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cyde\Desktop\Dexter\Analysis\20200905-London AQI\"/>
    </mc:Choice>
  </mc:AlternateContent>
  <xr:revisionPtr revIDLastSave="0" documentId="13_ncr:1_{07BB75F7-C5B2-4CF6-A1EF-16BD751E176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air-quality" sheetId="1" r:id="rId1"/>
    <sheet name="Pivot" sheetId="2" r:id="rId2"/>
    <sheet name="Data" sheetId="3" r:id="rId3"/>
  </sheets>
  <definedNames>
    <definedName name="_xlnm._FilterDatabase" localSheetId="0" hidden="1">'air-quality'!$A$1:$J$2437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248" i="3" l="1"/>
  <c r="AQ248" i="3"/>
  <c r="AP248" i="3"/>
  <c r="AO248" i="3"/>
  <c r="AN248" i="3"/>
  <c r="AM248" i="3"/>
  <c r="T248" i="3" l="1"/>
  <c r="T247" i="3"/>
  <c r="T246" i="3"/>
  <c r="T245" i="3"/>
  <c r="T244" i="3"/>
  <c r="T243" i="3"/>
  <c r="AR247" i="3" s="1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0" i="3"/>
  <c r="T21" i="3" s="1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S248" i="3"/>
  <c r="S247" i="3"/>
  <c r="S246" i="3"/>
  <c r="S245" i="3"/>
  <c r="S244" i="3"/>
  <c r="S243" i="3"/>
  <c r="AQ247" i="3" s="1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0" i="3"/>
  <c r="S21" i="3" s="1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R248" i="3"/>
  <c r="R247" i="3"/>
  <c r="R246" i="3"/>
  <c r="R245" i="3"/>
  <c r="R244" i="3"/>
  <c r="R243" i="3"/>
  <c r="AP247" i="3" s="1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0" i="3"/>
  <c r="R21" i="3" s="1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Q248" i="3"/>
  <c r="Q247" i="3"/>
  <c r="Q246" i="3"/>
  <c r="Q245" i="3"/>
  <c r="Q244" i="3"/>
  <c r="Q243" i="3"/>
  <c r="AO247" i="3" s="1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0" i="3"/>
  <c r="Q21" i="3" s="1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P248" i="3"/>
  <c r="P247" i="3"/>
  <c r="P246" i="3"/>
  <c r="P245" i="3"/>
  <c r="P244" i="3"/>
  <c r="P243" i="3"/>
  <c r="AN247" i="3" s="1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0" i="3"/>
  <c r="P21" i="3" s="1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O248" i="3"/>
  <c r="O247" i="3"/>
  <c r="O246" i="3"/>
  <c r="O245" i="3"/>
  <c r="O244" i="3"/>
  <c r="O243" i="3"/>
  <c r="AM247" i="3" s="1"/>
  <c r="O242" i="3"/>
  <c r="O241" i="3"/>
  <c r="AM242" i="3" s="1"/>
  <c r="O240" i="3"/>
  <c r="O239" i="3"/>
  <c r="O238" i="3"/>
  <c r="O237" i="3"/>
  <c r="O236" i="3"/>
  <c r="O235" i="3"/>
  <c r="O234" i="3"/>
  <c r="O233" i="3"/>
  <c r="AM236" i="3" s="1"/>
  <c r="O232" i="3"/>
  <c r="O231" i="3"/>
  <c r="O230" i="3"/>
  <c r="O229" i="3"/>
  <c r="O228" i="3"/>
  <c r="O227" i="3"/>
  <c r="O226" i="3"/>
  <c r="O225" i="3"/>
  <c r="AM228" i="3" s="1"/>
  <c r="O224" i="3"/>
  <c r="O223" i="3"/>
  <c r="O222" i="3"/>
  <c r="O221" i="3"/>
  <c r="O220" i="3"/>
  <c r="O219" i="3"/>
  <c r="O218" i="3"/>
  <c r="O217" i="3"/>
  <c r="AM217" i="3" s="1"/>
  <c r="O216" i="3"/>
  <c r="O215" i="3"/>
  <c r="O214" i="3"/>
  <c r="O213" i="3"/>
  <c r="O212" i="3"/>
  <c r="O211" i="3"/>
  <c r="O210" i="3"/>
  <c r="O209" i="3"/>
  <c r="AM211" i="3" s="1"/>
  <c r="O208" i="3"/>
  <c r="O207" i="3"/>
  <c r="O206" i="3"/>
  <c r="O205" i="3"/>
  <c r="O204" i="3"/>
  <c r="O203" i="3"/>
  <c r="O202" i="3"/>
  <c r="O201" i="3"/>
  <c r="AM201" i="3" s="1"/>
  <c r="O200" i="3"/>
  <c r="O199" i="3"/>
  <c r="O198" i="3"/>
  <c r="O197" i="3"/>
  <c r="O196" i="3"/>
  <c r="O195" i="3"/>
  <c r="O194" i="3"/>
  <c r="O193" i="3"/>
  <c r="AM195" i="3" s="1"/>
  <c r="O192" i="3"/>
  <c r="O191" i="3"/>
  <c r="O190" i="3"/>
  <c r="O189" i="3"/>
  <c r="O188" i="3"/>
  <c r="O187" i="3"/>
  <c r="O186" i="3"/>
  <c r="O185" i="3"/>
  <c r="AM185" i="3" s="1"/>
  <c r="O184" i="3"/>
  <c r="O183" i="3"/>
  <c r="O182" i="3"/>
  <c r="O181" i="3"/>
  <c r="O180" i="3"/>
  <c r="O179" i="3"/>
  <c r="O178" i="3"/>
  <c r="O177" i="3"/>
  <c r="AM180" i="3" s="1"/>
  <c r="O176" i="3"/>
  <c r="O175" i="3"/>
  <c r="O174" i="3"/>
  <c r="O173" i="3"/>
  <c r="O172" i="3"/>
  <c r="O171" i="3"/>
  <c r="O170" i="3"/>
  <c r="O169" i="3"/>
  <c r="AM172" i="3" s="1"/>
  <c r="O168" i="3"/>
  <c r="O167" i="3"/>
  <c r="O166" i="3"/>
  <c r="O165" i="3"/>
  <c r="O164" i="3"/>
  <c r="O163" i="3"/>
  <c r="O162" i="3"/>
  <c r="O161" i="3"/>
  <c r="AM164" i="3" s="1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AM149" i="3" s="1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AM130" i="3" s="1"/>
  <c r="O128" i="3"/>
  <c r="O127" i="3"/>
  <c r="O126" i="3"/>
  <c r="O125" i="3"/>
  <c r="O124" i="3"/>
  <c r="O123" i="3"/>
  <c r="O122" i="3"/>
  <c r="O121" i="3"/>
  <c r="AM124" i="3" s="1"/>
  <c r="O120" i="3"/>
  <c r="O119" i="3"/>
  <c r="O118" i="3"/>
  <c r="O117" i="3"/>
  <c r="O116" i="3"/>
  <c r="O115" i="3"/>
  <c r="O114" i="3"/>
  <c r="O113" i="3"/>
  <c r="AM113" i="3" s="1"/>
  <c r="O112" i="3"/>
  <c r="O111" i="3"/>
  <c r="O110" i="3"/>
  <c r="O109" i="3"/>
  <c r="O108" i="3"/>
  <c r="O107" i="3"/>
  <c r="O106" i="3"/>
  <c r="O105" i="3"/>
  <c r="AM109" i="3" s="1"/>
  <c r="O104" i="3"/>
  <c r="O103" i="3"/>
  <c r="O102" i="3"/>
  <c r="O101" i="3"/>
  <c r="O100" i="3"/>
  <c r="O99" i="3"/>
  <c r="O98" i="3"/>
  <c r="O97" i="3"/>
  <c r="AM101" i="3" s="1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AM82" i="3" s="1"/>
  <c r="O80" i="3"/>
  <c r="O79" i="3"/>
  <c r="O78" i="3"/>
  <c r="O77" i="3"/>
  <c r="O76" i="3"/>
  <c r="O75" i="3"/>
  <c r="O74" i="3"/>
  <c r="O73" i="3"/>
  <c r="AM76" i="3" s="1"/>
  <c r="O72" i="3"/>
  <c r="O71" i="3"/>
  <c r="O70" i="3"/>
  <c r="O69" i="3"/>
  <c r="O68" i="3"/>
  <c r="O67" i="3"/>
  <c r="O66" i="3"/>
  <c r="O65" i="3"/>
  <c r="AM66" i="3" s="1"/>
  <c r="O64" i="3"/>
  <c r="O63" i="3"/>
  <c r="O62" i="3"/>
  <c r="O61" i="3"/>
  <c r="O60" i="3"/>
  <c r="O59" i="3"/>
  <c r="O58" i="3"/>
  <c r="O57" i="3"/>
  <c r="AM60" i="3" s="1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AM43" i="3" s="1"/>
  <c r="O40" i="3"/>
  <c r="O39" i="3"/>
  <c r="O38" i="3"/>
  <c r="O37" i="3"/>
  <c r="O36" i="3"/>
  <c r="O35" i="3"/>
  <c r="O34" i="3"/>
  <c r="O33" i="3"/>
  <c r="AM34" i="3" s="1"/>
  <c r="O32" i="3"/>
  <c r="O31" i="3"/>
  <c r="O30" i="3"/>
  <c r="O29" i="3"/>
  <c r="O28" i="3"/>
  <c r="O27" i="3"/>
  <c r="O26" i="3"/>
  <c r="O25" i="3"/>
  <c r="O24" i="3"/>
  <c r="O23" i="3"/>
  <c r="O22" i="3"/>
  <c r="O20" i="3"/>
  <c r="O21" i="3" s="1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N367" i="3"/>
  <c r="M367" i="3"/>
  <c r="L367" i="3"/>
  <c r="K367" i="3"/>
  <c r="J367" i="3"/>
  <c r="I367" i="3"/>
  <c r="N366" i="3"/>
  <c r="M366" i="3"/>
  <c r="L366" i="3"/>
  <c r="K366" i="3"/>
  <c r="J366" i="3"/>
  <c r="I366" i="3"/>
  <c r="N365" i="3"/>
  <c r="M365" i="3"/>
  <c r="L365" i="3"/>
  <c r="K365" i="3"/>
  <c r="J365" i="3"/>
  <c r="I365" i="3"/>
  <c r="N364" i="3"/>
  <c r="M364" i="3"/>
  <c r="L364" i="3"/>
  <c r="K364" i="3"/>
  <c r="J364" i="3"/>
  <c r="I364" i="3"/>
  <c r="N363" i="3"/>
  <c r="M363" i="3"/>
  <c r="L363" i="3"/>
  <c r="K363" i="3"/>
  <c r="J363" i="3"/>
  <c r="I363" i="3"/>
  <c r="N362" i="3"/>
  <c r="M362" i="3"/>
  <c r="L362" i="3"/>
  <c r="K362" i="3"/>
  <c r="J362" i="3"/>
  <c r="I362" i="3"/>
  <c r="N361" i="3"/>
  <c r="M361" i="3"/>
  <c r="L361" i="3"/>
  <c r="K361" i="3"/>
  <c r="J361" i="3"/>
  <c r="I361" i="3"/>
  <c r="N360" i="3"/>
  <c r="M360" i="3"/>
  <c r="L360" i="3"/>
  <c r="K360" i="3"/>
  <c r="J360" i="3"/>
  <c r="I360" i="3"/>
  <c r="N359" i="3"/>
  <c r="M359" i="3"/>
  <c r="L359" i="3"/>
  <c r="K359" i="3"/>
  <c r="J359" i="3"/>
  <c r="I359" i="3"/>
  <c r="N358" i="3"/>
  <c r="M358" i="3"/>
  <c r="L358" i="3"/>
  <c r="K358" i="3"/>
  <c r="J358" i="3"/>
  <c r="I358" i="3"/>
  <c r="N357" i="3"/>
  <c r="M357" i="3"/>
  <c r="L357" i="3"/>
  <c r="K357" i="3"/>
  <c r="J357" i="3"/>
  <c r="I357" i="3"/>
  <c r="N356" i="3"/>
  <c r="M356" i="3"/>
  <c r="L356" i="3"/>
  <c r="K356" i="3"/>
  <c r="J356" i="3"/>
  <c r="I356" i="3"/>
  <c r="N355" i="3"/>
  <c r="M355" i="3"/>
  <c r="L355" i="3"/>
  <c r="K355" i="3"/>
  <c r="J355" i="3"/>
  <c r="I355" i="3"/>
  <c r="N354" i="3"/>
  <c r="M354" i="3"/>
  <c r="L354" i="3"/>
  <c r="K354" i="3"/>
  <c r="J354" i="3"/>
  <c r="I354" i="3"/>
  <c r="N353" i="3"/>
  <c r="M353" i="3"/>
  <c r="L353" i="3"/>
  <c r="K353" i="3"/>
  <c r="J353" i="3"/>
  <c r="I353" i="3"/>
  <c r="N352" i="3"/>
  <c r="M352" i="3"/>
  <c r="L352" i="3"/>
  <c r="K352" i="3"/>
  <c r="J352" i="3"/>
  <c r="I352" i="3"/>
  <c r="N351" i="3"/>
  <c r="M351" i="3"/>
  <c r="L351" i="3"/>
  <c r="K351" i="3"/>
  <c r="J351" i="3"/>
  <c r="I351" i="3"/>
  <c r="N350" i="3"/>
  <c r="M350" i="3"/>
  <c r="L350" i="3"/>
  <c r="K350" i="3"/>
  <c r="J350" i="3"/>
  <c r="I350" i="3"/>
  <c r="N349" i="3"/>
  <c r="M349" i="3"/>
  <c r="L349" i="3"/>
  <c r="K349" i="3"/>
  <c r="J349" i="3"/>
  <c r="I349" i="3"/>
  <c r="N348" i="3"/>
  <c r="M348" i="3"/>
  <c r="L348" i="3"/>
  <c r="K348" i="3"/>
  <c r="J348" i="3"/>
  <c r="I348" i="3"/>
  <c r="N347" i="3"/>
  <c r="M347" i="3"/>
  <c r="L347" i="3"/>
  <c r="K347" i="3"/>
  <c r="J347" i="3"/>
  <c r="I347" i="3"/>
  <c r="N346" i="3"/>
  <c r="M346" i="3"/>
  <c r="L346" i="3"/>
  <c r="K346" i="3"/>
  <c r="J346" i="3"/>
  <c r="I346" i="3"/>
  <c r="N345" i="3"/>
  <c r="M345" i="3"/>
  <c r="L345" i="3"/>
  <c r="K345" i="3"/>
  <c r="J345" i="3"/>
  <c r="I345" i="3"/>
  <c r="N344" i="3"/>
  <c r="M344" i="3"/>
  <c r="L344" i="3"/>
  <c r="K344" i="3"/>
  <c r="J344" i="3"/>
  <c r="I344" i="3"/>
  <c r="N343" i="3"/>
  <c r="M343" i="3"/>
  <c r="L343" i="3"/>
  <c r="K343" i="3"/>
  <c r="J343" i="3"/>
  <c r="I343" i="3"/>
  <c r="N342" i="3"/>
  <c r="M342" i="3"/>
  <c r="L342" i="3"/>
  <c r="K342" i="3"/>
  <c r="J342" i="3"/>
  <c r="I342" i="3"/>
  <c r="N341" i="3"/>
  <c r="M341" i="3"/>
  <c r="L341" i="3"/>
  <c r="K341" i="3"/>
  <c r="J341" i="3"/>
  <c r="I341" i="3"/>
  <c r="N340" i="3"/>
  <c r="M340" i="3"/>
  <c r="L340" i="3"/>
  <c r="K340" i="3"/>
  <c r="J340" i="3"/>
  <c r="I340" i="3"/>
  <c r="N339" i="3"/>
  <c r="M339" i="3"/>
  <c r="L339" i="3"/>
  <c r="K339" i="3"/>
  <c r="J339" i="3"/>
  <c r="I339" i="3"/>
  <c r="N338" i="3"/>
  <c r="M338" i="3"/>
  <c r="L338" i="3"/>
  <c r="K338" i="3"/>
  <c r="J338" i="3"/>
  <c r="I338" i="3"/>
  <c r="N337" i="3"/>
  <c r="M337" i="3"/>
  <c r="L337" i="3"/>
  <c r="K337" i="3"/>
  <c r="J337" i="3"/>
  <c r="I337" i="3"/>
  <c r="N336" i="3"/>
  <c r="M336" i="3"/>
  <c r="L336" i="3"/>
  <c r="K336" i="3"/>
  <c r="J336" i="3"/>
  <c r="I336" i="3"/>
  <c r="N335" i="3"/>
  <c r="M335" i="3"/>
  <c r="L335" i="3"/>
  <c r="K335" i="3"/>
  <c r="J335" i="3"/>
  <c r="I335" i="3"/>
  <c r="N334" i="3"/>
  <c r="M334" i="3"/>
  <c r="L334" i="3"/>
  <c r="K334" i="3"/>
  <c r="J334" i="3"/>
  <c r="I334" i="3"/>
  <c r="N333" i="3"/>
  <c r="M333" i="3"/>
  <c r="L333" i="3"/>
  <c r="K333" i="3"/>
  <c r="J333" i="3"/>
  <c r="I333" i="3"/>
  <c r="N332" i="3"/>
  <c r="M332" i="3"/>
  <c r="L332" i="3"/>
  <c r="K332" i="3"/>
  <c r="J332" i="3"/>
  <c r="I332" i="3"/>
  <c r="N331" i="3"/>
  <c r="M331" i="3"/>
  <c r="L331" i="3"/>
  <c r="K331" i="3"/>
  <c r="J331" i="3"/>
  <c r="I331" i="3"/>
  <c r="N330" i="3"/>
  <c r="M330" i="3"/>
  <c r="L330" i="3"/>
  <c r="K330" i="3"/>
  <c r="J330" i="3"/>
  <c r="I330" i="3"/>
  <c r="N329" i="3"/>
  <c r="M329" i="3"/>
  <c r="L329" i="3"/>
  <c r="K329" i="3"/>
  <c r="J329" i="3"/>
  <c r="I329" i="3"/>
  <c r="N328" i="3"/>
  <c r="M328" i="3"/>
  <c r="L328" i="3"/>
  <c r="K328" i="3"/>
  <c r="J328" i="3"/>
  <c r="I328" i="3"/>
  <c r="N327" i="3"/>
  <c r="M327" i="3"/>
  <c r="L327" i="3"/>
  <c r="K327" i="3"/>
  <c r="J327" i="3"/>
  <c r="I327" i="3"/>
  <c r="N326" i="3"/>
  <c r="M326" i="3"/>
  <c r="L326" i="3"/>
  <c r="K326" i="3"/>
  <c r="J326" i="3"/>
  <c r="I326" i="3"/>
  <c r="N325" i="3"/>
  <c r="M325" i="3"/>
  <c r="L325" i="3"/>
  <c r="K325" i="3"/>
  <c r="J325" i="3"/>
  <c r="I325" i="3"/>
  <c r="N324" i="3"/>
  <c r="M324" i="3"/>
  <c r="L324" i="3"/>
  <c r="K324" i="3"/>
  <c r="J324" i="3"/>
  <c r="I324" i="3"/>
  <c r="N323" i="3"/>
  <c r="M323" i="3"/>
  <c r="L323" i="3"/>
  <c r="K323" i="3"/>
  <c r="J323" i="3"/>
  <c r="I323" i="3"/>
  <c r="N322" i="3"/>
  <c r="M322" i="3"/>
  <c r="L322" i="3"/>
  <c r="K322" i="3"/>
  <c r="J322" i="3"/>
  <c r="I322" i="3"/>
  <c r="N321" i="3"/>
  <c r="M321" i="3"/>
  <c r="L321" i="3"/>
  <c r="K321" i="3"/>
  <c r="J321" i="3"/>
  <c r="I321" i="3"/>
  <c r="N320" i="3"/>
  <c r="M320" i="3"/>
  <c r="L320" i="3"/>
  <c r="K320" i="3"/>
  <c r="J320" i="3"/>
  <c r="I320" i="3"/>
  <c r="N319" i="3"/>
  <c r="M319" i="3"/>
  <c r="L319" i="3"/>
  <c r="K319" i="3"/>
  <c r="J319" i="3"/>
  <c r="I319" i="3"/>
  <c r="N318" i="3"/>
  <c r="M318" i="3"/>
  <c r="L318" i="3"/>
  <c r="K318" i="3"/>
  <c r="J318" i="3"/>
  <c r="I318" i="3"/>
  <c r="N317" i="3"/>
  <c r="M317" i="3"/>
  <c r="L317" i="3"/>
  <c r="K317" i="3"/>
  <c r="J317" i="3"/>
  <c r="I317" i="3"/>
  <c r="N316" i="3"/>
  <c r="M316" i="3"/>
  <c r="L316" i="3"/>
  <c r="K316" i="3"/>
  <c r="J316" i="3"/>
  <c r="I316" i="3"/>
  <c r="N315" i="3"/>
  <c r="M315" i="3"/>
  <c r="L315" i="3"/>
  <c r="K315" i="3"/>
  <c r="J315" i="3"/>
  <c r="I315" i="3"/>
  <c r="N314" i="3"/>
  <c r="M314" i="3"/>
  <c r="L314" i="3"/>
  <c r="K314" i="3"/>
  <c r="J314" i="3"/>
  <c r="I314" i="3"/>
  <c r="N313" i="3"/>
  <c r="M313" i="3"/>
  <c r="L313" i="3"/>
  <c r="K313" i="3"/>
  <c r="J313" i="3"/>
  <c r="I313" i="3"/>
  <c r="N312" i="3"/>
  <c r="M312" i="3"/>
  <c r="L312" i="3"/>
  <c r="K312" i="3"/>
  <c r="J312" i="3"/>
  <c r="I312" i="3"/>
  <c r="N311" i="3"/>
  <c r="M311" i="3"/>
  <c r="L311" i="3"/>
  <c r="K311" i="3"/>
  <c r="J311" i="3"/>
  <c r="I311" i="3"/>
  <c r="N310" i="3"/>
  <c r="M310" i="3"/>
  <c r="L310" i="3"/>
  <c r="K310" i="3"/>
  <c r="J310" i="3"/>
  <c r="I310" i="3"/>
  <c r="N309" i="3"/>
  <c r="M309" i="3"/>
  <c r="L309" i="3"/>
  <c r="K309" i="3"/>
  <c r="J309" i="3"/>
  <c r="I309" i="3"/>
  <c r="N308" i="3"/>
  <c r="M308" i="3"/>
  <c r="L308" i="3"/>
  <c r="K308" i="3"/>
  <c r="J308" i="3"/>
  <c r="I308" i="3"/>
  <c r="N307" i="3"/>
  <c r="M307" i="3"/>
  <c r="L307" i="3"/>
  <c r="K307" i="3"/>
  <c r="J307" i="3"/>
  <c r="I307" i="3"/>
  <c r="N306" i="3"/>
  <c r="M306" i="3"/>
  <c r="L306" i="3"/>
  <c r="K306" i="3"/>
  <c r="J306" i="3"/>
  <c r="I306" i="3"/>
  <c r="N305" i="3"/>
  <c r="M305" i="3"/>
  <c r="L305" i="3"/>
  <c r="K305" i="3"/>
  <c r="J305" i="3"/>
  <c r="I305" i="3"/>
  <c r="N304" i="3"/>
  <c r="M304" i="3"/>
  <c r="L304" i="3"/>
  <c r="K304" i="3"/>
  <c r="J304" i="3"/>
  <c r="I304" i="3"/>
  <c r="N303" i="3"/>
  <c r="M303" i="3"/>
  <c r="L303" i="3"/>
  <c r="K303" i="3"/>
  <c r="J303" i="3"/>
  <c r="I303" i="3"/>
  <c r="N302" i="3"/>
  <c r="M302" i="3"/>
  <c r="L302" i="3"/>
  <c r="K302" i="3"/>
  <c r="J302" i="3"/>
  <c r="I302" i="3"/>
  <c r="N301" i="3"/>
  <c r="M301" i="3"/>
  <c r="L301" i="3"/>
  <c r="K301" i="3"/>
  <c r="J301" i="3"/>
  <c r="I301" i="3"/>
  <c r="N300" i="3"/>
  <c r="M300" i="3"/>
  <c r="L300" i="3"/>
  <c r="K300" i="3"/>
  <c r="J300" i="3"/>
  <c r="I300" i="3"/>
  <c r="N299" i="3"/>
  <c r="M299" i="3"/>
  <c r="L299" i="3"/>
  <c r="K299" i="3"/>
  <c r="J299" i="3"/>
  <c r="I299" i="3"/>
  <c r="N298" i="3"/>
  <c r="M298" i="3"/>
  <c r="L298" i="3"/>
  <c r="K298" i="3"/>
  <c r="J298" i="3"/>
  <c r="I298" i="3"/>
  <c r="N297" i="3"/>
  <c r="M297" i="3"/>
  <c r="L297" i="3"/>
  <c r="K297" i="3"/>
  <c r="J297" i="3"/>
  <c r="I297" i="3"/>
  <c r="N296" i="3"/>
  <c r="M296" i="3"/>
  <c r="L296" i="3"/>
  <c r="K296" i="3"/>
  <c r="J296" i="3"/>
  <c r="I296" i="3"/>
  <c r="N295" i="3"/>
  <c r="M295" i="3"/>
  <c r="L295" i="3"/>
  <c r="K295" i="3"/>
  <c r="J295" i="3"/>
  <c r="I295" i="3"/>
  <c r="N294" i="3"/>
  <c r="M294" i="3"/>
  <c r="L294" i="3"/>
  <c r="K294" i="3"/>
  <c r="J294" i="3"/>
  <c r="I294" i="3"/>
  <c r="N293" i="3"/>
  <c r="M293" i="3"/>
  <c r="L293" i="3"/>
  <c r="K293" i="3"/>
  <c r="J293" i="3"/>
  <c r="I293" i="3"/>
  <c r="N292" i="3"/>
  <c r="M292" i="3"/>
  <c r="L292" i="3"/>
  <c r="K292" i="3"/>
  <c r="J292" i="3"/>
  <c r="I292" i="3"/>
  <c r="N291" i="3"/>
  <c r="M291" i="3"/>
  <c r="L291" i="3"/>
  <c r="K291" i="3"/>
  <c r="J291" i="3"/>
  <c r="I291" i="3"/>
  <c r="N290" i="3"/>
  <c r="M290" i="3"/>
  <c r="L290" i="3"/>
  <c r="K290" i="3"/>
  <c r="J290" i="3"/>
  <c r="I290" i="3"/>
  <c r="N289" i="3"/>
  <c r="M289" i="3"/>
  <c r="L289" i="3"/>
  <c r="K289" i="3"/>
  <c r="J289" i="3"/>
  <c r="I289" i="3"/>
  <c r="N288" i="3"/>
  <c r="M288" i="3"/>
  <c r="L288" i="3"/>
  <c r="K288" i="3"/>
  <c r="J288" i="3"/>
  <c r="I288" i="3"/>
  <c r="N287" i="3"/>
  <c r="M287" i="3"/>
  <c r="L287" i="3"/>
  <c r="K287" i="3"/>
  <c r="J287" i="3"/>
  <c r="I287" i="3"/>
  <c r="N286" i="3"/>
  <c r="M286" i="3"/>
  <c r="L286" i="3"/>
  <c r="K286" i="3"/>
  <c r="J286" i="3"/>
  <c r="I286" i="3"/>
  <c r="N285" i="3"/>
  <c r="M285" i="3"/>
  <c r="L285" i="3"/>
  <c r="K285" i="3"/>
  <c r="J285" i="3"/>
  <c r="I285" i="3"/>
  <c r="N284" i="3"/>
  <c r="M284" i="3"/>
  <c r="L284" i="3"/>
  <c r="K284" i="3"/>
  <c r="J284" i="3"/>
  <c r="I284" i="3"/>
  <c r="N283" i="3"/>
  <c r="M283" i="3"/>
  <c r="L283" i="3"/>
  <c r="K283" i="3"/>
  <c r="J283" i="3"/>
  <c r="I283" i="3"/>
  <c r="N282" i="3"/>
  <c r="M282" i="3"/>
  <c r="L282" i="3"/>
  <c r="K282" i="3"/>
  <c r="J282" i="3"/>
  <c r="I282" i="3"/>
  <c r="N281" i="3"/>
  <c r="M281" i="3"/>
  <c r="L281" i="3"/>
  <c r="K281" i="3"/>
  <c r="J281" i="3"/>
  <c r="I281" i="3"/>
  <c r="N280" i="3"/>
  <c r="M280" i="3"/>
  <c r="L280" i="3"/>
  <c r="K280" i="3"/>
  <c r="J280" i="3"/>
  <c r="I280" i="3"/>
  <c r="N279" i="3"/>
  <c r="M279" i="3"/>
  <c r="L279" i="3"/>
  <c r="K279" i="3"/>
  <c r="J279" i="3"/>
  <c r="I279" i="3"/>
  <c r="N278" i="3"/>
  <c r="M278" i="3"/>
  <c r="L278" i="3"/>
  <c r="K278" i="3"/>
  <c r="J278" i="3"/>
  <c r="I278" i="3"/>
  <c r="N277" i="3"/>
  <c r="M277" i="3"/>
  <c r="L277" i="3"/>
  <c r="K277" i="3"/>
  <c r="J277" i="3"/>
  <c r="I277" i="3"/>
  <c r="N276" i="3"/>
  <c r="M276" i="3"/>
  <c r="L276" i="3"/>
  <c r="K276" i="3"/>
  <c r="J276" i="3"/>
  <c r="I276" i="3"/>
  <c r="N275" i="3"/>
  <c r="M275" i="3"/>
  <c r="L275" i="3"/>
  <c r="K275" i="3"/>
  <c r="J275" i="3"/>
  <c r="I275" i="3"/>
  <c r="N274" i="3"/>
  <c r="M274" i="3"/>
  <c r="L274" i="3"/>
  <c r="K274" i="3"/>
  <c r="J274" i="3"/>
  <c r="I274" i="3"/>
  <c r="N273" i="3"/>
  <c r="M273" i="3"/>
  <c r="L273" i="3"/>
  <c r="K273" i="3"/>
  <c r="J273" i="3"/>
  <c r="I273" i="3"/>
  <c r="N272" i="3"/>
  <c r="M272" i="3"/>
  <c r="L272" i="3"/>
  <c r="K272" i="3"/>
  <c r="J272" i="3"/>
  <c r="I272" i="3"/>
  <c r="N271" i="3"/>
  <c r="M271" i="3"/>
  <c r="L271" i="3"/>
  <c r="K271" i="3"/>
  <c r="J271" i="3"/>
  <c r="I271" i="3"/>
  <c r="N270" i="3"/>
  <c r="M270" i="3"/>
  <c r="L270" i="3"/>
  <c r="K270" i="3"/>
  <c r="J270" i="3"/>
  <c r="I270" i="3"/>
  <c r="N269" i="3"/>
  <c r="M269" i="3"/>
  <c r="L269" i="3"/>
  <c r="K269" i="3"/>
  <c r="J269" i="3"/>
  <c r="I269" i="3"/>
  <c r="N268" i="3"/>
  <c r="M268" i="3"/>
  <c r="L268" i="3"/>
  <c r="K268" i="3"/>
  <c r="J268" i="3"/>
  <c r="I268" i="3"/>
  <c r="N267" i="3"/>
  <c r="M267" i="3"/>
  <c r="L267" i="3"/>
  <c r="K267" i="3"/>
  <c r="J267" i="3"/>
  <c r="I267" i="3"/>
  <c r="N266" i="3"/>
  <c r="M266" i="3"/>
  <c r="L266" i="3"/>
  <c r="K266" i="3"/>
  <c r="J266" i="3"/>
  <c r="I266" i="3"/>
  <c r="N265" i="3"/>
  <c r="M265" i="3"/>
  <c r="L265" i="3"/>
  <c r="K265" i="3"/>
  <c r="J265" i="3"/>
  <c r="I265" i="3"/>
  <c r="N264" i="3"/>
  <c r="M264" i="3"/>
  <c r="L264" i="3"/>
  <c r="K264" i="3"/>
  <c r="J264" i="3"/>
  <c r="I264" i="3"/>
  <c r="N263" i="3"/>
  <c r="M263" i="3"/>
  <c r="L263" i="3"/>
  <c r="K263" i="3"/>
  <c r="J263" i="3"/>
  <c r="I263" i="3"/>
  <c r="N262" i="3"/>
  <c r="M262" i="3"/>
  <c r="L262" i="3"/>
  <c r="K262" i="3"/>
  <c r="J262" i="3"/>
  <c r="I262" i="3"/>
  <c r="N261" i="3"/>
  <c r="M261" i="3"/>
  <c r="L261" i="3"/>
  <c r="K261" i="3"/>
  <c r="J261" i="3"/>
  <c r="I261" i="3"/>
  <c r="N260" i="3"/>
  <c r="M260" i="3"/>
  <c r="L260" i="3"/>
  <c r="K260" i="3"/>
  <c r="J260" i="3"/>
  <c r="I260" i="3"/>
  <c r="N259" i="3"/>
  <c r="M259" i="3"/>
  <c r="L259" i="3"/>
  <c r="K259" i="3"/>
  <c r="J259" i="3"/>
  <c r="I259" i="3"/>
  <c r="N258" i="3"/>
  <c r="M258" i="3"/>
  <c r="L258" i="3"/>
  <c r="K258" i="3"/>
  <c r="J258" i="3"/>
  <c r="I258" i="3"/>
  <c r="N257" i="3"/>
  <c r="M257" i="3"/>
  <c r="L257" i="3"/>
  <c r="K257" i="3"/>
  <c r="J257" i="3"/>
  <c r="I257" i="3"/>
  <c r="N256" i="3"/>
  <c r="M256" i="3"/>
  <c r="L256" i="3"/>
  <c r="K256" i="3"/>
  <c r="J256" i="3"/>
  <c r="I256" i="3"/>
  <c r="N255" i="3"/>
  <c r="M255" i="3"/>
  <c r="L255" i="3"/>
  <c r="K255" i="3"/>
  <c r="J255" i="3"/>
  <c r="I255" i="3"/>
  <c r="N254" i="3"/>
  <c r="M254" i="3"/>
  <c r="L254" i="3"/>
  <c r="K254" i="3"/>
  <c r="J254" i="3"/>
  <c r="I254" i="3"/>
  <c r="N253" i="3"/>
  <c r="M253" i="3"/>
  <c r="L253" i="3"/>
  <c r="K253" i="3"/>
  <c r="J253" i="3"/>
  <c r="I253" i="3"/>
  <c r="N252" i="3"/>
  <c r="M252" i="3"/>
  <c r="L252" i="3"/>
  <c r="K252" i="3"/>
  <c r="J252" i="3"/>
  <c r="I252" i="3"/>
  <c r="N251" i="3"/>
  <c r="M251" i="3"/>
  <c r="L251" i="3"/>
  <c r="K251" i="3"/>
  <c r="J251" i="3"/>
  <c r="I251" i="3"/>
  <c r="N250" i="3"/>
  <c r="M250" i="3"/>
  <c r="L250" i="3"/>
  <c r="K250" i="3"/>
  <c r="J250" i="3"/>
  <c r="I250" i="3"/>
  <c r="N249" i="3"/>
  <c r="M249" i="3"/>
  <c r="L249" i="3"/>
  <c r="K249" i="3"/>
  <c r="J249" i="3"/>
  <c r="I249" i="3"/>
  <c r="N248" i="3"/>
  <c r="M248" i="3"/>
  <c r="L248" i="3"/>
  <c r="K248" i="3"/>
  <c r="J248" i="3"/>
  <c r="I248" i="3"/>
  <c r="N247" i="3"/>
  <c r="M247" i="3"/>
  <c r="L247" i="3"/>
  <c r="K247" i="3"/>
  <c r="J247" i="3"/>
  <c r="I247" i="3"/>
  <c r="N246" i="3"/>
  <c r="M246" i="3"/>
  <c r="L246" i="3"/>
  <c r="K246" i="3"/>
  <c r="J246" i="3"/>
  <c r="I246" i="3"/>
  <c r="N245" i="3"/>
  <c r="M245" i="3"/>
  <c r="L245" i="3"/>
  <c r="K245" i="3"/>
  <c r="J245" i="3"/>
  <c r="I245" i="3"/>
  <c r="N244" i="3"/>
  <c r="M244" i="3"/>
  <c r="L244" i="3"/>
  <c r="K244" i="3"/>
  <c r="J244" i="3"/>
  <c r="I244" i="3"/>
  <c r="N243" i="3"/>
  <c r="M243" i="3"/>
  <c r="L243" i="3"/>
  <c r="K243" i="3"/>
  <c r="J243" i="3"/>
  <c r="I243" i="3"/>
  <c r="N242" i="3"/>
  <c r="M242" i="3"/>
  <c r="L242" i="3"/>
  <c r="K242" i="3"/>
  <c r="J242" i="3"/>
  <c r="I242" i="3"/>
  <c r="N241" i="3"/>
  <c r="M241" i="3"/>
  <c r="L241" i="3"/>
  <c r="K241" i="3"/>
  <c r="J241" i="3"/>
  <c r="I241" i="3"/>
  <c r="N240" i="3"/>
  <c r="M240" i="3"/>
  <c r="L240" i="3"/>
  <c r="K240" i="3"/>
  <c r="J240" i="3"/>
  <c r="I240" i="3"/>
  <c r="N239" i="3"/>
  <c r="M239" i="3"/>
  <c r="L239" i="3"/>
  <c r="K239" i="3"/>
  <c r="J239" i="3"/>
  <c r="I239" i="3"/>
  <c r="N238" i="3"/>
  <c r="M238" i="3"/>
  <c r="L238" i="3"/>
  <c r="K238" i="3"/>
  <c r="J238" i="3"/>
  <c r="I238" i="3"/>
  <c r="N237" i="3"/>
  <c r="M237" i="3"/>
  <c r="L237" i="3"/>
  <c r="K237" i="3"/>
  <c r="J237" i="3"/>
  <c r="I237" i="3"/>
  <c r="N236" i="3"/>
  <c r="M236" i="3"/>
  <c r="L236" i="3"/>
  <c r="K236" i="3"/>
  <c r="J236" i="3"/>
  <c r="I236" i="3"/>
  <c r="N235" i="3"/>
  <c r="M235" i="3"/>
  <c r="L235" i="3"/>
  <c r="K235" i="3"/>
  <c r="J235" i="3"/>
  <c r="I235" i="3"/>
  <c r="N234" i="3"/>
  <c r="M234" i="3"/>
  <c r="L234" i="3"/>
  <c r="K234" i="3"/>
  <c r="J234" i="3"/>
  <c r="I234" i="3"/>
  <c r="N233" i="3"/>
  <c r="M233" i="3"/>
  <c r="L233" i="3"/>
  <c r="K233" i="3"/>
  <c r="J233" i="3"/>
  <c r="I233" i="3"/>
  <c r="N232" i="3"/>
  <c r="M232" i="3"/>
  <c r="L232" i="3"/>
  <c r="K232" i="3"/>
  <c r="J232" i="3"/>
  <c r="I232" i="3"/>
  <c r="N231" i="3"/>
  <c r="M231" i="3"/>
  <c r="L231" i="3"/>
  <c r="K231" i="3"/>
  <c r="J231" i="3"/>
  <c r="I231" i="3"/>
  <c r="N230" i="3"/>
  <c r="M230" i="3"/>
  <c r="L230" i="3"/>
  <c r="K230" i="3"/>
  <c r="J230" i="3"/>
  <c r="I230" i="3"/>
  <c r="N229" i="3"/>
  <c r="M229" i="3"/>
  <c r="L229" i="3"/>
  <c r="K229" i="3"/>
  <c r="J229" i="3"/>
  <c r="I229" i="3"/>
  <c r="N228" i="3"/>
  <c r="M228" i="3"/>
  <c r="L228" i="3"/>
  <c r="K228" i="3"/>
  <c r="J228" i="3"/>
  <c r="I228" i="3"/>
  <c r="N227" i="3"/>
  <c r="M227" i="3"/>
  <c r="L227" i="3"/>
  <c r="K227" i="3"/>
  <c r="J227" i="3"/>
  <c r="I227" i="3"/>
  <c r="N226" i="3"/>
  <c r="M226" i="3"/>
  <c r="L226" i="3"/>
  <c r="K226" i="3"/>
  <c r="J226" i="3"/>
  <c r="I226" i="3"/>
  <c r="N225" i="3"/>
  <c r="M225" i="3"/>
  <c r="L225" i="3"/>
  <c r="K225" i="3"/>
  <c r="J225" i="3"/>
  <c r="I225" i="3"/>
  <c r="N224" i="3"/>
  <c r="M224" i="3"/>
  <c r="L224" i="3"/>
  <c r="K224" i="3"/>
  <c r="J224" i="3"/>
  <c r="I224" i="3"/>
  <c r="N223" i="3"/>
  <c r="M223" i="3"/>
  <c r="L223" i="3"/>
  <c r="K223" i="3"/>
  <c r="J223" i="3"/>
  <c r="I223" i="3"/>
  <c r="N222" i="3"/>
  <c r="M222" i="3"/>
  <c r="L222" i="3"/>
  <c r="K222" i="3"/>
  <c r="J222" i="3"/>
  <c r="I222" i="3"/>
  <c r="N221" i="3"/>
  <c r="M221" i="3"/>
  <c r="L221" i="3"/>
  <c r="K221" i="3"/>
  <c r="J221" i="3"/>
  <c r="I221" i="3"/>
  <c r="N220" i="3"/>
  <c r="M220" i="3"/>
  <c r="L220" i="3"/>
  <c r="K220" i="3"/>
  <c r="J220" i="3"/>
  <c r="I220" i="3"/>
  <c r="N219" i="3"/>
  <c r="M219" i="3"/>
  <c r="L219" i="3"/>
  <c r="K219" i="3"/>
  <c r="J219" i="3"/>
  <c r="I219" i="3"/>
  <c r="N218" i="3"/>
  <c r="M218" i="3"/>
  <c r="L218" i="3"/>
  <c r="K218" i="3"/>
  <c r="J218" i="3"/>
  <c r="I218" i="3"/>
  <c r="N217" i="3"/>
  <c r="M217" i="3"/>
  <c r="L217" i="3"/>
  <c r="K217" i="3"/>
  <c r="J217" i="3"/>
  <c r="I217" i="3"/>
  <c r="N216" i="3"/>
  <c r="M216" i="3"/>
  <c r="L216" i="3"/>
  <c r="K216" i="3"/>
  <c r="J216" i="3"/>
  <c r="I216" i="3"/>
  <c r="N215" i="3"/>
  <c r="M215" i="3"/>
  <c r="L215" i="3"/>
  <c r="K215" i="3"/>
  <c r="J215" i="3"/>
  <c r="I215" i="3"/>
  <c r="N214" i="3"/>
  <c r="M214" i="3"/>
  <c r="L214" i="3"/>
  <c r="K214" i="3"/>
  <c r="J214" i="3"/>
  <c r="I214" i="3"/>
  <c r="N213" i="3"/>
  <c r="M213" i="3"/>
  <c r="L213" i="3"/>
  <c r="K213" i="3"/>
  <c r="J213" i="3"/>
  <c r="I213" i="3"/>
  <c r="N212" i="3"/>
  <c r="M212" i="3"/>
  <c r="L212" i="3"/>
  <c r="K212" i="3"/>
  <c r="J212" i="3"/>
  <c r="I212" i="3"/>
  <c r="N211" i="3"/>
  <c r="M211" i="3"/>
  <c r="L211" i="3"/>
  <c r="K211" i="3"/>
  <c r="J211" i="3"/>
  <c r="I211" i="3"/>
  <c r="N210" i="3"/>
  <c r="M210" i="3"/>
  <c r="L210" i="3"/>
  <c r="K210" i="3"/>
  <c r="J210" i="3"/>
  <c r="I210" i="3"/>
  <c r="N209" i="3"/>
  <c r="M209" i="3"/>
  <c r="L209" i="3"/>
  <c r="K209" i="3"/>
  <c r="J209" i="3"/>
  <c r="I209" i="3"/>
  <c r="N208" i="3"/>
  <c r="M208" i="3"/>
  <c r="L208" i="3"/>
  <c r="K208" i="3"/>
  <c r="J208" i="3"/>
  <c r="I208" i="3"/>
  <c r="N207" i="3"/>
  <c r="M207" i="3"/>
  <c r="L207" i="3"/>
  <c r="K207" i="3"/>
  <c r="J207" i="3"/>
  <c r="I207" i="3"/>
  <c r="N206" i="3"/>
  <c r="M206" i="3"/>
  <c r="L206" i="3"/>
  <c r="K206" i="3"/>
  <c r="J206" i="3"/>
  <c r="I206" i="3"/>
  <c r="N205" i="3"/>
  <c r="M205" i="3"/>
  <c r="L205" i="3"/>
  <c r="K205" i="3"/>
  <c r="J205" i="3"/>
  <c r="I205" i="3"/>
  <c r="N204" i="3"/>
  <c r="M204" i="3"/>
  <c r="L204" i="3"/>
  <c r="K204" i="3"/>
  <c r="J204" i="3"/>
  <c r="I204" i="3"/>
  <c r="N203" i="3"/>
  <c r="M203" i="3"/>
  <c r="L203" i="3"/>
  <c r="K203" i="3"/>
  <c r="J203" i="3"/>
  <c r="I203" i="3"/>
  <c r="N202" i="3"/>
  <c r="M202" i="3"/>
  <c r="L202" i="3"/>
  <c r="K202" i="3"/>
  <c r="J202" i="3"/>
  <c r="I202" i="3"/>
  <c r="N201" i="3"/>
  <c r="M201" i="3"/>
  <c r="L201" i="3"/>
  <c r="K201" i="3"/>
  <c r="J201" i="3"/>
  <c r="I201" i="3"/>
  <c r="N200" i="3"/>
  <c r="M200" i="3"/>
  <c r="L200" i="3"/>
  <c r="K200" i="3"/>
  <c r="J200" i="3"/>
  <c r="I200" i="3"/>
  <c r="N199" i="3"/>
  <c r="M199" i="3"/>
  <c r="L199" i="3"/>
  <c r="K199" i="3"/>
  <c r="J199" i="3"/>
  <c r="I199" i="3"/>
  <c r="N198" i="3"/>
  <c r="M198" i="3"/>
  <c r="L198" i="3"/>
  <c r="K198" i="3"/>
  <c r="J198" i="3"/>
  <c r="I198" i="3"/>
  <c r="N197" i="3"/>
  <c r="M197" i="3"/>
  <c r="L197" i="3"/>
  <c r="K197" i="3"/>
  <c r="J197" i="3"/>
  <c r="I197" i="3"/>
  <c r="N196" i="3"/>
  <c r="M196" i="3"/>
  <c r="L196" i="3"/>
  <c r="K196" i="3"/>
  <c r="J196" i="3"/>
  <c r="I196" i="3"/>
  <c r="N195" i="3"/>
  <c r="M195" i="3"/>
  <c r="L195" i="3"/>
  <c r="K195" i="3"/>
  <c r="J195" i="3"/>
  <c r="I195" i="3"/>
  <c r="N194" i="3"/>
  <c r="M194" i="3"/>
  <c r="L194" i="3"/>
  <c r="K194" i="3"/>
  <c r="J194" i="3"/>
  <c r="I194" i="3"/>
  <c r="N193" i="3"/>
  <c r="M193" i="3"/>
  <c r="L193" i="3"/>
  <c r="K193" i="3"/>
  <c r="J193" i="3"/>
  <c r="I193" i="3"/>
  <c r="N192" i="3"/>
  <c r="M192" i="3"/>
  <c r="L192" i="3"/>
  <c r="K192" i="3"/>
  <c r="J192" i="3"/>
  <c r="I192" i="3"/>
  <c r="N191" i="3"/>
  <c r="M191" i="3"/>
  <c r="L191" i="3"/>
  <c r="K191" i="3"/>
  <c r="J191" i="3"/>
  <c r="I191" i="3"/>
  <c r="N190" i="3"/>
  <c r="M190" i="3"/>
  <c r="L190" i="3"/>
  <c r="K190" i="3"/>
  <c r="J190" i="3"/>
  <c r="I190" i="3"/>
  <c r="N189" i="3"/>
  <c r="M189" i="3"/>
  <c r="L189" i="3"/>
  <c r="K189" i="3"/>
  <c r="J189" i="3"/>
  <c r="I189" i="3"/>
  <c r="N188" i="3"/>
  <c r="M188" i="3"/>
  <c r="L188" i="3"/>
  <c r="K188" i="3"/>
  <c r="J188" i="3"/>
  <c r="I188" i="3"/>
  <c r="N187" i="3"/>
  <c r="M187" i="3"/>
  <c r="L187" i="3"/>
  <c r="K187" i="3"/>
  <c r="J187" i="3"/>
  <c r="I187" i="3"/>
  <c r="N186" i="3"/>
  <c r="M186" i="3"/>
  <c r="L186" i="3"/>
  <c r="K186" i="3"/>
  <c r="J186" i="3"/>
  <c r="I186" i="3"/>
  <c r="N185" i="3"/>
  <c r="M185" i="3"/>
  <c r="L185" i="3"/>
  <c r="K185" i="3"/>
  <c r="J185" i="3"/>
  <c r="I185" i="3"/>
  <c r="N184" i="3"/>
  <c r="M184" i="3"/>
  <c r="L184" i="3"/>
  <c r="K184" i="3"/>
  <c r="J184" i="3"/>
  <c r="I184" i="3"/>
  <c r="N183" i="3"/>
  <c r="M183" i="3"/>
  <c r="L183" i="3"/>
  <c r="K183" i="3"/>
  <c r="J183" i="3"/>
  <c r="I183" i="3"/>
  <c r="N182" i="3"/>
  <c r="M182" i="3"/>
  <c r="L182" i="3"/>
  <c r="K182" i="3"/>
  <c r="J182" i="3"/>
  <c r="I182" i="3"/>
  <c r="N181" i="3"/>
  <c r="M181" i="3"/>
  <c r="L181" i="3"/>
  <c r="K181" i="3"/>
  <c r="J181" i="3"/>
  <c r="I181" i="3"/>
  <c r="N180" i="3"/>
  <c r="M180" i="3"/>
  <c r="L180" i="3"/>
  <c r="K180" i="3"/>
  <c r="J180" i="3"/>
  <c r="I180" i="3"/>
  <c r="N179" i="3"/>
  <c r="M179" i="3"/>
  <c r="L179" i="3"/>
  <c r="K179" i="3"/>
  <c r="J179" i="3"/>
  <c r="I179" i="3"/>
  <c r="N178" i="3"/>
  <c r="M178" i="3"/>
  <c r="L178" i="3"/>
  <c r="K178" i="3"/>
  <c r="J178" i="3"/>
  <c r="I178" i="3"/>
  <c r="N177" i="3"/>
  <c r="M177" i="3"/>
  <c r="L177" i="3"/>
  <c r="K177" i="3"/>
  <c r="J177" i="3"/>
  <c r="I177" i="3"/>
  <c r="N176" i="3"/>
  <c r="M176" i="3"/>
  <c r="L176" i="3"/>
  <c r="K176" i="3"/>
  <c r="J176" i="3"/>
  <c r="I176" i="3"/>
  <c r="N175" i="3"/>
  <c r="M175" i="3"/>
  <c r="L175" i="3"/>
  <c r="K175" i="3"/>
  <c r="J175" i="3"/>
  <c r="I175" i="3"/>
  <c r="N174" i="3"/>
  <c r="M174" i="3"/>
  <c r="L174" i="3"/>
  <c r="K174" i="3"/>
  <c r="J174" i="3"/>
  <c r="I174" i="3"/>
  <c r="N173" i="3"/>
  <c r="M173" i="3"/>
  <c r="L173" i="3"/>
  <c r="K173" i="3"/>
  <c r="J173" i="3"/>
  <c r="I173" i="3"/>
  <c r="N172" i="3"/>
  <c r="M172" i="3"/>
  <c r="L172" i="3"/>
  <c r="K172" i="3"/>
  <c r="J172" i="3"/>
  <c r="I172" i="3"/>
  <c r="N171" i="3"/>
  <c r="M171" i="3"/>
  <c r="L171" i="3"/>
  <c r="K171" i="3"/>
  <c r="J171" i="3"/>
  <c r="I171" i="3"/>
  <c r="N170" i="3"/>
  <c r="M170" i="3"/>
  <c r="L170" i="3"/>
  <c r="K170" i="3"/>
  <c r="J170" i="3"/>
  <c r="I170" i="3"/>
  <c r="N169" i="3"/>
  <c r="M169" i="3"/>
  <c r="L169" i="3"/>
  <c r="K169" i="3"/>
  <c r="J169" i="3"/>
  <c r="I169" i="3"/>
  <c r="N168" i="3"/>
  <c r="M168" i="3"/>
  <c r="L168" i="3"/>
  <c r="K168" i="3"/>
  <c r="J168" i="3"/>
  <c r="I168" i="3"/>
  <c r="N167" i="3"/>
  <c r="M167" i="3"/>
  <c r="L167" i="3"/>
  <c r="K167" i="3"/>
  <c r="J167" i="3"/>
  <c r="I167" i="3"/>
  <c r="N166" i="3"/>
  <c r="M166" i="3"/>
  <c r="L166" i="3"/>
  <c r="K166" i="3"/>
  <c r="J166" i="3"/>
  <c r="I166" i="3"/>
  <c r="N165" i="3"/>
  <c r="M165" i="3"/>
  <c r="L165" i="3"/>
  <c r="K165" i="3"/>
  <c r="J165" i="3"/>
  <c r="I165" i="3"/>
  <c r="N164" i="3"/>
  <c r="M164" i="3"/>
  <c r="L164" i="3"/>
  <c r="K164" i="3"/>
  <c r="J164" i="3"/>
  <c r="I164" i="3"/>
  <c r="N163" i="3"/>
  <c r="M163" i="3"/>
  <c r="L163" i="3"/>
  <c r="K163" i="3"/>
  <c r="J163" i="3"/>
  <c r="I163" i="3"/>
  <c r="N162" i="3"/>
  <c r="M162" i="3"/>
  <c r="L162" i="3"/>
  <c r="K162" i="3"/>
  <c r="J162" i="3"/>
  <c r="I162" i="3"/>
  <c r="N161" i="3"/>
  <c r="M161" i="3"/>
  <c r="L161" i="3"/>
  <c r="K161" i="3"/>
  <c r="J161" i="3"/>
  <c r="I161" i="3"/>
  <c r="N160" i="3"/>
  <c r="M160" i="3"/>
  <c r="L160" i="3"/>
  <c r="K160" i="3"/>
  <c r="J160" i="3"/>
  <c r="I160" i="3"/>
  <c r="N159" i="3"/>
  <c r="M159" i="3"/>
  <c r="L159" i="3"/>
  <c r="K159" i="3"/>
  <c r="J159" i="3"/>
  <c r="I159" i="3"/>
  <c r="N158" i="3"/>
  <c r="M158" i="3"/>
  <c r="L158" i="3"/>
  <c r="K158" i="3"/>
  <c r="J158" i="3"/>
  <c r="I158" i="3"/>
  <c r="N157" i="3"/>
  <c r="M157" i="3"/>
  <c r="L157" i="3"/>
  <c r="K157" i="3"/>
  <c r="J157" i="3"/>
  <c r="I157" i="3"/>
  <c r="N156" i="3"/>
  <c r="M156" i="3"/>
  <c r="L156" i="3"/>
  <c r="K156" i="3"/>
  <c r="J156" i="3"/>
  <c r="I156" i="3"/>
  <c r="N155" i="3"/>
  <c r="M155" i="3"/>
  <c r="L155" i="3"/>
  <c r="K155" i="3"/>
  <c r="J155" i="3"/>
  <c r="I155" i="3"/>
  <c r="N154" i="3"/>
  <c r="M154" i="3"/>
  <c r="L154" i="3"/>
  <c r="K154" i="3"/>
  <c r="J154" i="3"/>
  <c r="I154" i="3"/>
  <c r="N153" i="3"/>
  <c r="M153" i="3"/>
  <c r="L153" i="3"/>
  <c r="K153" i="3"/>
  <c r="J153" i="3"/>
  <c r="I153" i="3"/>
  <c r="N152" i="3"/>
  <c r="M152" i="3"/>
  <c r="L152" i="3"/>
  <c r="K152" i="3"/>
  <c r="J152" i="3"/>
  <c r="I152" i="3"/>
  <c r="N151" i="3"/>
  <c r="M151" i="3"/>
  <c r="L151" i="3"/>
  <c r="K151" i="3"/>
  <c r="J151" i="3"/>
  <c r="I151" i="3"/>
  <c r="N150" i="3"/>
  <c r="M150" i="3"/>
  <c r="L150" i="3"/>
  <c r="K150" i="3"/>
  <c r="J150" i="3"/>
  <c r="I150" i="3"/>
  <c r="N149" i="3"/>
  <c r="M149" i="3"/>
  <c r="L149" i="3"/>
  <c r="K149" i="3"/>
  <c r="J149" i="3"/>
  <c r="I149" i="3"/>
  <c r="N148" i="3"/>
  <c r="M148" i="3"/>
  <c r="L148" i="3"/>
  <c r="K148" i="3"/>
  <c r="J148" i="3"/>
  <c r="I148" i="3"/>
  <c r="N147" i="3"/>
  <c r="M147" i="3"/>
  <c r="L147" i="3"/>
  <c r="K147" i="3"/>
  <c r="J147" i="3"/>
  <c r="I147" i="3"/>
  <c r="N146" i="3"/>
  <c r="M146" i="3"/>
  <c r="L146" i="3"/>
  <c r="K146" i="3"/>
  <c r="J146" i="3"/>
  <c r="I146" i="3"/>
  <c r="N145" i="3"/>
  <c r="M145" i="3"/>
  <c r="L145" i="3"/>
  <c r="K145" i="3"/>
  <c r="J145" i="3"/>
  <c r="I145" i="3"/>
  <c r="N144" i="3"/>
  <c r="M144" i="3"/>
  <c r="L144" i="3"/>
  <c r="K144" i="3"/>
  <c r="J144" i="3"/>
  <c r="I144" i="3"/>
  <c r="N143" i="3"/>
  <c r="M143" i="3"/>
  <c r="L143" i="3"/>
  <c r="K143" i="3"/>
  <c r="J143" i="3"/>
  <c r="I143" i="3"/>
  <c r="N142" i="3"/>
  <c r="M142" i="3"/>
  <c r="L142" i="3"/>
  <c r="K142" i="3"/>
  <c r="J142" i="3"/>
  <c r="I142" i="3"/>
  <c r="N141" i="3"/>
  <c r="M141" i="3"/>
  <c r="L141" i="3"/>
  <c r="K141" i="3"/>
  <c r="J141" i="3"/>
  <c r="I141" i="3"/>
  <c r="N140" i="3"/>
  <c r="M140" i="3"/>
  <c r="L140" i="3"/>
  <c r="K140" i="3"/>
  <c r="J140" i="3"/>
  <c r="I140" i="3"/>
  <c r="N139" i="3"/>
  <c r="M139" i="3"/>
  <c r="L139" i="3"/>
  <c r="K139" i="3"/>
  <c r="J139" i="3"/>
  <c r="I139" i="3"/>
  <c r="N138" i="3"/>
  <c r="M138" i="3"/>
  <c r="L138" i="3"/>
  <c r="K138" i="3"/>
  <c r="J138" i="3"/>
  <c r="I138" i="3"/>
  <c r="N137" i="3"/>
  <c r="M137" i="3"/>
  <c r="L137" i="3"/>
  <c r="K137" i="3"/>
  <c r="J137" i="3"/>
  <c r="I137" i="3"/>
  <c r="N136" i="3"/>
  <c r="M136" i="3"/>
  <c r="L136" i="3"/>
  <c r="K136" i="3"/>
  <c r="J136" i="3"/>
  <c r="I136" i="3"/>
  <c r="N135" i="3"/>
  <c r="M135" i="3"/>
  <c r="L135" i="3"/>
  <c r="K135" i="3"/>
  <c r="J135" i="3"/>
  <c r="I135" i="3"/>
  <c r="N134" i="3"/>
  <c r="M134" i="3"/>
  <c r="L134" i="3"/>
  <c r="K134" i="3"/>
  <c r="J134" i="3"/>
  <c r="I134" i="3"/>
  <c r="N133" i="3"/>
  <c r="M133" i="3"/>
  <c r="L133" i="3"/>
  <c r="K133" i="3"/>
  <c r="J133" i="3"/>
  <c r="I133" i="3"/>
  <c r="N132" i="3"/>
  <c r="M132" i="3"/>
  <c r="L132" i="3"/>
  <c r="K132" i="3"/>
  <c r="J132" i="3"/>
  <c r="I132" i="3"/>
  <c r="N131" i="3"/>
  <c r="M131" i="3"/>
  <c r="L131" i="3"/>
  <c r="K131" i="3"/>
  <c r="J131" i="3"/>
  <c r="I131" i="3"/>
  <c r="N130" i="3"/>
  <c r="M130" i="3"/>
  <c r="L130" i="3"/>
  <c r="K130" i="3"/>
  <c r="J130" i="3"/>
  <c r="I130" i="3"/>
  <c r="N129" i="3"/>
  <c r="M129" i="3"/>
  <c r="L129" i="3"/>
  <c r="K129" i="3"/>
  <c r="J129" i="3"/>
  <c r="I129" i="3"/>
  <c r="N128" i="3"/>
  <c r="M128" i="3"/>
  <c r="L128" i="3"/>
  <c r="K128" i="3"/>
  <c r="J128" i="3"/>
  <c r="I128" i="3"/>
  <c r="N127" i="3"/>
  <c r="M127" i="3"/>
  <c r="L127" i="3"/>
  <c r="K127" i="3"/>
  <c r="J127" i="3"/>
  <c r="I127" i="3"/>
  <c r="N126" i="3"/>
  <c r="M126" i="3"/>
  <c r="L126" i="3"/>
  <c r="K126" i="3"/>
  <c r="J126" i="3"/>
  <c r="I126" i="3"/>
  <c r="N125" i="3"/>
  <c r="M125" i="3"/>
  <c r="L125" i="3"/>
  <c r="K125" i="3"/>
  <c r="J125" i="3"/>
  <c r="I125" i="3"/>
  <c r="N124" i="3"/>
  <c r="M124" i="3"/>
  <c r="L124" i="3"/>
  <c r="K124" i="3"/>
  <c r="J124" i="3"/>
  <c r="I124" i="3"/>
  <c r="N123" i="3"/>
  <c r="M123" i="3"/>
  <c r="L123" i="3"/>
  <c r="K123" i="3"/>
  <c r="J123" i="3"/>
  <c r="I123" i="3"/>
  <c r="N122" i="3"/>
  <c r="M122" i="3"/>
  <c r="L122" i="3"/>
  <c r="K122" i="3"/>
  <c r="J122" i="3"/>
  <c r="I122" i="3"/>
  <c r="N121" i="3"/>
  <c r="M121" i="3"/>
  <c r="L121" i="3"/>
  <c r="K121" i="3"/>
  <c r="J121" i="3"/>
  <c r="I121" i="3"/>
  <c r="N120" i="3"/>
  <c r="M120" i="3"/>
  <c r="L120" i="3"/>
  <c r="K120" i="3"/>
  <c r="J120" i="3"/>
  <c r="I120" i="3"/>
  <c r="N119" i="3"/>
  <c r="M119" i="3"/>
  <c r="L119" i="3"/>
  <c r="K119" i="3"/>
  <c r="J119" i="3"/>
  <c r="I119" i="3"/>
  <c r="N118" i="3"/>
  <c r="M118" i="3"/>
  <c r="L118" i="3"/>
  <c r="K118" i="3"/>
  <c r="J118" i="3"/>
  <c r="I118" i="3"/>
  <c r="N117" i="3"/>
  <c r="M117" i="3"/>
  <c r="L117" i="3"/>
  <c r="K117" i="3"/>
  <c r="J117" i="3"/>
  <c r="I117" i="3"/>
  <c r="N116" i="3"/>
  <c r="M116" i="3"/>
  <c r="L116" i="3"/>
  <c r="K116" i="3"/>
  <c r="J116" i="3"/>
  <c r="I116" i="3"/>
  <c r="N115" i="3"/>
  <c r="M115" i="3"/>
  <c r="L115" i="3"/>
  <c r="K115" i="3"/>
  <c r="J115" i="3"/>
  <c r="I115" i="3"/>
  <c r="N114" i="3"/>
  <c r="M114" i="3"/>
  <c r="L114" i="3"/>
  <c r="K114" i="3"/>
  <c r="J114" i="3"/>
  <c r="I114" i="3"/>
  <c r="N113" i="3"/>
  <c r="M113" i="3"/>
  <c r="L113" i="3"/>
  <c r="K113" i="3"/>
  <c r="J113" i="3"/>
  <c r="I113" i="3"/>
  <c r="N112" i="3"/>
  <c r="M112" i="3"/>
  <c r="L112" i="3"/>
  <c r="K112" i="3"/>
  <c r="J112" i="3"/>
  <c r="I112" i="3"/>
  <c r="N111" i="3"/>
  <c r="M111" i="3"/>
  <c r="L111" i="3"/>
  <c r="K111" i="3"/>
  <c r="J111" i="3"/>
  <c r="I111" i="3"/>
  <c r="N110" i="3"/>
  <c r="M110" i="3"/>
  <c r="L110" i="3"/>
  <c r="K110" i="3"/>
  <c r="J110" i="3"/>
  <c r="I110" i="3"/>
  <c r="N109" i="3"/>
  <c r="M109" i="3"/>
  <c r="L109" i="3"/>
  <c r="K109" i="3"/>
  <c r="J109" i="3"/>
  <c r="I109" i="3"/>
  <c r="N108" i="3"/>
  <c r="M108" i="3"/>
  <c r="L108" i="3"/>
  <c r="K108" i="3"/>
  <c r="J108" i="3"/>
  <c r="I108" i="3"/>
  <c r="N107" i="3"/>
  <c r="M107" i="3"/>
  <c r="L107" i="3"/>
  <c r="K107" i="3"/>
  <c r="J107" i="3"/>
  <c r="I107" i="3"/>
  <c r="N106" i="3"/>
  <c r="M106" i="3"/>
  <c r="L106" i="3"/>
  <c r="K106" i="3"/>
  <c r="J106" i="3"/>
  <c r="I106" i="3"/>
  <c r="N105" i="3"/>
  <c r="M105" i="3"/>
  <c r="L105" i="3"/>
  <c r="K105" i="3"/>
  <c r="J105" i="3"/>
  <c r="I105" i="3"/>
  <c r="N104" i="3"/>
  <c r="M104" i="3"/>
  <c r="L104" i="3"/>
  <c r="K104" i="3"/>
  <c r="J104" i="3"/>
  <c r="I104" i="3"/>
  <c r="N103" i="3"/>
  <c r="M103" i="3"/>
  <c r="L103" i="3"/>
  <c r="K103" i="3"/>
  <c r="J103" i="3"/>
  <c r="I103" i="3"/>
  <c r="N102" i="3"/>
  <c r="M102" i="3"/>
  <c r="L102" i="3"/>
  <c r="K102" i="3"/>
  <c r="J102" i="3"/>
  <c r="I102" i="3"/>
  <c r="N101" i="3"/>
  <c r="M101" i="3"/>
  <c r="L101" i="3"/>
  <c r="K101" i="3"/>
  <c r="J101" i="3"/>
  <c r="I101" i="3"/>
  <c r="N100" i="3"/>
  <c r="M100" i="3"/>
  <c r="L100" i="3"/>
  <c r="K100" i="3"/>
  <c r="J100" i="3"/>
  <c r="I100" i="3"/>
  <c r="N99" i="3"/>
  <c r="M99" i="3"/>
  <c r="L99" i="3"/>
  <c r="K99" i="3"/>
  <c r="J99" i="3"/>
  <c r="I99" i="3"/>
  <c r="N98" i="3"/>
  <c r="M98" i="3"/>
  <c r="L98" i="3"/>
  <c r="K98" i="3"/>
  <c r="J98" i="3"/>
  <c r="I98" i="3"/>
  <c r="N97" i="3"/>
  <c r="M97" i="3"/>
  <c r="L97" i="3"/>
  <c r="K97" i="3"/>
  <c r="J97" i="3"/>
  <c r="I97" i="3"/>
  <c r="N96" i="3"/>
  <c r="M96" i="3"/>
  <c r="L96" i="3"/>
  <c r="K96" i="3"/>
  <c r="J96" i="3"/>
  <c r="I96" i="3"/>
  <c r="N95" i="3"/>
  <c r="M95" i="3"/>
  <c r="L95" i="3"/>
  <c r="K95" i="3"/>
  <c r="J95" i="3"/>
  <c r="I95" i="3"/>
  <c r="N94" i="3"/>
  <c r="M94" i="3"/>
  <c r="L94" i="3"/>
  <c r="K94" i="3"/>
  <c r="J94" i="3"/>
  <c r="I94" i="3"/>
  <c r="N93" i="3"/>
  <c r="M93" i="3"/>
  <c r="L93" i="3"/>
  <c r="K93" i="3"/>
  <c r="J93" i="3"/>
  <c r="I93" i="3"/>
  <c r="N92" i="3"/>
  <c r="M92" i="3"/>
  <c r="L92" i="3"/>
  <c r="K92" i="3"/>
  <c r="J92" i="3"/>
  <c r="I92" i="3"/>
  <c r="N91" i="3"/>
  <c r="M91" i="3"/>
  <c r="L91" i="3"/>
  <c r="K91" i="3"/>
  <c r="J91" i="3"/>
  <c r="I91" i="3"/>
  <c r="N90" i="3"/>
  <c r="M90" i="3"/>
  <c r="L90" i="3"/>
  <c r="K90" i="3"/>
  <c r="J90" i="3"/>
  <c r="I90" i="3"/>
  <c r="N89" i="3"/>
  <c r="M89" i="3"/>
  <c r="L89" i="3"/>
  <c r="K89" i="3"/>
  <c r="J89" i="3"/>
  <c r="I89" i="3"/>
  <c r="N88" i="3"/>
  <c r="M88" i="3"/>
  <c r="L88" i="3"/>
  <c r="K88" i="3"/>
  <c r="J88" i="3"/>
  <c r="I88" i="3"/>
  <c r="N87" i="3"/>
  <c r="M87" i="3"/>
  <c r="L87" i="3"/>
  <c r="K87" i="3"/>
  <c r="J87" i="3"/>
  <c r="I87" i="3"/>
  <c r="N86" i="3"/>
  <c r="M86" i="3"/>
  <c r="L86" i="3"/>
  <c r="K86" i="3"/>
  <c r="J86" i="3"/>
  <c r="I86" i="3"/>
  <c r="N85" i="3"/>
  <c r="M85" i="3"/>
  <c r="L85" i="3"/>
  <c r="K85" i="3"/>
  <c r="J85" i="3"/>
  <c r="I85" i="3"/>
  <c r="N84" i="3"/>
  <c r="M84" i="3"/>
  <c r="L84" i="3"/>
  <c r="K84" i="3"/>
  <c r="J84" i="3"/>
  <c r="I84" i="3"/>
  <c r="N83" i="3"/>
  <c r="M83" i="3"/>
  <c r="L83" i="3"/>
  <c r="K83" i="3"/>
  <c r="J83" i="3"/>
  <c r="I83" i="3"/>
  <c r="N82" i="3"/>
  <c r="M82" i="3"/>
  <c r="L82" i="3"/>
  <c r="K82" i="3"/>
  <c r="J82" i="3"/>
  <c r="I82" i="3"/>
  <c r="N81" i="3"/>
  <c r="M81" i="3"/>
  <c r="L81" i="3"/>
  <c r="K81" i="3"/>
  <c r="J81" i="3"/>
  <c r="I81" i="3"/>
  <c r="N80" i="3"/>
  <c r="M80" i="3"/>
  <c r="L80" i="3"/>
  <c r="K80" i="3"/>
  <c r="J80" i="3"/>
  <c r="I80" i="3"/>
  <c r="N79" i="3"/>
  <c r="M79" i="3"/>
  <c r="L79" i="3"/>
  <c r="K79" i="3"/>
  <c r="J79" i="3"/>
  <c r="I79" i="3"/>
  <c r="N78" i="3"/>
  <c r="M78" i="3"/>
  <c r="L78" i="3"/>
  <c r="K78" i="3"/>
  <c r="J78" i="3"/>
  <c r="I78" i="3"/>
  <c r="N77" i="3"/>
  <c r="M77" i="3"/>
  <c r="L77" i="3"/>
  <c r="K77" i="3"/>
  <c r="J77" i="3"/>
  <c r="I77" i="3"/>
  <c r="N76" i="3"/>
  <c r="M76" i="3"/>
  <c r="L76" i="3"/>
  <c r="K76" i="3"/>
  <c r="J76" i="3"/>
  <c r="I76" i="3"/>
  <c r="N75" i="3"/>
  <c r="M75" i="3"/>
  <c r="L75" i="3"/>
  <c r="K75" i="3"/>
  <c r="J75" i="3"/>
  <c r="I75" i="3"/>
  <c r="N74" i="3"/>
  <c r="M74" i="3"/>
  <c r="L74" i="3"/>
  <c r="K74" i="3"/>
  <c r="J74" i="3"/>
  <c r="I74" i="3"/>
  <c r="N73" i="3"/>
  <c r="M73" i="3"/>
  <c r="L73" i="3"/>
  <c r="K73" i="3"/>
  <c r="J73" i="3"/>
  <c r="I73" i="3"/>
  <c r="N72" i="3"/>
  <c r="M72" i="3"/>
  <c r="L72" i="3"/>
  <c r="K72" i="3"/>
  <c r="J72" i="3"/>
  <c r="I72" i="3"/>
  <c r="N71" i="3"/>
  <c r="M71" i="3"/>
  <c r="L71" i="3"/>
  <c r="K71" i="3"/>
  <c r="J71" i="3"/>
  <c r="I71" i="3"/>
  <c r="N70" i="3"/>
  <c r="M70" i="3"/>
  <c r="L70" i="3"/>
  <c r="K70" i="3"/>
  <c r="J70" i="3"/>
  <c r="I70" i="3"/>
  <c r="N69" i="3"/>
  <c r="M69" i="3"/>
  <c r="L69" i="3"/>
  <c r="K69" i="3"/>
  <c r="J69" i="3"/>
  <c r="I69" i="3"/>
  <c r="N68" i="3"/>
  <c r="M68" i="3"/>
  <c r="L68" i="3"/>
  <c r="K68" i="3"/>
  <c r="J68" i="3"/>
  <c r="I68" i="3"/>
  <c r="N67" i="3"/>
  <c r="M67" i="3"/>
  <c r="L67" i="3"/>
  <c r="K67" i="3"/>
  <c r="J67" i="3"/>
  <c r="I67" i="3"/>
  <c r="N66" i="3"/>
  <c r="M66" i="3"/>
  <c r="L66" i="3"/>
  <c r="K66" i="3"/>
  <c r="J66" i="3"/>
  <c r="I66" i="3"/>
  <c r="N65" i="3"/>
  <c r="M65" i="3"/>
  <c r="L65" i="3"/>
  <c r="K65" i="3"/>
  <c r="J65" i="3"/>
  <c r="I65" i="3"/>
  <c r="N64" i="3"/>
  <c r="M64" i="3"/>
  <c r="L64" i="3"/>
  <c r="K64" i="3"/>
  <c r="J64" i="3"/>
  <c r="I64" i="3"/>
  <c r="N63" i="3"/>
  <c r="M63" i="3"/>
  <c r="L63" i="3"/>
  <c r="K63" i="3"/>
  <c r="J63" i="3"/>
  <c r="I63" i="3"/>
  <c r="N62" i="3"/>
  <c r="M62" i="3"/>
  <c r="L62" i="3"/>
  <c r="K62" i="3"/>
  <c r="J62" i="3"/>
  <c r="I62" i="3"/>
  <c r="N61" i="3"/>
  <c r="N60" i="3"/>
  <c r="M60" i="3"/>
  <c r="M61" i="3" s="1"/>
  <c r="L60" i="3"/>
  <c r="L61" i="3" s="1"/>
  <c r="K60" i="3"/>
  <c r="K61" i="3" s="1"/>
  <c r="J60" i="3"/>
  <c r="J61" i="3" s="1"/>
  <c r="I60" i="3"/>
  <c r="I61" i="3" s="1"/>
  <c r="N59" i="3"/>
  <c r="M59" i="3"/>
  <c r="L59" i="3"/>
  <c r="K59" i="3"/>
  <c r="J59" i="3"/>
  <c r="I59" i="3"/>
  <c r="N58" i="3"/>
  <c r="M58" i="3"/>
  <c r="L58" i="3"/>
  <c r="K58" i="3"/>
  <c r="J58" i="3"/>
  <c r="I58" i="3"/>
  <c r="N57" i="3"/>
  <c r="M57" i="3"/>
  <c r="L57" i="3"/>
  <c r="K57" i="3"/>
  <c r="J57" i="3"/>
  <c r="I57" i="3"/>
  <c r="N56" i="3"/>
  <c r="M56" i="3"/>
  <c r="L56" i="3"/>
  <c r="K56" i="3"/>
  <c r="J56" i="3"/>
  <c r="I56" i="3"/>
  <c r="N55" i="3"/>
  <c r="M55" i="3"/>
  <c r="L55" i="3"/>
  <c r="K55" i="3"/>
  <c r="J55" i="3"/>
  <c r="I55" i="3"/>
  <c r="N54" i="3"/>
  <c r="M54" i="3"/>
  <c r="L54" i="3"/>
  <c r="K54" i="3"/>
  <c r="J54" i="3"/>
  <c r="I54" i="3"/>
  <c r="N53" i="3"/>
  <c r="M53" i="3"/>
  <c r="L53" i="3"/>
  <c r="K53" i="3"/>
  <c r="J53" i="3"/>
  <c r="I53" i="3"/>
  <c r="N52" i="3"/>
  <c r="M52" i="3"/>
  <c r="L52" i="3"/>
  <c r="K52" i="3"/>
  <c r="J52" i="3"/>
  <c r="I52" i="3"/>
  <c r="N51" i="3"/>
  <c r="M51" i="3"/>
  <c r="L51" i="3"/>
  <c r="K51" i="3"/>
  <c r="J51" i="3"/>
  <c r="I51" i="3"/>
  <c r="N50" i="3"/>
  <c r="M50" i="3"/>
  <c r="L50" i="3"/>
  <c r="K50" i="3"/>
  <c r="J50" i="3"/>
  <c r="I50" i="3"/>
  <c r="N49" i="3"/>
  <c r="M49" i="3"/>
  <c r="L49" i="3"/>
  <c r="K49" i="3"/>
  <c r="J49" i="3"/>
  <c r="I49" i="3"/>
  <c r="N48" i="3"/>
  <c r="M48" i="3"/>
  <c r="L48" i="3"/>
  <c r="K48" i="3"/>
  <c r="J48" i="3"/>
  <c r="I48" i="3"/>
  <c r="N47" i="3"/>
  <c r="M47" i="3"/>
  <c r="L47" i="3"/>
  <c r="K47" i="3"/>
  <c r="J47" i="3"/>
  <c r="I47" i="3"/>
  <c r="N46" i="3"/>
  <c r="M46" i="3"/>
  <c r="L46" i="3"/>
  <c r="K46" i="3"/>
  <c r="J46" i="3"/>
  <c r="I46" i="3"/>
  <c r="N45" i="3"/>
  <c r="M45" i="3"/>
  <c r="L45" i="3"/>
  <c r="K45" i="3"/>
  <c r="J45" i="3"/>
  <c r="I45" i="3"/>
  <c r="N44" i="3"/>
  <c r="M44" i="3"/>
  <c r="L44" i="3"/>
  <c r="K44" i="3"/>
  <c r="J44" i="3"/>
  <c r="I44" i="3"/>
  <c r="N43" i="3"/>
  <c r="M43" i="3"/>
  <c r="L43" i="3"/>
  <c r="K43" i="3"/>
  <c r="J43" i="3"/>
  <c r="I43" i="3"/>
  <c r="N42" i="3"/>
  <c r="M42" i="3"/>
  <c r="L42" i="3"/>
  <c r="K42" i="3"/>
  <c r="J42" i="3"/>
  <c r="I42" i="3"/>
  <c r="N41" i="3"/>
  <c r="M41" i="3"/>
  <c r="L41" i="3"/>
  <c r="K41" i="3"/>
  <c r="J41" i="3"/>
  <c r="I41" i="3"/>
  <c r="N40" i="3"/>
  <c r="M40" i="3"/>
  <c r="L40" i="3"/>
  <c r="K40" i="3"/>
  <c r="J40" i="3"/>
  <c r="I40" i="3"/>
  <c r="N39" i="3"/>
  <c r="M39" i="3"/>
  <c r="L39" i="3"/>
  <c r="K39" i="3"/>
  <c r="J39" i="3"/>
  <c r="I39" i="3"/>
  <c r="N38" i="3"/>
  <c r="M38" i="3"/>
  <c r="L38" i="3"/>
  <c r="K38" i="3"/>
  <c r="J38" i="3"/>
  <c r="I38" i="3"/>
  <c r="N37" i="3"/>
  <c r="M37" i="3"/>
  <c r="L37" i="3"/>
  <c r="K37" i="3"/>
  <c r="J37" i="3"/>
  <c r="I37" i="3"/>
  <c r="N36" i="3"/>
  <c r="M36" i="3"/>
  <c r="L36" i="3"/>
  <c r="K36" i="3"/>
  <c r="J36" i="3"/>
  <c r="I36" i="3"/>
  <c r="N35" i="3"/>
  <c r="M35" i="3"/>
  <c r="L35" i="3"/>
  <c r="K35" i="3"/>
  <c r="J35" i="3"/>
  <c r="I35" i="3"/>
  <c r="N34" i="3"/>
  <c r="M34" i="3"/>
  <c r="L34" i="3"/>
  <c r="K34" i="3"/>
  <c r="J34" i="3"/>
  <c r="I34" i="3"/>
  <c r="N33" i="3"/>
  <c r="M33" i="3"/>
  <c r="L33" i="3"/>
  <c r="K33" i="3"/>
  <c r="J33" i="3"/>
  <c r="I33" i="3"/>
  <c r="N32" i="3"/>
  <c r="M32" i="3"/>
  <c r="L32" i="3"/>
  <c r="K32" i="3"/>
  <c r="J32" i="3"/>
  <c r="I32" i="3"/>
  <c r="N31" i="3"/>
  <c r="M31" i="3"/>
  <c r="L31" i="3"/>
  <c r="K31" i="3"/>
  <c r="J31" i="3"/>
  <c r="I31" i="3"/>
  <c r="N30" i="3"/>
  <c r="M30" i="3"/>
  <c r="L30" i="3"/>
  <c r="K30" i="3"/>
  <c r="J30" i="3"/>
  <c r="I30" i="3"/>
  <c r="N29" i="3"/>
  <c r="M29" i="3"/>
  <c r="L29" i="3"/>
  <c r="K29" i="3"/>
  <c r="J29" i="3"/>
  <c r="I29" i="3"/>
  <c r="N28" i="3"/>
  <c r="M28" i="3"/>
  <c r="L28" i="3"/>
  <c r="K28" i="3"/>
  <c r="J28" i="3"/>
  <c r="I28" i="3"/>
  <c r="N27" i="3"/>
  <c r="M27" i="3"/>
  <c r="L27" i="3"/>
  <c r="K27" i="3"/>
  <c r="J27" i="3"/>
  <c r="I27" i="3"/>
  <c r="N26" i="3"/>
  <c r="M26" i="3"/>
  <c r="L26" i="3"/>
  <c r="K26" i="3"/>
  <c r="J26" i="3"/>
  <c r="I26" i="3"/>
  <c r="N25" i="3"/>
  <c r="M25" i="3"/>
  <c r="L25" i="3"/>
  <c r="K25" i="3"/>
  <c r="J25" i="3"/>
  <c r="I25" i="3"/>
  <c r="N24" i="3"/>
  <c r="M24" i="3"/>
  <c r="L24" i="3"/>
  <c r="K24" i="3"/>
  <c r="J24" i="3"/>
  <c r="I24" i="3"/>
  <c r="N23" i="3"/>
  <c r="M23" i="3"/>
  <c r="L23" i="3"/>
  <c r="K23" i="3"/>
  <c r="J23" i="3"/>
  <c r="I23" i="3"/>
  <c r="N22" i="3"/>
  <c r="M22" i="3"/>
  <c r="L22" i="3"/>
  <c r="K22" i="3"/>
  <c r="J22" i="3"/>
  <c r="I22" i="3"/>
  <c r="N21" i="3"/>
  <c r="M21" i="3"/>
  <c r="L21" i="3"/>
  <c r="K21" i="3"/>
  <c r="J21" i="3"/>
  <c r="I21" i="3"/>
  <c r="N20" i="3"/>
  <c r="M20" i="3"/>
  <c r="L20" i="3"/>
  <c r="K20" i="3"/>
  <c r="J20" i="3"/>
  <c r="I20" i="3"/>
  <c r="N19" i="3"/>
  <c r="M19" i="3"/>
  <c r="L19" i="3"/>
  <c r="K19" i="3"/>
  <c r="J19" i="3"/>
  <c r="I19" i="3"/>
  <c r="N18" i="3"/>
  <c r="M18" i="3"/>
  <c r="L18" i="3"/>
  <c r="K18" i="3"/>
  <c r="J18" i="3"/>
  <c r="I18" i="3"/>
  <c r="N17" i="3"/>
  <c r="M17" i="3"/>
  <c r="L17" i="3"/>
  <c r="K17" i="3"/>
  <c r="J17" i="3"/>
  <c r="I17" i="3"/>
  <c r="N16" i="3"/>
  <c r="M16" i="3"/>
  <c r="L16" i="3"/>
  <c r="K16" i="3"/>
  <c r="J16" i="3"/>
  <c r="I16" i="3"/>
  <c r="N15" i="3"/>
  <c r="M15" i="3"/>
  <c r="L15" i="3"/>
  <c r="K15" i="3"/>
  <c r="J15" i="3"/>
  <c r="I15" i="3"/>
  <c r="N14" i="3"/>
  <c r="M14" i="3"/>
  <c r="L14" i="3"/>
  <c r="K14" i="3"/>
  <c r="J14" i="3"/>
  <c r="I14" i="3"/>
  <c r="N13" i="3"/>
  <c r="M13" i="3"/>
  <c r="L13" i="3"/>
  <c r="K13" i="3"/>
  <c r="J13" i="3"/>
  <c r="I13" i="3"/>
  <c r="N12" i="3"/>
  <c r="M12" i="3"/>
  <c r="L12" i="3"/>
  <c r="K12" i="3"/>
  <c r="J12" i="3"/>
  <c r="I12" i="3"/>
  <c r="N11" i="3"/>
  <c r="M11" i="3"/>
  <c r="L11" i="3"/>
  <c r="K11" i="3"/>
  <c r="J11" i="3"/>
  <c r="I11" i="3"/>
  <c r="N10" i="3"/>
  <c r="M10" i="3"/>
  <c r="L10" i="3"/>
  <c r="K10" i="3"/>
  <c r="J10" i="3"/>
  <c r="I10" i="3"/>
  <c r="N9" i="3"/>
  <c r="M9" i="3"/>
  <c r="L9" i="3"/>
  <c r="K9" i="3"/>
  <c r="J9" i="3"/>
  <c r="I9" i="3"/>
  <c r="N8" i="3"/>
  <c r="M8" i="3"/>
  <c r="L8" i="3"/>
  <c r="K8" i="3"/>
  <c r="J8" i="3"/>
  <c r="I8" i="3"/>
  <c r="N7" i="3"/>
  <c r="M7" i="3"/>
  <c r="L7" i="3"/>
  <c r="K7" i="3"/>
  <c r="J7" i="3"/>
  <c r="I7" i="3"/>
  <c r="N6" i="3"/>
  <c r="M6" i="3"/>
  <c r="L6" i="3"/>
  <c r="K6" i="3"/>
  <c r="J6" i="3"/>
  <c r="I6" i="3"/>
  <c r="N5" i="3"/>
  <c r="M5" i="3"/>
  <c r="L5" i="3"/>
  <c r="K5" i="3"/>
  <c r="J5" i="3"/>
  <c r="I5" i="3"/>
  <c r="N4" i="3"/>
  <c r="M4" i="3"/>
  <c r="L4" i="3"/>
  <c r="K4" i="3"/>
  <c r="J4" i="3"/>
  <c r="I4" i="3"/>
  <c r="N3" i="3"/>
  <c r="M3" i="3"/>
  <c r="L3" i="3"/>
  <c r="K3" i="3"/>
  <c r="J3" i="3"/>
  <c r="I3" i="3"/>
  <c r="H367" i="3"/>
  <c r="G367" i="3"/>
  <c r="F367" i="3"/>
  <c r="E367" i="3"/>
  <c r="D367" i="3"/>
  <c r="C367" i="3"/>
  <c r="H366" i="3"/>
  <c r="G366" i="3"/>
  <c r="F366" i="3"/>
  <c r="E366" i="3"/>
  <c r="D366" i="3"/>
  <c r="C366" i="3"/>
  <c r="H365" i="3"/>
  <c r="G365" i="3"/>
  <c r="F365" i="3"/>
  <c r="E365" i="3"/>
  <c r="D365" i="3"/>
  <c r="C365" i="3"/>
  <c r="H364" i="3"/>
  <c r="G364" i="3"/>
  <c r="F364" i="3"/>
  <c r="E364" i="3"/>
  <c r="D364" i="3"/>
  <c r="C364" i="3"/>
  <c r="H363" i="3"/>
  <c r="G363" i="3"/>
  <c r="F363" i="3"/>
  <c r="E363" i="3"/>
  <c r="D363" i="3"/>
  <c r="C363" i="3"/>
  <c r="H362" i="3"/>
  <c r="G362" i="3"/>
  <c r="F362" i="3"/>
  <c r="E362" i="3"/>
  <c r="D362" i="3"/>
  <c r="C362" i="3"/>
  <c r="H361" i="3"/>
  <c r="G361" i="3"/>
  <c r="F361" i="3"/>
  <c r="E361" i="3"/>
  <c r="D361" i="3"/>
  <c r="C361" i="3"/>
  <c r="H360" i="3"/>
  <c r="G360" i="3"/>
  <c r="F360" i="3"/>
  <c r="E360" i="3"/>
  <c r="D360" i="3"/>
  <c r="C360" i="3"/>
  <c r="H359" i="3"/>
  <c r="G359" i="3"/>
  <c r="F359" i="3"/>
  <c r="E359" i="3"/>
  <c r="D359" i="3"/>
  <c r="C359" i="3"/>
  <c r="H358" i="3"/>
  <c r="G358" i="3"/>
  <c r="F358" i="3"/>
  <c r="E358" i="3"/>
  <c r="D358" i="3"/>
  <c r="C358" i="3"/>
  <c r="H357" i="3"/>
  <c r="G357" i="3"/>
  <c r="F357" i="3"/>
  <c r="E357" i="3"/>
  <c r="D357" i="3"/>
  <c r="C357" i="3"/>
  <c r="H356" i="3"/>
  <c r="G356" i="3"/>
  <c r="F356" i="3"/>
  <c r="E356" i="3"/>
  <c r="D356" i="3"/>
  <c r="C356" i="3"/>
  <c r="H355" i="3"/>
  <c r="G355" i="3"/>
  <c r="F355" i="3"/>
  <c r="E355" i="3"/>
  <c r="D355" i="3"/>
  <c r="C355" i="3"/>
  <c r="H354" i="3"/>
  <c r="G354" i="3"/>
  <c r="F354" i="3"/>
  <c r="E354" i="3"/>
  <c r="D354" i="3"/>
  <c r="C354" i="3"/>
  <c r="H353" i="3"/>
  <c r="G353" i="3"/>
  <c r="F353" i="3"/>
  <c r="E353" i="3"/>
  <c r="D353" i="3"/>
  <c r="C353" i="3"/>
  <c r="H352" i="3"/>
  <c r="G352" i="3"/>
  <c r="F352" i="3"/>
  <c r="E352" i="3"/>
  <c r="D352" i="3"/>
  <c r="C352" i="3"/>
  <c r="H351" i="3"/>
  <c r="G351" i="3"/>
  <c r="F351" i="3"/>
  <c r="E351" i="3"/>
  <c r="D351" i="3"/>
  <c r="C351" i="3"/>
  <c r="H350" i="3"/>
  <c r="G350" i="3"/>
  <c r="F350" i="3"/>
  <c r="E350" i="3"/>
  <c r="D350" i="3"/>
  <c r="C350" i="3"/>
  <c r="H349" i="3"/>
  <c r="G349" i="3"/>
  <c r="F349" i="3"/>
  <c r="E349" i="3"/>
  <c r="D349" i="3"/>
  <c r="C349" i="3"/>
  <c r="H348" i="3"/>
  <c r="G348" i="3"/>
  <c r="F348" i="3"/>
  <c r="E348" i="3"/>
  <c r="D348" i="3"/>
  <c r="C348" i="3"/>
  <c r="H347" i="3"/>
  <c r="G347" i="3"/>
  <c r="F347" i="3"/>
  <c r="E347" i="3"/>
  <c r="D347" i="3"/>
  <c r="C347" i="3"/>
  <c r="H346" i="3"/>
  <c r="G346" i="3"/>
  <c r="F346" i="3"/>
  <c r="E346" i="3"/>
  <c r="D346" i="3"/>
  <c r="C346" i="3"/>
  <c r="H345" i="3"/>
  <c r="G345" i="3"/>
  <c r="F345" i="3"/>
  <c r="E345" i="3"/>
  <c r="D345" i="3"/>
  <c r="C345" i="3"/>
  <c r="H344" i="3"/>
  <c r="G344" i="3"/>
  <c r="F344" i="3"/>
  <c r="E344" i="3"/>
  <c r="D344" i="3"/>
  <c r="C344" i="3"/>
  <c r="H343" i="3"/>
  <c r="G343" i="3"/>
  <c r="F343" i="3"/>
  <c r="E343" i="3"/>
  <c r="D343" i="3"/>
  <c r="C343" i="3"/>
  <c r="H342" i="3"/>
  <c r="G342" i="3"/>
  <c r="F342" i="3"/>
  <c r="E342" i="3"/>
  <c r="D342" i="3"/>
  <c r="C342" i="3"/>
  <c r="H341" i="3"/>
  <c r="G341" i="3"/>
  <c r="F341" i="3"/>
  <c r="E341" i="3"/>
  <c r="D341" i="3"/>
  <c r="C341" i="3"/>
  <c r="H340" i="3"/>
  <c r="G340" i="3"/>
  <c r="F340" i="3"/>
  <c r="E340" i="3"/>
  <c r="D340" i="3"/>
  <c r="C340" i="3"/>
  <c r="H339" i="3"/>
  <c r="G339" i="3"/>
  <c r="F339" i="3"/>
  <c r="E339" i="3"/>
  <c r="D339" i="3"/>
  <c r="C339" i="3"/>
  <c r="H338" i="3"/>
  <c r="G338" i="3"/>
  <c r="F338" i="3"/>
  <c r="E338" i="3"/>
  <c r="D338" i="3"/>
  <c r="C338" i="3"/>
  <c r="H337" i="3"/>
  <c r="G337" i="3"/>
  <c r="F337" i="3"/>
  <c r="E337" i="3"/>
  <c r="D337" i="3"/>
  <c r="C337" i="3"/>
  <c r="H336" i="3"/>
  <c r="G336" i="3"/>
  <c r="F336" i="3"/>
  <c r="E336" i="3"/>
  <c r="D336" i="3"/>
  <c r="C336" i="3"/>
  <c r="H335" i="3"/>
  <c r="G335" i="3"/>
  <c r="F335" i="3"/>
  <c r="E335" i="3"/>
  <c r="D335" i="3"/>
  <c r="C335" i="3"/>
  <c r="H334" i="3"/>
  <c r="G334" i="3"/>
  <c r="F334" i="3"/>
  <c r="E334" i="3"/>
  <c r="D334" i="3"/>
  <c r="C334" i="3"/>
  <c r="H333" i="3"/>
  <c r="G333" i="3"/>
  <c r="F333" i="3"/>
  <c r="E333" i="3"/>
  <c r="D333" i="3"/>
  <c r="C333" i="3"/>
  <c r="H332" i="3"/>
  <c r="G332" i="3"/>
  <c r="F332" i="3"/>
  <c r="E332" i="3"/>
  <c r="D332" i="3"/>
  <c r="C332" i="3"/>
  <c r="H331" i="3"/>
  <c r="G331" i="3"/>
  <c r="F331" i="3"/>
  <c r="E331" i="3"/>
  <c r="D331" i="3"/>
  <c r="C331" i="3"/>
  <c r="H330" i="3"/>
  <c r="G330" i="3"/>
  <c r="F330" i="3"/>
  <c r="E330" i="3"/>
  <c r="D330" i="3"/>
  <c r="C330" i="3"/>
  <c r="H329" i="3"/>
  <c r="G329" i="3"/>
  <c r="F329" i="3"/>
  <c r="E329" i="3"/>
  <c r="D329" i="3"/>
  <c r="C329" i="3"/>
  <c r="H328" i="3"/>
  <c r="G328" i="3"/>
  <c r="F328" i="3"/>
  <c r="E328" i="3"/>
  <c r="D328" i="3"/>
  <c r="C328" i="3"/>
  <c r="H327" i="3"/>
  <c r="G327" i="3"/>
  <c r="F327" i="3"/>
  <c r="E327" i="3"/>
  <c r="D327" i="3"/>
  <c r="C327" i="3"/>
  <c r="H326" i="3"/>
  <c r="G326" i="3"/>
  <c r="F326" i="3"/>
  <c r="E326" i="3"/>
  <c r="D326" i="3"/>
  <c r="C326" i="3"/>
  <c r="H325" i="3"/>
  <c r="G325" i="3"/>
  <c r="F325" i="3"/>
  <c r="E325" i="3"/>
  <c r="D325" i="3"/>
  <c r="C325" i="3"/>
  <c r="H324" i="3"/>
  <c r="G324" i="3"/>
  <c r="F324" i="3"/>
  <c r="E324" i="3"/>
  <c r="D324" i="3"/>
  <c r="C324" i="3"/>
  <c r="H323" i="3"/>
  <c r="G323" i="3"/>
  <c r="F323" i="3"/>
  <c r="E323" i="3"/>
  <c r="D323" i="3"/>
  <c r="C323" i="3"/>
  <c r="H322" i="3"/>
  <c r="G322" i="3"/>
  <c r="F322" i="3"/>
  <c r="E322" i="3"/>
  <c r="D322" i="3"/>
  <c r="C322" i="3"/>
  <c r="H321" i="3"/>
  <c r="G321" i="3"/>
  <c r="F321" i="3"/>
  <c r="E321" i="3"/>
  <c r="D321" i="3"/>
  <c r="C321" i="3"/>
  <c r="H320" i="3"/>
  <c r="G320" i="3"/>
  <c r="F320" i="3"/>
  <c r="E320" i="3"/>
  <c r="D320" i="3"/>
  <c r="C320" i="3"/>
  <c r="H319" i="3"/>
  <c r="G319" i="3"/>
  <c r="F319" i="3"/>
  <c r="E319" i="3"/>
  <c r="D319" i="3"/>
  <c r="C319" i="3"/>
  <c r="H318" i="3"/>
  <c r="G318" i="3"/>
  <c r="F318" i="3"/>
  <c r="E318" i="3"/>
  <c r="D318" i="3"/>
  <c r="C318" i="3"/>
  <c r="H317" i="3"/>
  <c r="G317" i="3"/>
  <c r="F317" i="3"/>
  <c r="E317" i="3"/>
  <c r="D317" i="3"/>
  <c r="C317" i="3"/>
  <c r="H316" i="3"/>
  <c r="G316" i="3"/>
  <c r="F316" i="3"/>
  <c r="E316" i="3"/>
  <c r="D316" i="3"/>
  <c r="C316" i="3"/>
  <c r="H315" i="3"/>
  <c r="G315" i="3"/>
  <c r="F315" i="3"/>
  <c r="E315" i="3"/>
  <c r="D315" i="3"/>
  <c r="C315" i="3"/>
  <c r="H314" i="3"/>
  <c r="G314" i="3"/>
  <c r="F314" i="3"/>
  <c r="E314" i="3"/>
  <c r="D314" i="3"/>
  <c r="C314" i="3"/>
  <c r="H313" i="3"/>
  <c r="G313" i="3"/>
  <c r="F313" i="3"/>
  <c r="E313" i="3"/>
  <c r="D313" i="3"/>
  <c r="C313" i="3"/>
  <c r="H312" i="3"/>
  <c r="G312" i="3"/>
  <c r="F312" i="3"/>
  <c r="E312" i="3"/>
  <c r="D312" i="3"/>
  <c r="C312" i="3"/>
  <c r="H311" i="3"/>
  <c r="G311" i="3"/>
  <c r="F311" i="3"/>
  <c r="E311" i="3"/>
  <c r="D311" i="3"/>
  <c r="C311" i="3"/>
  <c r="H310" i="3"/>
  <c r="G310" i="3"/>
  <c r="F310" i="3"/>
  <c r="E310" i="3"/>
  <c r="D310" i="3"/>
  <c r="C310" i="3"/>
  <c r="H309" i="3"/>
  <c r="G309" i="3"/>
  <c r="F309" i="3"/>
  <c r="E309" i="3"/>
  <c r="D309" i="3"/>
  <c r="C309" i="3"/>
  <c r="H308" i="3"/>
  <c r="G308" i="3"/>
  <c r="F308" i="3"/>
  <c r="E308" i="3"/>
  <c r="D308" i="3"/>
  <c r="C308" i="3"/>
  <c r="H307" i="3"/>
  <c r="G307" i="3"/>
  <c r="F307" i="3"/>
  <c r="E307" i="3"/>
  <c r="D307" i="3"/>
  <c r="C307" i="3"/>
  <c r="H306" i="3"/>
  <c r="G306" i="3"/>
  <c r="F306" i="3"/>
  <c r="E306" i="3"/>
  <c r="D306" i="3"/>
  <c r="C306" i="3"/>
  <c r="H305" i="3"/>
  <c r="G305" i="3"/>
  <c r="F305" i="3"/>
  <c r="E305" i="3"/>
  <c r="D305" i="3"/>
  <c r="C305" i="3"/>
  <c r="H304" i="3"/>
  <c r="G304" i="3"/>
  <c r="F304" i="3"/>
  <c r="E304" i="3"/>
  <c r="D304" i="3"/>
  <c r="C304" i="3"/>
  <c r="H303" i="3"/>
  <c r="G303" i="3"/>
  <c r="F303" i="3"/>
  <c r="E303" i="3"/>
  <c r="D303" i="3"/>
  <c r="C303" i="3"/>
  <c r="H302" i="3"/>
  <c r="G302" i="3"/>
  <c r="F302" i="3"/>
  <c r="E302" i="3"/>
  <c r="D302" i="3"/>
  <c r="C302" i="3"/>
  <c r="H301" i="3"/>
  <c r="G301" i="3"/>
  <c r="F301" i="3"/>
  <c r="E301" i="3"/>
  <c r="D301" i="3"/>
  <c r="C301" i="3"/>
  <c r="H300" i="3"/>
  <c r="G300" i="3"/>
  <c r="F300" i="3"/>
  <c r="E300" i="3"/>
  <c r="D300" i="3"/>
  <c r="C300" i="3"/>
  <c r="H299" i="3"/>
  <c r="G299" i="3"/>
  <c r="F299" i="3"/>
  <c r="E299" i="3"/>
  <c r="D299" i="3"/>
  <c r="C299" i="3"/>
  <c r="H298" i="3"/>
  <c r="G298" i="3"/>
  <c r="F298" i="3"/>
  <c r="E298" i="3"/>
  <c r="D298" i="3"/>
  <c r="C298" i="3"/>
  <c r="H297" i="3"/>
  <c r="G297" i="3"/>
  <c r="F297" i="3"/>
  <c r="E297" i="3"/>
  <c r="D297" i="3"/>
  <c r="C297" i="3"/>
  <c r="H296" i="3"/>
  <c r="G296" i="3"/>
  <c r="F296" i="3"/>
  <c r="E296" i="3"/>
  <c r="D296" i="3"/>
  <c r="C296" i="3"/>
  <c r="H295" i="3"/>
  <c r="G295" i="3"/>
  <c r="F295" i="3"/>
  <c r="E295" i="3"/>
  <c r="D295" i="3"/>
  <c r="C295" i="3"/>
  <c r="H294" i="3"/>
  <c r="G294" i="3"/>
  <c r="F294" i="3"/>
  <c r="E294" i="3"/>
  <c r="D294" i="3"/>
  <c r="C294" i="3"/>
  <c r="H293" i="3"/>
  <c r="G293" i="3"/>
  <c r="F293" i="3"/>
  <c r="E293" i="3"/>
  <c r="D293" i="3"/>
  <c r="C293" i="3"/>
  <c r="H292" i="3"/>
  <c r="G292" i="3"/>
  <c r="F292" i="3"/>
  <c r="E292" i="3"/>
  <c r="D292" i="3"/>
  <c r="C292" i="3"/>
  <c r="H291" i="3"/>
  <c r="G291" i="3"/>
  <c r="F291" i="3"/>
  <c r="E291" i="3"/>
  <c r="D291" i="3"/>
  <c r="C291" i="3"/>
  <c r="H290" i="3"/>
  <c r="G290" i="3"/>
  <c r="F290" i="3"/>
  <c r="E290" i="3"/>
  <c r="D290" i="3"/>
  <c r="C290" i="3"/>
  <c r="H289" i="3"/>
  <c r="G289" i="3"/>
  <c r="F289" i="3"/>
  <c r="E289" i="3"/>
  <c r="D289" i="3"/>
  <c r="C289" i="3"/>
  <c r="H288" i="3"/>
  <c r="G288" i="3"/>
  <c r="F288" i="3"/>
  <c r="E288" i="3"/>
  <c r="D288" i="3"/>
  <c r="C288" i="3"/>
  <c r="H287" i="3"/>
  <c r="G287" i="3"/>
  <c r="F287" i="3"/>
  <c r="E287" i="3"/>
  <c r="D287" i="3"/>
  <c r="C287" i="3"/>
  <c r="H286" i="3"/>
  <c r="G286" i="3"/>
  <c r="F286" i="3"/>
  <c r="E286" i="3"/>
  <c r="D286" i="3"/>
  <c r="C286" i="3"/>
  <c r="H285" i="3"/>
  <c r="G285" i="3"/>
  <c r="F285" i="3"/>
  <c r="E285" i="3"/>
  <c r="D285" i="3"/>
  <c r="C285" i="3"/>
  <c r="H284" i="3"/>
  <c r="G284" i="3"/>
  <c r="F284" i="3"/>
  <c r="E284" i="3"/>
  <c r="D284" i="3"/>
  <c r="C284" i="3"/>
  <c r="H283" i="3"/>
  <c r="G283" i="3"/>
  <c r="F283" i="3"/>
  <c r="E283" i="3"/>
  <c r="D283" i="3"/>
  <c r="C283" i="3"/>
  <c r="H282" i="3"/>
  <c r="G282" i="3"/>
  <c r="F282" i="3"/>
  <c r="E282" i="3"/>
  <c r="D282" i="3"/>
  <c r="C282" i="3"/>
  <c r="H281" i="3"/>
  <c r="G281" i="3"/>
  <c r="F281" i="3"/>
  <c r="E281" i="3"/>
  <c r="D281" i="3"/>
  <c r="C281" i="3"/>
  <c r="H280" i="3"/>
  <c r="G280" i="3"/>
  <c r="F280" i="3"/>
  <c r="E280" i="3"/>
  <c r="D280" i="3"/>
  <c r="C280" i="3"/>
  <c r="H279" i="3"/>
  <c r="G279" i="3"/>
  <c r="F279" i="3"/>
  <c r="E279" i="3"/>
  <c r="D279" i="3"/>
  <c r="C279" i="3"/>
  <c r="H278" i="3"/>
  <c r="G278" i="3"/>
  <c r="F278" i="3"/>
  <c r="E278" i="3"/>
  <c r="D278" i="3"/>
  <c r="C278" i="3"/>
  <c r="H277" i="3"/>
  <c r="G277" i="3"/>
  <c r="F277" i="3"/>
  <c r="E277" i="3"/>
  <c r="D277" i="3"/>
  <c r="C277" i="3"/>
  <c r="H276" i="3"/>
  <c r="G276" i="3"/>
  <c r="F276" i="3"/>
  <c r="E276" i="3"/>
  <c r="D276" i="3"/>
  <c r="C276" i="3"/>
  <c r="H275" i="3"/>
  <c r="G275" i="3"/>
  <c r="F275" i="3"/>
  <c r="E275" i="3"/>
  <c r="D275" i="3"/>
  <c r="C275" i="3"/>
  <c r="H274" i="3"/>
  <c r="G274" i="3"/>
  <c r="F274" i="3"/>
  <c r="E274" i="3"/>
  <c r="D274" i="3"/>
  <c r="C274" i="3"/>
  <c r="H273" i="3"/>
  <c r="G273" i="3"/>
  <c r="F273" i="3"/>
  <c r="E273" i="3"/>
  <c r="D273" i="3"/>
  <c r="C273" i="3"/>
  <c r="H272" i="3"/>
  <c r="G272" i="3"/>
  <c r="F272" i="3"/>
  <c r="E272" i="3"/>
  <c r="D272" i="3"/>
  <c r="C272" i="3"/>
  <c r="H271" i="3"/>
  <c r="G271" i="3"/>
  <c r="F271" i="3"/>
  <c r="E271" i="3"/>
  <c r="D271" i="3"/>
  <c r="C271" i="3"/>
  <c r="H270" i="3"/>
  <c r="G270" i="3"/>
  <c r="F270" i="3"/>
  <c r="E270" i="3"/>
  <c r="D270" i="3"/>
  <c r="C270" i="3"/>
  <c r="H269" i="3"/>
  <c r="G269" i="3"/>
  <c r="F269" i="3"/>
  <c r="E269" i="3"/>
  <c r="D269" i="3"/>
  <c r="C269" i="3"/>
  <c r="H268" i="3"/>
  <c r="G268" i="3"/>
  <c r="F268" i="3"/>
  <c r="E268" i="3"/>
  <c r="D268" i="3"/>
  <c r="C268" i="3"/>
  <c r="H267" i="3"/>
  <c r="G267" i="3"/>
  <c r="F267" i="3"/>
  <c r="E267" i="3"/>
  <c r="D267" i="3"/>
  <c r="C267" i="3"/>
  <c r="H266" i="3"/>
  <c r="G266" i="3"/>
  <c r="F266" i="3"/>
  <c r="E266" i="3"/>
  <c r="D266" i="3"/>
  <c r="C266" i="3"/>
  <c r="H265" i="3"/>
  <c r="G265" i="3"/>
  <c r="F265" i="3"/>
  <c r="E265" i="3"/>
  <c r="D265" i="3"/>
  <c r="C265" i="3"/>
  <c r="H264" i="3"/>
  <c r="G264" i="3"/>
  <c r="F264" i="3"/>
  <c r="E264" i="3"/>
  <c r="D264" i="3"/>
  <c r="C264" i="3"/>
  <c r="H263" i="3"/>
  <c r="G263" i="3"/>
  <c r="F263" i="3"/>
  <c r="E263" i="3"/>
  <c r="D263" i="3"/>
  <c r="C263" i="3"/>
  <c r="H262" i="3"/>
  <c r="G262" i="3"/>
  <c r="F262" i="3"/>
  <c r="E262" i="3"/>
  <c r="D262" i="3"/>
  <c r="C262" i="3"/>
  <c r="H261" i="3"/>
  <c r="G261" i="3"/>
  <c r="F261" i="3"/>
  <c r="E261" i="3"/>
  <c r="D261" i="3"/>
  <c r="C261" i="3"/>
  <c r="H260" i="3"/>
  <c r="G260" i="3"/>
  <c r="F260" i="3"/>
  <c r="E260" i="3"/>
  <c r="D260" i="3"/>
  <c r="C260" i="3"/>
  <c r="H259" i="3"/>
  <c r="G259" i="3"/>
  <c r="F259" i="3"/>
  <c r="E259" i="3"/>
  <c r="D259" i="3"/>
  <c r="C259" i="3"/>
  <c r="H258" i="3"/>
  <c r="G258" i="3"/>
  <c r="F258" i="3"/>
  <c r="E258" i="3"/>
  <c r="D258" i="3"/>
  <c r="C258" i="3"/>
  <c r="H257" i="3"/>
  <c r="G257" i="3"/>
  <c r="F257" i="3"/>
  <c r="E257" i="3"/>
  <c r="D257" i="3"/>
  <c r="C257" i="3"/>
  <c r="H256" i="3"/>
  <c r="G256" i="3"/>
  <c r="F256" i="3"/>
  <c r="E256" i="3"/>
  <c r="D256" i="3"/>
  <c r="C256" i="3"/>
  <c r="H255" i="3"/>
  <c r="G255" i="3"/>
  <c r="F255" i="3"/>
  <c r="E255" i="3"/>
  <c r="D255" i="3"/>
  <c r="C255" i="3"/>
  <c r="H254" i="3"/>
  <c r="G254" i="3"/>
  <c r="F254" i="3"/>
  <c r="E254" i="3"/>
  <c r="D254" i="3"/>
  <c r="C254" i="3"/>
  <c r="H253" i="3"/>
  <c r="G253" i="3"/>
  <c r="F253" i="3"/>
  <c r="E253" i="3"/>
  <c r="D253" i="3"/>
  <c r="C253" i="3"/>
  <c r="H252" i="3"/>
  <c r="G252" i="3"/>
  <c r="F252" i="3"/>
  <c r="E252" i="3"/>
  <c r="D252" i="3"/>
  <c r="C252" i="3"/>
  <c r="H251" i="3"/>
  <c r="G251" i="3"/>
  <c r="F251" i="3"/>
  <c r="E251" i="3"/>
  <c r="D251" i="3"/>
  <c r="C251" i="3"/>
  <c r="H250" i="3"/>
  <c r="G250" i="3"/>
  <c r="F250" i="3"/>
  <c r="E250" i="3"/>
  <c r="D250" i="3"/>
  <c r="C250" i="3"/>
  <c r="H249" i="3"/>
  <c r="G249" i="3"/>
  <c r="F249" i="3"/>
  <c r="E249" i="3"/>
  <c r="D249" i="3"/>
  <c r="C249" i="3"/>
  <c r="H248" i="3"/>
  <c r="G248" i="3"/>
  <c r="F248" i="3"/>
  <c r="E248" i="3"/>
  <c r="D248" i="3"/>
  <c r="C248" i="3"/>
  <c r="H247" i="3"/>
  <c r="G247" i="3"/>
  <c r="F247" i="3"/>
  <c r="E247" i="3"/>
  <c r="D247" i="3"/>
  <c r="C247" i="3"/>
  <c r="H246" i="3"/>
  <c r="G246" i="3"/>
  <c r="F246" i="3"/>
  <c r="E246" i="3"/>
  <c r="D246" i="3"/>
  <c r="C246" i="3"/>
  <c r="H245" i="3"/>
  <c r="G245" i="3"/>
  <c r="F245" i="3"/>
  <c r="E245" i="3"/>
  <c r="D245" i="3"/>
  <c r="C245" i="3"/>
  <c r="H244" i="3"/>
  <c r="G244" i="3"/>
  <c r="F244" i="3"/>
  <c r="E244" i="3"/>
  <c r="D244" i="3"/>
  <c r="C244" i="3"/>
  <c r="H243" i="3"/>
  <c r="G243" i="3"/>
  <c r="F243" i="3"/>
  <c r="E243" i="3"/>
  <c r="D243" i="3"/>
  <c r="C243" i="3"/>
  <c r="H242" i="3"/>
  <c r="G242" i="3"/>
  <c r="F242" i="3"/>
  <c r="E242" i="3"/>
  <c r="D242" i="3"/>
  <c r="C242" i="3"/>
  <c r="H241" i="3"/>
  <c r="G241" i="3"/>
  <c r="F241" i="3"/>
  <c r="E241" i="3"/>
  <c r="D241" i="3"/>
  <c r="C241" i="3"/>
  <c r="H240" i="3"/>
  <c r="G240" i="3"/>
  <c r="F240" i="3"/>
  <c r="E240" i="3"/>
  <c r="D240" i="3"/>
  <c r="C240" i="3"/>
  <c r="H239" i="3"/>
  <c r="G239" i="3"/>
  <c r="F239" i="3"/>
  <c r="E239" i="3"/>
  <c r="D239" i="3"/>
  <c r="C239" i="3"/>
  <c r="H238" i="3"/>
  <c r="G238" i="3"/>
  <c r="F238" i="3"/>
  <c r="E238" i="3"/>
  <c r="D238" i="3"/>
  <c r="C238" i="3"/>
  <c r="H237" i="3"/>
  <c r="G237" i="3"/>
  <c r="F237" i="3"/>
  <c r="E237" i="3"/>
  <c r="D237" i="3"/>
  <c r="C237" i="3"/>
  <c r="H236" i="3"/>
  <c r="G236" i="3"/>
  <c r="F236" i="3"/>
  <c r="E236" i="3"/>
  <c r="D236" i="3"/>
  <c r="C236" i="3"/>
  <c r="H235" i="3"/>
  <c r="G235" i="3"/>
  <c r="F235" i="3"/>
  <c r="E235" i="3"/>
  <c r="D235" i="3"/>
  <c r="C235" i="3"/>
  <c r="H234" i="3"/>
  <c r="G234" i="3"/>
  <c r="F234" i="3"/>
  <c r="E234" i="3"/>
  <c r="D234" i="3"/>
  <c r="C234" i="3"/>
  <c r="H233" i="3"/>
  <c r="G233" i="3"/>
  <c r="F233" i="3"/>
  <c r="E233" i="3"/>
  <c r="D233" i="3"/>
  <c r="C233" i="3"/>
  <c r="H232" i="3"/>
  <c r="G232" i="3"/>
  <c r="F232" i="3"/>
  <c r="E232" i="3"/>
  <c r="D232" i="3"/>
  <c r="C232" i="3"/>
  <c r="H231" i="3"/>
  <c r="G231" i="3"/>
  <c r="F231" i="3"/>
  <c r="E231" i="3"/>
  <c r="D231" i="3"/>
  <c r="C231" i="3"/>
  <c r="H230" i="3"/>
  <c r="G230" i="3"/>
  <c r="F230" i="3"/>
  <c r="E230" i="3"/>
  <c r="D230" i="3"/>
  <c r="C230" i="3"/>
  <c r="H229" i="3"/>
  <c r="G229" i="3"/>
  <c r="F229" i="3"/>
  <c r="E229" i="3"/>
  <c r="D229" i="3"/>
  <c r="C229" i="3"/>
  <c r="H228" i="3"/>
  <c r="G228" i="3"/>
  <c r="F228" i="3"/>
  <c r="E228" i="3"/>
  <c r="D228" i="3"/>
  <c r="C228" i="3"/>
  <c r="H227" i="3"/>
  <c r="G227" i="3"/>
  <c r="F227" i="3"/>
  <c r="E227" i="3"/>
  <c r="D227" i="3"/>
  <c r="C227" i="3"/>
  <c r="H226" i="3"/>
  <c r="G226" i="3"/>
  <c r="F226" i="3"/>
  <c r="E226" i="3"/>
  <c r="D226" i="3"/>
  <c r="C226" i="3"/>
  <c r="H225" i="3"/>
  <c r="G225" i="3"/>
  <c r="F225" i="3"/>
  <c r="E225" i="3"/>
  <c r="D225" i="3"/>
  <c r="C225" i="3"/>
  <c r="H224" i="3"/>
  <c r="G224" i="3"/>
  <c r="F224" i="3"/>
  <c r="E224" i="3"/>
  <c r="D224" i="3"/>
  <c r="C224" i="3"/>
  <c r="H223" i="3"/>
  <c r="G223" i="3"/>
  <c r="F223" i="3"/>
  <c r="E223" i="3"/>
  <c r="D223" i="3"/>
  <c r="C223" i="3"/>
  <c r="H222" i="3"/>
  <c r="G222" i="3"/>
  <c r="F222" i="3"/>
  <c r="E222" i="3"/>
  <c r="D222" i="3"/>
  <c r="C222" i="3"/>
  <c r="H221" i="3"/>
  <c r="G221" i="3"/>
  <c r="F221" i="3"/>
  <c r="E221" i="3"/>
  <c r="D221" i="3"/>
  <c r="C221" i="3"/>
  <c r="H220" i="3"/>
  <c r="G220" i="3"/>
  <c r="F220" i="3"/>
  <c r="E220" i="3"/>
  <c r="D220" i="3"/>
  <c r="C220" i="3"/>
  <c r="H219" i="3"/>
  <c r="G219" i="3"/>
  <c r="F219" i="3"/>
  <c r="E219" i="3"/>
  <c r="D219" i="3"/>
  <c r="C219" i="3"/>
  <c r="H218" i="3"/>
  <c r="G218" i="3"/>
  <c r="F218" i="3"/>
  <c r="E218" i="3"/>
  <c r="D218" i="3"/>
  <c r="C218" i="3"/>
  <c r="H217" i="3"/>
  <c r="G217" i="3"/>
  <c r="F217" i="3"/>
  <c r="E217" i="3"/>
  <c r="D217" i="3"/>
  <c r="C217" i="3"/>
  <c r="H216" i="3"/>
  <c r="G216" i="3"/>
  <c r="F216" i="3"/>
  <c r="E216" i="3"/>
  <c r="D216" i="3"/>
  <c r="C216" i="3"/>
  <c r="H215" i="3"/>
  <c r="G215" i="3"/>
  <c r="F215" i="3"/>
  <c r="E215" i="3"/>
  <c r="D215" i="3"/>
  <c r="C215" i="3"/>
  <c r="H214" i="3"/>
  <c r="G214" i="3"/>
  <c r="F214" i="3"/>
  <c r="E214" i="3"/>
  <c r="D214" i="3"/>
  <c r="C214" i="3"/>
  <c r="H213" i="3"/>
  <c r="G213" i="3"/>
  <c r="F213" i="3"/>
  <c r="E213" i="3"/>
  <c r="D213" i="3"/>
  <c r="C213" i="3"/>
  <c r="H212" i="3"/>
  <c r="G212" i="3"/>
  <c r="F212" i="3"/>
  <c r="E212" i="3"/>
  <c r="D212" i="3"/>
  <c r="C212" i="3"/>
  <c r="H211" i="3"/>
  <c r="G211" i="3"/>
  <c r="F211" i="3"/>
  <c r="E211" i="3"/>
  <c r="D211" i="3"/>
  <c r="C211" i="3"/>
  <c r="H210" i="3"/>
  <c r="G210" i="3"/>
  <c r="F210" i="3"/>
  <c r="E210" i="3"/>
  <c r="D210" i="3"/>
  <c r="C210" i="3"/>
  <c r="H209" i="3"/>
  <c r="G209" i="3"/>
  <c r="F209" i="3"/>
  <c r="E209" i="3"/>
  <c r="D209" i="3"/>
  <c r="C209" i="3"/>
  <c r="H208" i="3"/>
  <c r="G208" i="3"/>
  <c r="F208" i="3"/>
  <c r="E208" i="3"/>
  <c r="D208" i="3"/>
  <c r="C208" i="3"/>
  <c r="H207" i="3"/>
  <c r="G207" i="3"/>
  <c r="F207" i="3"/>
  <c r="E207" i="3"/>
  <c r="D207" i="3"/>
  <c r="C207" i="3"/>
  <c r="H206" i="3"/>
  <c r="G206" i="3"/>
  <c r="F206" i="3"/>
  <c r="E206" i="3"/>
  <c r="D206" i="3"/>
  <c r="C206" i="3"/>
  <c r="H205" i="3"/>
  <c r="G205" i="3"/>
  <c r="F205" i="3"/>
  <c r="E205" i="3"/>
  <c r="D205" i="3"/>
  <c r="C205" i="3"/>
  <c r="H204" i="3"/>
  <c r="G204" i="3"/>
  <c r="F204" i="3"/>
  <c r="E204" i="3"/>
  <c r="D204" i="3"/>
  <c r="C204" i="3"/>
  <c r="H203" i="3"/>
  <c r="G203" i="3"/>
  <c r="F203" i="3"/>
  <c r="E203" i="3"/>
  <c r="D203" i="3"/>
  <c r="C203" i="3"/>
  <c r="H202" i="3"/>
  <c r="G202" i="3"/>
  <c r="F202" i="3"/>
  <c r="E202" i="3"/>
  <c r="D202" i="3"/>
  <c r="C202" i="3"/>
  <c r="H201" i="3"/>
  <c r="G201" i="3"/>
  <c r="F201" i="3"/>
  <c r="E201" i="3"/>
  <c r="D201" i="3"/>
  <c r="C201" i="3"/>
  <c r="H200" i="3"/>
  <c r="G200" i="3"/>
  <c r="F200" i="3"/>
  <c r="E200" i="3"/>
  <c r="D200" i="3"/>
  <c r="C200" i="3"/>
  <c r="H199" i="3"/>
  <c r="G199" i="3"/>
  <c r="F199" i="3"/>
  <c r="E199" i="3"/>
  <c r="D199" i="3"/>
  <c r="C199" i="3"/>
  <c r="H198" i="3"/>
  <c r="G198" i="3"/>
  <c r="F198" i="3"/>
  <c r="E198" i="3"/>
  <c r="D198" i="3"/>
  <c r="C198" i="3"/>
  <c r="H197" i="3"/>
  <c r="G197" i="3"/>
  <c r="F197" i="3"/>
  <c r="E197" i="3"/>
  <c r="D197" i="3"/>
  <c r="C197" i="3"/>
  <c r="H196" i="3"/>
  <c r="G196" i="3"/>
  <c r="F196" i="3"/>
  <c r="E196" i="3"/>
  <c r="D196" i="3"/>
  <c r="C196" i="3"/>
  <c r="H195" i="3"/>
  <c r="G195" i="3"/>
  <c r="F195" i="3"/>
  <c r="E195" i="3"/>
  <c r="D195" i="3"/>
  <c r="C195" i="3"/>
  <c r="H194" i="3"/>
  <c r="G194" i="3"/>
  <c r="F194" i="3"/>
  <c r="E194" i="3"/>
  <c r="D194" i="3"/>
  <c r="C194" i="3"/>
  <c r="H193" i="3"/>
  <c r="G193" i="3"/>
  <c r="F193" i="3"/>
  <c r="E193" i="3"/>
  <c r="D193" i="3"/>
  <c r="C193" i="3"/>
  <c r="H192" i="3"/>
  <c r="G192" i="3"/>
  <c r="F192" i="3"/>
  <c r="E192" i="3"/>
  <c r="D192" i="3"/>
  <c r="C192" i="3"/>
  <c r="H191" i="3"/>
  <c r="G191" i="3"/>
  <c r="F191" i="3"/>
  <c r="E191" i="3"/>
  <c r="D191" i="3"/>
  <c r="C191" i="3"/>
  <c r="H190" i="3"/>
  <c r="G190" i="3"/>
  <c r="F190" i="3"/>
  <c r="E190" i="3"/>
  <c r="D190" i="3"/>
  <c r="C190" i="3"/>
  <c r="H189" i="3"/>
  <c r="G189" i="3"/>
  <c r="F189" i="3"/>
  <c r="E189" i="3"/>
  <c r="D189" i="3"/>
  <c r="C189" i="3"/>
  <c r="H188" i="3"/>
  <c r="G188" i="3"/>
  <c r="F188" i="3"/>
  <c r="E188" i="3"/>
  <c r="D188" i="3"/>
  <c r="C188" i="3"/>
  <c r="H187" i="3"/>
  <c r="G187" i="3"/>
  <c r="F187" i="3"/>
  <c r="E187" i="3"/>
  <c r="D187" i="3"/>
  <c r="C187" i="3"/>
  <c r="H186" i="3"/>
  <c r="G186" i="3"/>
  <c r="F186" i="3"/>
  <c r="E186" i="3"/>
  <c r="D186" i="3"/>
  <c r="C186" i="3"/>
  <c r="H185" i="3"/>
  <c r="G185" i="3"/>
  <c r="F185" i="3"/>
  <c r="E185" i="3"/>
  <c r="D185" i="3"/>
  <c r="C185" i="3"/>
  <c r="H184" i="3"/>
  <c r="G184" i="3"/>
  <c r="F184" i="3"/>
  <c r="E184" i="3"/>
  <c r="D184" i="3"/>
  <c r="C184" i="3"/>
  <c r="H183" i="3"/>
  <c r="G183" i="3"/>
  <c r="F183" i="3"/>
  <c r="E183" i="3"/>
  <c r="D183" i="3"/>
  <c r="C183" i="3"/>
  <c r="H182" i="3"/>
  <c r="G182" i="3"/>
  <c r="F182" i="3"/>
  <c r="E182" i="3"/>
  <c r="D182" i="3"/>
  <c r="C182" i="3"/>
  <c r="H181" i="3"/>
  <c r="G181" i="3"/>
  <c r="F181" i="3"/>
  <c r="E181" i="3"/>
  <c r="D181" i="3"/>
  <c r="C181" i="3"/>
  <c r="H180" i="3"/>
  <c r="G180" i="3"/>
  <c r="F180" i="3"/>
  <c r="E180" i="3"/>
  <c r="D180" i="3"/>
  <c r="C180" i="3"/>
  <c r="H179" i="3"/>
  <c r="G179" i="3"/>
  <c r="F179" i="3"/>
  <c r="E179" i="3"/>
  <c r="D179" i="3"/>
  <c r="C179" i="3"/>
  <c r="H178" i="3"/>
  <c r="G178" i="3"/>
  <c r="F178" i="3"/>
  <c r="E178" i="3"/>
  <c r="D178" i="3"/>
  <c r="C178" i="3"/>
  <c r="H177" i="3"/>
  <c r="G177" i="3"/>
  <c r="F177" i="3"/>
  <c r="E177" i="3"/>
  <c r="D177" i="3"/>
  <c r="C177" i="3"/>
  <c r="H176" i="3"/>
  <c r="G176" i="3"/>
  <c r="F176" i="3"/>
  <c r="E176" i="3"/>
  <c r="D176" i="3"/>
  <c r="C176" i="3"/>
  <c r="H175" i="3"/>
  <c r="G175" i="3"/>
  <c r="F175" i="3"/>
  <c r="E175" i="3"/>
  <c r="D175" i="3"/>
  <c r="C175" i="3"/>
  <c r="H174" i="3"/>
  <c r="G174" i="3"/>
  <c r="F174" i="3"/>
  <c r="E174" i="3"/>
  <c r="D174" i="3"/>
  <c r="C174" i="3"/>
  <c r="H173" i="3"/>
  <c r="G173" i="3"/>
  <c r="F173" i="3"/>
  <c r="E173" i="3"/>
  <c r="D173" i="3"/>
  <c r="C173" i="3"/>
  <c r="H172" i="3"/>
  <c r="G172" i="3"/>
  <c r="F172" i="3"/>
  <c r="E172" i="3"/>
  <c r="D172" i="3"/>
  <c r="C172" i="3"/>
  <c r="H171" i="3"/>
  <c r="G171" i="3"/>
  <c r="F171" i="3"/>
  <c r="E171" i="3"/>
  <c r="D171" i="3"/>
  <c r="C171" i="3"/>
  <c r="H170" i="3"/>
  <c r="G170" i="3"/>
  <c r="F170" i="3"/>
  <c r="E170" i="3"/>
  <c r="D170" i="3"/>
  <c r="C170" i="3"/>
  <c r="H169" i="3"/>
  <c r="G169" i="3"/>
  <c r="F169" i="3"/>
  <c r="E169" i="3"/>
  <c r="D169" i="3"/>
  <c r="C169" i="3"/>
  <c r="H168" i="3"/>
  <c r="G168" i="3"/>
  <c r="F168" i="3"/>
  <c r="E168" i="3"/>
  <c r="D168" i="3"/>
  <c r="C168" i="3"/>
  <c r="H167" i="3"/>
  <c r="G167" i="3"/>
  <c r="F167" i="3"/>
  <c r="E167" i="3"/>
  <c r="D167" i="3"/>
  <c r="C167" i="3"/>
  <c r="H166" i="3"/>
  <c r="G166" i="3"/>
  <c r="F166" i="3"/>
  <c r="E166" i="3"/>
  <c r="D166" i="3"/>
  <c r="C166" i="3"/>
  <c r="H165" i="3"/>
  <c r="G165" i="3"/>
  <c r="F165" i="3"/>
  <c r="E165" i="3"/>
  <c r="D165" i="3"/>
  <c r="C165" i="3"/>
  <c r="H164" i="3"/>
  <c r="G164" i="3"/>
  <c r="F164" i="3"/>
  <c r="E164" i="3"/>
  <c r="D164" i="3"/>
  <c r="C164" i="3"/>
  <c r="H163" i="3"/>
  <c r="G163" i="3"/>
  <c r="F163" i="3"/>
  <c r="E163" i="3"/>
  <c r="D163" i="3"/>
  <c r="C163" i="3"/>
  <c r="H162" i="3"/>
  <c r="G162" i="3"/>
  <c r="F162" i="3"/>
  <c r="E162" i="3"/>
  <c r="D162" i="3"/>
  <c r="C162" i="3"/>
  <c r="H161" i="3"/>
  <c r="G161" i="3"/>
  <c r="F161" i="3"/>
  <c r="E161" i="3"/>
  <c r="D161" i="3"/>
  <c r="C161" i="3"/>
  <c r="H160" i="3"/>
  <c r="G160" i="3"/>
  <c r="F160" i="3"/>
  <c r="E160" i="3"/>
  <c r="D160" i="3"/>
  <c r="C160" i="3"/>
  <c r="H159" i="3"/>
  <c r="G159" i="3"/>
  <c r="F159" i="3"/>
  <c r="E159" i="3"/>
  <c r="D159" i="3"/>
  <c r="C159" i="3"/>
  <c r="H158" i="3"/>
  <c r="G158" i="3"/>
  <c r="F158" i="3"/>
  <c r="E158" i="3"/>
  <c r="D158" i="3"/>
  <c r="C158" i="3"/>
  <c r="H157" i="3"/>
  <c r="G157" i="3"/>
  <c r="F157" i="3"/>
  <c r="E157" i="3"/>
  <c r="D157" i="3"/>
  <c r="C157" i="3"/>
  <c r="H156" i="3"/>
  <c r="G156" i="3"/>
  <c r="F156" i="3"/>
  <c r="E156" i="3"/>
  <c r="D156" i="3"/>
  <c r="C156" i="3"/>
  <c r="H155" i="3"/>
  <c r="G155" i="3"/>
  <c r="F155" i="3"/>
  <c r="E155" i="3"/>
  <c r="D155" i="3"/>
  <c r="C155" i="3"/>
  <c r="H154" i="3"/>
  <c r="G154" i="3"/>
  <c r="F154" i="3"/>
  <c r="E154" i="3"/>
  <c r="D154" i="3"/>
  <c r="C154" i="3"/>
  <c r="H153" i="3"/>
  <c r="G153" i="3"/>
  <c r="F153" i="3"/>
  <c r="E153" i="3"/>
  <c r="D153" i="3"/>
  <c r="C153" i="3"/>
  <c r="H152" i="3"/>
  <c r="G152" i="3"/>
  <c r="F152" i="3"/>
  <c r="E152" i="3"/>
  <c r="D152" i="3"/>
  <c r="C152" i="3"/>
  <c r="H151" i="3"/>
  <c r="G151" i="3"/>
  <c r="F151" i="3"/>
  <c r="E151" i="3"/>
  <c r="D151" i="3"/>
  <c r="C151" i="3"/>
  <c r="H150" i="3"/>
  <c r="G150" i="3"/>
  <c r="F150" i="3"/>
  <c r="E150" i="3"/>
  <c r="D150" i="3"/>
  <c r="C150" i="3"/>
  <c r="H149" i="3"/>
  <c r="G149" i="3"/>
  <c r="F149" i="3"/>
  <c r="E149" i="3"/>
  <c r="D149" i="3"/>
  <c r="C149" i="3"/>
  <c r="H148" i="3"/>
  <c r="G148" i="3"/>
  <c r="F148" i="3"/>
  <c r="E148" i="3"/>
  <c r="D148" i="3"/>
  <c r="C148" i="3"/>
  <c r="H147" i="3"/>
  <c r="G147" i="3"/>
  <c r="F147" i="3"/>
  <c r="E147" i="3"/>
  <c r="D147" i="3"/>
  <c r="C147" i="3"/>
  <c r="H146" i="3"/>
  <c r="G146" i="3"/>
  <c r="F146" i="3"/>
  <c r="E146" i="3"/>
  <c r="D146" i="3"/>
  <c r="C146" i="3"/>
  <c r="H145" i="3"/>
  <c r="G145" i="3"/>
  <c r="F145" i="3"/>
  <c r="E145" i="3"/>
  <c r="D145" i="3"/>
  <c r="C145" i="3"/>
  <c r="H144" i="3"/>
  <c r="G144" i="3"/>
  <c r="F144" i="3"/>
  <c r="E144" i="3"/>
  <c r="D144" i="3"/>
  <c r="C144" i="3"/>
  <c r="H143" i="3"/>
  <c r="G143" i="3"/>
  <c r="F143" i="3"/>
  <c r="E143" i="3"/>
  <c r="D143" i="3"/>
  <c r="C143" i="3"/>
  <c r="H142" i="3"/>
  <c r="G142" i="3"/>
  <c r="F142" i="3"/>
  <c r="E142" i="3"/>
  <c r="D142" i="3"/>
  <c r="C142" i="3"/>
  <c r="H141" i="3"/>
  <c r="G141" i="3"/>
  <c r="F141" i="3"/>
  <c r="E141" i="3"/>
  <c r="D141" i="3"/>
  <c r="C141" i="3"/>
  <c r="H140" i="3"/>
  <c r="G140" i="3"/>
  <c r="F140" i="3"/>
  <c r="E140" i="3"/>
  <c r="D140" i="3"/>
  <c r="C140" i="3"/>
  <c r="H139" i="3"/>
  <c r="G139" i="3"/>
  <c r="F139" i="3"/>
  <c r="E139" i="3"/>
  <c r="D139" i="3"/>
  <c r="C139" i="3"/>
  <c r="H138" i="3"/>
  <c r="G138" i="3"/>
  <c r="F138" i="3"/>
  <c r="E138" i="3"/>
  <c r="D138" i="3"/>
  <c r="C138" i="3"/>
  <c r="H137" i="3"/>
  <c r="G137" i="3"/>
  <c r="F137" i="3"/>
  <c r="E137" i="3"/>
  <c r="D137" i="3"/>
  <c r="C137" i="3"/>
  <c r="H136" i="3"/>
  <c r="G136" i="3"/>
  <c r="F136" i="3"/>
  <c r="E136" i="3"/>
  <c r="D136" i="3"/>
  <c r="C136" i="3"/>
  <c r="H135" i="3"/>
  <c r="G135" i="3"/>
  <c r="F135" i="3"/>
  <c r="E135" i="3"/>
  <c r="D135" i="3"/>
  <c r="C135" i="3"/>
  <c r="H134" i="3"/>
  <c r="G134" i="3"/>
  <c r="F134" i="3"/>
  <c r="E134" i="3"/>
  <c r="D134" i="3"/>
  <c r="C134" i="3"/>
  <c r="H133" i="3"/>
  <c r="G133" i="3"/>
  <c r="F133" i="3"/>
  <c r="E133" i="3"/>
  <c r="D133" i="3"/>
  <c r="C133" i="3"/>
  <c r="H132" i="3"/>
  <c r="G132" i="3"/>
  <c r="F132" i="3"/>
  <c r="E132" i="3"/>
  <c r="D132" i="3"/>
  <c r="C132" i="3"/>
  <c r="H131" i="3"/>
  <c r="G131" i="3"/>
  <c r="F131" i="3"/>
  <c r="E131" i="3"/>
  <c r="D131" i="3"/>
  <c r="C131" i="3"/>
  <c r="H130" i="3"/>
  <c r="G130" i="3"/>
  <c r="F130" i="3"/>
  <c r="E130" i="3"/>
  <c r="D130" i="3"/>
  <c r="C130" i="3"/>
  <c r="H129" i="3"/>
  <c r="G129" i="3"/>
  <c r="F129" i="3"/>
  <c r="E129" i="3"/>
  <c r="D129" i="3"/>
  <c r="C129" i="3"/>
  <c r="H128" i="3"/>
  <c r="G128" i="3"/>
  <c r="F128" i="3"/>
  <c r="E128" i="3"/>
  <c r="D128" i="3"/>
  <c r="C128" i="3"/>
  <c r="H127" i="3"/>
  <c r="G127" i="3"/>
  <c r="F127" i="3"/>
  <c r="E127" i="3"/>
  <c r="D127" i="3"/>
  <c r="C127" i="3"/>
  <c r="H126" i="3"/>
  <c r="G126" i="3"/>
  <c r="F126" i="3"/>
  <c r="E126" i="3"/>
  <c r="D126" i="3"/>
  <c r="C126" i="3"/>
  <c r="H125" i="3"/>
  <c r="G125" i="3"/>
  <c r="F125" i="3"/>
  <c r="E125" i="3"/>
  <c r="D125" i="3"/>
  <c r="C125" i="3"/>
  <c r="H124" i="3"/>
  <c r="G124" i="3"/>
  <c r="F124" i="3"/>
  <c r="E124" i="3"/>
  <c r="D124" i="3"/>
  <c r="C124" i="3"/>
  <c r="H123" i="3"/>
  <c r="G123" i="3"/>
  <c r="F123" i="3"/>
  <c r="E123" i="3"/>
  <c r="D123" i="3"/>
  <c r="C123" i="3"/>
  <c r="H122" i="3"/>
  <c r="G122" i="3"/>
  <c r="F122" i="3"/>
  <c r="E122" i="3"/>
  <c r="D122" i="3"/>
  <c r="C122" i="3"/>
  <c r="H121" i="3"/>
  <c r="G121" i="3"/>
  <c r="F121" i="3"/>
  <c r="E121" i="3"/>
  <c r="D121" i="3"/>
  <c r="C121" i="3"/>
  <c r="H120" i="3"/>
  <c r="G120" i="3"/>
  <c r="F120" i="3"/>
  <c r="E120" i="3"/>
  <c r="D120" i="3"/>
  <c r="C120" i="3"/>
  <c r="H119" i="3"/>
  <c r="G119" i="3"/>
  <c r="F119" i="3"/>
  <c r="E119" i="3"/>
  <c r="D119" i="3"/>
  <c r="C119" i="3"/>
  <c r="H118" i="3"/>
  <c r="G118" i="3"/>
  <c r="F118" i="3"/>
  <c r="E118" i="3"/>
  <c r="D118" i="3"/>
  <c r="C118" i="3"/>
  <c r="H117" i="3"/>
  <c r="G117" i="3"/>
  <c r="F117" i="3"/>
  <c r="E117" i="3"/>
  <c r="D117" i="3"/>
  <c r="C117" i="3"/>
  <c r="H116" i="3"/>
  <c r="G116" i="3"/>
  <c r="F116" i="3"/>
  <c r="E116" i="3"/>
  <c r="D116" i="3"/>
  <c r="C116" i="3"/>
  <c r="H115" i="3"/>
  <c r="G115" i="3"/>
  <c r="F115" i="3"/>
  <c r="E115" i="3"/>
  <c r="D115" i="3"/>
  <c r="C115" i="3"/>
  <c r="H114" i="3"/>
  <c r="G114" i="3"/>
  <c r="F114" i="3"/>
  <c r="E114" i="3"/>
  <c r="D114" i="3"/>
  <c r="C114" i="3"/>
  <c r="H113" i="3"/>
  <c r="G113" i="3"/>
  <c r="F113" i="3"/>
  <c r="E113" i="3"/>
  <c r="D113" i="3"/>
  <c r="C113" i="3"/>
  <c r="H112" i="3"/>
  <c r="G112" i="3"/>
  <c r="F112" i="3"/>
  <c r="E112" i="3"/>
  <c r="D112" i="3"/>
  <c r="C112" i="3"/>
  <c r="H111" i="3"/>
  <c r="G111" i="3"/>
  <c r="F111" i="3"/>
  <c r="E111" i="3"/>
  <c r="D111" i="3"/>
  <c r="C111" i="3"/>
  <c r="H110" i="3"/>
  <c r="G110" i="3"/>
  <c r="F110" i="3"/>
  <c r="E110" i="3"/>
  <c r="D110" i="3"/>
  <c r="C110" i="3"/>
  <c r="H109" i="3"/>
  <c r="G109" i="3"/>
  <c r="F109" i="3"/>
  <c r="E109" i="3"/>
  <c r="D109" i="3"/>
  <c r="C109" i="3"/>
  <c r="H108" i="3"/>
  <c r="G108" i="3"/>
  <c r="F108" i="3"/>
  <c r="E108" i="3"/>
  <c r="D108" i="3"/>
  <c r="C108" i="3"/>
  <c r="H107" i="3"/>
  <c r="G107" i="3"/>
  <c r="F107" i="3"/>
  <c r="E107" i="3"/>
  <c r="D107" i="3"/>
  <c r="C107" i="3"/>
  <c r="H106" i="3"/>
  <c r="G106" i="3"/>
  <c r="F106" i="3"/>
  <c r="E106" i="3"/>
  <c r="D106" i="3"/>
  <c r="C106" i="3"/>
  <c r="H105" i="3"/>
  <c r="G105" i="3"/>
  <c r="F105" i="3"/>
  <c r="E105" i="3"/>
  <c r="D105" i="3"/>
  <c r="C105" i="3"/>
  <c r="H104" i="3"/>
  <c r="G104" i="3"/>
  <c r="F104" i="3"/>
  <c r="E104" i="3"/>
  <c r="D104" i="3"/>
  <c r="C104" i="3"/>
  <c r="H103" i="3"/>
  <c r="G103" i="3"/>
  <c r="F103" i="3"/>
  <c r="E103" i="3"/>
  <c r="D103" i="3"/>
  <c r="C103" i="3"/>
  <c r="H102" i="3"/>
  <c r="G102" i="3"/>
  <c r="F102" i="3"/>
  <c r="E102" i="3"/>
  <c r="D102" i="3"/>
  <c r="C102" i="3"/>
  <c r="H101" i="3"/>
  <c r="G101" i="3"/>
  <c r="F101" i="3"/>
  <c r="E101" i="3"/>
  <c r="D101" i="3"/>
  <c r="C101" i="3"/>
  <c r="H100" i="3"/>
  <c r="G100" i="3"/>
  <c r="F100" i="3"/>
  <c r="E100" i="3"/>
  <c r="D100" i="3"/>
  <c r="C100" i="3"/>
  <c r="H99" i="3"/>
  <c r="G99" i="3"/>
  <c r="F99" i="3"/>
  <c r="E99" i="3"/>
  <c r="D99" i="3"/>
  <c r="C99" i="3"/>
  <c r="H98" i="3"/>
  <c r="G98" i="3"/>
  <c r="F98" i="3"/>
  <c r="E98" i="3"/>
  <c r="D98" i="3"/>
  <c r="C98" i="3"/>
  <c r="H97" i="3"/>
  <c r="G97" i="3"/>
  <c r="F97" i="3"/>
  <c r="E97" i="3"/>
  <c r="D97" i="3"/>
  <c r="C97" i="3"/>
  <c r="H96" i="3"/>
  <c r="G96" i="3"/>
  <c r="F96" i="3"/>
  <c r="E96" i="3"/>
  <c r="D96" i="3"/>
  <c r="C96" i="3"/>
  <c r="H95" i="3"/>
  <c r="G95" i="3"/>
  <c r="F95" i="3"/>
  <c r="E95" i="3"/>
  <c r="D95" i="3"/>
  <c r="C95" i="3"/>
  <c r="H94" i="3"/>
  <c r="G94" i="3"/>
  <c r="F94" i="3"/>
  <c r="E94" i="3"/>
  <c r="D94" i="3"/>
  <c r="C94" i="3"/>
  <c r="H93" i="3"/>
  <c r="G93" i="3"/>
  <c r="F93" i="3"/>
  <c r="E93" i="3"/>
  <c r="D93" i="3"/>
  <c r="C93" i="3"/>
  <c r="H92" i="3"/>
  <c r="G92" i="3"/>
  <c r="F92" i="3"/>
  <c r="E92" i="3"/>
  <c r="D92" i="3"/>
  <c r="C92" i="3"/>
  <c r="H91" i="3"/>
  <c r="G91" i="3"/>
  <c r="F91" i="3"/>
  <c r="E91" i="3"/>
  <c r="D91" i="3"/>
  <c r="C91" i="3"/>
  <c r="H90" i="3"/>
  <c r="G90" i="3"/>
  <c r="F90" i="3"/>
  <c r="E90" i="3"/>
  <c r="D90" i="3"/>
  <c r="C90" i="3"/>
  <c r="H89" i="3"/>
  <c r="G89" i="3"/>
  <c r="F89" i="3"/>
  <c r="E89" i="3"/>
  <c r="D89" i="3"/>
  <c r="C89" i="3"/>
  <c r="H88" i="3"/>
  <c r="G88" i="3"/>
  <c r="F88" i="3"/>
  <c r="E88" i="3"/>
  <c r="D88" i="3"/>
  <c r="C88" i="3"/>
  <c r="H87" i="3"/>
  <c r="G87" i="3"/>
  <c r="F87" i="3"/>
  <c r="E87" i="3"/>
  <c r="D87" i="3"/>
  <c r="C87" i="3"/>
  <c r="H86" i="3"/>
  <c r="G86" i="3"/>
  <c r="F86" i="3"/>
  <c r="E86" i="3"/>
  <c r="D86" i="3"/>
  <c r="C86" i="3"/>
  <c r="H85" i="3"/>
  <c r="G85" i="3"/>
  <c r="F85" i="3"/>
  <c r="E85" i="3"/>
  <c r="D85" i="3"/>
  <c r="C85" i="3"/>
  <c r="H84" i="3"/>
  <c r="G84" i="3"/>
  <c r="F84" i="3"/>
  <c r="E84" i="3"/>
  <c r="D84" i="3"/>
  <c r="C84" i="3"/>
  <c r="H83" i="3"/>
  <c r="G83" i="3"/>
  <c r="F83" i="3"/>
  <c r="E83" i="3"/>
  <c r="D83" i="3"/>
  <c r="C83" i="3"/>
  <c r="H82" i="3"/>
  <c r="G82" i="3"/>
  <c r="F82" i="3"/>
  <c r="E82" i="3"/>
  <c r="D82" i="3"/>
  <c r="C82" i="3"/>
  <c r="H81" i="3"/>
  <c r="G81" i="3"/>
  <c r="F81" i="3"/>
  <c r="E81" i="3"/>
  <c r="D81" i="3"/>
  <c r="C81" i="3"/>
  <c r="H80" i="3"/>
  <c r="G80" i="3"/>
  <c r="F80" i="3"/>
  <c r="E80" i="3"/>
  <c r="D80" i="3"/>
  <c r="C80" i="3"/>
  <c r="H79" i="3"/>
  <c r="G79" i="3"/>
  <c r="F79" i="3"/>
  <c r="E79" i="3"/>
  <c r="D79" i="3"/>
  <c r="C79" i="3"/>
  <c r="H78" i="3"/>
  <c r="G78" i="3"/>
  <c r="F78" i="3"/>
  <c r="E78" i="3"/>
  <c r="D78" i="3"/>
  <c r="C78" i="3"/>
  <c r="H77" i="3"/>
  <c r="G77" i="3"/>
  <c r="F77" i="3"/>
  <c r="E77" i="3"/>
  <c r="D77" i="3"/>
  <c r="C77" i="3"/>
  <c r="H76" i="3"/>
  <c r="G76" i="3"/>
  <c r="F76" i="3"/>
  <c r="E76" i="3"/>
  <c r="D76" i="3"/>
  <c r="C76" i="3"/>
  <c r="H75" i="3"/>
  <c r="G75" i="3"/>
  <c r="F75" i="3"/>
  <c r="E75" i="3"/>
  <c r="D75" i="3"/>
  <c r="C75" i="3"/>
  <c r="H74" i="3"/>
  <c r="G74" i="3"/>
  <c r="F74" i="3"/>
  <c r="E74" i="3"/>
  <c r="D74" i="3"/>
  <c r="C74" i="3"/>
  <c r="H73" i="3"/>
  <c r="G73" i="3"/>
  <c r="F73" i="3"/>
  <c r="E73" i="3"/>
  <c r="D73" i="3"/>
  <c r="C73" i="3"/>
  <c r="H72" i="3"/>
  <c r="G72" i="3"/>
  <c r="F72" i="3"/>
  <c r="E72" i="3"/>
  <c r="D72" i="3"/>
  <c r="C72" i="3"/>
  <c r="H71" i="3"/>
  <c r="G71" i="3"/>
  <c r="F71" i="3"/>
  <c r="E71" i="3"/>
  <c r="D71" i="3"/>
  <c r="C71" i="3"/>
  <c r="H70" i="3"/>
  <c r="G70" i="3"/>
  <c r="F70" i="3"/>
  <c r="E70" i="3"/>
  <c r="D70" i="3"/>
  <c r="C70" i="3"/>
  <c r="H69" i="3"/>
  <c r="G69" i="3"/>
  <c r="F69" i="3"/>
  <c r="E69" i="3"/>
  <c r="D69" i="3"/>
  <c r="C69" i="3"/>
  <c r="H68" i="3"/>
  <c r="G68" i="3"/>
  <c r="F68" i="3"/>
  <c r="E68" i="3"/>
  <c r="D68" i="3"/>
  <c r="C68" i="3"/>
  <c r="H67" i="3"/>
  <c r="G67" i="3"/>
  <c r="F67" i="3"/>
  <c r="E67" i="3"/>
  <c r="D67" i="3"/>
  <c r="C67" i="3"/>
  <c r="H66" i="3"/>
  <c r="G66" i="3"/>
  <c r="F66" i="3"/>
  <c r="E66" i="3"/>
  <c r="D66" i="3"/>
  <c r="C66" i="3"/>
  <c r="H65" i="3"/>
  <c r="G65" i="3"/>
  <c r="F65" i="3"/>
  <c r="E65" i="3"/>
  <c r="D65" i="3"/>
  <c r="C65" i="3"/>
  <c r="H64" i="3"/>
  <c r="G64" i="3"/>
  <c r="F64" i="3"/>
  <c r="E64" i="3"/>
  <c r="D64" i="3"/>
  <c r="C64" i="3"/>
  <c r="H63" i="3"/>
  <c r="G63" i="3"/>
  <c r="F63" i="3"/>
  <c r="E63" i="3"/>
  <c r="D63" i="3"/>
  <c r="C63" i="3"/>
  <c r="H62" i="3"/>
  <c r="G62" i="3"/>
  <c r="F62" i="3"/>
  <c r="E62" i="3"/>
  <c r="D62" i="3"/>
  <c r="C62" i="3"/>
  <c r="H61" i="3"/>
  <c r="G61" i="3"/>
  <c r="F61" i="3"/>
  <c r="E61" i="3"/>
  <c r="D61" i="3"/>
  <c r="C61" i="3"/>
  <c r="H60" i="3"/>
  <c r="G60" i="3"/>
  <c r="F60" i="3"/>
  <c r="E60" i="3"/>
  <c r="D60" i="3"/>
  <c r="C60" i="3"/>
  <c r="H59" i="3"/>
  <c r="G59" i="3"/>
  <c r="F59" i="3"/>
  <c r="E59" i="3"/>
  <c r="D59" i="3"/>
  <c r="C59" i="3"/>
  <c r="H58" i="3"/>
  <c r="G58" i="3"/>
  <c r="F58" i="3"/>
  <c r="E58" i="3"/>
  <c r="D58" i="3"/>
  <c r="C58" i="3"/>
  <c r="H57" i="3"/>
  <c r="G57" i="3"/>
  <c r="F57" i="3"/>
  <c r="E57" i="3"/>
  <c r="D57" i="3"/>
  <c r="C57" i="3"/>
  <c r="H56" i="3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H4" i="3"/>
  <c r="G4" i="3"/>
  <c r="F4" i="3"/>
  <c r="E4" i="3"/>
  <c r="D4" i="3"/>
  <c r="C4" i="3"/>
  <c r="H3" i="3"/>
  <c r="G3" i="3"/>
  <c r="F3" i="3"/>
  <c r="E3" i="3"/>
  <c r="D3" i="3"/>
  <c r="C3" i="3"/>
  <c r="AL367" i="3"/>
  <c r="AX367" i="3" s="1"/>
  <c r="AK367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AS367" i="3" s="1"/>
  <c r="B367" i="3"/>
  <c r="AL366" i="3"/>
  <c r="AK366" i="3"/>
  <c r="AJ366" i="3"/>
  <c r="AI366" i="3"/>
  <c r="AH366" i="3"/>
  <c r="AG366" i="3"/>
  <c r="AS366" i="3" s="1"/>
  <c r="AF366" i="3"/>
  <c r="AE366" i="3"/>
  <c r="AD366" i="3"/>
  <c r="AC366" i="3"/>
  <c r="AB366" i="3"/>
  <c r="AA366" i="3"/>
  <c r="Z366" i="3"/>
  <c r="Y366" i="3"/>
  <c r="X366" i="3"/>
  <c r="AV366" i="3" s="1"/>
  <c r="W366" i="3"/>
  <c r="AU366" i="3" s="1"/>
  <c r="V366" i="3"/>
  <c r="U366" i="3"/>
  <c r="B366" i="3"/>
  <c r="AL365" i="3"/>
  <c r="AK365" i="3"/>
  <c r="AJ365" i="3"/>
  <c r="AV365" i="3" s="1"/>
  <c r="AI365" i="3"/>
  <c r="AH365" i="3"/>
  <c r="AG365" i="3"/>
  <c r="AF365" i="3"/>
  <c r="AE365" i="3"/>
  <c r="AD365" i="3"/>
  <c r="AC365" i="3"/>
  <c r="AB365" i="3"/>
  <c r="AA365" i="3"/>
  <c r="Z365" i="3"/>
  <c r="AX365" i="3" s="1"/>
  <c r="Y365" i="3"/>
  <c r="X365" i="3"/>
  <c r="W365" i="3"/>
  <c r="V365" i="3"/>
  <c r="U365" i="3"/>
  <c r="B365" i="3"/>
  <c r="AL364" i="3"/>
  <c r="AX364" i="3" s="1"/>
  <c r="AK364" i="3"/>
  <c r="AJ364" i="3"/>
  <c r="AI364" i="3"/>
  <c r="AH364" i="3"/>
  <c r="AG364" i="3"/>
  <c r="AF364" i="3"/>
  <c r="AE364" i="3"/>
  <c r="AD364" i="3"/>
  <c r="AC364" i="3"/>
  <c r="AB364" i="3"/>
  <c r="AA364" i="3"/>
  <c r="Z364" i="3"/>
  <c r="Y364" i="3"/>
  <c r="X364" i="3"/>
  <c r="W364" i="3"/>
  <c r="V364" i="3"/>
  <c r="AT364" i="3" s="1"/>
  <c r="U364" i="3"/>
  <c r="AS364" i="3" s="1"/>
  <c r="B364" i="3"/>
  <c r="AL363" i="3"/>
  <c r="AK363" i="3"/>
  <c r="AJ363" i="3"/>
  <c r="AI363" i="3"/>
  <c r="AH363" i="3"/>
  <c r="AT363" i="3" s="1"/>
  <c r="AG363" i="3"/>
  <c r="AF363" i="3"/>
  <c r="AE363" i="3"/>
  <c r="AD363" i="3"/>
  <c r="AC363" i="3"/>
  <c r="AB363" i="3"/>
  <c r="AA363" i="3"/>
  <c r="Z363" i="3"/>
  <c r="Y363" i="3"/>
  <c r="X363" i="3"/>
  <c r="AV363" i="3" s="1"/>
  <c r="W363" i="3"/>
  <c r="V363" i="3"/>
  <c r="U363" i="3"/>
  <c r="B363" i="3"/>
  <c r="AL362" i="3"/>
  <c r="AK362" i="3"/>
  <c r="AJ362" i="3"/>
  <c r="AI362" i="3"/>
  <c r="AH362" i="3"/>
  <c r="AG362" i="3"/>
  <c r="AF362" i="3"/>
  <c r="AE362" i="3"/>
  <c r="AD362" i="3"/>
  <c r="AC362" i="3"/>
  <c r="AB362" i="3"/>
  <c r="AA362" i="3"/>
  <c r="Z362" i="3"/>
  <c r="Y362" i="3"/>
  <c r="X362" i="3"/>
  <c r="W362" i="3"/>
  <c r="V362" i="3"/>
  <c r="U362" i="3"/>
  <c r="B362" i="3"/>
  <c r="AL361" i="3"/>
  <c r="AK361" i="3"/>
  <c r="AJ361" i="3"/>
  <c r="AI361" i="3"/>
  <c r="AH361" i="3"/>
  <c r="AG361" i="3"/>
  <c r="AF361" i="3"/>
  <c r="AE361" i="3"/>
  <c r="AD361" i="3"/>
  <c r="AC361" i="3"/>
  <c r="AB361" i="3"/>
  <c r="AA361" i="3"/>
  <c r="Z361" i="3"/>
  <c r="Y361" i="3"/>
  <c r="X361" i="3"/>
  <c r="W361" i="3"/>
  <c r="AU361" i="3" s="1"/>
  <c r="V361" i="3"/>
  <c r="AT361" i="3" s="1"/>
  <c r="U361" i="3"/>
  <c r="B361" i="3"/>
  <c r="AL360" i="3"/>
  <c r="AK360" i="3"/>
  <c r="AJ360" i="3"/>
  <c r="AI360" i="3"/>
  <c r="AH360" i="3"/>
  <c r="AG360" i="3"/>
  <c r="AF360" i="3"/>
  <c r="AE360" i="3"/>
  <c r="AD360" i="3"/>
  <c r="AC360" i="3"/>
  <c r="AB360" i="3"/>
  <c r="AA360" i="3"/>
  <c r="Z360" i="3"/>
  <c r="AX360" i="3" s="1"/>
  <c r="Y360" i="3"/>
  <c r="X360" i="3"/>
  <c r="W360" i="3"/>
  <c r="V360" i="3"/>
  <c r="U360" i="3"/>
  <c r="B360" i="3"/>
  <c r="AL359" i="3"/>
  <c r="AX359" i="3" s="1"/>
  <c r="AK359" i="3"/>
  <c r="AJ359" i="3"/>
  <c r="AI359" i="3"/>
  <c r="AH359" i="3"/>
  <c r="AG359" i="3"/>
  <c r="AF359" i="3"/>
  <c r="AE359" i="3"/>
  <c r="AD359" i="3"/>
  <c r="AC359" i="3"/>
  <c r="AB359" i="3"/>
  <c r="AA359" i="3"/>
  <c r="Z359" i="3"/>
  <c r="Y359" i="3"/>
  <c r="X359" i="3"/>
  <c r="W359" i="3"/>
  <c r="V359" i="3"/>
  <c r="U359" i="3"/>
  <c r="AS359" i="3" s="1"/>
  <c r="B359" i="3"/>
  <c r="AL358" i="3"/>
  <c r="AK358" i="3"/>
  <c r="AJ358" i="3"/>
  <c r="AI358" i="3"/>
  <c r="AH358" i="3"/>
  <c r="AG358" i="3"/>
  <c r="AS358" i="3" s="1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B358" i="3"/>
  <c r="AL357" i="3"/>
  <c r="AK357" i="3"/>
  <c r="AJ357" i="3"/>
  <c r="AV357" i="3" s="1"/>
  <c r="AI357" i="3"/>
  <c r="AH357" i="3"/>
  <c r="AG357" i="3"/>
  <c r="AF357" i="3"/>
  <c r="AE357" i="3"/>
  <c r="AD357" i="3"/>
  <c r="AC357" i="3"/>
  <c r="AB357" i="3"/>
  <c r="AA357" i="3"/>
  <c r="Z357" i="3"/>
  <c r="AX357" i="3" s="1"/>
  <c r="Y357" i="3"/>
  <c r="X357" i="3"/>
  <c r="W357" i="3"/>
  <c r="V357" i="3"/>
  <c r="U357" i="3"/>
  <c r="B357" i="3"/>
  <c r="AL356" i="3"/>
  <c r="AK356" i="3"/>
  <c r="AJ356" i="3"/>
  <c r="AI356" i="3"/>
  <c r="AH356" i="3"/>
  <c r="AG356" i="3"/>
  <c r="AF356" i="3"/>
  <c r="AE356" i="3"/>
  <c r="AD356" i="3"/>
  <c r="AC356" i="3"/>
  <c r="AB356" i="3"/>
  <c r="AA356" i="3"/>
  <c r="Z356" i="3"/>
  <c r="Y356" i="3"/>
  <c r="X356" i="3"/>
  <c r="W356" i="3"/>
  <c r="V356" i="3"/>
  <c r="AT356" i="3" s="1"/>
  <c r="U356" i="3"/>
  <c r="AS356" i="3" s="1"/>
  <c r="B356" i="3"/>
  <c r="AL355" i="3"/>
  <c r="AK355" i="3"/>
  <c r="AJ355" i="3"/>
  <c r="AI355" i="3"/>
  <c r="AH355" i="3"/>
  <c r="AT355" i="3" s="1"/>
  <c r="AG355" i="3"/>
  <c r="AF355" i="3"/>
  <c r="AE355" i="3"/>
  <c r="AD355" i="3"/>
  <c r="AC355" i="3"/>
  <c r="AB355" i="3"/>
  <c r="AA355" i="3"/>
  <c r="Z355" i="3"/>
  <c r="Y355" i="3"/>
  <c r="X355" i="3"/>
  <c r="AV355" i="3" s="1"/>
  <c r="W355" i="3"/>
  <c r="V355" i="3"/>
  <c r="U355" i="3"/>
  <c r="B355" i="3"/>
  <c r="AL354" i="3"/>
  <c r="AK354" i="3"/>
  <c r="AJ354" i="3"/>
  <c r="AI354" i="3"/>
  <c r="AH354" i="3"/>
  <c r="AG354" i="3"/>
  <c r="AF354" i="3"/>
  <c r="AE354" i="3"/>
  <c r="AD354" i="3"/>
  <c r="AC354" i="3"/>
  <c r="AB354" i="3"/>
  <c r="AA354" i="3"/>
  <c r="Z354" i="3"/>
  <c r="Y354" i="3"/>
  <c r="X354" i="3"/>
  <c r="W354" i="3"/>
  <c r="V354" i="3"/>
  <c r="U354" i="3"/>
  <c r="B354" i="3"/>
  <c r="AL353" i="3"/>
  <c r="AK353" i="3"/>
  <c r="AJ353" i="3"/>
  <c r="AI353" i="3"/>
  <c r="AH353" i="3"/>
  <c r="AG353" i="3"/>
  <c r="AF353" i="3"/>
  <c r="AE353" i="3"/>
  <c r="AD353" i="3"/>
  <c r="AC353" i="3"/>
  <c r="AB353" i="3"/>
  <c r="AA353" i="3"/>
  <c r="Z353" i="3"/>
  <c r="Y353" i="3"/>
  <c r="X353" i="3"/>
  <c r="W353" i="3"/>
  <c r="AU353" i="3" s="1"/>
  <c r="V353" i="3"/>
  <c r="AT353" i="3" s="1"/>
  <c r="U353" i="3"/>
  <c r="B353" i="3"/>
  <c r="AL352" i="3"/>
  <c r="AK352" i="3"/>
  <c r="AJ352" i="3"/>
  <c r="AI352" i="3"/>
  <c r="AH352" i="3"/>
  <c r="AG352" i="3"/>
  <c r="AF352" i="3"/>
  <c r="AE352" i="3"/>
  <c r="AD352" i="3"/>
  <c r="AC352" i="3"/>
  <c r="AB352" i="3"/>
  <c r="AA352" i="3"/>
  <c r="Z352" i="3"/>
  <c r="AX352" i="3" s="1"/>
  <c r="Y352" i="3"/>
  <c r="X352" i="3"/>
  <c r="W352" i="3"/>
  <c r="V352" i="3"/>
  <c r="U352" i="3"/>
  <c r="B352" i="3"/>
  <c r="AL351" i="3"/>
  <c r="AX351" i="3" s="1"/>
  <c r="AK351" i="3"/>
  <c r="AJ351" i="3"/>
  <c r="AI351" i="3"/>
  <c r="AH351" i="3"/>
  <c r="AG351" i="3"/>
  <c r="AF351" i="3"/>
  <c r="AE351" i="3"/>
  <c r="AD351" i="3"/>
  <c r="AC351" i="3"/>
  <c r="AB351" i="3"/>
  <c r="AA351" i="3"/>
  <c r="Z351" i="3"/>
  <c r="Y351" i="3"/>
  <c r="X351" i="3"/>
  <c r="W351" i="3"/>
  <c r="V351" i="3"/>
  <c r="U351" i="3"/>
  <c r="AS351" i="3" s="1"/>
  <c r="B351" i="3"/>
  <c r="AL350" i="3"/>
  <c r="AK350" i="3"/>
  <c r="AJ350" i="3"/>
  <c r="AI350" i="3"/>
  <c r="AH350" i="3"/>
  <c r="AG350" i="3"/>
  <c r="AS350" i="3" s="1"/>
  <c r="AF350" i="3"/>
  <c r="AE350" i="3"/>
  <c r="AD350" i="3"/>
  <c r="AC350" i="3"/>
  <c r="AB350" i="3"/>
  <c r="AA350" i="3"/>
  <c r="Z350" i="3"/>
  <c r="Y350" i="3"/>
  <c r="X350" i="3"/>
  <c r="AV350" i="3" s="1"/>
  <c r="W350" i="3"/>
  <c r="V350" i="3"/>
  <c r="U350" i="3"/>
  <c r="B350" i="3"/>
  <c r="AL349" i="3"/>
  <c r="AK349" i="3"/>
  <c r="AJ349" i="3"/>
  <c r="AV349" i="3" s="1"/>
  <c r="AI349" i="3"/>
  <c r="AH349" i="3"/>
  <c r="AG349" i="3"/>
  <c r="AF349" i="3"/>
  <c r="AE349" i="3"/>
  <c r="AD349" i="3"/>
  <c r="AC349" i="3"/>
  <c r="AB349" i="3"/>
  <c r="AA349" i="3"/>
  <c r="Z349" i="3"/>
  <c r="AX349" i="3" s="1"/>
  <c r="Y349" i="3"/>
  <c r="X349" i="3"/>
  <c r="W349" i="3"/>
  <c r="V349" i="3"/>
  <c r="U349" i="3"/>
  <c r="B349" i="3"/>
  <c r="AL348" i="3"/>
  <c r="AK348" i="3"/>
  <c r="AJ348" i="3"/>
  <c r="AI348" i="3"/>
  <c r="AH348" i="3"/>
  <c r="AG348" i="3"/>
  <c r="AF348" i="3"/>
  <c r="AE348" i="3"/>
  <c r="AD348" i="3"/>
  <c r="AC348" i="3"/>
  <c r="AB348" i="3"/>
  <c r="AA348" i="3"/>
  <c r="Z348" i="3"/>
  <c r="Y348" i="3"/>
  <c r="X348" i="3"/>
  <c r="W348" i="3"/>
  <c r="V348" i="3"/>
  <c r="AT348" i="3" s="1"/>
  <c r="U348" i="3"/>
  <c r="AS348" i="3" s="1"/>
  <c r="B348" i="3"/>
  <c r="AL347" i="3"/>
  <c r="AK347" i="3"/>
  <c r="AJ347" i="3"/>
  <c r="AI347" i="3"/>
  <c r="AH347" i="3"/>
  <c r="AT347" i="3" s="1"/>
  <c r="AG347" i="3"/>
  <c r="AF347" i="3"/>
  <c r="AE347" i="3"/>
  <c r="AD347" i="3"/>
  <c r="AC347" i="3"/>
  <c r="AB347" i="3"/>
  <c r="AA347" i="3"/>
  <c r="Z347" i="3"/>
  <c r="Y347" i="3"/>
  <c r="X347" i="3"/>
  <c r="AV347" i="3" s="1"/>
  <c r="W347" i="3"/>
  <c r="V347" i="3"/>
  <c r="U347" i="3"/>
  <c r="B347" i="3"/>
  <c r="AL346" i="3"/>
  <c r="AK346" i="3"/>
  <c r="AW346" i="3" s="1"/>
  <c r="AJ346" i="3"/>
  <c r="AI346" i="3"/>
  <c r="AH346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B346" i="3"/>
  <c r="AL345" i="3"/>
  <c r="AK345" i="3"/>
  <c r="AJ345" i="3"/>
  <c r="AI345" i="3"/>
  <c r="AH345" i="3"/>
  <c r="AG345" i="3"/>
  <c r="AF345" i="3"/>
  <c r="AE345" i="3"/>
  <c r="AD345" i="3"/>
  <c r="AC345" i="3"/>
  <c r="AB345" i="3"/>
  <c r="AA345" i="3"/>
  <c r="Z345" i="3"/>
  <c r="Y345" i="3"/>
  <c r="X345" i="3"/>
  <c r="W345" i="3"/>
  <c r="AU345" i="3" s="1"/>
  <c r="V345" i="3"/>
  <c r="AT345" i="3" s="1"/>
  <c r="U345" i="3"/>
  <c r="B345" i="3"/>
  <c r="AL344" i="3"/>
  <c r="AK344" i="3"/>
  <c r="AJ344" i="3"/>
  <c r="AI344" i="3"/>
  <c r="AH344" i="3"/>
  <c r="AG344" i="3"/>
  <c r="AF344" i="3"/>
  <c r="AE344" i="3"/>
  <c r="AD344" i="3"/>
  <c r="AC344" i="3"/>
  <c r="AB344" i="3"/>
  <c r="AA344" i="3"/>
  <c r="Z344" i="3"/>
  <c r="AX344" i="3" s="1"/>
  <c r="Y344" i="3"/>
  <c r="X344" i="3"/>
  <c r="W344" i="3"/>
  <c r="V344" i="3"/>
  <c r="U344" i="3"/>
  <c r="B344" i="3"/>
  <c r="AL343" i="3"/>
  <c r="AX343" i="3" s="1"/>
  <c r="AK343" i="3"/>
  <c r="AJ343" i="3"/>
  <c r="AI343" i="3"/>
  <c r="AH343" i="3"/>
  <c r="AG343" i="3"/>
  <c r="AF343" i="3"/>
  <c r="AE343" i="3"/>
  <c r="AD343" i="3"/>
  <c r="AC343" i="3"/>
  <c r="AB343" i="3"/>
  <c r="AA343" i="3"/>
  <c r="Z343" i="3"/>
  <c r="Y343" i="3"/>
  <c r="X343" i="3"/>
  <c r="W343" i="3"/>
  <c r="V343" i="3"/>
  <c r="U343" i="3"/>
  <c r="AS343" i="3" s="1"/>
  <c r="B343" i="3"/>
  <c r="AL342" i="3"/>
  <c r="AK342" i="3"/>
  <c r="AJ342" i="3"/>
  <c r="AI342" i="3"/>
  <c r="AH342" i="3"/>
  <c r="AG342" i="3"/>
  <c r="AS342" i="3" s="1"/>
  <c r="AF342" i="3"/>
  <c r="AE342" i="3"/>
  <c r="AD342" i="3"/>
  <c r="AC342" i="3"/>
  <c r="AB342" i="3"/>
  <c r="AA342" i="3"/>
  <c r="Z342" i="3"/>
  <c r="Y342" i="3"/>
  <c r="X342" i="3"/>
  <c r="AV342" i="3" s="1"/>
  <c r="W342" i="3"/>
  <c r="V342" i="3"/>
  <c r="U342" i="3"/>
  <c r="B342" i="3"/>
  <c r="AL341" i="3"/>
  <c r="AK341" i="3"/>
  <c r="AJ341" i="3"/>
  <c r="AI341" i="3"/>
  <c r="AH341" i="3"/>
  <c r="AG341" i="3"/>
  <c r="AF341" i="3"/>
  <c r="AE341" i="3"/>
  <c r="AD341" i="3"/>
  <c r="AC341" i="3"/>
  <c r="AB341" i="3"/>
  <c r="AA341" i="3"/>
  <c r="Z341" i="3"/>
  <c r="AX341" i="3" s="1"/>
  <c r="Y341" i="3"/>
  <c r="X341" i="3"/>
  <c r="W341" i="3"/>
  <c r="V341" i="3"/>
  <c r="U341" i="3"/>
  <c r="B341" i="3"/>
  <c r="AL340" i="3"/>
  <c r="AK340" i="3"/>
  <c r="AJ340" i="3"/>
  <c r="AI340" i="3"/>
  <c r="AH340" i="3"/>
  <c r="AG340" i="3"/>
  <c r="AF340" i="3"/>
  <c r="AE340" i="3"/>
  <c r="AD340" i="3"/>
  <c r="AC340" i="3"/>
  <c r="AB340" i="3"/>
  <c r="AA340" i="3"/>
  <c r="Z340" i="3"/>
  <c r="Y340" i="3"/>
  <c r="X340" i="3"/>
  <c r="W340" i="3"/>
  <c r="V340" i="3"/>
  <c r="U340" i="3"/>
  <c r="AS340" i="3" s="1"/>
  <c r="B340" i="3"/>
  <c r="AL339" i="3"/>
  <c r="AK339" i="3"/>
  <c r="AJ339" i="3"/>
  <c r="AI339" i="3"/>
  <c r="AH339" i="3"/>
  <c r="AT339" i="3" s="1"/>
  <c r="AG339" i="3"/>
  <c r="AF339" i="3"/>
  <c r="AE339" i="3"/>
  <c r="AD339" i="3"/>
  <c r="AC339" i="3"/>
  <c r="AB339" i="3"/>
  <c r="AA339" i="3"/>
  <c r="Z339" i="3"/>
  <c r="Y339" i="3"/>
  <c r="X339" i="3"/>
  <c r="AV339" i="3" s="1"/>
  <c r="W339" i="3"/>
  <c r="V339" i="3"/>
  <c r="U339" i="3"/>
  <c r="B339" i="3"/>
  <c r="AL338" i="3"/>
  <c r="AK338" i="3"/>
  <c r="AJ338" i="3"/>
  <c r="AI338" i="3"/>
  <c r="AH338" i="3"/>
  <c r="AG338" i="3"/>
  <c r="AF338" i="3"/>
  <c r="AE338" i="3"/>
  <c r="AD338" i="3"/>
  <c r="AC338" i="3"/>
  <c r="AB338" i="3"/>
  <c r="AA338" i="3"/>
  <c r="Z338" i="3"/>
  <c r="Y338" i="3"/>
  <c r="X338" i="3"/>
  <c r="W338" i="3"/>
  <c r="V338" i="3"/>
  <c r="U338" i="3"/>
  <c r="B338" i="3"/>
  <c r="AL337" i="3"/>
  <c r="AK337" i="3"/>
  <c r="AJ337" i="3"/>
  <c r="AI337" i="3"/>
  <c r="AH337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B337" i="3"/>
  <c r="A337" i="3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L336" i="3"/>
  <c r="AK336" i="3"/>
  <c r="AJ336" i="3"/>
  <c r="AV336" i="3" s="1"/>
  <c r="AI336" i="3"/>
  <c r="AH336" i="3"/>
  <c r="AG336" i="3"/>
  <c r="AF336" i="3"/>
  <c r="AE336" i="3"/>
  <c r="AD336" i="3"/>
  <c r="AC336" i="3"/>
  <c r="AB336" i="3"/>
  <c r="AA336" i="3"/>
  <c r="Z336" i="3"/>
  <c r="AX336" i="3" s="1"/>
  <c r="Y336" i="3"/>
  <c r="X336" i="3"/>
  <c r="W336" i="3"/>
  <c r="V336" i="3"/>
  <c r="U336" i="3"/>
  <c r="B336" i="3"/>
  <c r="AL335" i="3"/>
  <c r="AK335" i="3"/>
  <c r="AJ335" i="3"/>
  <c r="AI335" i="3"/>
  <c r="AH335" i="3"/>
  <c r="AG335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AS335" i="3" s="1"/>
  <c r="B335" i="3"/>
  <c r="AL334" i="3"/>
  <c r="AK334" i="3"/>
  <c r="AJ334" i="3"/>
  <c r="AI334" i="3"/>
  <c r="AH334" i="3"/>
  <c r="AT334" i="3" s="1"/>
  <c r="AG334" i="3"/>
  <c r="AF334" i="3"/>
  <c r="AE334" i="3"/>
  <c r="AD334" i="3"/>
  <c r="AC334" i="3"/>
  <c r="AB334" i="3"/>
  <c r="AA334" i="3"/>
  <c r="Z334" i="3"/>
  <c r="Y334" i="3"/>
  <c r="X334" i="3"/>
  <c r="AV334" i="3" s="1"/>
  <c r="W334" i="3"/>
  <c r="V334" i="3"/>
  <c r="U334" i="3"/>
  <c r="B334" i="3"/>
  <c r="AL333" i="3"/>
  <c r="AK333" i="3"/>
  <c r="AJ333" i="3"/>
  <c r="AI333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B333" i="3"/>
  <c r="AL332" i="3"/>
  <c r="AK332" i="3"/>
  <c r="AJ332" i="3"/>
  <c r="AI332" i="3"/>
  <c r="AH332" i="3"/>
  <c r="AG332" i="3"/>
  <c r="AF332" i="3"/>
  <c r="AE332" i="3"/>
  <c r="AD332" i="3"/>
  <c r="AC332" i="3"/>
  <c r="AB332" i="3"/>
  <c r="AA332" i="3"/>
  <c r="Z332" i="3"/>
  <c r="Y332" i="3"/>
  <c r="X332" i="3"/>
  <c r="W332" i="3"/>
  <c r="V332" i="3"/>
  <c r="AT332" i="3" s="1"/>
  <c r="U332" i="3"/>
  <c r="B332" i="3"/>
  <c r="AL331" i="3"/>
  <c r="AK331" i="3"/>
  <c r="AJ331" i="3"/>
  <c r="AI331" i="3"/>
  <c r="AU331" i="3" s="1"/>
  <c r="AH331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B331" i="3"/>
  <c r="AL330" i="3"/>
  <c r="AX330" i="3" s="1"/>
  <c r="AK330" i="3"/>
  <c r="AJ330" i="3"/>
  <c r="AI330" i="3"/>
  <c r="AH330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B330" i="3"/>
  <c r="AL329" i="3"/>
  <c r="AK329" i="3"/>
  <c r="AJ329" i="3"/>
  <c r="AI329" i="3"/>
  <c r="AH329" i="3"/>
  <c r="AG329" i="3"/>
  <c r="AS329" i="3" s="1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B329" i="3"/>
  <c r="AL328" i="3"/>
  <c r="AK328" i="3"/>
  <c r="AJ328" i="3"/>
  <c r="AV328" i="3" s="1"/>
  <c r="AI328" i="3"/>
  <c r="AH328" i="3"/>
  <c r="AG328" i="3"/>
  <c r="AF328" i="3"/>
  <c r="AE328" i="3"/>
  <c r="AD328" i="3"/>
  <c r="AC328" i="3"/>
  <c r="AB328" i="3"/>
  <c r="AA328" i="3"/>
  <c r="Z328" i="3"/>
  <c r="AX328" i="3" s="1"/>
  <c r="Y328" i="3"/>
  <c r="X328" i="3"/>
  <c r="W328" i="3"/>
  <c r="V328" i="3"/>
  <c r="U328" i="3"/>
  <c r="B328" i="3"/>
  <c r="AL327" i="3"/>
  <c r="AK327" i="3"/>
  <c r="AJ327" i="3"/>
  <c r="AI327" i="3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AT327" i="3" s="1"/>
  <c r="U327" i="3"/>
  <c r="AS327" i="3" s="1"/>
  <c r="B327" i="3"/>
  <c r="AL326" i="3"/>
  <c r="AK326" i="3"/>
  <c r="AJ326" i="3"/>
  <c r="AI326" i="3"/>
  <c r="AH326" i="3"/>
  <c r="AT326" i="3" s="1"/>
  <c r="AG326" i="3"/>
  <c r="AF326" i="3"/>
  <c r="AE326" i="3"/>
  <c r="AD326" i="3"/>
  <c r="AC326" i="3"/>
  <c r="AB326" i="3"/>
  <c r="AA326" i="3"/>
  <c r="Z326" i="3"/>
  <c r="Y326" i="3"/>
  <c r="X326" i="3"/>
  <c r="W326" i="3"/>
  <c r="V326" i="3"/>
  <c r="U326" i="3"/>
  <c r="B326" i="3"/>
  <c r="AL325" i="3"/>
  <c r="AK325" i="3"/>
  <c r="AJ325" i="3"/>
  <c r="AI325" i="3"/>
  <c r="AH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B325" i="3"/>
  <c r="AL324" i="3"/>
  <c r="AK324" i="3"/>
  <c r="AJ324" i="3"/>
  <c r="AI324" i="3"/>
  <c r="AH324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B324" i="3"/>
  <c r="AL323" i="3"/>
  <c r="AK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B323" i="3"/>
  <c r="AL322" i="3"/>
  <c r="AX322" i="3" s="1"/>
  <c r="AK322" i="3"/>
  <c r="AJ322" i="3"/>
  <c r="AI322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AS322" i="3" s="1"/>
  <c r="B322" i="3"/>
  <c r="AL321" i="3"/>
  <c r="AK321" i="3"/>
  <c r="AJ321" i="3"/>
  <c r="AI321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B321" i="3"/>
  <c r="AL320" i="3"/>
  <c r="AK320" i="3"/>
  <c r="AJ320" i="3"/>
  <c r="AV320" i="3" s="1"/>
  <c r="AI320" i="3"/>
  <c r="AH320" i="3"/>
  <c r="AG320" i="3"/>
  <c r="AF320" i="3"/>
  <c r="AE320" i="3"/>
  <c r="AD320" i="3"/>
  <c r="AC320" i="3"/>
  <c r="AB320" i="3"/>
  <c r="AA320" i="3"/>
  <c r="Z320" i="3"/>
  <c r="AX320" i="3" s="1"/>
  <c r="Y320" i="3"/>
  <c r="X320" i="3"/>
  <c r="W320" i="3"/>
  <c r="V320" i="3"/>
  <c r="U320" i="3"/>
  <c r="B320" i="3"/>
  <c r="AL319" i="3"/>
  <c r="AK319" i="3"/>
  <c r="AJ319" i="3"/>
  <c r="AI319" i="3"/>
  <c r="AH319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AS319" i="3" s="1"/>
  <c r="B319" i="3"/>
  <c r="AL318" i="3"/>
  <c r="AK318" i="3"/>
  <c r="AJ318" i="3"/>
  <c r="AI318" i="3"/>
  <c r="AH318" i="3"/>
  <c r="AT318" i="3" s="1"/>
  <c r="AG318" i="3"/>
  <c r="AF318" i="3"/>
  <c r="AE318" i="3"/>
  <c r="AD318" i="3"/>
  <c r="AC318" i="3"/>
  <c r="AB318" i="3"/>
  <c r="AA318" i="3"/>
  <c r="Z318" i="3"/>
  <c r="Y318" i="3"/>
  <c r="X318" i="3"/>
  <c r="AV318" i="3" s="1"/>
  <c r="W318" i="3"/>
  <c r="V318" i="3"/>
  <c r="U318" i="3"/>
  <c r="B318" i="3"/>
  <c r="AL317" i="3"/>
  <c r="AK317" i="3"/>
  <c r="AJ317" i="3"/>
  <c r="AI317" i="3"/>
  <c r="AH317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B317" i="3"/>
  <c r="AL316" i="3"/>
  <c r="AK316" i="3"/>
  <c r="AJ316" i="3"/>
  <c r="AI316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AT316" i="3" s="1"/>
  <c r="U316" i="3"/>
  <c r="B316" i="3"/>
  <c r="AL315" i="3"/>
  <c r="AK315" i="3"/>
  <c r="AJ315" i="3"/>
  <c r="AI315" i="3"/>
  <c r="AH315" i="3"/>
  <c r="AG315" i="3"/>
  <c r="AF315" i="3"/>
  <c r="AE315" i="3"/>
  <c r="AD315" i="3"/>
  <c r="AC315" i="3"/>
  <c r="AB315" i="3"/>
  <c r="AA315" i="3"/>
  <c r="Z315" i="3"/>
  <c r="AX315" i="3" s="1"/>
  <c r="Y315" i="3"/>
  <c r="X315" i="3"/>
  <c r="W315" i="3"/>
  <c r="V315" i="3"/>
  <c r="U315" i="3"/>
  <c r="B315" i="3"/>
  <c r="AL314" i="3"/>
  <c r="AX314" i="3" s="1"/>
  <c r="AK314" i="3"/>
  <c r="AJ314" i="3"/>
  <c r="AI314" i="3"/>
  <c r="AH314" i="3"/>
  <c r="AG314" i="3"/>
  <c r="AF314" i="3"/>
  <c r="AE314" i="3"/>
  <c r="AD314" i="3"/>
  <c r="AC314" i="3"/>
  <c r="AB314" i="3"/>
  <c r="AA314" i="3"/>
  <c r="Z314" i="3"/>
  <c r="Y314" i="3"/>
  <c r="X314" i="3"/>
  <c r="W314" i="3"/>
  <c r="V314" i="3"/>
  <c r="U314" i="3"/>
  <c r="B314" i="3"/>
  <c r="AL313" i="3"/>
  <c r="AK313" i="3"/>
  <c r="AJ313" i="3"/>
  <c r="AI313" i="3"/>
  <c r="AH313" i="3"/>
  <c r="AG313" i="3"/>
  <c r="AS313" i="3" s="1"/>
  <c r="AF313" i="3"/>
  <c r="AE313" i="3"/>
  <c r="AD313" i="3"/>
  <c r="AC313" i="3"/>
  <c r="AB313" i="3"/>
  <c r="AA313" i="3"/>
  <c r="Z313" i="3"/>
  <c r="Y313" i="3"/>
  <c r="X313" i="3"/>
  <c r="W313" i="3"/>
  <c r="AU313" i="3" s="1"/>
  <c r="V313" i="3"/>
  <c r="U313" i="3"/>
  <c r="B313" i="3"/>
  <c r="AL312" i="3"/>
  <c r="AK312" i="3"/>
  <c r="AJ312" i="3"/>
  <c r="AV312" i="3" s="1"/>
  <c r="AI312" i="3"/>
  <c r="AH312" i="3"/>
  <c r="AG312" i="3"/>
  <c r="AF312" i="3"/>
  <c r="AE312" i="3"/>
  <c r="AD312" i="3"/>
  <c r="AC312" i="3"/>
  <c r="AB312" i="3"/>
  <c r="AA312" i="3"/>
  <c r="Z312" i="3"/>
  <c r="AX312" i="3" s="1"/>
  <c r="Y312" i="3"/>
  <c r="X312" i="3"/>
  <c r="W312" i="3"/>
  <c r="V312" i="3"/>
  <c r="U312" i="3"/>
  <c r="B312" i="3"/>
  <c r="AL311" i="3"/>
  <c r="AK311" i="3"/>
  <c r="AJ311" i="3"/>
  <c r="AI311" i="3"/>
  <c r="AH311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AS311" i="3" s="1"/>
  <c r="B311" i="3"/>
  <c r="AL310" i="3"/>
  <c r="AK310" i="3"/>
  <c r="AJ310" i="3"/>
  <c r="AI310" i="3"/>
  <c r="AH310" i="3"/>
  <c r="AT310" i="3" s="1"/>
  <c r="AG310" i="3"/>
  <c r="AF310" i="3"/>
  <c r="AE310" i="3"/>
  <c r="AD310" i="3"/>
  <c r="AC310" i="3"/>
  <c r="AB310" i="3"/>
  <c r="AA310" i="3"/>
  <c r="Z310" i="3"/>
  <c r="Y310" i="3"/>
  <c r="X310" i="3"/>
  <c r="AV310" i="3" s="1"/>
  <c r="W310" i="3"/>
  <c r="V310" i="3"/>
  <c r="U310" i="3"/>
  <c r="B310" i="3"/>
  <c r="AL309" i="3"/>
  <c r="AK309" i="3"/>
  <c r="AJ309" i="3"/>
  <c r="AI309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B309" i="3"/>
  <c r="AL308" i="3"/>
  <c r="AK308" i="3"/>
  <c r="AJ308" i="3"/>
  <c r="AI308" i="3"/>
  <c r="AH308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AT308" i="3" s="1"/>
  <c r="U308" i="3"/>
  <c r="B308" i="3"/>
  <c r="AL307" i="3"/>
  <c r="AK307" i="3"/>
  <c r="AJ307" i="3"/>
  <c r="AI307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B307" i="3"/>
  <c r="A307" i="3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L306" i="3"/>
  <c r="AK306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AS306" i="3" s="1"/>
  <c r="B306" i="3"/>
  <c r="AL305" i="3"/>
  <c r="AK305" i="3"/>
  <c r="AJ305" i="3"/>
  <c r="AI305" i="3"/>
  <c r="AH305" i="3"/>
  <c r="AT305" i="3" s="1"/>
  <c r="AG305" i="3"/>
  <c r="AF305" i="3"/>
  <c r="AE305" i="3"/>
  <c r="AD305" i="3"/>
  <c r="AC305" i="3"/>
  <c r="AB305" i="3"/>
  <c r="AA305" i="3"/>
  <c r="Z305" i="3"/>
  <c r="Y305" i="3"/>
  <c r="X305" i="3"/>
  <c r="AV305" i="3" s="1"/>
  <c r="W305" i="3"/>
  <c r="V305" i="3"/>
  <c r="U305" i="3"/>
  <c r="B305" i="3"/>
  <c r="AL304" i="3"/>
  <c r="AK304" i="3"/>
  <c r="AJ304" i="3"/>
  <c r="AI304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B304" i="3"/>
  <c r="AL303" i="3"/>
  <c r="AK303" i="3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AT303" i="3" s="1"/>
  <c r="U303" i="3"/>
  <c r="B303" i="3"/>
  <c r="AL302" i="3"/>
  <c r="AK302" i="3"/>
  <c r="AJ302" i="3"/>
  <c r="AI302" i="3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B302" i="3"/>
  <c r="AL301" i="3"/>
  <c r="AX301" i="3" s="1"/>
  <c r="AK301" i="3"/>
  <c r="AJ301" i="3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B301" i="3"/>
  <c r="AL300" i="3"/>
  <c r="AK300" i="3"/>
  <c r="AJ300" i="3"/>
  <c r="AI300" i="3"/>
  <c r="AH300" i="3"/>
  <c r="AG300" i="3"/>
  <c r="AS300" i="3" s="1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B300" i="3"/>
  <c r="AL299" i="3"/>
  <c r="AK299" i="3"/>
  <c r="AJ299" i="3"/>
  <c r="AI299" i="3"/>
  <c r="AH299" i="3"/>
  <c r="AG299" i="3"/>
  <c r="AF299" i="3"/>
  <c r="AE299" i="3"/>
  <c r="AD299" i="3"/>
  <c r="AC299" i="3"/>
  <c r="AB299" i="3"/>
  <c r="AA299" i="3"/>
  <c r="Z299" i="3"/>
  <c r="AX299" i="3" s="1"/>
  <c r="Y299" i="3"/>
  <c r="X299" i="3"/>
  <c r="W299" i="3"/>
  <c r="V299" i="3"/>
  <c r="U299" i="3"/>
  <c r="B299" i="3"/>
  <c r="AL298" i="3"/>
  <c r="AK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AS298" i="3" s="1"/>
  <c r="B298" i="3"/>
  <c r="AL297" i="3"/>
  <c r="AK297" i="3"/>
  <c r="AJ297" i="3"/>
  <c r="AI297" i="3"/>
  <c r="AH297" i="3"/>
  <c r="AT297" i="3" s="1"/>
  <c r="AG297" i="3"/>
  <c r="AF297" i="3"/>
  <c r="AE297" i="3"/>
  <c r="AD297" i="3"/>
  <c r="AC297" i="3"/>
  <c r="AB297" i="3"/>
  <c r="AA297" i="3"/>
  <c r="Z297" i="3"/>
  <c r="Y297" i="3"/>
  <c r="X297" i="3"/>
  <c r="AV297" i="3" s="1"/>
  <c r="W297" i="3"/>
  <c r="V297" i="3"/>
  <c r="U297" i="3"/>
  <c r="B297" i="3"/>
  <c r="AL296" i="3"/>
  <c r="AK296" i="3"/>
  <c r="AJ296" i="3"/>
  <c r="AI296" i="3"/>
  <c r="AH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B296" i="3"/>
  <c r="AL295" i="3"/>
  <c r="AK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AT295" i="3" s="1"/>
  <c r="U295" i="3"/>
  <c r="B295" i="3"/>
  <c r="AL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B294" i="3"/>
  <c r="AL293" i="3"/>
  <c r="AX293" i="3" s="1"/>
  <c r="AK293" i="3"/>
  <c r="AJ293" i="3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B293" i="3"/>
  <c r="AL292" i="3"/>
  <c r="AK292" i="3"/>
  <c r="AJ292" i="3"/>
  <c r="AI292" i="3"/>
  <c r="AH292" i="3"/>
  <c r="AG292" i="3"/>
  <c r="AS292" i="3" s="1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B292" i="3"/>
  <c r="AL291" i="3"/>
  <c r="AK291" i="3"/>
  <c r="AJ291" i="3"/>
  <c r="AI291" i="3"/>
  <c r="AH291" i="3"/>
  <c r="AG291" i="3"/>
  <c r="AF291" i="3"/>
  <c r="AE291" i="3"/>
  <c r="AD291" i="3"/>
  <c r="AC291" i="3"/>
  <c r="AB291" i="3"/>
  <c r="AA291" i="3"/>
  <c r="Z291" i="3"/>
  <c r="AX291" i="3" s="1"/>
  <c r="Y291" i="3"/>
  <c r="X291" i="3"/>
  <c r="W291" i="3"/>
  <c r="V291" i="3"/>
  <c r="U291" i="3"/>
  <c r="B291" i="3"/>
  <c r="AL290" i="3"/>
  <c r="AK290" i="3"/>
  <c r="AJ290" i="3"/>
  <c r="AI290" i="3"/>
  <c r="AH290" i="3"/>
  <c r="AG290" i="3"/>
  <c r="AF290" i="3"/>
  <c r="AE290" i="3"/>
  <c r="AD290" i="3"/>
  <c r="AV290" i="3" s="1"/>
  <c r="AC290" i="3"/>
  <c r="AB290" i="3"/>
  <c r="AA290" i="3"/>
  <c r="Z290" i="3"/>
  <c r="Y290" i="3"/>
  <c r="X290" i="3"/>
  <c r="W290" i="3"/>
  <c r="V290" i="3"/>
  <c r="U290" i="3"/>
  <c r="AS290" i="3" s="1"/>
  <c r="B290" i="3"/>
  <c r="AL289" i="3"/>
  <c r="AK289" i="3"/>
  <c r="AJ289" i="3"/>
  <c r="AI289" i="3"/>
  <c r="AH289" i="3"/>
  <c r="AT289" i="3" s="1"/>
  <c r="AG289" i="3"/>
  <c r="AF289" i="3"/>
  <c r="AE289" i="3"/>
  <c r="AD289" i="3"/>
  <c r="AC289" i="3"/>
  <c r="AB289" i="3"/>
  <c r="AA289" i="3"/>
  <c r="Z289" i="3"/>
  <c r="Y289" i="3"/>
  <c r="X289" i="3"/>
  <c r="AV289" i="3" s="1"/>
  <c r="W289" i="3"/>
  <c r="V289" i="3"/>
  <c r="U289" i="3"/>
  <c r="B289" i="3"/>
  <c r="AL288" i="3"/>
  <c r="AK288" i="3"/>
  <c r="AJ288" i="3"/>
  <c r="AI288" i="3"/>
  <c r="AH288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B288" i="3"/>
  <c r="AL287" i="3"/>
  <c r="AK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AT287" i="3" s="1"/>
  <c r="U287" i="3"/>
  <c r="B287" i="3"/>
  <c r="AL286" i="3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B286" i="3"/>
  <c r="AL285" i="3"/>
  <c r="AX285" i="3" s="1"/>
  <c r="AK285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B285" i="3"/>
  <c r="AL284" i="3"/>
  <c r="AK284" i="3"/>
  <c r="AJ284" i="3"/>
  <c r="AI284" i="3"/>
  <c r="AH284" i="3"/>
  <c r="AG284" i="3"/>
  <c r="AS284" i="3" s="1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B284" i="3"/>
  <c r="AL283" i="3"/>
  <c r="AK283" i="3"/>
  <c r="AJ283" i="3"/>
  <c r="AV283" i="3" s="1"/>
  <c r="AI283" i="3"/>
  <c r="AH283" i="3"/>
  <c r="AG283" i="3"/>
  <c r="AF283" i="3"/>
  <c r="AE283" i="3"/>
  <c r="AD283" i="3"/>
  <c r="AC283" i="3"/>
  <c r="AB283" i="3"/>
  <c r="AA283" i="3"/>
  <c r="Z283" i="3"/>
  <c r="AX283" i="3" s="1"/>
  <c r="Y283" i="3"/>
  <c r="X283" i="3"/>
  <c r="W283" i="3"/>
  <c r="V283" i="3"/>
  <c r="U283" i="3"/>
  <c r="B283" i="3"/>
  <c r="AL282" i="3"/>
  <c r="AK282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AS282" i="3" s="1"/>
  <c r="B282" i="3"/>
  <c r="AL281" i="3"/>
  <c r="AK281" i="3"/>
  <c r="AJ281" i="3"/>
  <c r="AI281" i="3"/>
  <c r="AH281" i="3"/>
  <c r="AT281" i="3" s="1"/>
  <c r="AG281" i="3"/>
  <c r="AF281" i="3"/>
  <c r="AE281" i="3"/>
  <c r="AD281" i="3"/>
  <c r="AC281" i="3"/>
  <c r="AB281" i="3"/>
  <c r="AA281" i="3"/>
  <c r="Z281" i="3"/>
  <c r="Y281" i="3"/>
  <c r="X281" i="3"/>
  <c r="AV281" i="3" s="1"/>
  <c r="W281" i="3"/>
  <c r="V281" i="3"/>
  <c r="U281" i="3"/>
  <c r="B281" i="3"/>
  <c r="AL280" i="3"/>
  <c r="AK280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B280" i="3"/>
  <c r="AL279" i="3"/>
  <c r="AK279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AT279" i="3" s="1"/>
  <c r="U279" i="3"/>
  <c r="B279" i="3"/>
  <c r="AL278" i="3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B278" i="3"/>
  <c r="AL277" i="3"/>
  <c r="AX277" i="3" s="1"/>
  <c r="AK277" i="3"/>
  <c r="AJ277" i="3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B277" i="3"/>
  <c r="AL276" i="3"/>
  <c r="AK276" i="3"/>
  <c r="AJ276" i="3"/>
  <c r="AI276" i="3"/>
  <c r="AH276" i="3"/>
  <c r="AG276" i="3"/>
  <c r="AS276" i="3" s="1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B276" i="3"/>
  <c r="A276" i="3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L275" i="3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B275" i="3"/>
  <c r="AL274" i="3"/>
  <c r="AK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AT274" i="3" s="1"/>
  <c r="U274" i="3"/>
  <c r="B274" i="3"/>
  <c r="AL273" i="3"/>
  <c r="AK273" i="3"/>
  <c r="AJ273" i="3"/>
  <c r="AI273" i="3"/>
  <c r="AH273" i="3"/>
  <c r="AG273" i="3"/>
  <c r="AF273" i="3"/>
  <c r="AE273" i="3"/>
  <c r="AD273" i="3"/>
  <c r="AC273" i="3"/>
  <c r="AB273" i="3"/>
  <c r="AA273" i="3"/>
  <c r="Z273" i="3"/>
  <c r="AX273" i="3" s="1"/>
  <c r="Y273" i="3"/>
  <c r="X273" i="3"/>
  <c r="W273" i="3"/>
  <c r="V273" i="3"/>
  <c r="U273" i="3"/>
  <c r="B273" i="3"/>
  <c r="AL272" i="3"/>
  <c r="AX272" i="3" s="1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B272" i="3"/>
  <c r="AL271" i="3"/>
  <c r="AK271" i="3"/>
  <c r="AJ271" i="3"/>
  <c r="AI271" i="3"/>
  <c r="AH271" i="3"/>
  <c r="AG271" i="3"/>
  <c r="AS271" i="3" s="1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B271" i="3"/>
  <c r="AL270" i="3"/>
  <c r="AK270" i="3"/>
  <c r="AJ270" i="3"/>
  <c r="AV270" i="3" s="1"/>
  <c r="AI270" i="3"/>
  <c r="AH270" i="3"/>
  <c r="AG270" i="3"/>
  <c r="AF270" i="3"/>
  <c r="AE270" i="3"/>
  <c r="AD270" i="3"/>
  <c r="AC270" i="3"/>
  <c r="AB270" i="3"/>
  <c r="AA270" i="3"/>
  <c r="Z270" i="3"/>
  <c r="AX270" i="3" s="1"/>
  <c r="Y270" i="3"/>
  <c r="X270" i="3"/>
  <c r="W270" i="3"/>
  <c r="V270" i="3"/>
  <c r="U270" i="3"/>
  <c r="B270" i="3"/>
  <c r="AL269" i="3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AS269" i="3" s="1"/>
  <c r="B269" i="3"/>
  <c r="AL268" i="3"/>
  <c r="AK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AV268" i="3" s="1"/>
  <c r="W268" i="3"/>
  <c r="V268" i="3"/>
  <c r="U268" i="3"/>
  <c r="B268" i="3"/>
  <c r="AL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B267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AT266" i="3" s="1"/>
  <c r="U266" i="3"/>
  <c r="B266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B265" i="3"/>
  <c r="AL264" i="3"/>
  <c r="AX264" i="3" s="1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B264" i="3"/>
  <c r="AL263" i="3"/>
  <c r="AK263" i="3"/>
  <c r="AJ263" i="3"/>
  <c r="AI263" i="3"/>
  <c r="AH263" i="3"/>
  <c r="AG263" i="3"/>
  <c r="AS263" i="3" s="1"/>
  <c r="AF263" i="3"/>
  <c r="AE263" i="3"/>
  <c r="AD263" i="3"/>
  <c r="AC263" i="3"/>
  <c r="AB263" i="3"/>
  <c r="AA263" i="3"/>
  <c r="Z263" i="3"/>
  <c r="Y263" i="3"/>
  <c r="X263" i="3"/>
  <c r="AV263" i="3" s="1"/>
  <c r="W263" i="3"/>
  <c r="V263" i="3"/>
  <c r="U263" i="3"/>
  <c r="B263" i="3"/>
  <c r="AL262" i="3"/>
  <c r="AK262" i="3"/>
  <c r="AJ262" i="3"/>
  <c r="AV262" i="3" s="1"/>
  <c r="AI262" i="3"/>
  <c r="AH262" i="3"/>
  <c r="AG262" i="3"/>
  <c r="AF262" i="3"/>
  <c r="AE262" i="3"/>
  <c r="AD262" i="3"/>
  <c r="AC262" i="3"/>
  <c r="AB262" i="3"/>
  <c r="AA262" i="3"/>
  <c r="Z262" i="3"/>
  <c r="AX262" i="3" s="1"/>
  <c r="Y262" i="3"/>
  <c r="X262" i="3"/>
  <c r="W262" i="3"/>
  <c r="V262" i="3"/>
  <c r="U262" i="3"/>
  <c r="B262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AT261" i="3" s="1"/>
  <c r="U261" i="3"/>
  <c r="AS261" i="3" s="1"/>
  <c r="B261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AV260" i="3" s="1"/>
  <c r="W260" i="3"/>
  <c r="V260" i="3"/>
  <c r="U260" i="3"/>
  <c r="B260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B259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AU258" i="3" s="1"/>
  <c r="V258" i="3"/>
  <c r="AT258" i="3" s="1"/>
  <c r="U258" i="3"/>
  <c r="B258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AX257" i="3" s="1"/>
  <c r="Y257" i="3"/>
  <c r="X257" i="3"/>
  <c r="W257" i="3"/>
  <c r="V257" i="3"/>
  <c r="U257" i="3"/>
  <c r="B257" i="3"/>
  <c r="AL256" i="3"/>
  <c r="AX256" i="3" s="1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AS256" i="3" s="1"/>
  <c r="B256" i="3"/>
  <c r="AL255" i="3"/>
  <c r="AK255" i="3"/>
  <c r="AJ255" i="3"/>
  <c r="AI255" i="3"/>
  <c r="AH255" i="3"/>
  <c r="AG255" i="3"/>
  <c r="AS255" i="3" s="1"/>
  <c r="AF255" i="3"/>
  <c r="AE255" i="3"/>
  <c r="AD255" i="3"/>
  <c r="AC255" i="3"/>
  <c r="AB255" i="3"/>
  <c r="AA255" i="3"/>
  <c r="Z255" i="3"/>
  <c r="Y255" i="3"/>
  <c r="X255" i="3"/>
  <c r="AV255" i="3" s="1"/>
  <c r="W255" i="3"/>
  <c r="V255" i="3"/>
  <c r="U255" i="3"/>
  <c r="B255" i="3"/>
  <c r="AL254" i="3"/>
  <c r="AK254" i="3"/>
  <c r="AJ254" i="3"/>
  <c r="AV254" i="3" s="1"/>
  <c r="AI254" i="3"/>
  <c r="AH254" i="3"/>
  <c r="AG254" i="3"/>
  <c r="AF254" i="3"/>
  <c r="AE254" i="3"/>
  <c r="AD254" i="3"/>
  <c r="AC254" i="3"/>
  <c r="AB254" i="3"/>
  <c r="AA254" i="3"/>
  <c r="Z254" i="3"/>
  <c r="AX254" i="3" s="1"/>
  <c r="Y254" i="3"/>
  <c r="X254" i="3"/>
  <c r="W254" i="3"/>
  <c r="V254" i="3"/>
  <c r="U254" i="3"/>
  <c r="B254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AT253" i="3" s="1"/>
  <c r="U253" i="3"/>
  <c r="AS253" i="3" s="1"/>
  <c r="B253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AV252" i="3" s="1"/>
  <c r="W252" i="3"/>
  <c r="V252" i="3"/>
  <c r="U252" i="3"/>
  <c r="B252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B251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AU250" i="3" s="1"/>
  <c r="V250" i="3"/>
  <c r="AT250" i="3" s="1"/>
  <c r="U250" i="3"/>
  <c r="B250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AX249" i="3" s="1"/>
  <c r="Y249" i="3"/>
  <c r="X249" i="3"/>
  <c r="W249" i="3"/>
  <c r="V249" i="3"/>
  <c r="U249" i="3"/>
  <c r="B249" i="3"/>
  <c r="AL248" i="3"/>
  <c r="AX248" i="3" s="1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AS248" i="3" s="1"/>
  <c r="B248" i="3"/>
  <c r="AL247" i="3"/>
  <c r="AK247" i="3"/>
  <c r="AJ247" i="3"/>
  <c r="AI247" i="3"/>
  <c r="AH247" i="3"/>
  <c r="AG247" i="3"/>
  <c r="AS247" i="3" s="1"/>
  <c r="AF247" i="3"/>
  <c r="AE247" i="3"/>
  <c r="AD247" i="3"/>
  <c r="AC247" i="3"/>
  <c r="AB247" i="3"/>
  <c r="AA247" i="3"/>
  <c r="Z247" i="3"/>
  <c r="Y247" i="3"/>
  <c r="X247" i="3"/>
  <c r="AV247" i="3" s="1"/>
  <c r="W247" i="3"/>
  <c r="V247" i="3"/>
  <c r="U247" i="3"/>
  <c r="B247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B246" i="3"/>
  <c r="A246" i="3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B245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B244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AS243" i="3" s="1"/>
  <c r="AM243" i="3"/>
  <c r="B243" i="3"/>
  <c r="AL242" i="3"/>
  <c r="AK242" i="3"/>
  <c r="AJ242" i="3"/>
  <c r="AI242" i="3"/>
  <c r="AU242" i="3" s="1"/>
  <c r="AH242" i="3"/>
  <c r="AG242" i="3"/>
  <c r="AF242" i="3"/>
  <c r="AE242" i="3"/>
  <c r="AD242" i="3"/>
  <c r="AC242" i="3"/>
  <c r="AB242" i="3"/>
  <c r="AA242" i="3"/>
  <c r="Z242" i="3"/>
  <c r="Y242" i="3"/>
  <c r="AW242" i="3" s="1"/>
  <c r="X242" i="3"/>
  <c r="W242" i="3"/>
  <c r="V242" i="3"/>
  <c r="U242" i="3"/>
  <c r="AN242" i="3"/>
  <c r="B242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AO243" i="3"/>
  <c r="B241" i="3"/>
  <c r="AL240" i="3"/>
  <c r="AK240" i="3"/>
  <c r="AJ240" i="3"/>
  <c r="AI240" i="3"/>
  <c r="AU240" i="3" s="1"/>
  <c r="AH240" i="3"/>
  <c r="AG240" i="3"/>
  <c r="AF240" i="3"/>
  <c r="AE240" i="3"/>
  <c r="AD240" i="3"/>
  <c r="AC240" i="3"/>
  <c r="AB240" i="3"/>
  <c r="AA240" i="3"/>
  <c r="Z240" i="3"/>
  <c r="AX240" i="3" s="1"/>
  <c r="Y240" i="3"/>
  <c r="AW240" i="3" s="1"/>
  <c r="X240" i="3"/>
  <c r="W240" i="3"/>
  <c r="V240" i="3"/>
  <c r="U240" i="3"/>
  <c r="AP243" i="3"/>
  <c r="B240" i="3"/>
  <c r="AL239" i="3"/>
  <c r="AK239" i="3"/>
  <c r="AW239" i="3" s="1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B239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AR240" i="3"/>
  <c r="B238" i="3"/>
  <c r="AL237" i="3"/>
  <c r="AX237" i="3" s="1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AS237" i="3" s="1"/>
  <c r="B237" i="3"/>
  <c r="AL236" i="3"/>
  <c r="AK236" i="3"/>
  <c r="AJ236" i="3"/>
  <c r="AI236" i="3"/>
  <c r="AH236" i="3"/>
  <c r="AG236" i="3"/>
  <c r="AS236" i="3" s="1"/>
  <c r="AF236" i="3"/>
  <c r="AE236" i="3"/>
  <c r="AD236" i="3"/>
  <c r="AC236" i="3"/>
  <c r="AB236" i="3"/>
  <c r="AA236" i="3"/>
  <c r="Z236" i="3"/>
  <c r="Y236" i="3"/>
  <c r="X236" i="3"/>
  <c r="W236" i="3"/>
  <c r="AU236" i="3" s="1"/>
  <c r="V236" i="3"/>
  <c r="U236" i="3"/>
  <c r="B236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B235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AN235" i="3"/>
  <c r="B234" i="3"/>
  <c r="AL233" i="3"/>
  <c r="AK233" i="3"/>
  <c r="AJ233" i="3"/>
  <c r="AV233" i="3" s="1"/>
  <c r="AI233" i="3"/>
  <c r="AU233" i="3" s="1"/>
  <c r="AH233" i="3"/>
  <c r="AG233" i="3"/>
  <c r="AF233" i="3"/>
  <c r="AE233" i="3"/>
  <c r="AD233" i="3"/>
  <c r="AC233" i="3"/>
  <c r="AB233" i="3"/>
  <c r="AA233" i="3"/>
  <c r="Z233" i="3"/>
  <c r="AX233" i="3" s="1"/>
  <c r="Y233" i="3"/>
  <c r="AW233" i="3" s="1"/>
  <c r="X233" i="3"/>
  <c r="W233" i="3"/>
  <c r="V233" i="3"/>
  <c r="U233" i="3"/>
  <c r="AO233" i="3"/>
  <c r="B233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AP232" i="3"/>
  <c r="B232" i="3"/>
  <c r="AL231" i="3"/>
  <c r="AK231" i="3"/>
  <c r="AJ231" i="3"/>
  <c r="AV231" i="3" s="1"/>
  <c r="AI231" i="3"/>
  <c r="AU231" i="3" s="1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B231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AS230" i="3" s="1"/>
  <c r="AR233" i="3"/>
  <c r="B230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B229" i="3"/>
  <c r="AL228" i="3"/>
  <c r="AX228" i="3" s="1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B228" i="3"/>
  <c r="AL227" i="3"/>
  <c r="AK227" i="3"/>
  <c r="AJ227" i="3"/>
  <c r="AI227" i="3"/>
  <c r="AH227" i="3"/>
  <c r="AG227" i="3"/>
  <c r="AS227" i="3" s="1"/>
  <c r="AF227" i="3"/>
  <c r="AE227" i="3"/>
  <c r="AD227" i="3"/>
  <c r="AC227" i="3"/>
  <c r="AB227" i="3"/>
  <c r="AA227" i="3"/>
  <c r="Z227" i="3"/>
  <c r="Y227" i="3"/>
  <c r="X227" i="3"/>
  <c r="W227" i="3"/>
  <c r="AU227" i="3" s="1"/>
  <c r="V227" i="3"/>
  <c r="AT227" i="3" s="1"/>
  <c r="U227" i="3"/>
  <c r="AM231" i="3"/>
  <c r="B227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AN226" i="3"/>
  <c r="B226" i="3"/>
  <c r="AL225" i="3"/>
  <c r="AK225" i="3"/>
  <c r="AJ225" i="3"/>
  <c r="AI225" i="3"/>
  <c r="AH225" i="3"/>
  <c r="AG225" i="3"/>
  <c r="AS225" i="3" s="1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AO227" i="3"/>
  <c r="B225" i="3"/>
  <c r="AL224" i="3"/>
  <c r="AK224" i="3"/>
  <c r="AW224" i="3" s="1"/>
  <c r="AJ224" i="3"/>
  <c r="AV224" i="3" s="1"/>
  <c r="AI224" i="3"/>
  <c r="AH224" i="3"/>
  <c r="AG224" i="3"/>
  <c r="AF224" i="3"/>
  <c r="AE224" i="3"/>
  <c r="AD224" i="3"/>
  <c r="AC224" i="3"/>
  <c r="AB224" i="3"/>
  <c r="AA224" i="3"/>
  <c r="Z224" i="3"/>
  <c r="AX224" i="3" s="1"/>
  <c r="Y224" i="3"/>
  <c r="X224" i="3"/>
  <c r="W224" i="3"/>
  <c r="V224" i="3"/>
  <c r="U224" i="3"/>
  <c r="AP225" i="3"/>
  <c r="B224" i="3"/>
  <c r="AL223" i="3"/>
  <c r="AX223" i="3" s="1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B223" i="3"/>
  <c r="AL222" i="3"/>
  <c r="AK222" i="3"/>
  <c r="AJ222" i="3"/>
  <c r="AV222" i="3" s="1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B222" i="3"/>
  <c r="AL221" i="3"/>
  <c r="AX221" i="3" s="1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AS221" i="3" s="1"/>
  <c r="B221" i="3"/>
  <c r="AL220" i="3"/>
  <c r="AK220" i="3"/>
  <c r="AJ220" i="3"/>
  <c r="AI220" i="3"/>
  <c r="AH220" i="3"/>
  <c r="AG220" i="3"/>
  <c r="AS220" i="3" s="1"/>
  <c r="AF220" i="3"/>
  <c r="AE220" i="3"/>
  <c r="AD220" i="3"/>
  <c r="AC220" i="3"/>
  <c r="AB220" i="3"/>
  <c r="AA220" i="3"/>
  <c r="Z220" i="3"/>
  <c r="Y220" i="3"/>
  <c r="X220" i="3"/>
  <c r="W220" i="3"/>
  <c r="AU220" i="3" s="1"/>
  <c r="V220" i="3"/>
  <c r="U220" i="3"/>
  <c r="B220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B219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AN219" i="3"/>
  <c r="B218" i="3"/>
  <c r="AL217" i="3"/>
  <c r="AK217" i="3"/>
  <c r="AJ217" i="3"/>
  <c r="AV217" i="3" s="1"/>
  <c r="AI217" i="3"/>
  <c r="AU217" i="3" s="1"/>
  <c r="AH217" i="3"/>
  <c r="AG217" i="3"/>
  <c r="AF217" i="3"/>
  <c r="AE217" i="3"/>
  <c r="AD217" i="3"/>
  <c r="AC217" i="3"/>
  <c r="AB217" i="3"/>
  <c r="AA217" i="3"/>
  <c r="Z217" i="3"/>
  <c r="AX217" i="3" s="1"/>
  <c r="Y217" i="3"/>
  <c r="AW217" i="3" s="1"/>
  <c r="X217" i="3"/>
  <c r="W217" i="3"/>
  <c r="V217" i="3"/>
  <c r="U217" i="3"/>
  <c r="AO218" i="3"/>
  <c r="B217" i="3"/>
  <c r="AL216" i="3"/>
  <c r="AK216" i="3"/>
  <c r="AJ216" i="3"/>
  <c r="AI216" i="3"/>
  <c r="AH216" i="3"/>
  <c r="AG216" i="3"/>
  <c r="AF216" i="3"/>
  <c r="AE216" i="3"/>
  <c r="AW216" i="3" s="1"/>
  <c r="AD216" i="3"/>
  <c r="AC216" i="3"/>
  <c r="AB216" i="3"/>
  <c r="AA216" i="3"/>
  <c r="Z216" i="3"/>
  <c r="Y216" i="3"/>
  <c r="X216" i="3"/>
  <c r="W216" i="3"/>
  <c r="V216" i="3"/>
  <c r="U216" i="3"/>
  <c r="AP220" i="3"/>
  <c r="B216" i="3"/>
  <c r="AL215" i="3"/>
  <c r="AK215" i="3"/>
  <c r="AJ215" i="3"/>
  <c r="AV215" i="3" s="1"/>
  <c r="AI215" i="3"/>
  <c r="AU215" i="3" s="1"/>
  <c r="AH215" i="3"/>
  <c r="AG215" i="3"/>
  <c r="AF215" i="3"/>
  <c r="AE215" i="3"/>
  <c r="AD215" i="3"/>
  <c r="AC215" i="3"/>
  <c r="AB215" i="3"/>
  <c r="AA215" i="3"/>
  <c r="Z215" i="3"/>
  <c r="Y215" i="3"/>
  <c r="AW215" i="3" s="1"/>
  <c r="X215" i="3"/>
  <c r="W215" i="3"/>
  <c r="V215" i="3"/>
  <c r="U215" i="3"/>
  <c r="B215" i="3"/>
  <c r="A215" i="3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AT214" i="3" s="1"/>
  <c r="U214" i="3"/>
  <c r="AS214" i="3" s="1"/>
  <c r="B214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B213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AM215" i="3"/>
  <c r="B212" i="3"/>
  <c r="AL211" i="3"/>
  <c r="AK211" i="3"/>
  <c r="AJ211" i="3"/>
  <c r="AI211" i="3"/>
  <c r="AH211" i="3"/>
  <c r="AG211" i="3"/>
  <c r="AS211" i="3" s="1"/>
  <c r="AF211" i="3"/>
  <c r="AE211" i="3"/>
  <c r="AD211" i="3"/>
  <c r="AC211" i="3"/>
  <c r="AB211" i="3"/>
  <c r="AA211" i="3"/>
  <c r="Z211" i="3"/>
  <c r="Y211" i="3"/>
  <c r="X211" i="3"/>
  <c r="AV211" i="3" s="1"/>
  <c r="W211" i="3"/>
  <c r="AU211" i="3" s="1"/>
  <c r="V211" i="3"/>
  <c r="U211" i="3"/>
  <c r="AN215" i="3"/>
  <c r="B211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AO210" i="3"/>
  <c r="B210" i="3"/>
  <c r="AL209" i="3"/>
  <c r="AK209" i="3"/>
  <c r="AJ209" i="3"/>
  <c r="AI209" i="3"/>
  <c r="AH209" i="3"/>
  <c r="AT209" i="3" s="1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AP209" i="3"/>
  <c r="B209" i="3"/>
  <c r="AL208" i="3"/>
  <c r="AX208" i="3" s="1"/>
  <c r="AK208" i="3"/>
  <c r="AW208" i="3" s="1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B208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AR210" i="3"/>
  <c r="B207" i="3"/>
  <c r="AL206" i="3"/>
  <c r="AK206" i="3"/>
  <c r="AW206" i="3" s="1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B206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AT205" i="3" s="1"/>
  <c r="U205" i="3"/>
  <c r="B205" i="3"/>
  <c r="AL204" i="3"/>
  <c r="AK204" i="3"/>
  <c r="AJ204" i="3"/>
  <c r="AI204" i="3"/>
  <c r="AH204" i="3"/>
  <c r="AT204" i="3" s="1"/>
  <c r="AG204" i="3"/>
  <c r="AF204" i="3"/>
  <c r="AE204" i="3"/>
  <c r="AD204" i="3"/>
  <c r="AC204" i="3"/>
  <c r="AB204" i="3"/>
  <c r="AA204" i="3"/>
  <c r="Z204" i="3"/>
  <c r="Y204" i="3"/>
  <c r="X204" i="3"/>
  <c r="AV204" i="3" s="1"/>
  <c r="W204" i="3"/>
  <c r="V204" i="3"/>
  <c r="U204" i="3"/>
  <c r="AM207" i="3"/>
  <c r="B204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AT203" i="3" s="1"/>
  <c r="U203" i="3"/>
  <c r="AN205" i="3"/>
  <c r="B203" i="3"/>
  <c r="AL202" i="3"/>
  <c r="AK202" i="3"/>
  <c r="AJ202" i="3"/>
  <c r="AI202" i="3"/>
  <c r="AH202" i="3"/>
  <c r="AT202" i="3" s="1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AO202" i="3"/>
  <c r="B202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AP205" i="3"/>
  <c r="B201" i="3"/>
  <c r="AL200" i="3"/>
  <c r="AK200" i="3"/>
  <c r="AJ200" i="3"/>
  <c r="AI200" i="3"/>
  <c r="AU200" i="3" s="1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B200" i="3"/>
  <c r="AL199" i="3"/>
  <c r="AX199" i="3" s="1"/>
  <c r="AK199" i="3"/>
  <c r="AW199" i="3" s="1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AR199" i="3"/>
  <c r="B199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B198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B197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AM199" i="3"/>
  <c r="B196" i="3"/>
  <c r="AL195" i="3"/>
  <c r="AK195" i="3"/>
  <c r="AJ195" i="3"/>
  <c r="AI195" i="3"/>
  <c r="AU195" i="3" s="1"/>
  <c r="AH195" i="3"/>
  <c r="AG195" i="3"/>
  <c r="AF195" i="3"/>
  <c r="AE195" i="3"/>
  <c r="AD195" i="3"/>
  <c r="AC195" i="3"/>
  <c r="AB195" i="3"/>
  <c r="AA195" i="3"/>
  <c r="Z195" i="3"/>
  <c r="Y195" i="3"/>
  <c r="AW195" i="3" s="1"/>
  <c r="X195" i="3"/>
  <c r="W195" i="3"/>
  <c r="V195" i="3"/>
  <c r="U195" i="3"/>
  <c r="AN198" i="3"/>
  <c r="B195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AO197" i="3"/>
  <c r="B194" i="3"/>
  <c r="AL193" i="3"/>
  <c r="AK193" i="3"/>
  <c r="AJ193" i="3"/>
  <c r="AV193" i="3" s="1"/>
  <c r="AI193" i="3"/>
  <c r="AU193" i="3" s="1"/>
  <c r="AH193" i="3"/>
  <c r="AG193" i="3"/>
  <c r="AF193" i="3"/>
  <c r="AE193" i="3"/>
  <c r="AD193" i="3"/>
  <c r="AC193" i="3"/>
  <c r="AB193" i="3"/>
  <c r="AA193" i="3"/>
  <c r="Z193" i="3"/>
  <c r="AX193" i="3" s="1"/>
  <c r="Y193" i="3"/>
  <c r="AW193" i="3" s="1"/>
  <c r="X193" i="3"/>
  <c r="W193" i="3"/>
  <c r="V193" i="3"/>
  <c r="U193" i="3"/>
  <c r="AP196" i="3"/>
  <c r="B193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B192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AR192" i="3"/>
  <c r="B191" i="3"/>
  <c r="AL190" i="3"/>
  <c r="AX190" i="3" s="1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AS190" i="3" s="1"/>
  <c r="B190" i="3"/>
  <c r="AL189" i="3"/>
  <c r="AK189" i="3"/>
  <c r="AJ189" i="3"/>
  <c r="AI189" i="3"/>
  <c r="AH189" i="3"/>
  <c r="AG189" i="3"/>
  <c r="AS189" i="3" s="1"/>
  <c r="AF189" i="3"/>
  <c r="AE189" i="3"/>
  <c r="AD189" i="3"/>
  <c r="AC189" i="3"/>
  <c r="AB189" i="3"/>
  <c r="AA189" i="3"/>
  <c r="Z189" i="3"/>
  <c r="Y189" i="3"/>
  <c r="X189" i="3"/>
  <c r="W189" i="3"/>
  <c r="AU189" i="3" s="1"/>
  <c r="V189" i="3"/>
  <c r="U189" i="3"/>
  <c r="B189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AM188" i="3"/>
  <c r="B188" i="3"/>
  <c r="AL187" i="3"/>
  <c r="AK187" i="3"/>
  <c r="AJ187" i="3"/>
  <c r="AI187" i="3"/>
  <c r="AH187" i="3"/>
  <c r="AG187" i="3"/>
  <c r="AS187" i="3" s="1"/>
  <c r="AF187" i="3"/>
  <c r="AE187" i="3"/>
  <c r="AD187" i="3"/>
  <c r="AC187" i="3"/>
  <c r="AB187" i="3"/>
  <c r="AA187" i="3"/>
  <c r="Z187" i="3"/>
  <c r="Y187" i="3"/>
  <c r="X187" i="3"/>
  <c r="W187" i="3"/>
  <c r="V187" i="3"/>
  <c r="AT187" i="3" s="1"/>
  <c r="U187" i="3"/>
  <c r="AN188" i="3"/>
  <c r="B187" i="3"/>
  <c r="AL186" i="3"/>
  <c r="AK186" i="3"/>
  <c r="AJ186" i="3"/>
  <c r="AV186" i="3" s="1"/>
  <c r="AI186" i="3"/>
  <c r="AH186" i="3"/>
  <c r="AG186" i="3"/>
  <c r="AF186" i="3"/>
  <c r="AE186" i="3"/>
  <c r="AD186" i="3"/>
  <c r="AC186" i="3"/>
  <c r="AB186" i="3"/>
  <c r="AA186" i="3"/>
  <c r="Z186" i="3"/>
  <c r="AX186" i="3" s="1"/>
  <c r="Y186" i="3"/>
  <c r="X186" i="3"/>
  <c r="W186" i="3"/>
  <c r="V186" i="3"/>
  <c r="U186" i="3"/>
  <c r="AO188" i="3"/>
  <c r="B186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AP188" i="3"/>
  <c r="B185" i="3"/>
  <c r="AL184" i="3"/>
  <c r="AK184" i="3"/>
  <c r="AW184" i="3" s="1"/>
  <c r="AJ184" i="3"/>
  <c r="AV184" i="3" s="1"/>
  <c r="AI184" i="3"/>
  <c r="AH184" i="3"/>
  <c r="AG184" i="3"/>
  <c r="AF184" i="3"/>
  <c r="AE184" i="3"/>
  <c r="AD184" i="3"/>
  <c r="AC184" i="3"/>
  <c r="AB184" i="3"/>
  <c r="AA184" i="3"/>
  <c r="Z184" i="3"/>
  <c r="AX184" i="3" s="1"/>
  <c r="Y184" i="3"/>
  <c r="X184" i="3"/>
  <c r="W184" i="3"/>
  <c r="V184" i="3"/>
  <c r="U184" i="3"/>
  <c r="B184" i="3"/>
  <c r="A184" i="3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AT183" i="3" s="1"/>
  <c r="U183" i="3"/>
  <c r="B183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B182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AM183" i="3"/>
  <c r="B181" i="3"/>
  <c r="AL180" i="3"/>
  <c r="AK180" i="3"/>
  <c r="AJ180" i="3"/>
  <c r="AI180" i="3"/>
  <c r="AH180" i="3"/>
  <c r="AT180" i="3" s="1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AN183" i="3"/>
  <c r="B180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AO180" i="3"/>
  <c r="B179" i="3"/>
  <c r="AL178" i="3"/>
  <c r="AK178" i="3"/>
  <c r="AJ178" i="3"/>
  <c r="AI178" i="3"/>
  <c r="AH178" i="3"/>
  <c r="AT178" i="3" s="1"/>
  <c r="AG178" i="3"/>
  <c r="AF178" i="3"/>
  <c r="AE178" i="3"/>
  <c r="AW178" i="3" s="1"/>
  <c r="AD178" i="3"/>
  <c r="AC178" i="3"/>
  <c r="AB178" i="3"/>
  <c r="AA178" i="3"/>
  <c r="Z178" i="3"/>
  <c r="Y178" i="3"/>
  <c r="X178" i="3"/>
  <c r="AV178" i="3" s="1"/>
  <c r="W178" i="3"/>
  <c r="V178" i="3"/>
  <c r="U178" i="3"/>
  <c r="AP182" i="3"/>
  <c r="B178" i="3"/>
  <c r="AL177" i="3"/>
  <c r="AX177" i="3" s="1"/>
  <c r="AK177" i="3"/>
  <c r="AJ177" i="3"/>
  <c r="AI177" i="3"/>
  <c r="AH177" i="3"/>
  <c r="AG177" i="3"/>
  <c r="AF177" i="3"/>
  <c r="AE177" i="3"/>
  <c r="AD177" i="3"/>
  <c r="AC177" i="3"/>
  <c r="AB177" i="3"/>
  <c r="AA177" i="3"/>
  <c r="AS177" i="3" s="1"/>
  <c r="Z177" i="3"/>
  <c r="Y177" i="3"/>
  <c r="X177" i="3"/>
  <c r="W177" i="3"/>
  <c r="V177" i="3"/>
  <c r="U177" i="3"/>
  <c r="B177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AR178" i="3"/>
  <c r="B176" i="3"/>
  <c r="AL175" i="3"/>
  <c r="AK175" i="3"/>
  <c r="AW175" i="3" s="1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B175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AT174" i="3" s="1"/>
  <c r="U174" i="3"/>
  <c r="B174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AM176" i="3"/>
  <c r="B173" i="3"/>
  <c r="AL172" i="3"/>
  <c r="AK172" i="3"/>
  <c r="AJ172" i="3"/>
  <c r="AI172" i="3"/>
  <c r="AH172" i="3"/>
  <c r="AG172" i="3"/>
  <c r="AF172" i="3"/>
  <c r="AE172" i="3"/>
  <c r="AD172" i="3"/>
  <c r="AC172" i="3"/>
  <c r="AB172" i="3"/>
  <c r="AT172" i="3" s="1"/>
  <c r="AA172" i="3"/>
  <c r="Z172" i="3"/>
  <c r="Y172" i="3"/>
  <c r="X172" i="3"/>
  <c r="W172" i="3"/>
  <c r="V172" i="3"/>
  <c r="U172" i="3"/>
  <c r="AN172" i="3"/>
  <c r="B172" i="3"/>
  <c r="AL171" i="3"/>
  <c r="AK171" i="3"/>
  <c r="AJ171" i="3"/>
  <c r="AI171" i="3"/>
  <c r="AU171" i="3" s="1"/>
  <c r="AH171" i="3"/>
  <c r="AG171" i="3"/>
  <c r="AF171" i="3"/>
  <c r="AE171" i="3"/>
  <c r="AD171" i="3"/>
  <c r="AC171" i="3"/>
  <c r="AB171" i="3"/>
  <c r="AA171" i="3"/>
  <c r="Z171" i="3"/>
  <c r="Y171" i="3"/>
  <c r="AW171" i="3" s="1"/>
  <c r="X171" i="3"/>
  <c r="AV171" i="3" s="1"/>
  <c r="W171" i="3"/>
  <c r="V171" i="3"/>
  <c r="U171" i="3"/>
  <c r="AO174" i="3"/>
  <c r="B171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AP170" i="3"/>
  <c r="B170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B169" i="3"/>
  <c r="AL168" i="3"/>
  <c r="AX168" i="3" s="1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AR170" i="3"/>
  <c r="B168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B167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AS166" i="3" s="1"/>
  <c r="B166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AM167" i="3"/>
  <c r="B165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AN165" i="3"/>
  <c r="B164" i="3"/>
  <c r="AL163" i="3"/>
  <c r="AK163" i="3"/>
  <c r="AJ163" i="3"/>
  <c r="AI163" i="3"/>
  <c r="AH163" i="3"/>
  <c r="AG163" i="3"/>
  <c r="AF163" i="3"/>
  <c r="AE163" i="3"/>
  <c r="AD163" i="3"/>
  <c r="AC163" i="3"/>
  <c r="AU163" i="3" s="1"/>
  <c r="AB163" i="3"/>
  <c r="AA163" i="3"/>
  <c r="Z163" i="3"/>
  <c r="Y163" i="3"/>
  <c r="X163" i="3"/>
  <c r="W163" i="3"/>
  <c r="V163" i="3"/>
  <c r="U163" i="3"/>
  <c r="AO165" i="3"/>
  <c r="B163" i="3"/>
  <c r="AL162" i="3"/>
  <c r="AK162" i="3"/>
  <c r="AJ162" i="3"/>
  <c r="AV162" i="3" s="1"/>
  <c r="AI162" i="3"/>
  <c r="AH162" i="3"/>
  <c r="AG162" i="3"/>
  <c r="AF162" i="3"/>
  <c r="AE162" i="3"/>
  <c r="AD162" i="3"/>
  <c r="AC162" i="3"/>
  <c r="AB162" i="3"/>
  <c r="AA162" i="3"/>
  <c r="Z162" i="3"/>
  <c r="AX162" i="3" s="1"/>
  <c r="Y162" i="3"/>
  <c r="X162" i="3"/>
  <c r="W162" i="3"/>
  <c r="V162" i="3"/>
  <c r="U162" i="3"/>
  <c r="AP163" i="3"/>
  <c r="B162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B161" i="3"/>
  <c r="AL160" i="3"/>
  <c r="AK160" i="3"/>
  <c r="AJ160" i="3"/>
  <c r="AI160" i="3"/>
  <c r="AH160" i="3"/>
  <c r="AG160" i="3"/>
  <c r="AF160" i="3"/>
  <c r="AX160" i="3" s="1"/>
  <c r="AE160" i="3"/>
  <c r="AD160" i="3"/>
  <c r="AC160" i="3"/>
  <c r="AB160" i="3"/>
  <c r="AA160" i="3"/>
  <c r="Z160" i="3"/>
  <c r="Y160" i="3"/>
  <c r="X160" i="3"/>
  <c r="W160" i="3"/>
  <c r="V160" i="3"/>
  <c r="U160" i="3"/>
  <c r="AR161" i="3"/>
  <c r="B160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B159" i="3"/>
  <c r="AL158" i="3"/>
  <c r="AK158" i="3"/>
  <c r="AJ158" i="3"/>
  <c r="AI158" i="3"/>
  <c r="AH158" i="3"/>
  <c r="AT158" i="3" s="1"/>
  <c r="AG158" i="3"/>
  <c r="AF158" i="3"/>
  <c r="AE158" i="3"/>
  <c r="AD158" i="3"/>
  <c r="AC158" i="3"/>
  <c r="AB158" i="3"/>
  <c r="AA158" i="3"/>
  <c r="Z158" i="3"/>
  <c r="Y158" i="3"/>
  <c r="X158" i="3"/>
  <c r="AV158" i="3" s="1"/>
  <c r="W158" i="3"/>
  <c r="V158" i="3"/>
  <c r="U158" i="3"/>
  <c r="B158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AN160" i="3"/>
  <c r="B157" i="3"/>
  <c r="AL156" i="3"/>
  <c r="AK156" i="3"/>
  <c r="AJ156" i="3"/>
  <c r="AI156" i="3"/>
  <c r="AH156" i="3"/>
  <c r="AG156" i="3"/>
  <c r="AS156" i="3" s="1"/>
  <c r="AF156" i="3"/>
  <c r="AE156" i="3"/>
  <c r="AD156" i="3"/>
  <c r="AV156" i="3" s="1"/>
  <c r="AC156" i="3"/>
  <c r="AB156" i="3"/>
  <c r="AA156" i="3"/>
  <c r="Z156" i="3"/>
  <c r="Y156" i="3"/>
  <c r="X156" i="3"/>
  <c r="W156" i="3"/>
  <c r="V156" i="3"/>
  <c r="U156" i="3"/>
  <c r="AO156" i="3"/>
  <c r="B156" i="3"/>
  <c r="AL155" i="3"/>
  <c r="AK155" i="3"/>
  <c r="AW155" i="3" s="1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AP158" i="3"/>
  <c r="B155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AR155" i="3"/>
  <c r="B154" i="3"/>
  <c r="A154" i="3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L153" i="3"/>
  <c r="AX153" i="3" s="1"/>
  <c r="AK153" i="3"/>
  <c r="AJ153" i="3"/>
  <c r="AI153" i="3"/>
  <c r="AH153" i="3"/>
  <c r="AG153" i="3"/>
  <c r="AF153" i="3"/>
  <c r="AE153" i="3"/>
  <c r="AD153" i="3"/>
  <c r="AC153" i="3"/>
  <c r="AB153" i="3"/>
  <c r="AA153" i="3"/>
  <c r="AS153" i="3" s="1"/>
  <c r="Z153" i="3"/>
  <c r="Y153" i="3"/>
  <c r="X153" i="3"/>
  <c r="W153" i="3"/>
  <c r="V153" i="3"/>
  <c r="U153" i="3"/>
  <c r="B153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AU152" i="3" s="1"/>
  <c r="V152" i="3"/>
  <c r="U152" i="3"/>
  <c r="AM152" i="3"/>
  <c r="B152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AN151" i="3"/>
  <c r="B151" i="3"/>
  <c r="AL150" i="3"/>
  <c r="AK150" i="3"/>
  <c r="AJ150" i="3"/>
  <c r="AI150" i="3"/>
  <c r="AH150" i="3"/>
  <c r="AG150" i="3"/>
  <c r="AS150" i="3" s="1"/>
  <c r="AF150" i="3"/>
  <c r="AE150" i="3"/>
  <c r="AD150" i="3"/>
  <c r="AV150" i="3" s="1"/>
  <c r="AC150" i="3"/>
  <c r="AB150" i="3"/>
  <c r="AA150" i="3"/>
  <c r="Z150" i="3"/>
  <c r="Y150" i="3"/>
  <c r="X150" i="3"/>
  <c r="W150" i="3"/>
  <c r="AU150" i="3" s="1"/>
  <c r="V150" i="3"/>
  <c r="U150" i="3"/>
  <c r="AO152" i="3"/>
  <c r="B150" i="3"/>
  <c r="AL149" i="3"/>
  <c r="AK149" i="3"/>
  <c r="AW149" i="3" s="1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AP149" i="3"/>
  <c r="B149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B148" i="3"/>
  <c r="AL147" i="3"/>
  <c r="AK147" i="3"/>
  <c r="AJ147" i="3"/>
  <c r="AV147" i="3" s="1"/>
  <c r="AI147" i="3"/>
  <c r="AH147" i="3"/>
  <c r="AG147" i="3"/>
  <c r="AF147" i="3"/>
  <c r="AE147" i="3"/>
  <c r="AD147" i="3"/>
  <c r="AC147" i="3"/>
  <c r="AB147" i="3"/>
  <c r="AA147" i="3"/>
  <c r="Z147" i="3"/>
  <c r="AX147" i="3" s="1"/>
  <c r="Y147" i="3"/>
  <c r="X147" i="3"/>
  <c r="W147" i="3"/>
  <c r="V147" i="3"/>
  <c r="U147" i="3"/>
  <c r="AR149" i="3"/>
  <c r="B147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AT146" i="3" s="1"/>
  <c r="U146" i="3"/>
  <c r="B146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AS145" i="3" s="1"/>
  <c r="Z145" i="3"/>
  <c r="Y145" i="3"/>
  <c r="X145" i="3"/>
  <c r="W145" i="3"/>
  <c r="V145" i="3"/>
  <c r="U145" i="3"/>
  <c r="B145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AS144" i="3" s="1"/>
  <c r="Z144" i="3"/>
  <c r="Y144" i="3"/>
  <c r="X144" i="3"/>
  <c r="W144" i="3"/>
  <c r="V144" i="3"/>
  <c r="U144" i="3"/>
  <c r="B144" i="3"/>
  <c r="AL143" i="3"/>
  <c r="AK143" i="3"/>
  <c r="AJ143" i="3"/>
  <c r="AI143" i="3"/>
  <c r="AH143" i="3"/>
  <c r="AG143" i="3"/>
  <c r="AS143" i="3" s="1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AN144" i="3"/>
  <c r="B143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AO142" i="3"/>
  <c r="B142" i="3"/>
  <c r="AL141" i="3"/>
  <c r="AK141" i="3"/>
  <c r="AJ141" i="3"/>
  <c r="AI141" i="3"/>
  <c r="AH141" i="3"/>
  <c r="AG141" i="3"/>
  <c r="AF141" i="3"/>
  <c r="AE141" i="3"/>
  <c r="AD141" i="3"/>
  <c r="AV141" i="3" s="1"/>
  <c r="AC141" i="3"/>
  <c r="AB141" i="3"/>
  <c r="AA141" i="3"/>
  <c r="Z141" i="3"/>
  <c r="Y141" i="3"/>
  <c r="X141" i="3"/>
  <c r="W141" i="3"/>
  <c r="V141" i="3"/>
  <c r="U141" i="3"/>
  <c r="AP145" i="3"/>
  <c r="B141" i="3"/>
  <c r="AL140" i="3"/>
  <c r="AK140" i="3"/>
  <c r="AW140" i="3" s="1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B140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AR141" i="3"/>
  <c r="B139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B138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AS137" i="3" s="1"/>
  <c r="B137" i="3"/>
  <c r="AL136" i="3"/>
  <c r="AK136" i="3"/>
  <c r="AJ136" i="3"/>
  <c r="AI136" i="3"/>
  <c r="AH136" i="3"/>
  <c r="AT136" i="3" s="1"/>
  <c r="AG136" i="3"/>
  <c r="AF136" i="3"/>
  <c r="AE136" i="3"/>
  <c r="AD136" i="3"/>
  <c r="AC136" i="3"/>
  <c r="AB136" i="3"/>
  <c r="AA136" i="3"/>
  <c r="Z136" i="3"/>
  <c r="Y136" i="3"/>
  <c r="X136" i="3"/>
  <c r="AV136" i="3" s="1"/>
  <c r="W136" i="3"/>
  <c r="V136" i="3"/>
  <c r="U136" i="3"/>
  <c r="AM137" i="3"/>
  <c r="B136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AN137" i="3"/>
  <c r="B135" i="3"/>
  <c r="AL134" i="3"/>
  <c r="AK134" i="3"/>
  <c r="AJ134" i="3"/>
  <c r="AI134" i="3"/>
  <c r="AH134" i="3"/>
  <c r="AT134" i="3" s="1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AO137" i="3"/>
  <c r="B134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AS133" i="3" s="1"/>
  <c r="Z133" i="3"/>
  <c r="Y133" i="3"/>
  <c r="X133" i="3"/>
  <c r="W133" i="3"/>
  <c r="V133" i="3"/>
  <c r="U133" i="3"/>
  <c r="AP136" i="3"/>
  <c r="B133" i="3"/>
  <c r="AL132" i="3"/>
  <c r="AK132" i="3"/>
  <c r="AJ132" i="3"/>
  <c r="AI132" i="3"/>
  <c r="AH132" i="3"/>
  <c r="AG132" i="3"/>
  <c r="AF132" i="3"/>
  <c r="AE132" i="3"/>
  <c r="AW132" i="3" s="1"/>
  <c r="AD132" i="3"/>
  <c r="AC132" i="3"/>
  <c r="AB132" i="3"/>
  <c r="AA132" i="3"/>
  <c r="Z132" i="3"/>
  <c r="Y132" i="3"/>
  <c r="X132" i="3"/>
  <c r="W132" i="3"/>
  <c r="V132" i="3"/>
  <c r="U132" i="3"/>
  <c r="B132" i="3"/>
  <c r="AL131" i="3"/>
  <c r="AK131" i="3"/>
  <c r="AW131" i="3" s="1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AR131" i="3"/>
  <c r="B131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B130" i="3"/>
  <c r="AL129" i="3"/>
  <c r="AK129" i="3"/>
  <c r="AJ129" i="3"/>
  <c r="AI129" i="3"/>
  <c r="AH129" i="3"/>
  <c r="AG129" i="3"/>
  <c r="AS129" i="3" s="1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B129" i="3"/>
  <c r="AL128" i="3"/>
  <c r="AK128" i="3"/>
  <c r="AJ128" i="3"/>
  <c r="AI128" i="3"/>
  <c r="AH128" i="3"/>
  <c r="AG128" i="3"/>
  <c r="AF128" i="3"/>
  <c r="AE128" i="3"/>
  <c r="AD128" i="3"/>
  <c r="AC128" i="3"/>
  <c r="AB128" i="3"/>
  <c r="AT128" i="3" s="1"/>
  <c r="AA128" i="3"/>
  <c r="Z128" i="3"/>
  <c r="Y128" i="3"/>
  <c r="X128" i="3"/>
  <c r="W128" i="3"/>
  <c r="V128" i="3"/>
  <c r="U128" i="3"/>
  <c r="B128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AV127" i="3" s="1"/>
  <c r="W127" i="3"/>
  <c r="V127" i="3"/>
  <c r="U127" i="3"/>
  <c r="AN131" i="3"/>
  <c r="B127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AO127" i="3"/>
  <c r="B126" i="3"/>
  <c r="AL125" i="3"/>
  <c r="AK125" i="3"/>
  <c r="AJ125" i="3"/>
  <c r="AI125" i="3"/>
  <c r="AH125" i="3"/>
  <c r="AT125" i="3" s="1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AP129" i="3"/>
  <c r="B125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AS124" i="3" s="1"/>
  <c r="Z124" i="3"/>
  <c r="Y124" i="3"/>
  <c r="X124" i="3"/>
  <c r="W124" i="3"/>
  <c r="V124" i="3"/>
  <c r="U124" i="3"/>
  <c r="B124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AR124" i="3"/>
  <c r="B123" i="3"/>
  <c r="A123" i="3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L122" i="3"/>
  <c r="AX122" i="3" s="1"/>
  <c r="AK122" i="3"/>
  <c r="AJ122" i="3"/>
  <c r="AI122" i="3"/>
  <c r="AH122" i="3"/>
  <c r="AG122" i="3"/>
  <c r="AF122" i="3"/>
  <c r="AE122" i="3"/>
  <c r="AD122" i="3"/>
  <c r="AC122" i="3"/>
  <c r="AB122" i="3"/>
  <c r="AA122" i="3"/>
  <c r="AS122" i="3" s="1"/>
  <c r="Z122" i="3"/>
  <c r="Y122" i="3"/>
  <c r="X122" i="3"/>
  <c r="W122" i="3"/>
  <c r="V122" i="3"/>
  <c r="U122" i="3"/>
  <c r="B122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AU121" i="3" s="1"/>
  <c r="V121" i="3"/>
  <c r="U121" i="3"/>
  <c r="B121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AN124" i="3"/>
  <c r="B120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AO122" i="3"/>
  <c r="B119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AP119" i="3"/>
  <c r="B118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B117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AR117" i="3"/>
  <c r="B116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B115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B114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B113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AN115" i="3"/>
  <c r="B112" i="3"/>
  <c r="AL111" i="3"/>
  <c r="AK111" i="3"/>
  <c r="AJ111" i="3"/>
  <c r="AV111" i="3" s="1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AO112" i="3"/>
  <c r="B111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AP110" i="3"/>
  <c r="B110" i="3"/>
  <c r="AL109" i="3"/>
  <c r="AK109" i="3"/>
  <c r="AJ109" i="3"/>
  <c r="AV109" i="3" s="1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B109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AS108" i="3" s="1"/>
  <c r="AR112" i="3"/>
  <c r="B108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B107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B106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AU105" i="3" s="1"/>
  <c r="V105" i="3"/>
  <c r="U105" i="3"/>
  <c r="B105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AN107" i="3"/>
  <c r="B104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AO107" i="3"/>
  <c r="B103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AP104" i="3"/>
  <c r="B102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B101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AR101" i="3"/>
  <c r="B100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AS99" i="3" s="1"/>
  <c r="B99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B98" i="3"/>
  <c r="AL97" i="3"/>
  <c r="AK97" i="3"/>
  <c r="AJ97" i="3"/>
  <c r="AI97" i="3"/>
  <c r="AH97" i="3"/>
  <c r="AT97" i="3" s="1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B97" i="3"/>
  <c r="AL96" i="3"/>
  <c r="AK96" i="3"/>
  <c r="AJ96" i="3"/>
  <c r="AI96" i="3"/>
  <c r="AH96" i="3"/>
  <c r="AG96" i="3"/>
  <c r="AF96" i="3"/>
  <c r="AE96" i="3"/>
  <c r="AD96" i="3"/>
  <c r="AC96" i="3"/>
  <c r="AU96" i="3" s="1"/>
  <c r="AB96" i="3"/>
  <c r="AA96" i="3"/>
  <c r="Z96" i="3"/>
  <c r="Y96" i="3"/>
  <c r="X96" i="3"/>
  <c r="W96" i="3"/>
  <c r="V96" i="3"/>
  <c r="U96" i="3"/>
  <c r="AN98" i="3"/>
  <c r="B96" i="3"/>
  <c r="AL95" i="3"/>
  <c r="AK95" i="3"/>
  <c r="AJ95" i="3"/>
  <c r="AV95" i="3" s="1"/>
  <c r="AI95" i="3"/>
  <c r="AH95" i="3"/>
  <c r="AG95" i="3"/>
  <c r="AF95" i="3"/>
  <c r="AE95" i="3"/>
  <c r="AD95" i="3"/>
  <c r="AC95" i="3"/>
  <c r="AB95" i="3"/>
  <c r="AA95" i="3"/>
  <c r="Z95" i="3"/>
  <c r="AX95" i="3" s="1"/>
  <c r="Y95" i="3"/>
  <c r="X95" i="3"/>
  <c r="W95" i="3"/>
  <c r="V95" i="3"/>
  <c r="U95" i="3"/>
  <c r="AO99" i="3"/>
  <c r="B95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B94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B93" i="3"/>
  <c r="A93" i="3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AM96" i="3"/>
  <c r="B92" i="3"/>
  <c r="AL91" i="3"/>
  <c r="AK91" i="3"/>
  <c r="AJ91" i="3"/>
  <c r="AI91" i="3"/>
  <c r="AU91" i="3" s="1"/>
  <c r="AH91" i="3"/>
  <c r="AG91" i="3"/>
  <c r="AF91" i="3"/>
  <c r="AE91" i="3"/>
  <c r="AD91" i="3"/>
  <c r="AC91" i="3"/>
  <c r="AB91" i="3"/>
  <c r="AA91" i="3"/>
  <c r="Z91" i="3"/>
  <c r="Y91" i="3"/>
  <c r="AW91" i="3" s="1"/>
  <c r="X91" i="3"/>
  <c r="W91" i="3"/>
  <c r="V91" i="3"/>
  <c r="U91" i="3"/>
  <c r="AN94" i="3"/>
  <c r="B91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AP92" i="3"/>
  <c r="B90" i="3"/>
  <c r="AL89" i="3"/>
  <c r="AK89" i="3"/>
  <c r="AJ89" i="3"/>
  <c r="AI89" i="3"/>
  <c r="AH89" i="3"/>
  <c r="AG89" i="3"/>
  <c r="AF89" i="3"/>
  <c r="AX89" i="3" s="1"/>
  <c r="AE89" i="3"/>
  <c r="AD89" i="3"/>
  <c r="AC89" i="3"/>
  <c r="AB89" i="3"/>
  <c r="AA89" i="3"/>
  <c r="Z89" i="3"/>
  <c r="Y89" i="3"/>
  <c r="X89" i="3"/>
  <c r="W89" i="3"/>
  <c r="V89" i="3"/>
  <c r="U89" i="3"/>
  <c r="B89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AR91" i="3"/>
  <c r="B88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AO89" i="3"/>
  <c r="B87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B86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B85" i="3"/>
  <c r="AL84" i="3"/>
  <c r="AK84" i="3"/>
  <c r="AJ84" i="3"/>
  <c r="AI84" i="3"/>
  <c r="AH84" i="3"/>
  <c r="AG84" i="3"/>
  <c r="AF84" i="3"/>
  <c r="AE84" i="3"/>
  <c r="AD84" i="3"/>
  <c r="AC84" i="3"/>
  <c r="AU84" i="3" s="1"/>
  <c r="AB84" i="3"/>
  <c r="AA84" i="3"/>
  <c r="Z84" i="3"/>
  <c r="Y84" i="3"/>
  <c r="X84" i="3"/>
  <c r="W84" i="3"/>
  <c r="V84" i="3"/>
  <c r="U84" i="3"/>
  <c r="AN86" i="3"/>
  <c r="B84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AO87" i="3"/>
  <c r="B83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AP82" i="3"/>
  <c r="B82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B81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AR84" i="3"/>
  <c r="B80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AS79" i="3" s="1"/>
  <c r="B79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AS78" i="3" s="1"/>
  <c r="Z78" i="3"/>
  <c r="Y78" i="3"/>
  <c r="X78" i="3"/>
  <c r="W78" i="3"/>
  <c r="V78" i="3"/>
  <c r="U78" i="3"/>
  <c r="B78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AM78" i="3"/>
  <c r="B77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AN77" i="3"/>
  <c r="B76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AO79" i="3"/>
  <c r="B75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AP76" i="3"/>
  <c r="B74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B73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AR75" i="3"/>
  <c r="B72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B71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B70" i="3"/>
  <c r="AL69" i="3"/>
  <c r="AK69" i="3"/>
  <c r="AJ69" i="3"/>
  <c r="AI69" i="3"/>
  <c r="AH69" i="3"/>
  <c r="AT69" i="3" s="1"/>
  <c r="AG69" i="3"/>
  <c r="AF69" i="3"/>
  <c r="AE69" i="3"/>
  <c r="AD69" i="3"/>
  <c r="AC69" i="3"/>
  <c r="AB69" i="3"/>
  <c r="AA69" i="3"/>
  <c r="Z69" i="3"/>
  <c r="Y69" i="3"/>
  <c r="X69" i="3"/>
  <c r="AV69" i="3" s="1"/>
  <c r="W69" i="3"/>
  <c r="V69" i="3"/>
  <c r="U69" i="3"/>
  <c r="B69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B68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B67" i="3"/>
  <c r="AL66" i="3"/>
  <c r="AK66" i="3"/>
  <c r="AJ66" i="3"/>
  <c r="AI66" i="3"/>
  <c r="AH66" i="3"/>
  <c r="AG66" i="3"/>
  <c r="AF66" i="3"/>
  <c r="AE66" i="3"/>
  <c r="AD66" i="3"/>
  <c r="AC66" i="3"/>
  <c r="AB66" i="3"/>
  <c r="AT66" i="3" s="1"/>
  <c r="AA66" i="3"/>
  <c r="Z66" i="3"/>
  <c r="Y66" i="3"/>
  <c r="X66" i="3"/>
  <c r="W66" i="3"/>
  <c r="V66" i="3"/>
  <c r="U66" i="3"/>
  <c r="B66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AR67" i="3"/>
  <c r="B65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B64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B63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AN63" i="3"/>
  <c r="B62" i="3"/>
  <c r="A62" i="3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AP61" i="3"/>
  <c r="B61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B60" i="3"/>
  <c r="AL59" i="3"/>
  <c r="AK59" i="3"/>
  <c r="AJ59" i="3"/>
  <c r="AI59" i="3"/>
  <c r="AH59" i="3"/>
  <c r="AG59" i="3"/>
  <c r="AF59" i="3"/>
  <c r="AE59" i="3"/>
  <c r="AD59" i="3"/>
  <c r="AC59" i="3"/>
  <c r="AU59" i="3" s="1"/>
  <c r="AB59" i="3"/>
  <c r="AA59" i="3"/>
  <c r="Z59" i="3"/>
  <c r="Y59" i="3"/>
  <c r="X59" i="3"/>
  <c r="W59" i="3"/>
  <c r="V59" i="3"/>
  <c r="U59" i="3"/>
  <c r="AR63" i="3"/>
  <c r="B59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B58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B57" i="3"/>
  <c r="AL56" i="3"/>
  <c r="AK56" i="3"/>
  <c r="AJ56" i="3"/>
  <c r="AI56" i="3"/>
  <c r="AH56" i="3"/>
  <c r="AG56" i="3"/>
  <c r="AF56" i="3"/>
  <c r="AE56" i="3"/>
  <c r="AW56" i="3" s="1"/>
  <c r="AD56" i="3"/>
  <c r="AC56" i="3"/>
  <c r="AB56" i="3"/>
  <c r="AA56" i="3"/>
  <c r="Z56" i="3"/>
  <c r="Y56" i="3"/>
  <c r="X56" i="3"/>
  <c r="W56" i="3"/>
  <c r="V56" i="3"/>
  <c r="U56" i="3"/>
  <c r="B56" i="3"/>
  <c r="AL55" i="3"/>
  <c r="AK55" i="3"/>
  <c r="AJ55" i="3"/>
  <c r="AI55" i="3"/>
  <c r="AH55" i="3"/>
  <c r="AG55" i="3"/>
  <c r="AS55" i="3" s="1"/>
  <c r="AF55" i="3"/>
  <c r="AE55" i="3"/>
  <c r="AD55" i="3"/>
  <c r="AC55" i="3"/>
  <c r="AB55" i="3"/>
  <c r="AA55" i="3"/>
  <c r="Z55" i="3"/>
  <c r="Y55" i="3"/>
  <c r="X55" i="3"/>
  <c r="W55" i="3"/>
  <c r="AU55" i="3" s="1"/>
  <c r="V55" i="3"/>
  <c r="U55" i="3"/>
  <c r="AN59" i="3"/>
  <c r="B55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AO55" i="3"/>
  <c r="B54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AP53" i="3"/>
  <c r="B53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B52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B51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B50" i="3"/>
  <c r="AL49" i="3"/>
  <c r="AX49" i="3" s="1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B49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B48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AN50" i="3"/>
  <c r="B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AP49" i="3"/>
  <c r="B46" i="3"/>
  <c r="AL45" i="3"/>
  <c r="AK45" i="3"/>
  <c r="AJ45" i="3"/>
  <c r="AV45" i="3" s="1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B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B44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B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B42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B41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B40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AO41" i="3"/>
  <c r="B39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AP41" i="3"/>
  <c r="B38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B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AR40" i="3"/>
  <c r="B36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B35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AT34" i="3" s="1"/>
  <c r="U34" i="3"/>
  <c r="B34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B33" i="3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AO35" i="3"/>
  <c r="B32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AP33" i="3"/>
  <c r="B31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B30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B29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B28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AT27" i="3" s="1"/>
  <c r="U27" i="3"/>
  <c r="B27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B26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B25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AO26" i="3"/>
  <c r="B24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B23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B22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B20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B19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B18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B17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B16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AP17" i="3"/>
  <c r="B15" i="3"/>
  <c r="AL14" i="3"/>
  <c r="AX14" i="3" s="1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AN18" i="3"/>
  <c r="B14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B13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B12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AM15" i="3"/>
  <c r="B11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AM14" i="3"/>
  <c r="B10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B9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AO12" i="3"/>
  <c r="B8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B7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AR8" i="3"/>
  <c r="AN10" i="3"/>
  <c r="B6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AM9" i="3"/>
  <c r="B5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AO8" i="3"/>
  <c r="B4" i="3"/>
  <c r="AR3" i="3"/>
  <c r="AQ3" i="3"/>
  <c r="AP3" i="3"/>
  <c r="AO3" i="3"/>
  <c r="AN3" i="3"/>
  <c r="AM3" i="3"/>
  <c r="AL3" i="3"/>
  <c r="AK3" i="3"/>
  <c r="AJ3" i="3"/>
  <c r="AV3" i="3" s="1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AN6" i="3"/>
  <c r="B3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AM8" i="3"/>
  <c r="AN14" i="3"/>
  <c r="AN22" i="3"/>
  <c r="AO22" i="3"/>
  <c r="AO23" i="3"/>
  <c r="AN26" i="3"/>
  <c r="AR28" i="3"/>
  <c r="AN30" i="3"/>
  <c r="AP37" i="3"/>
  <c r="AO37" i="3"/>
  <c r="AM38" i="3"/>
  <c r="AN38" i="3"/>
  <c r="AO38" i="3"/>
  <c r="AM39" i="3"/>
  <c r="AO44" i="3"/>
  <c r="AO45" i="3" s="1"/>
  <c r="AN46" i="3"/>
  <c r="AR48" i="3"/>
  <c r="AO53" i="3"/>
  <c r="AR56" i="3"/>
  <c r="AP58" i="3"/>
  <c r="AO62" i="3"/>
  <c r="AP59" i="3"/>
  <c r="AP60" i="3"/>
  <c r="AN61" i="3"/>
  <c r="AR62" i="3"/>
  <c r="AR64" i="3"/>
  <c r="AM64" i="3"/>
  <c r="AS70" i="3"/>
  <c r="AO73" i="3"/>
  <c r="AP72" i="3"/>
  <c r="AN73" i="3"/>
  <c r="AN83" i="3"/>
  <c r="AP80" i="3"/>
  <c r="AN81" i="3"/>
  <c r="AO85" i="3"/>
  <c r="AS86" i="3"/>
  <c r="AP87" i="3"/>
  <c r="AN90" i="3"/>
  <c r="AP88" i="3"/>
  <c r="AP89" i="3"/>
  <c r="AP96" i="3"/>
  <c r="AR93" i="3"/>
  <c r="AT92" i="3"/>
  <c r="AR92" i="3"/>
  <c r="AR95" i="3"/>
  <c r="AR98" i="3"/>
  <c r="AP97" i="3"/>
  <c r="AR96" i="3"/>
  <c r="AR97" i="3"/>
  <c r="AN102" i="3"/>
  <c r="AP98" i="3"/>
  <c r="AP102" i="3"/>
  <c r="AR99" i="3"/>
  <c r="AN101" i="3"/>
  <c r="AO101" i="3"/>
  <c r="AM102" i="3"/>
  <c r="AO106" i="3"/>
  <c r="AR106" i="3"/>
  <c r="AN103" i="3"/>
  <c r="AP107" i="3"/>
  <c r="AM104" i="3"/>
  <c r="AO108" i="3"/>
  <c r="AR105" i="3"/>
  <c r="AP109" i="3"/>
  <c r="AS106" i="3"/>
  <c r="AN110" i="3"/>
  <c r="AO110" i="3"/>
  <c r="AR110" i="3"/>
  <c r="AR107" i="3"/>
  <c r="AM111" i="3"/>
  <c r="AP108" i="3"/>
  <c r="AN112" i="3"/>
  <c r="AX109" i="3"/>
  <c r="AN109" i="3"/>
  <c r="AO109" i="3"/>
  <c r="AP113" i="3"/>
  <c r="AM110" i="3"/>
  <c r="AR114" i="3"/>
  <c r="AN111" i="3"/>
  <c r="AP115" i="3"/>
  <c r="AU112" i="3"/>
  <c r="AM112" i="3"/>
  <c r="AR116" i="3"/>
  <c r="AR113" i="3"/>
  <c r="AP117" i="3"/>
  <c r="AP114" i="3"/>
  <c r="AN118" i="3"/>
  <c r="AR115" i="3"/>
  <c r="AM119" i="3"/>
  <c r="AP116" i="3"/>
  <c r="AN117" i="3"/>
  <c r="AM118" i="3"/>
  <c r="AN120" i="3"/>
  <c r="AN119" i="3"/>
  <c r="AM120" i="3"/>
  <c r="AO125" i="3"/>
  <c r="AR121" i="3"/>
  <c r="AP122" i="3"/>
  <c r="AR122" i="3"/>
  <c r="AN126" i="3"/>
  <c r="AP123" i="3"/>
  <c r="AM127" i="3"/>
  <c r="AP124" i="3"/>
  <c r="AX124" i="3"/>
  <c r="AR128" i="3"/>
  <c r="AN125" i="3"/>
  <c r="AR125" i="3"/>
  <c r="AN127" i="3"/>
  <c r="AR129" i="3"/>
  <c r="AP130" i="3"/>
  <c r="AP131" i="3"/>
  <c r="AN132" i="3"/>
  <c r="AR137" i="3"/>
  <c r="AN133" i="3"/>
  <c r="AR138" i="3"/>
  <c r="AV134" i="3"/>
  <c r="AN140" i="3"/>
  <c r="AO136" i="3"/>
  <c r="AN142" i="3"/>
  <c r="AO139" i="3"/>
  <c r="AM143" i="3"/>
  <c r="AM140" i="3"/>
  <c r="AP140" i="3"/>
  <c r="AX140" i="3"/>
  <c r="AR144" i="3"/>
  <c r="AN141" i="3"/>
  <c r="AO141" i="3"/>
  <c r="AM142" i="3"/>
  <c r="AP142" i="3"/>
  <c r="AR146" i="3"/>
  <c r="AU143" i="3"/>
  <c r="AP147" i="3"/>
  <c r="AR145" i="3"/>
  <c r="AP146" i="3"/>
  <c r="AM151" i="3"/>
  <c r="AP148" i="3"/>
  <c r="AN150" i="3"/>
  <c r="AN149" i="3"/>
  <c r="AR152" i="3"/>
  <c r="AS152" i="3"/>
  <c r="AR153" i="3"/>
  <c r="AM157" i="3"/>
  <c r="AP154" i="3"/>
  <c r="AO155" i="3"/>
  <c r="AV155" i="3"/>
  <c r="AR156" i="3"/>
  <c r="AU156" i="3"/>
  <c r="AR157" i="3"/>
  <c r="AS158" i="3"/>
  <c r="AR159" i="3"/>
  <c r="AP160" i="3"/>
  <c r="AN161" i="3"/>
  <c r="AP161" i="3"/>
  <c r="AX161" i="3"/>
  <c r="AN162" i="3"/>
  <c r="AO166" i="3"/>
  <c r="AR166" i="3"/>
  <c r="AN163" i="3"/>
  <c r="AP167" i="3"/>
  <c r="AO168" i="3"/>
  <c r="AT165" i="3"/>
  <c r="AR165" i="3"/>
  <c r="AP166" i="3"/>
  <c r="AR167" i="3"/>
  <c r="AP168" i="3"/>
  <c r="AN169" i="3"/>
  <c r="AP169" i="3"/>
  <c r="AX169" i="3"/>
  <c r="AN171" i="3"/>
  <c r="AM170" i="3"/>
  <c r="AN170" i="3"/>
  <c r="AR174" i="3"/>
  <c r="AM174" i="3"/>
  <c r="AR173" i="3"/>
  <c r="AP174" i="3"/>
  <c r="AO177" i="3"/>
  <c r="AN174" i="3"/>
  <c r="AM178" i="3"/>
  <c r="AR175" i="3"/>
  <c r="AP176" i="3"/>
  <c r="AN177" i="3"/>
  <c r="AP177" i="3"/>
  <c r="AN178" i="3"/>
  <c r="AN179" i="3"/>
  <c r="AR179" i="3"/>
  <c r="AR181" i="3"/>
  <c r="AP184" i="3"/>
  <c r="AS181" i="3"/>
  <c r="AN185" i="3"/>
  <c r="AN186" i="3"/>
  <c r="AR187" i="3"/>
  <c r="AR183" i="3"/>
  <c r="AN184" i="3"/>
  <c r="AO184" i="3"/>
  <c r="AO185" i="3"/>
  <c r="AW185" i="3"/>
  <c r="AN189" i="3"/>
  <c r="AR188" i="3"/>
  <c r="AR186" i="3"/>
  <c r="AU187" i="3"/>
  <c r="AS188" i="3"/>
  <c r="AT188" i="3"/>
  <c r="AO192" i="3"/>
  <c r="AP192" i="3"/>
  <c r="AN193" i="3"/>
  <c r="AR190" i="3"/>
  <c r="AO191" i="3"/>
  <c r="AP191" i="3"/>
  <c r="AX191" i="3"/>
  <c r="AN194" i="3"/>
  <c r="AN192" i="3"/>
  <c r="AO196" i="3"/>
  <c r="AO193" i="3"/>
  <c r="AR196" i="3"/>
  <c r="AM194" i="3"/>
  <c r="AO195" i="3"/>
  <c r="AS196" i="3"/>
  <c r="AT196" i="3"/>
  <c r="AN196" i="3"/>
  <c r="AO200" i="3"/>
  <c r="AP200" i="3"/>
  <c r="AN201" i="3"/>
  <c r="AM198" i="3"/>
  <c r="AR198" i="3"/>
  <c r="AO199" i="3"/>
  <c r="AP199" i="3"/>
  <c r="AN202" i="3"/>
  <c r="AR203" i="3"/>
  <c r="AW200" i="3"/>
  <c r="AN200" i="3"/>
  <c r="AO201" i="3"/>
  <c r="AR205" i="3"/>
  <c r="AV202" i="3"/>
  <c r="AP206" i="3"/>
  <c r="AU203" i="3"/>
  <c r="AP203" i="3"/>
  <c r="AR204" i="3"/>
  <c r="AO208" i="3"/>
  <c r="AP208" i="3"/>
  <c r="AS205" i="3"/>
  <c r="AN209" i="3"/>
  <c r="AR206" i="3"/>
  <c r="AP207" i="3"/>
  <c r="AN208" i="3"/>
  <c r="AV209" i="3"/>
  <c r="AO209" i="3"/>
  <c r="AR213" i="3"/>
  <c r="AN210" i="3"/>
  <c r="AP214" i="3"/>
  <c r="AT211" i="3"/>
  <c r="AP211" i="3"/>
  <c r="AR215" i="3"/>
  <c r="AR212" i="3"/>
  <c r="AO216" i="3"/>
  <c r="AS213" i="3"/>
  <c r="AN217" i="3"/>
  <c r="AR217" i="3"/>
  <c r="AR214" i="3"/>
  <c r="AO215" i="3"/>
  <c r="AP215" i="3"/>
  <c r="AX215" i="3"/>
  <c r="AR219" i="3"/>
  <c r="AN216" i="3"/>
  <c r="AR216" i="3"/>
  <c r="AR221" i="3"/>
  <c r="AT218" i="3"/>
  <c r="AR218" i="3"/>
  <c r="AO222" i="3"/>
  <c r="AP222" i="3"/>
  <c r="AM224" i="3"/>
  <c r="AR220" i="3"/>
  <c r="AO224" i="3"/>
  <c r="AP224" i="3"/>
  <c r="AP221" i="3"/>
  <c r="AX222" i="3"/>
  <c r="AO223" i="3"/>
  <c r="AP223" i="3"/>
  <c r="AW223" i="3"/>
  <c r="AR227" i="3"/>
  <c r="AN224" i="3"/>
  <c r="AU225" i="3"/>
  <c r="AR229" i="3"/>
  <c r="AT226" i="3"/>
  <c r="AO231" i="3"/>
  <c r="AP230" i="3"/>
  <c r="AM232" i="3"/>
  <c r="AR228" i="3"/>
  <c r="AP229" i="3"/>
  <c r="AP235" i="3"/>
  <c r="AW231" i="3"/>
  <c r="AX231" i="3"/>
  <c r="AN232" i="3"/>
  <c r="AO232" i="3"/>
  <c r="AN233" i="3"/>
  <c r="AP237" i="3"/>
  <c r="AT234" i="3"/>
  <c r="AR238" i="3"/>
  <c r="AR235" i="3"/>
  <c r="AP239" i="3"/>
  <c r="AM240" i="3"/>
  <c r="AN240" i="3"/>
  <c r="AR237" i="3"/>
  <c r="AP238" i="3"/>
  <c r="AN239" i="3"/>
  <c r="AR239" i="3"/>
  <c r="AO240" i="3"/>
  <c r="AN244" i="3"/>
  <c r="AR244" i="3"/>
  <c r="AM241" i="3"/>
  <c r="AN241" i="3"/>
  <c r="AP245" i="3"/>
  <c r="AT242" i="3"/>
  <c r="AR246" i="3"/>
  <c r="AT243" i="3"/>
  <c r="AR243" i="3"/>
  <c r="AN245" i="3"/>
  <c r="AR245" i="3"/>
  <c r="AX246" i="3"/>
  <c r="AO246" i="3"/>
  <c r="AP246" i="3"/>
  <c r="AX251" i="3"/>
  <c r="AT252" i="3"/>
  <c r="AX259" i="3"/>
  <c r="AT260" i="3"/>
  <c r="AX267" i="3"/>
  <c r="AT268" i="3"/>
  <c r="AX275" i="3"/>
  <c r="AT276" i="3"/>
  <c r="AT284" i="3"/>
  <c r="AV291" i="3"/>
  <c r="AV299" i="3"/>
  <c r="AV307" i="3"/>
  <c r="AV315" i="3"/>
  <c r="AV323" i="3"/>
  <c r="AS324" i="3"/>
  <c r="AS332" i="3"/>
  <c r="AU339" i="3"/>
  <c r="AV341" i="3"/>
  <c r="AX346" i="3"/>
  <c r="AV352" i="3"/>
  <c r="AS353" i="3"/>
  <c r="AV358" i="3"/>
  <c r="AT358" i="3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0" i="1"/>
  <c r="C2080" i="1"/>
  <c r="D2080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0" i="1"/>
  <c r="C2200" i="1"/>
  <c r="D2200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2209" i="1"/>
  <c r="C2209" i="1"/>
  <c r="D2209" i="1"/>
  <c r="B2210" i="1"/>
  <c r="C2210" i="1"/>
  <c r="D2210" i="1"/>
  <c r="B2211" i="1"/>
  <c r="C2211" i="1"/>
  <c r="D2211" i="1"/>
  <c r="B2212" i="1"/>
  <c r="C2212" i="1"/>
  <c r="D2212" i="1"/>
  <c r="B2213" i="1"/>
  <c r="C2213" i="1"/>
  <c r="D2213" i="1"/>
  <c r="B2214" i="1"/>
  <c r="C2214" i="1"/>
  <c r="D2214" i="1"/>
  <c r="B2215" i="1"/>
  <c r="C2215" i="1"/>
  <c r="D2215" i="1"/>
  <c r="B2216" i="1"/>
  <c r="C2216" i="1"/>
  <c r="D2216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222" i="1"/>
  <c r="C2222" i="1"/>
  <c r="D2222" i="1"/>
  <c r="B2223" i="1"/>
  <c r="C2223" i="1"/>
  <c r="D2223" i="1"/>
  <c r="B2224" i="1"/>
  <c r="C2224" i="1"/>
  <c r="D2224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B2233" i="1"/>
  <c r="C2233" i="1"/>
  <c r="D2233" i="1"/>
  <c r="B2234" i="1"/>
  <c r="C2234" i="1"/>
  <c r="D2234" i="1"/>
  <c r="B2235" i="1"/>
  <c r="C2235" i="1"/>
  <c r="D2235" i="1"/>
  <c r="B2236" i="1"/>
  <c r="C2236" i="1"/>
  <c r="D2236" i="1"/>
  <c r="B2237" i="1"/>
  <c r="C2237" i="1"/>
  <c r="D2237" i="1"/>
  <c r="B2238" i="1"/>
  <c r="C2238" i="1"/>
  <c r="D2238" i="1"/>
  <c r="B2239" i="1"/>
  <c r="C2239" i="1"/>
  <c r="D2239" i="1"/>
  <c r="B2240" i="1"/>
  <c r="C2240" i="1"/>
  <c r="D2240" i="1"/>
  <c r="B2241" i="1"/>
  <c r="C2241" i="1"/>
  <c r="D2241" i="1"/>
  <c r="B2242" i="1"/>
  <c r="C2242" i="1"/>
  <c r="D2242" i="1"/>
  <c r="B2243" i="1"/>
  <c r="C2243" i="1"/>
  <c r="D2243" i="1"/>
  <c r="B2244" i="1"/>
  <c r="C2244" i="1"/>
  <c r="D2244" i="1"/>
  <c r="B2245" i="1"/>
  <c r="C2245" i="1"/>
  <c r="D2245" i="1"/>
  <c r="B2246" i="1"/>
  <c r="C2246" i="1"/>
  <c r="D2246" i="1"/>
  <c r="B2247" i="1"/>
  <c r="C2247" i="1"/>
  <c r="D2247" i="1"/>
  <c r="B2248" i="1"/>
  <c r="C2248" i="1"/>
  <c r="D2248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B2257" i="1"/>
  <c r="C2257" i="1"/>
  <c r="D2257" i="1"/>
  <c r="B2258" i="1"/>
  <c r="C2258" i="1"/>
  <c r="D2258" i="1"/>
  <c r="B2259" i="1"/>
  <c r="C2259" i="1"/>
  <c r="D2259" i="1"/>
  <c r="B2260" i="1"/>
  <c r="C2260" i="1"/>
  <c r="D2260" i="1"/>
  <c r="B2261" i="1"/>
  <c r="C2261" i="1"/>
  <c r="D2261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2" i="1"/>
  <c r="C2272" i="1"/>
  <c r="D2272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2283" i="1"/>
  <c r="C2283" i="1"/>
  <c r="D2283" i="1"/>
  <c r="B2284" i="1"/>
  <c r="C2284" i="1"/>
  <c r="D2284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6" i="1"/>
  <c r="C2296" i="1"/>
  <c r="D2296" i="1"/>
  <c r="B2297" i="1"/>
  <c r="C2297" i="1"/>
  <c r="D2297" i="1"/>
  <c r="B2298" i="1"/>
  <c r="C2298" i="1"/>
  <c r="D2298" i="1"/>
  <c r="B2299" i="1"/>
  <c r="C2299" i="1"/>
  <c r="D2299" i="1"/>
  <c r="B2300" i="1"/>
  <c r="C2300" i="1"/>
  <c r="D2300" i="1"/>
  <c r="B2301" i="1"/>
  <c r="C2301" i="1"/>
  <c r="D2301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307" i="1"/>
  <c r="C2307" i="1"/>
  <c r="D2307" i="1"/>
  <c r="B2308" i="1"/>
  <c r="C2308" i="1"/>
  <c r="D2308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2314" i="1"/>
  <c r="C2314" i="1"/>
  <c r="D2314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0" i="1"/>
  <c r="C2320" i="1"/>
  <c r="D2320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2325" i="1"/>
  <c r="C2325" i="1"/>
  <c r="D2325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2" i="1"/>
  <c r="C2332" i="1"/>
  <c r="D2332" i="1"/>
  <c r="B2333" i="1"/>
  <c r="C2333" i="1"/>
  <c r="D2333" i="1"/>
  <c r="B2334" i="1"/>
  <c r="C2334" i="1"/>
  <c r="D2334" i="1"/>
  <c r="B2335" i="1"/>
  <c r="C2335" i="1"/>
  <c r="D2335" i="1"/>
  <c r="B2336" i="1"/>
  <c r="C2336" i="1"/>
  <c r="D2336" i="1"/>
  <c r="B2337" i="1"/>
  <c r="C2337" i="1"/>
  <c r="D2337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3" i="1"/>
  <c r="C2343" i="1"/>
  <c r="D2343" i="1"/>
  <c r="B2344" i="1"/>
  <c r="C2344" i="1"/>
  <c r="D2344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6" i="1"/>
  <c r="C2356" i="1"/>
  <c r="D2356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68" i="1"/>
  <c r="C2368" i="1"/>
  <c r="D2368" i="1"/>
  <c r="B2369" i="1"/>
  <c r="C2369" i="1"/>
  <c r="D2369" i="1"/>
  <c r="B2370" i="1"/>
  <c r="C2370" i="1"/>
  <c r="D2370" i="1"/>
  <c r="B2371" i="1"/>
  <c r="C2371" i="1"/>
  <c r="D2371" i="1"/>
  <c r="B2372" i="1"/>
  <c r="C2372" i="1"/>
  <c r="D2372" i="1"/>
  <c r="B2373" i="1"/>
  <c r="C2373" i="1"/>
  <c r="D2373" i="1"/>
  <c r="B2374" i="1"/>
  <c r="C2374" i="1"/>
  <c r="D2374" i="1"/>
  <c r="B2375" i="1"/>
  <c r="C2375" i="1"/>
  <c r="D2375" i="1"/>
  <c r="B2376" i="1"/>
  <c r="C2376" i="1"/>
  <c r="D2376" i="1"/>
  <c r="B2377" i="1"/>
  <c r="C2377" i="1"/>
  <c r="D2377" i="1"/>
  <c r="B2378" i="1"/>
  <c r="C2378" i="1"/>
  <c r="D2378" i="1"/>
  <c r="B2379" i="1"/>
  <c r="C2379" i="1"/>
  <c r="D2379" i="1"/>
  <c r="B2380" i="1"/>
  <c r="C2380" i="1"/>
  <c r="D2380" i="1"/>
  <c r="B2381" i="1"/>
  <c r="C2381" i="1"/>
  <c r="D2381" i="1"/>
  <c r="B2382" i="1"/>
  <c r="C2382" i="1"/>
  <c r="D2382" i="1"/>
  <c r="B2383" i="1"/>
  <c r="C2383" i="1"/>
  <c r="D2383" i="1"/>
  <c r="B2384" i="1"/>
  <c r="C2384" i="1"/>
  <c r="D2384" i="1"/>
  <c r="D2" i="1"/>
  <c r="C2" i="1"/>
  <c r="B2" i="1"/>
  <c r="AW16" i="3" l="1"/>
  <c r="AS20" i="3"/>
  <c r="AU27" i="3"/>
  <c r="AX31" i="3"/>
  <c r="AU34" i="3"/>
  <c r="AU41" i="3"/>
  <c r="AV48" i="3"/>
  <c r="AV55" i="3"/>
  <c r="AS65" i="3"/>
  <c r="AT70" i="3"/>
  <c r="AV76" i="3"/>
  <c r="AT79" i="3"/>
  <c r="AV85" i="3"/>
  <c r="AS88" i="3"/>
  <c r="AX4" i="3"/>
  <c r="AS13" i="3"/>
  <c r="AT86" i="3"/>
  <c r="AX101" i="3"/>
  <c r="AT106" i="3"/>
  <c r="AV122" i="3"/>
  <c r="AV126" i="3"/>
  <c r="AX132" i="3"/>
  <c r="AX134" i="3"/>
  <c r="AT144" i="3"/>
  <c r="AV163" i="3"/>
  <c r="AW170" i="3"/>
  <c r="AU172" i="3"/>
  <c r="AU175" i="3"/>
  <c r="AS182" i="3"/>
  <c r="AT184" i="3"/>
  <c r="AV185" i="3"/>
  <c r="AV187" i="3"/>
  <c r="AX187" i="3"/>
  <c r="AT190" i="3"/>
  <c r="AW192" i="3"/>
  <c r="AS193" i="3"/>
  <c r="AU194" i="3"/>
  <c r="AU196" i="3"/>
  <c r="AW196" i="3"/>
  <c r="AS199" i="3"/>
  <c r="AU199" i="3"/>
  <c r="AX200" i="3"/>
  <c r="AV201" i="3"/>
  <c r="AX202" i="3"/>
  <c r="AU205" i="3"/>
  <c r="AW205" i="3"/>
  <c r="AX207" i="3"/>
  <c r="AW209" i="3"/>
  <c r="AU210" i="3"/>
  <c r="AW211" i="3"/>
  <c r="AS212" i="3"/>
  <c r="AS215" i="3"/>
  <c r="AU218" i="3"/>
  <c r="AT219" i="3"/>
  <c r="AT49" i="3"/>
  <c r="AT109" i="3"/>
  <c r="AS113" i="3"/>
  <c r="AV119" i="3"/>
  <c r="AS131" i="3"/>
  <c r="AX139" i="3"/>
  <c r="AW143" i="3"/>
  <c r="AV10" i="3"/>
  <c r="AV17" i="3"/>
  <c r="AX24" i="3"/>
  <c r="AT28" i="3"/>
  <c r="AT35" i="3"/>
  <c r="AX35" i="3"/>
  <c r="AT42" i="3"/>
  <c r="AX52" i="3"/>
  <c r="AX53" i="3"/>
  <c r="AU56" i="3"/>
  <c r="AS62" i="3"/>
  <c r="AT63" i="3"/>
  <c r="AV66" i="3"/>
  <c r="AX73" i="3"/>
  <c r="AT77" i="3"/>
  <c r="AW82" i="3"/>
  <c r="AT85" i="3"/>
  <c r="AU86" i="3"/>
  <c r="AX7" i="3"/>
  <c r="AX16" i="3"/>
  <c r="AW24" i="3"/>
  <c r="AV41" i="3"/>
  <c r="AX117" i="3"/>
  <c r="AX125" i="3"/>
  <c r="AW128" i="3"/>
  <c r="AW137" i="3"/>
  <c r="AU142" i="3"/>
  <c r="AW148" i="3"/>
  <c r="AV153" i="3"/>
  <c r="AW156" i="3"/>
  <c r="AT164" i="3"/>
  <c r="AU10" i="3"/>
  <c r="AT20" i="3"/>
  <c r="AX38" i="3"/>
  <c r="AV62" i="3"/>
  <c r="AU70" i="3"/>
  <c r="AX94" i="3"/>
  <c r="AX112" i="3"/>
  <c r="AU128" i="3"/>
  <c r="AW150" i="3"/>
  <c r="AU157" i="3"/>
  <c r="AX165" i="3"/>
  <c r="AS175" i="3"/>
  <c r="AV179" i="3"/>
  <c r="AV190" i="3"/>
  <c r="AW55" i="3"/>
  <c r="AW70" i="3"/>
  <c r="AW76" i="3"/>
  <c r="AX81" i="3"/>
  <c r="AV96" i="3"/>
  <c r="AV103" i="3"/>
  <c r="AV112" i="3"/>
  <c r="AT122" i="3"/>
  <c r="AU137" i="3"/>
  <c r="AW141" i="3"/>
  <c r="AT147" i="3"/>
  <c r="AU151" i="3"/>
  <c r="AT153" i="3"/>
  <c r="AV165" i="3"/>
  <c r="AS173" i="3"/>
  <c r="AX178" i="3"/>
  <c r="AT99" i="3"/>
  <c r="AV105" i="3"/>
  <c r="AT115" i="3"/>
  <c r="AV121" i="3"/>
  <c r="AW127" i="3"/>
  <c r="AT137" i="3"/>
  <c r="AT159" i="3"/>
  <c r="AS168" i="3"/>
  <c r="AX171" i="3"/>
  <c r="AW86" i="3"/>
  <c r="AT89" i="3"/>
  <c r="AV89" i="3"/>
  <c r="AV92" i="3"/>
  <c r="AX92" i="3"/>
  <c r="AW96" i="3"/>
  <c r="AS96" i="3"/>
  <c r="AS98" i="3"/>
  <c r="AW102" i="3"/>
  <c r="AW103" i="3"/>
  <c r="AS103" i="3"/>
  <c r="AT105" i="3"/>
  <c r="AU106" i="3"/>
  <c r="AW106" i="3"/>
  <c r="AW110" i="3"/>
  <c r="AW112" i="3"/>
  <c r="AS112" i="3"/>
  <c r="AT113" i="3"/>
  <c r="AS114" i="3"/>
  <c r="AT116" i="3"/>
  <c r="AV116" i="3"/>
  <c r="AW118" i="3"/>
  <c r="AW119" i="3"/>
  <c r="AS119" i="3"/>
  <c r="AU120" i="3"/>
  <c r="AT121" i="3"/>
  <c r="AU122" i="3"/>
  <c r="AW122" i="3"/>
  <c r="AX123" i="3"/>
  <c r="AU127" i="3"/>
  <c r="AV128" i="3"/>
  <c r="AX128" i="3"/>
  <c r="AS132" i="3"/>
  <c r="AU132" i="3"/>
  <c r="AW133" i="3"/>
  <c r="AS138" i="3"/>
  <c r="AU138" i="3"/>
  <c r="AW138" i="3"/>
  <c r="AX141" i="3"/>
  <c r="AT141" i="3"/>
  <c r="AV142" i="3"/>
  <c r="AT143" i="3"/>
  <c r="AU144" i="3"/>
  <c r="AW144" i="3"/>
  <c r="AU147" i="3"/>
  <c r="AX148" i="3"/>
  <c r="AV149" i="3"/>
  <c r="AX150" i="3"/>
  <c r="AT150" i="3"/>
  <c r="AT151" i="3"/>
  <c r="AT152" i="3"/>
  <c r="AU153" i="3"/>
  <c r="AW153" i="3"/>
  <c r="AX154" i="3"/>
  <c r="AX156" i="3"/>
  <c r="AT156" i="3"/>
  <c r="AT157" i="3"/>
  <c r="AT160" i="3"/>
  <c r="AV160" i="3"/>
  <c r="AW161" i="3"/>
  <c r="AW162" i="3"/>
  <c r="AW163" i="3"/>
  <c r="AS163" i="3"/>
  <c r="AU164" i="3"/>
  <c r="AS165" i="3"/>
  <c r="AT166" i="3"/>
  <c r="AV166" i="3"/>
  <c r="AX166" i="3"/>
  <c r="AT169" i="3"/>
  <c r="AV169" i="3"/>
  <c r="AV170" i="3"/>
  <c r="AV172" i="3"/>
  <c r="AX172" i="3"/>
  <c r="AT173" i="3"/>
  <c r="AT175" i="3"/>
  <c r="AV175" i="3"/>
  <c r="AX175" i="3"/>
  <c r="AX176" i="3"/>
  <c r="AW177" i="3"/>
  <c r="AS178" i="3"/>
  <c r="AU178" i="3"/>
  <c r="AU179" i="3"/>
  <c r="AW181" i="3"/>
  <c r="AU186" i="3"/>
  <c r="AW187" i="3"/>
  <c r="AX145" i="3"/>
  <c r="AV148" i="3"/>
  <c r="AV154" i="3"/>
  <c r="AU161" i="3"/>
  <c r="AT72" i="3"/>
  <c r="AV78" i="3"/>
  <c r="AT81" i="3"/>
  <c r="AT94" i="3"/>
  <c r="AT101" i="3"/>
  <c r="AV114" i="3"/>
  <c r="AT117" i="3"/>
  <c r="AU123" i="3"/>
  <c r="AM25" i="3"/>
  <c r="AT221" i="3"/>
  <c r="AV221" i="3"/>
  <c r="AV225" i="3"/>
  <c r="AV227" i="3"/>
  <c r="AX227" i="3"/>
  <c r="AS228" i="3"/>
  <c r="AS231" i="3"/>
  <c r="AW232" i="3"/>
  <c r="AT235" i="3"/>
  <c r="AT237" i="3"/>
  <c r="AV237" i="3"/>
  <c r="AX238" i="3"/>
  <c r="AS240" i="3"/>
  <c r="AU241" i="3"/>
  <c r="AU243" i="3"/>
  <c r="AW243" i="3"/>
  <c r="AX192" i="3"/>
  <c r="AV194" i="3"/>
  <c r="AT195" i="3"/>
  <c r="AV196" i="3"/>
  <c r="AX196" i="3"/>
  <c r="AS197" i="3"/>
  <c r="AS200" i="3"/>
  <c r="AW201" i="3"/>
  <c r="AS204" i="3"/>
  <c r="AS206" i="3"/>
  <c r="AU206" i="3"/>
  <c r="AX209" i="3"/>
  <c r="AV210" i="3"/>
  <c r="AT212" i="3"/>
  <c r="AT215" i="3"/>
  <c r="AV216" i="3"/>
  <c r="AV218" i="3"/>
  <c r="AX218" i="3"/>
  <c r="AS219" i="3"/>
  <c r="AT222" i="3"/>
  <c r="AW225" i="3"/>
  <c r="AU226" i="3"/>
  <c r="AT228" i="3"/>
  <c r="AV228" i="3"/>
  <c r="AT231" i="3"/>
  <c r="AV232" i="3"/>
  <c r="AV234" i="3"/>
  <c r="AX234" i="3"/>
  <c r="AX239" i="3"/>
  <c r="AV240" i="3"/>
  <c r="AV241" i="3"/>
  <c r="AV243" i="3"/>
  <c r="AX243" i="3"/>
  <c r="AS244" i="3"/>
  <c r="AT247" i="3"/>
  <c r="AV249" i="3"/>
  <c r="AS250" i="3"/>
  <c r="AT255" i="3"/>
  <c r="AV257" i="3"/>
  <c r="AS258" i="3"/>
  <c r="AT263" i="3"/>
  <c r="AV265" i="3"/>
  <c r="AS266" i="3"/>
  <c r="AT271" i="3"/>
  <c r="AV273" i="3"/>
  <c r="AS274" i="3"/>
  <c r="AV278" i="3"/>
  <c r="AS279" i="3"/>
  <c r="AX280" i="3"/>
  <c r="AV286" i="3"/>
  <c r="AS287" i="3"/>
  <c r="AX288" i="3"/>
  <c r="AT292" i="3"/>
  <c r="AV294" i="3"/>
  <c r="AS295" i="3"/>
  <c r="AX296" i="3"/>
  <c r="AT300" i="3"/>
  <c r="AV302" i="3"/>
  <c r="AS303" i="3"/>
  <c r="AX304" i="3"/>
  <c r="AS308" i="3"/>
  <c r="AX309" i="3"/>
  <c r="AT313" i="3"/>
  <c r="AS316" i="3"/>
  <c r="AX317" i="3"/>
  <c r="AT321" i="3"/>
  <c r="AX325" i="3"/>
  <c r="AV331" i="3"/>
  <c r="AX333" i="3"/>
  <c r="AW336" i="3"/>
  <c r="AX338" i="3"/>
  <c r="AX342" i="3"/>
  <c r="AT342" i="3"/>
  <c r="AV344" i="3"/>
  <c r="AS345" i="3"/>
  <c r="AU347" i="3"/>
  <c r="AT350" i="3"/>
  <c r="AX354" i="3"/>
  <c r="AS355" i="3"/>
  <c r="AU355" i="3"/>
  <c r="AV360" i="3"/>
  <c r="AS361" i="3"/>
  <c r="AX362" i="3"/>
  <c r="AT366" i="3"/>
  <c r="AT170" i="3"/>
  <c r="AV2" i="3"/>
  <c r="AX5" i="3"/>
  <c r="AW17" i="3"/>
  <c r="AS21" i="3"/>
  <c r="AU21" i="3"/>
  <c r="AV25" i="3"/>
  <c r="AV29" i="3"/>
  <c r="AW32" i="3"/>
  <c r="AU42" i="3"/>
  <c r="AW42" i="3"/>
  <c r="AX46" i="3"/>
  <c r="AS50" i="3"/>
  <c r="AU53" i="3"/>
  <c r="AV56" i="3"/>
  <c r="AX56" i="3"/>
  <c r="AU63" i="3"/>
  <c r="AT11" i="3"/>
  <c r="AU18" i="3"/>
  <c r="AS29" i="3"/>
  <c r="AU29" i="3"/>
  <c r="AX32" i="3"/>
  <c r="AS43" i="3"/>
  <c r="AT50" i="3"/>
  <c r="AV50" i="3"/>
  <c r="AT57" i="3"/>
  <c r="AT60" i="3"/>
  <c r="AS64" i="3"/>
  <c r="AX8" i="3"/>
  <c r="AU11" i="3"/>
  <c r="AV18" i="3"/>
  <c r="AS19" i="3"/>
  <c r="AV22" i="3"/>
  <c r="AX39" i="3"/>
  <c r="AT43" i="3"/>
  <c r="AV47" i="3"/>
  <c r="AW54" i="3"/>
  <c r="AT64" i="3"/>
  <c r="AW3" i="3"/>
  <c r="AX6" i="3"/>
  <c r="AV9" i="3"/>
  <c r="AX15" i="3"/>
  <c r="AT19" i="3"/>
  <c r="AX23" i="3"/>
  <c r="AV26" i="3"/>
  <c r="AV30" i="3"/>
  <c r="AV33" i="3"/>
  <c r="AV40" i="3"/>
  <c r="AW47" i="3"/>
  <c r="AS47" i="3"/>
  <c r="AW51" i="3"/>
  <c r="AX54" i="3"/>
  <c r="AT54" i="3"/>
  <c r="AS58" i="3"/>
  <c r="AX61" i="3"/>
  <c r="AT61" i="3"/>
  <c r="AW9" i="3"/>
  <c r="AT12" i="3"/>
  <c r="AU19" i="3"/>
  <c r="AV37" i="3"/>
  <c r="AW40" i="3"/>
  <c r="AT41" i="3"/>
  <c r="AS44" i="3"/>
  <c r="AW44" i="3"/>
  <c r="AT58" i="3"/>
  <c r="AV58" i="3"/>
  <c r="AX58" i="3"/>
  <c r="AU61" i="3"/>
  <c r="AW34" i="3"/>
  <c r="AU65" i="3"/>
  <c r="AW65" i="3"/>
  <c r="AT73" i="3"/>
  <c r="AV73" i="3"/>
  <c r="AV79" i="3"/>
  <c r="AX79" i="3"/>
  <c r="AW63" i="3"/>
  <c r="AX67" i="3"/>
  <c r="AT67" i="3"/>
  <c r="AT71" i="3"/>
  <c r="AV71" i="3"/>
  <c r="AX71" i="3"/>
  <c r="AS74" i="3"/>
  <c r="AW80" i="3"/>
  <c r="AX83" i="3"/>
  <c r="AT83" i="3"/>
  <c r="AS93" i="3"/>
  <c r="AU97" i="3"/>
  <c r="AW97" i="3"/>
  <c r="AS100" i="3"/>
  <c r="AU100" i="3"/>
  <c r="AW100" i="3"/>
  <c r="AX103" i="3"/>
  <c r="AT103" i="3"/>
  <c r="AS107" i="3"/>
  <c r="AX110" i="3"/>
  <c r="AU113" i="3"/>
  <c r="AW113" i="3"/>
  <c r="AS116" i="3"/>
  <c r="AU116" i="3"/>
  <c r="AW116" i="3"/>
  <c r="AX119" i="3"/>
  <c r="AT119" i="3"/>
  <c r="AT129" i="3"/>
  <c r="AV129" i="3"/>
  <c r="AX129" i="3"/>
  <c r="AT132" i="3"/>
  <c r="AV132" i="3"/>
  <c r="AV135" i="3"/>
  <c r="AX135" i="3"/>
  <c r="AT138" i="3"/>
  <c r="AV138" i="3"/>
  <c r="AX138" i="3"/>
  <c r="AS141" i="3"/>
  <c r="AU141" i="3"/>
  <c r="AV144" i="3"/>
  <c r="AX144" i="3"/>
  <c r="AS148" i="3"/>
  <c r="AU148" i="3"/>
  <c r="AS160" i="3"/>
  <c r="AU160" i="3"/>
  <c r="AW160" i="3"/>
  <c r="AX163" i="3"/>
  <c r="AT163" i="3"/>
  <c r="AU166" i="3"/>
  <c r="AW166" i="3"/>
  <c r="AW172" i="3"/>
  <c r="AS172" i="3"/>
  <c r="AV181" i="3"/>
  <c r="AX181" i="3"/>
  <c r="AX185" i="3"/>
  <c r="AT185" i="3"/>
  <c r="AT191" i="3"/>
  <c r="AV191" i="3"/>
  <c r="AW194" i="3"/>
  <c r="AS194" i="3"/>
  <c r="AT197" i="3"/>
  <c r="AV197" i="3"/>
  <c r="AX197" i="3"/>
  <c r="AT200" i="3"/>
  <c r="AV200" i="3"/>
  <c r="AV203" i="3"/>
  <c r="AX203" i="3"/>
  <c r="AT206" i="3"/>
  <c r="AV206" i="3"/>
  <c r="AX206" i="3"/>
  <c r="AS209" i="3"/>
  <c r="AU209" i="3"/>
  <c r="AU212" i="3"/>
  <c r="AW212" i="3"/>
  <c r="AW218" i="3"/>
  <c r="AS218" i="3"/>
  <c r="AS222" i="3"/>
  <c r="AU222" i="3"/>
  <c r="AW222" i="3"/>
  <c r="AX225" i="3"/>
  <c r="AT225" i="3"/>
  <c r="AU228" i="3"/>
  <c r="AW228" i="3"/>
  <c r="AV68" i="3"/>
  <c r="AV77" i="3"/>
  <c r="AX77" i="3"/>
  <c r="AX90" i="3"/>
  <c r="AT90" i="3"/>
  <c r="AT93" i="3"/>
  <c r="AV93" i="3"/>
  <c r="AX93" i="3"/>
  <c r="AV97" i="3"/>
  <c r="AX97" i="3"/>
  <c r="AU101" i="3"/>
  <c r="AT107" i="3"/>
  <c r="AV107" i="3"/>
  <c r="AX107" i="3"/>
  <c r="AS110" i="3"/>
  <c r="AU110" i="3"/>
  <c r="AV113" i="3"/>
  <c r="AX113" i="3"/>
  <c r="AS117" i="3"/>
  <c r="AU117" i="3"/>
  <c r="AT123" i="3"/>
  <c r="AV123" i="3"/>
  <c r="AW126" i="3"/>
  <c r="AS126" i="3"/>
  <c r="AU129" i="3"/>
  <c r="AW129" i="3"/>
  <c r="AW135" i="3"/>
  <c r="AS135" i="3"/>
  <c r="AT145" i="3"/>
  <c r="AV145" i="3"/>
  <c r="AT148" i="3"/>
  <c r="AV151" i="3"/>
  <c r="AX151" i="3"/>
  <c r="AT154" i="3"/>
  <c r="AV157" i="3"/>
  <c r="AX157" i="3"/>
  <c r="AS161" i="3"/>
  <c r="AS167" i="3"/>
  <c r="AU167" i="3"/>
  <c r="AW167" i="3"/>
  <c r="AX170" i="3"/>
  <c r="AT176" i="3"/>
  <c r="AW179" i="3"/>
  <c r="AS179" i="3"/>
  <c r="AT182" i="3"/>
  <c r="AV182" i="3"/>
  <c r="AX182" i="3"/>
  <c r="AS185" i="3"/>
  <c r="AU185" i="3"/>
  <c r="AU188" i="3"/>
  <c r="AW188" i="3"/>
  <c r="AS191" i="3"/>
  <c r="AU191" i="3"/>
  <c r="AW191" i="3"/>
  <c r="AX194" i="3"/>
  <c r="AT194" i="3"/>
  <c r="AU197" i="3"/>
  <c r="AW197" i="3"/>
  <c r="AW203" i="3"/>
  <c r="AS203" i="3"/>
  <c r="AV212" i="3"/>
  <c r="AX212" i="3"/>
  <c r="AX216" i="3"/>
  <c r="AT216" i="3"/>
  <c r="AU219" i="3"/>
  <c r="AW219" i="3"/>
  <c r="AS223" i="3"/>
  <c r="AU223" i="3"/>
  <c r="AS229" i="3"/>
  <c r="AU229" i="3"/>
  <c r="AW229" i="3"/>
  <c r="AX232" i="3"/>
  <c r="AT232" i="3"/>
  <c r="AU235" i="3"/>
  <c r="AV64" i="3"/>
  <c r="AX64" i="3"/>
  <c r="AW68" i="3"/>
  <c r="AW75" i="3"/>
  <c r="AT78" i="3"/>
  <c r="AV81" i="3"/>
  <c r="AV84" i="3"/>
  <c r="AT87" i="3"/>
  <c r="AX87" i="3"/>
  <c r="AS90" i="3"/>
  <c r="AV94" i="3"/>
  <c r="AT98" i="3"/>
  <c r="AX98" i="3"/>
  <c r="AV101" i="3"/>
  <c r="AV104" i="3"/>
  <c r="AX104" i="3"/>
  <c r="AT114" i="3"/>
  <c r="AX114" i="3"/>
  <c r="AV117" i="3"/>
  <c r="AV120" i="3"/>
  <c r="AX120" i="3"/>
  <c r="AS123" i="3"/>
  <c r="AW123" i="3"/>
  <c r="AX126" i="3"/>
  <c r="AT126" i="3"/>
  <c r="AS130" i="3"/>
  <c r="AU130" i="3"/>
  <c r="AX133" i="3"/>
  <c r="AT133" i="3"/>
  <c r="AT139" i="3"/>
  <c r="AV139" i="3"/>
  <c r="AW142" i="3"/>
  <c r="AS142" i="3"/>
  <c r="AU145" i="3"/>
  <c r="AW145" i="3"/>
  <c r="AW151" i="3"/>
  <c r="AS151" i="3"/>
  <c r="AS154" i="3"/>
  <c r="AU154" i="3"/>
  <c r="AW154" i="3"/>
  <c r="AW157" i="3"/>
  <c r="AS157" i="3"/>
  <c r="AT161" i="3"/>
  <c r="AV161" i="3"/>
  <c r="AV164" i="3"/>
  <c r="AX164" i="3"/>
  <c r="AT167" i="3"/>
  <c r="AV167" i="3"/>
  <c r="AX167" i="3"/>
  <c r="AS170" i="3"/>
  <c r="AU170" i="3"/>
  <c r="AW173" i="3"/>
  <c r="AS176" i="3"/>
  <c r="AU176" i="3"/>
  <c r="AW176" i="3"/>
  <c r="AT179" i="3"/>
  <c r="AU182" i="3"/>
  <c r="AW182" i="3"/>
  <c r="AV188" i="3"/>
  <c r="AX188" i="3"/>
  <c r="AS198" i="3"/>
  <c r="AU198" i="3"/>
  <c r="AW198" i="3"/>
  <c r="AX201" i="3"/>
  <c r="AT201" i="3"/>
  <c r="AT207" i="3"/>
  <c r="AV207" i="3"/>
  <c r="AW210" i="3"/>
  <c r="AS210" i="3"/>
  <c r="AT213" i="3"/>
  <c r="AV213" i="3"/>
  <c r="AX213" i="3"/>
  <c r="AS216" i="3"/>
  <c r="AU216" i="3"/>
  <c r="AV219" i="3"/>
  <c r="AX219" i="3"/>
  <c r="AT223" i="3"/>
  <c r="AV223" i="3"/>
  <c r="AV226" i="3"/>
  <c r="AX226" i="3"/>
  <c r="AT229" i="3"/>
  <c r="AV229" i="3"/>
  <c r="AX229" i="3"/>
  <c r="AS232" i="3"/>
  <c r="AU232" i="3"/>
  <c r="AS72" i="3"/>
  <c r="AW72" i="3"/>
  <c r="AX75" i="3"/>
  <c r="AT75" i="3"/>
  <c r="AU78" i="3"/>
  <c r="AW78" i="3"/>
  <c r="AW84" i="3"/>
  <c r="AV91" i="3"/>
  <c r="AW95" i="3"/>
  <c r="AU98" i="3"/>
  <c r="AW98" i="3"/>
  <c r="AW104" i="3"/>
  <c r="AW111" i="3"/>
  <c r="AU114" i="3"/>
  <c r="AW114" i="3"/>
  <c r="AW120" i="3"/>
  <c r="AS120" i="3"/>
  <c r="AU124" i="3"/>
  <c r="AT130" i="3"/>
  <c r="AX130" i="3"/>
  <c r="AU133" i="3"/>
  <c r="AW136" i="3"/>
  <c r="AS139" i="3"/>
  <c r="AU139" i="3"/>
  <c r="AW139" i="3"/>
  <c r="AX142" i="3"/>
  <c r="AT142" i="3"/>
  <c r="AS146" i="3"/>
  <c r="AX149" i="3"/>
  <c r="AT149" i="3"/>
  <c r="AX155" i="3"/>
  <c r="AT155" i="3"/>
  <c r="AW158" i="3"/>
  <c r="AW164" i="3"/>
  <c r="AS164" i="3"/>
  <c r="AV173" i="3"/>
  <c r="AX173" i="3"/>
  <c r="AU177" i="3"/>
  <c r="AS183" i="3"/>
  <c r="AU183" i="3"/>
  <c r="AW183" i="3"/>
  <c r="AW186" i="3"/>
  <c r="AS186" i="3"/>
  <c r="AT189" i="3"/>
  <c r="AV189" i="3"/>
  <c r="AX189" i="3"/>
  <c r="AT192" i="3"/>
  <c r="AV192" i="3"/>
  <c r="AV195" i="3"/>
  <c r="AX195" i="3"/>
  <c r="AT198" i="3"/>
  <c r="AV198" i="3"/>
  <c r="AX198" i="3"/>
  <c r="AS201" i="3"/>
  <c r="AU201" i="3"/>
  <c r="AU204" i="3"/>
  <c r="AW204" i="3"/>
  <c r="AS207" i="3"/>
  <c r="AU207" i="3"/>
  <c r="AW207" i="3"/>
  <c r="AX210" i="3"/>
  <c r="AT210" i="3"/>
  <c r="AT220" i="3"/>
  <c r="AV220" i="3"/>
  <c r="AX220" i="3"/>
  <c r="AW226" i="3"/>
  <c r="AS226" i="3"/>
  <c r="AX69" i="3"/>
  <c r="AW79" i="3"/>
  <c r="AS91" i="3"/>
  <c r="AT95" i="3"/>
  <c r="AW99" i="3"/>
  <c r="AX102" i="3"/>
  <c r="AW105" i="3"/>
  <c r="AU108" i="3"/>
  <c r="AW108" i="3"/>
  <c r="AX111" i="3"/>
  <c r="AT111" i="3"/>
  <c r="AU115" i="3"/>
  <c r="AX118" i="3"/>
  <c r="AT118" i="3"/>
  <c r="AW121" i="3"/>
  <c r="AT124" i="3"/>
  <c r="AV124" i="3"/>
  <c r="AX127" i="3"/>
  <c r="AX136" i="3"/>
  <c r="AS140" i="3"/>
  <c r="AU140" i="3"/>
  <c r="AV146" i="3"/>
  <c r="AX146" i="3"/>
  <c r="AS149" i="3"/>
  <c r="AU149" i="3"/>
  <c r="AW152" i="3"/>
  <c r="AS155" i="3"/>
  <c r="AU155" i="3"/>
  <c r="AX158" i="3"/>
  <c r="AU159" i="3"/>
  <c r="AT162" i="3"/>
  <c r="AT168" i="3"/>
  <c r="AV168" i="3"/>
  <c r="AS171" i="3"/>
  <c r="AV174" i="3"/>
  <c r="AX174" i="3"/>
  <c r="AV177" i="3"/>
  <c r="AX180" i="3"/>
  <c r="AV183" i="3"/>
  <c r="AX183" i="3"/>
  <c r="AT186" i="3"/>
  <c r="AW189" i="3"/>
  <c r="AS195" i="3"/>
  <c r="AX204" i="3"/>
  <c r="AS208" i="3"/>
  <c r="AU208" i="3"/>
  <c r="AU214" i="3"/>
  <c r="AW214" i="3"/>
  <c r="AS217" i="3"/>
  <c r="AW220" i="3"/>
  <c r="AT224" i="3"/>
  <c r="AT230" i="3"/>
  <c r="AV230" i="3"/>
  <c r="AS233" i="3"/>
  <c r="AW236" i="3"/>
  <c r="AS242" i="3"/>
  <c r="AS246" i="3"/>
  <c r="AT248" i="3"/>
  <c r="AV248" i="3"/>
  <c r="AS249" i="3"/>
  <c r="AV250" i="3"/>
  <c r="AX250" i="3"/>
  <c r="AS251" i="3"/>
  <c r="AX252" i="3"/>
  <c r="AT254" i="3"/>
  <c r="AT256" i="3"/>
  <c r="AV256" i="3"/>
  <c r="AS257" i="3"/>
  <c r="AV258" i="3"/>
  <c r="AX258" i="3"/>
  <c r="AS259" i="3"/>
  <c r="AX260" i="3"/>
  <c r="AT262" i="3"/>
  <c r="AT264" i="3"/>
  <c r="AV264" i="3"/>
  <c r="AS265" i="3"/>
  <c r="AV266" i="3"/>
  <c r="AX266" i="3"/>
  <c r="AS267" i="3"/>
  <c r="AX268" i="3"/>
  <c r="AT270" i="3"/>
  <c r="AT272" i="3"/>
  <c r="AV272" i="3"/>
  <c r="AS273" i="3"/>
  <c r="AV274" i="3"/>
  <c r="AX274" i="3"/>
  <c r="AS275" i="3"/>
  <c r="AT277" i="3"/>
  <c r="AV277" i="3"/>
  <c r="AS278" i="3"/>
  <c r="AV279" i="3"/>
  <c r="AX279" i="3"/>
  <c r="AS280" i="3"/>
  <c r="AX281" i="3"/>
  <c r="AT283" i="3"/>
  <c r="AT285" i="3"/>
  <c r="AV285" i="3"/>
  <c r="AS82" i="3"/>
  <c r="AX85" i="3"/>
  <c r="AU88" i="3"/>
  <c r="AW88" i="3"/>
  <c r="AV99" i="3"/>
  <c r="AX99" i="3"/>
  <c r="AS102" i="3"/>
  <c r="AU102" i="3"/>
  <c r="AX105" i="3"/>
  <c r="AS109" i="3"/>
  <c r="AV115" i="3"/>
  <c r="AX115" i="3"/>
  <c r="AS118" i="3"/>
  <c r="AU118" i="3"/>
  <c r="AX121" i="3"/>
  <c r="AS127" i="3"/>
  <c r="AV131" i="3"/>
  <c r="AS134" i="3"/>
  <c r="AV137" i="3"/>
  <c r="AX137" i="3"/>
  <c r="AT140" i="3"/>
  <c r="AV140" i="3"/>
  <c r="AV143" i="3"/>
  <c r="AX143" i="3"/>
  <c r="AV152" i="3"/>
  <c r="AX152" i="3"/>
  <c r="AV159" i="3"/>
  <c r="AX159" i="3"/>
  <c r="AS162" i="3"/>
  <c r="AU162" i="3"/>
  <c r="AU165" i="3"/>
  <c r="AW165" i="3"/>
  <c r="AU168" i="3"/>
  <c r="AW168" i="3"/>
  <c r="AT171" i="3"/>
  <c r="AU174" i="3"/>
  <c r="AW174" i="3"/>
  <c r="AS184" i="3"/>
  <c r="AU184" i="3"/>
  <c r="AU190" i="3"/>
  <c r="AW190" i="3"/>
  <c r="AT193" i="3"/>
  <c r="AT199" i="3"/>
  <c r="AV199" i="3"/>
  <c r="AS202" i="3"/>
  <c r="AV205" i="3"/>
  <c r="AX205" i="3"/>
  <c r="AT208" i="3"/>
  <c r="AV208" i="3"/>
  <c r="AX211" i="3"/>
  <c r="AV214" i="3"/>
  <c r="AX214" i="3"/>
  <c r="AT217" i="3"/>
  <c r="AU221" i="3"/>
  <c r="AW221" i="3"/>
  <c r="AS224" i="3"/>
  <c r="AU224" i="3"/>
  <c r="AW227" i="3"/>
  <c r="AU230" i="3"/>
  <c r="AW230" i="3"/>
  <c r="AT233" i="3"/>
  <c r="AU237" i="3"/>
  <c r="AW237" i="3"/>
  <c r="AT240" i="3"/>
  <c r="AT246" i="3"/>
  <c r="AV246" i="3"/>
  <c r="AX247" i="3"/>
  <c r="AT249" i="3"/>
  <c r="AW250" i="3"/>
  <c r="AT251" i="3"/>
  <c r="AV251" i="3"/>
  <c r="AS252" i="3"/>
  <c r="AV253" i="3"/>
  <c r="AX253" i="3"/>
  <c r="AS254" i="3"/>
  <c r="AX255" i="3"/>
  <c r="AT257" i="3"/>
  <c r="AW258" i="3"/>
  <c r="AT259" i="3"/>
  <c r="AV259" i="3"/>
  <c r="AS260" i="3"/>
  <c r="AV261" i="3"/>
  <c r="AX261" i="3"/>
  <c r="AS262" i="3"/>
  <c r="AS234" i="3"/>
  <c r="AT238" i="3"/>
  <c r="AV238" i="3"/>
  <c r="AW241" i="3"/>
  <c r="AS241" i="3"/>
  <c r="AT244" i="3"/>
  <c r="AV244" i="3"/>
  <c r="AX244" i="3"/>
  <c r="AS238" i="3"/>
  <c r="AU238" i="3"/>
  <c r="AW238" i="3"/>
  <c r="AX241" i="3"/>
  <c r="AT241" i="3"/>
  <c r="AU244" i="3"/>
  <c r="AW244" i="3"/>
  <c r="AV235" i="3"/>
  <c r="AX235" i="3"/>
  <c r="AS239" i="3"/>
  <c r="AU239" i="3"/>
  <c r="AT236" i="3"/>
  <c r="AV236" i="3"/>
  <c r="AX236" i="3"/>
  <c r="AT239" i="3"/>
  <c r="AV239" i="3"/>
  <c r="AV242" i="3"/>
  <c r="AX242" i="3"/>
  <c r="AT245" i="3"/>
  <c r="AV245" i="3"/>
  <c r="AX245" i="3"/>
  <c r="AS286" i="3"/>
  <c r="AV287" i="3"/>
  <c r="AX287" i="3"/>
  <c r="AS288" i="3"/>
  <c r="AX289" i="3"/>
  <c r="AT291" i="3"/>
  <c r="AT293" i="3"/>
  <c r="AV293" i="3"/>
  <c r="AS294" i="3"/>
  <c r="AV295" i="3"/>
  <c r="AX295" i="3"/>
  <c r="AS296" i="3"/>
  <c r="AX297" i="3"/>
  <c r="AT299" i="3"/>
  <c r="AT301" i="3"/>
  <c r="AV301" i="3"/>
  <c r="AS302" i="3"/>
  <c r="AV303" i="3"/>
  <c r="AX303" i="3"/>
  <c r="AS304" i="3"/>
  <c r="AX305" i="3"/>
  <c r="AS307" i="3"/>
  <c r="AV308" i="3"/>
  <c r="AX308" i="3"/>
  <c r="AS309" i="3"/>
  <c r="AX310" i="3"/>
  <c r="AT312" i="3"/>
  <c r="AT314" i="3"/>
  <c r="AV314" i="3"/>
  <c r="AS315" i="3"/>
  <c r="AV316" i="3"/>
  <c r="AX316" i="3"/>
  <c r="AU317" i="3"/>
  <c r="AX318" i="3"/>
  <c r="AW319" i="3"/>
  <c r="AT320" i="3"/>
  <c r="AT322" i="3"/>
  <c r="AV322" i="3"/>
  <c r="AS323" i="3"/>
  <c r="AV324" i="3"/>
  <c r="AX324" i="3"/>
  <c r="AX326" i="3"/>
  <c r="AT328" i="3"/>
  <c r="AT330" i="3"/>
  <c r="AV330" i="3"/>
  <c r="AS331" i="3"/>
  <c r="AV332" i="3"/>
  <c r="AX332" i="3"/>
  <c r="AU333" i="3"/>
  <c r="AX334" i="3"/>
  <c r="AT336" i="3"/>
  <c r="AV337" i="3"/>
  <c r="AX337" i="3"/>
  <c r="AS338" i="3"/>
  <c r="AX339" i="3"/>
  <c r="AT341" i="3"/>
  <c r="AW342" i="3"/>
  <c r="AT343" i="3"/>
  <c r="AV343" i="3"/>
  <c r="AS344" i="3"/>
  <c r="AV345" i="3"/>
  <c r="AX345" i="3"/>
  <c r="AS346" i="3"/>
  <c r="AX347" i="3"/>
  <c r="AT349" i="3"/>
  <c r="AW350" i="3"/>
  <c r="AT351" i="3"/>
  <c r="AV351" i="3"/>
  <c r="AS352" i="3"/>
  <c r="AV353" i="3"/>
  <c r="AX353" i="3"/>
  <c r="AS354" i="3"/>
  <c r="AX355" i="3"/>
  <c r="AT357" i="3"/>
  <c r="AT359" i="3"/>
  <c r="AV359" i="3"/>
  <c r="AS360" i="3"/>
  <c r="AV361" i="3"/>
  <c r="AX361" i="3"/>
  <c r="AS362" i="3"/>
  <c r="AX363" i="3"/>
  <c r="AT365" i="3"/>
  <c r="AW366" i="3"/>
  <c r="AT367" i="3"/>
  <c r="AV367" i="3"/>
  <c r="AT265" i="3"/>
  <c r="AV267" i="3"/>
  <c r="AS268" i="3"/>
  <c r="AX269" i="3"/>
  <c r="AT273" i="3"/>
  <c r="AV275" i="3"/>
  <c r="AT278" i="3"/>
  <c r="AV280" i="3"/>
  <c r="AS281" i="3"/>
  <c r="AX282" i="3"/>
  <c r="AT286" i="3"/>
  <c r="AV288" i="3"/>
  <c r="AS289" i="3"/>
  <c r="AX290" i="3"/>
  <c r="AT294" i="3"/>
  <c r="AV296" i="3"/>
  <c r="AS297" i="3"/>
  <c r="AX298" i="3"/>
  <c r="AS299" i="3"/>
  <c r="AT302" i="3"/>
  <c r="AV304" i="3"/>
  <c r="AS305" i="3"/>
  <c r="AX306" i="3"/>
  <c r="AT307" i="3"/>
  <c r="AV309" i="3"/>
  <c r="AS310" i="3"/>
  <c r="AX311" i="3"/>
  <c r="AW314" i="3"/>
  <c r="AT315" i="3"/>
  <c r="AW316" i="3"/>
  <c r="AV317" i="3"/>
  <c r="AV319" i="3"/>
  <c r="AX319" i="3"/>
  <c r="AX321" i="3"/>
  <c r="AT323" i="3"/>
  <c r="AV325" i="3"/>
  <c r="AS326" i="3"/>
  <c r="AT331" i="3"/>
  <c r="AV333" i="3"/>
  <c r="AS334" i="3"/>
  <c r="AS339" i="3"/>
  <c r="AV340" i="3"/>
  <c r="AX340" i="3"/>
  <c r="AS341" i="3"/>
  <c r="AU343" i="3"/>
  <c r="AT344" i="3"/>
  <c r="AW345" i="3"/>
  <c r="AT346" i="3"/>
  <c r="AV346" i="3"/>
  <c r="AS347" i="3"/>
  <c r="AV348" i="3"/>
  <c r="AX348" i="3"/>
  <c r="AS349" i="3"/>
  <c r="AX350" i="3"/>
  <c r="AU351" i="3"/>
  <c r="AT352" i="3"/>
  <c r="AW353" i="3"/>
  <c r="AT354" i="3"/>
  <c r="AV356" i="3"/>
  <c r="AX356" i="3"/>
  <c r="AS357" i="3"/>
  <c r="AX358" i="3"/>
  <c r="AT360" i="3"/>
  <c r="AT362" i="3"/>
  <c r="AV362" i="3"/>
  <c r="AS363" i="3"/>
  <c r="AV364" i="3"/>
  <c r="AS365" i="3"/>
  <c r="AX366" i="3"/>
  <c r="AM233" i="3"/>
  <c r="AM225" i="3"/>
  <c r="AM193" i="3"/>
  <c r="AM187" i="3"/>
  <c r="AM163" i="3"/>
  <c r="AM74" i="3"/>
  <c r="AM29" i="3"/>
  <c r="AM145" i="3"/>
  <c r="AM209" i="3"/>
  <c r="AM186" i="3"/>
  <c r="AM210" i="3"/>
  <c r="AM68" i="3"/>
  <c r="AM220" i="3"/>
  <c r="AM218" i="3"/>
  <c r="AM133" i="3"/>
  <c r="AM245" i="3"/>
  <c r="AO245" i="3"/>
  <c r="AM244" i="3"/>
  <c r="AN238" i="3"/>
  <c r="AR230" i="3"/>
  <c r="AP226" i="3"/>
  <c r="AP219" i="3"/>
  <c r="AN212" i="3"/>
  <c r="AO211" i="3"/>
  <c r="AR211" i="3"/>
  <c r="AN206" i="3"/>
  <c r="AR200" i="3"/>
  <c r="AM196" i="3"/>
  <c r="AP189" i="3"/>
  <c r="AM189" i="3"/>
  <c r="AM184" i="3"/>
  <c r="AN181" i="3"/>
  <c r="AR177" i="3"/>
  <c r="AN176" i="3"/>
  <c r="AR171" i="3"/>
  <c r="AR168" i="3"/>
  <c r="AN166" i="3"/>
  <c r="AP157" i="3"/>
  <c r="AP156" i="3"/>
  <c r="AN155" i="3"/>
  <c r="AO154" i="3"/>
  <c r="AR147" i="3"/>
  <c r="AO145" i="3"/>
  <c r="AR143" i="3"/>
  <c r="AM138" i="3"/>
  <c r="AO138" i="3"/>
  <c r="AP137" i="3"/>
  <c r="AO134" i="3"/>
  <c r="AP128" i="3"/>
  <c r="AR123" i="3"/>
  <c r="AM122" i="3"/>
  <c r="AP120" i="3"/>
  <c r="AP118" i="3"/>
  <c r="AR118" i="3"/>
  <c r="AN116" i="3"/>
  <c r="AO105" i="3"/>
  <c r="AN106" i="3"/>
  <c r="AR100" i="3"/>
  <c r="AP94" i="3"/>
  <c r="AP90" i="3"/>
  <c r="AR88" i="3"/>
  <c r="AR81" i="3"/>
  <c r="AR61" i="3"/>
  <c r="AN58" i="3"/>
  <c r="AO54" i="3"/>
  <c r="AR36" i="3"/>
  <c r="AO7" i="3"/>
  <c r="AM72" i="3"/>
  <c r="AM80" i="3"/>
  <c r="AM88" i="3"/>
  <c r="AO203" i="3"/>
  <c r="AM239" i="3"/>
  <c r="AP241" i="3"/>
  <c r="AP236" i="3"/>
  <c r="AN230" i="3"/>
  <c r="AN229" i="3"/>
  <c r="AN222" i="3"/>
  <c r="AN221" i="3"/>
  <c r="AM212" i="3"/>
  <c r="AP212" i="3"/>
  <c r="AN211" i="3"/>
  <c r="AR209" i="3"/>
  <c r="AN204" i="3"/>
  <c r="AN197" i="3"/>
  <c r="AM192" i="3"/>
  <c r="AR191" i="3"/>
  <c r="AO190" i="3"/>
  <c r="AN175" i="3"/>
  <c r="AP162" i="3"/>
  <c r="AO164" i="3"/>
  <c r="AN159" i="3"/>
  <c r="AO157" i="3"/>
  <c r="AM156" i="3"/>
  <c r="AR158" i="3"/>
  <c r="AO153" i="3"/>
  <c r="AP153" i="3"/>
  <c r="AP150" i="3"/>
  <c r="AN147" i="3"/>
  <c r="AN145" i="3"/>
  <c r="AO143" i="3"/>
  <c r="AP143" i="3"/>
  <c r="AP141" i="3"/>
  <c r="AN128" i="3"/>
  <c r="AN130" i="3"/>
  <c r="AO120" i="3"/>
  <c r="AP112" i="3"/>
  <c r="AR109" i="3"/>
  <c r="AM108" i="3"/>
  <c r="AN105" i="3"/>
  <c r="AM107" i="3"/>
  <c r="AR104" i="3"/>
  <c r="AN99" i="3"/>
  <c r="AN65" i="3"/>
  <c r="AO56" i="3"/>
  <c r="AO32" i="3"/>
  <c r="AO24" i="3"/>
  <c r="AM23" i="3"/>
  <c r="AQ27" i="3"/>
  <c r="AQ28" i="3" s="1"/>
  <c r="AQ29" i="3" s="1"/>
  <c r="AQ30" i="3" s="1"/>
  <c r="AQ35" i="3"/>
  <c r="AM62" i="3"/>
  <c r="AP244" i="3"/>
  <c r="AN246" i="3"/>
  <c r="AP240" i="3"/>
  <c r="AO241" i="3"/>
  <c r="AO236" i="3"/>
  <c r="AP234" i="3"/>
  <c r="AR234" i="3"/>
  <c r="AM230" i="3"/>
  <c r="AN227" i="3"/>
  <c r="AM222" i="3"/>
  <c r="AN220" i="3"/>
  <c r="AP217" i="3"/>
  <c r="AM216" i="3"/>
  <c r="AP218" i="3"/>
  <c r="AO212" i="3"/>
  <c r="AP204" i="3"/>
  <c r="AP197" i="3"/>
  <c r="AM197" i="3"/>
  <c r="AP193" i="3"/>
  <c r="AO189" i="3"/>
  <c r="AN190" i="3"/>
  <c r="AO182" i="3"/>
  <c r="AN167" i="3"/>
  <c r="AN168" i="3"/>
  <c r="AR163" i="3"/>
  <c r="AN164" i="3"/>
  <c r="AR162" i="3"/>
  <c r="AN157" i="3"/>
  <c r="AO158" i="3"/>
  <c r="AN153" i="3"/>
  <c r="AM155" i="3"/>
  <c r="AN146" i="3"/>
  <c r="AN143" i="3"/>
  <c r="AM139" i="3"/>
  <c r="AO135" i="3"/>
  <c r="AR133" i="3"/>
  <c r="AM128" i="3"/>
  <c r="AR126" i="3"/>
  <c r="AO128" i="3"/>
  <c r="AN123" i="3"/>
  <c r="AP125" i="3"/>
  <c r="AO114" i="3"/>
  <c r="AP111" i="3"/>
  <c r="AP106" i="3"/>
  <c r="AR103" i="3"/>
  <c r="AO104" i="3"/>
  <c r="AM98" i="3"/>
  <c r="AN88" i="3"/>
  <c r="AP64" i="3"/>
  <c r="AP57" i="3"/>
  <c r="AO15" i="3"/>
  <c r="AM17" i="3"/>
  <c r="AR169" i="3"/>
  <c r="AO244" i="3"/>
  <c r="AR241" i="3"/>
  <c r="AO234" i="3"/>
  <c r="AN236" i="3"/>
  <c r="AR231" i="3"/>
  <c r="AM227" i="3"/>
  <c r="AO217" i="3"/>
  <c r="AP213" i="3"/>
  <c r="AN213" i="3"/>
  <c r="AR208" i="3"/>
  <c r="AR202" i="3"/>
  <c r="AO198" i="3"/>
  <c r="AO194" i="3"/>
  <c r="AM191" i="3"/>
  <c r="AN182" i="3"/>
  <c r="AP181" i="3"/>
  <c r="AM175" i="3"/>
  <c r="AP173" i="3"/>
  <c r="AP172" i="3"/>
  <c r="AP171" i="3"/>
  <c r="AR164" i="3"/>
  <c r="AP159" i="3"/>
  <c r="AR151" i="3"/>
  <c r="AR148" i="3"/>
  <c r="AP144" i="3"/>
  <c r="AO144" i="3"/>
  <c r="AR139" i="3"/>
  <c r="AN135" i="3"/>
  <c r="AM131" i="3"/>
  <c r="AP126" i="3"/>
  <c r="AR119" i="3"/>
  <c r="AO113" i="3"/>
  <c r="AN114" i="3"/>
  <c r="AM106" i="3"/>
  <c r="AR108" i="3"/>
  <c r="AO103" i="3"/>
  <c r="AP105" i="3"/>
  <c r="AN104" i="3"/>
  <c r="AN91" i="3"/>
  <c r="AR60" i="3"/>
  <c r="AM30" i="3"/>
  <c r="AM18" i="3"/>
  <c r="AM70" i="3"/>
  <c r="AO75" i="3"/>
  <c r="AM246" i="3"/>
  <c r="AP242" i="3"/>
  <c r="AR242" i="3"/>
  <c r="AN237" i="3"/>
  <c r="AO229" i="3"/>
  <c r="AO213" i="3"/>
  <c r="AO214" i="3"/>
  <c r="AM213" i="3"/>
  <c r="AR207" i="3"/>
  <c r="AM200" i="3"/>
  <c r="AP201" i="3"/>
  <c r="AR195" i="3"/>
  <c r="AP187" i="3"/>
  <c r="AO183" i="3"/>
  <c r="AM182" i="3"/>
  <c r="AP180" i="3"/>
  <c r="AP178" i="3"/>
  <c r="AO173" i="3"/>
  <c r="AO175" i="3"/>
  <c r="AP165" i="3"/>
  <c r="AP164" i="3"/>
  <c r="AR160" i="3"/>
  <c r="AM154" i="3"/>
  <c r="AN154" i="3"/>
  <c r="AM153" i="3"/>
  <c r="AM144" i="3"/>
  <c r="AN138" i="3"/>
  <c r="AM136" i="3"/>
  <c r="AN129" i="3"/>
  <c r="AR127" i="3"/>
  <c r="AO126" i="3"/>
  <c r="AN121" i="3"/>
  <c r="AM121" i="3"/>
  <c r="AN113" i="3"/>
  <c r="AM105" i="3"/>
  <c r="AM100" i="3"/>
  <c r="AR102" i="3"/>
  <c r="AP93" i="3"/>
  <c r="AP85" i="3"/>
  <c r="AM37" i="3"/>
  <c r="AO25" i="3"/>
  <c r="AO52" i="3"/>
  <c r="AO61" i="3"/>
  <c r="AN243" i="3"/>
  <c r="AO242" i="3"/>
  <c r="AR232" i="3"/>
  <c r="AN218" i="3"/>
  <c r="AN214" i="3"/>
  <c r="AP216" i="3"/>
  <c r="AM208" i="3"/>
  <c r="AP210" i="3"/>
  <c r="AN207" i="3"/>
  <c r="AR194" i="3"/>
  <c r="AM190" i="3"/>
  <c r="AO187" i="3"/>
  <c r="AN173" i="3"/>
  <c r="AO167" i="3"/>
  <c r="AN158" i="3"/>
  <c r="AP152" i="3"/>
  <c r="AR142" i="3"/>
  <c r="AR140" i="3"/>
  <c r="AR134" i="3"/>
  <c r="AP127" i="3"/>
  <c r="AR111" i="3"/>
  <c r="AN108" i="3"/>
  <c r="AR83" i="3"/>
  <c r="AM27" i="3"/>
  <c r="AO6" i="3"/>
  <c r="AM7" i="3"/>
  <c r="AO10" i="3"/>
  <c r="AM12" i="3"/>
  <c r="AQ31" i="3"/>
  <c r="AR172" i="3"/>
  <c r="AM214" i="3"/>
  <c r="AP195" i="3"/>
  <c r="AO146" i="3"/>
  <c r="AO129" i="3"/>
  <c r="AO111" i="3"/>
  <c r="AN95" i="3"/>
  <c r="AO77" i="3"/>
  <c r="AO9" i="3"/>
  <c r="AO19" i="3"/>
  <c r="AQ39" i="3"/>
  <c r="AQ40" i="3" s="1"/>
  <c r="AQ41" i="3" s="1"/>
  <c r="AQ42" i="3" s="1"/>
  <c r="AT3" i="3"/>
  <c r="AV5" i="3"/>
  <c r="AV7" i="3"/>
  <c r="AT9" i="3"/>
  <c r="AX13" i="3"/>
  <c r="AW14" i="3"/>
  <c r="AV15" i="3"/>
  <c r="AU16" i="3"/>
  <c r="AT17" i="3"/>
  <c r="AX21" i="3"/>
  <c r="AW22" i="3"/>
  <c r="AV23" i="3"/>
  <c r="AU24" i="3"/>
  <c r="AT25" i="3"/>
  <c r="AS26" i="3"/>
  <c r="AX29" i="3"/>
  <c r="AV31" i="3"/>
  <c r="AU32" i="3"/>
  <c r="AX36" i="3"/>
  <c r="AW37" i="3"/>
  <c r="AV38" i="3"/>
  <c r="AU39" i="3"/>
  <c r="AT40" i="3"/>
  <c r="AX44" i="3"/>
  <c r="AW45" i="3"/>
  <c r="AV46" i="3"/>
  <c r="AT47" i="3"/>
  <c r="AX51" i="3"/>
  <c r="AW52" i="3"/>
  <c r="AV53" i="3"/>
  <c r="AU54" i="3"/>
  <c r="AT55" i="3"/>
  <c r="AX59" i="3"/>
  <c r="AW60" i="3"/>
  <c r="AV61" i="3"/>
  <c r="AT62" i="3"/>
  <c r="AX65" i="3"/>
  <c r="AW66" i="3"/>
  <c r="AU67" i="3"/>
  <c r="AX72" i="3"/>
  <c r="AW73" i="3"/>
  <c r="AV74" i="3"/>
  <c r="AU75" i="3"/>
  <c r="AS77" i="3"/>
  <c r="AX80" i="3"/>
  <c r="AW81" i="3"/>
  <c r="AV82" i="3"/>
  <c r="AU83" i="3"/>
  <c r="AS85" i="3"/>
  <c r="AX88" i="3"/>
  <c r="AW89" i="3"/>
  <c r="AV90" i="3"/>
  <c r="AT91" i="3"/>
  <c r="AS92" i="3"/>
  <c r="AW94" i="3"/>
  <c r="AU95" i="3"/>
  <c r="AT96" i="3"/>
  <c r="AS97" i="3"/>
  <c r="AX100" i="3"/>
  <c r="AW101" i="3"/>
  <c r="AV102" i="3"/>
  <c r="AU103" i="3"/>
  <c r="AT104" i="3"/>
  <c r="AS105" i="3"/>
  <c r="AX108" i="3"/>
  <c r="AW109" i="3"/>
  <c r="AV110" i="3"/>
  <c r="AU111" i="3"/>
  <c r="AT112" i="3"/>
  <c r="AX116" i="3"/>
  <c r="AW117" i="3"/>
  <c r="AV118" i="3"/>
  <c r="AU119" i="3"/>
  <c r="AT120" i="3"/>
  <c r="AS121" i="3"/>
  <c r="AW124" i="3"/>
  <c r="AV125" i="3"/>
  <c r="AU126" i="3"/>
  <c r="AT127" i="3"/>
  <c r="AS128" i="3"/>
  <c r="AX131" i="3"/>
  <c r="AV133" i="3"/>
  <c r="AU134" i="3"/>
  <c r="AT135" i="3"/>
  <c r="AX263" i="3"/>
  <c r="AS264" i="3"/>
  <c r="AX265" i="3"/>
  <c r="AU266" i="3"/>
  <c r="AW266" i="3"/>
  <c r="AT267" i="3"/>
  <c r="AT269" i="3"/>
  <c r="AV269" i="3"/>
  <c r="AS270" i="3"/>
  <c r="AV271" i="3"/>
  <c r="AX271" i="3"/>
  <c r="AS272" i="3"/>
  <c r="AU274" i="3"/>
  <c r="AW274" i="3"/>
  <c r="AT275" i="3"/>
  <c r="AV276" i="3"/>
  <c r="AX276" i="3"/>
  <c r="AS277" i="3"/>
  <c r="AX278" i="3"/>
  <c r="AU279" i="3"/>
  <c r="AW279" i="3"/>
  <c r="AT280" i="3"/>
  <c r="AT282" i="3"/>
  <c r="AV282" i="3"/>
  <c r="AS283" i="3"/>
  <c r="AV284" i="3"/>
  <c r="AX284" i="3"/>
  <c r="AS285" i="3"/>
  <c r="AX286" i="3"/>
  <c r="AU287" i="3"/>
  <c r="AW287" i="3"/>
  <c r="AT288" i="3"/>
  <c r="AT290" i="3"/>
  <c r="AS291" i="3"/>
  <c r="AV292" i="3"/>
  <c r="AX292" i="3"/>
  <c r="AS293" i="3"/>
  <c r="AX294" i="3"/>
  <c r="AU295" i="3"/>
  <c r="AW295" i="3"/>
  <c r="AT296" i="3"/>
  <c r="AT298" i="3"/>
  <c r="AV298" i="3"/>
  <c r="AV300" i="3"/>
  <c r="AX300" i="3"/>
  <c r="AS301" i="3"/>
  <c r="AX302" i="3"/>
  <c r="AU303" i="3"/>
  <c r="AW303" i="3"/>
  <c r="AT304" i="3"/>
  <c r="AT306" i="3"/>
  <c r="AV306" i="3"/>
  <c r="AX307" i="3"/>
  <c r="AU308" i="3"/>
  <c r="AW308" i="3"/>
  <c r="AT309" i="3"/>
  <c r="AT311" i="3"/>
  <c r="AV311" i="3"/>
  <c r="AS312" i="3"/>
  <c r="AV313" i="3"/>
  <c r="AX313" i="3"/>
  <c r="AS314" i="3"/>
  <c r="AU316" i="3"/>
  <c r="AT317" i="3"/>
  <c r="AT319" i="3"/>
  <c r="AS320" i="3"/>
  <c r="AV321" i="3"/>
  <c r="AX323" i="3"/>
  <c r="AU324" i="3"/>
  <c r="AW324" i="3"/>
  <c r="AT325" i="3"/>
  <c r="AV327" i="3"/>
  <c r="AS328" i="3"/>
  <c r="AV329" i="3"/>
  <c r="AX329" i="3"/>
  <c r="AS330" i="3"/>
  <c r="AU332" i="3"/>
  <c r="AW332" i="3"/>
  <c r="AT335" i="3"/>
  <c r="AV335" i="3"/>
  <c r="AS336" i="3"/>
  <c r="AU337" i="3"/>
  <c r="AW337" i="3"/>
  <c r="AT338" i="3"/>
  <c r="AT340" i="3"/>
  <c r="AW320" i="3"/>
  <c r="AW328" i="3"/>
  <c r="AW5" i="3"/>
  <c r="AV8" i="3"/>
  <c r="AW15" i="3"/>
  <c r="AT21" i="3"/>
  <c r="AV16" i="3"/>
  <c r="AT18" i="3"/>
  <c r="AX22" i="3"/>
  <c r="AW23" i="3"/>
  <c r="AV24" i="3"/>
  <c r="AX37" i="3"/>
  <c r="AV39" i="3"/>
  <c r="AU40" i="3"/>
  <c r="AS42" i="3"/>
  <c r="AX45" i="3"/>
  <c r="AU47" i="3"/>
  <c r="AW53" i="3"/>
  <c r="AX60" i="3"/>
  <c r="AW61" i="3"/>
  <c r="AW2" i="3"/>
  <c r="AX3" i="3"/>
  <c r="AS4" i="3"/>
  <c r="AT5" i="3"/>
  <c r="AS6" i="3"/>
  <c r="AU6" i="3"/>
  <c r="AX9" i="3"/>
  <c r="AV11" i="3"/>
  <c r="AX11" i="3"/>
  <c r="AU12" i="3"/>
  <c r="AT13" i="3"/>
  <c r="AV13" i="3"/>
  <c r="AS14" i="3"/>
  <c r="AX17" i="3"/>
  <c r="AW18" i="3"/>
  <c r="AV19" i="3"/>
  <c r="AX19" i="3"/>
  <c r="AU20" i="3"/>
  <c r="AW20" i="3"/>
  <c r="AV21" i="3"/>
  <c r="AS22" i="3"/>
  <c r="AT29" i="3"/>
  <c r="AT31" i="3"/>
  <c r="AX34" i="3"/>
  <c r="AV36" i="3"/>
  <c r="AS39" i="3"/>
  <c r="AU43" i="3"/>
  <c r="AT46" i="3"/>
  <c r="AW50" i="3"/>
  <c r="AT51" i="3"/>
  <c r="AT53" i="3"/>
  <c r="AU58" i="3"/>
  <c r="AS60" i="3"/>
  <c r="AV63" i="3"/>
  <c r="AU64" i="3"/>
  <c r="AU66" i="3"/>
  <c r="AS67" i="3"/>
  <c r="AV70" i="3"/>
  <c r="AS73" i="3"/>
  <c r="AT74" i="3"/>
  <c r="AS83" i="3"/>
  <c r="AU87" i="3"/>
  <c r="AV88" i="3"/>
  <c r="AT23" i="3"/>
  <c r="AS24" i="3"/>
  <c r="AX25" i="3"/>
  <c r="AV27" i="3"/>
  <c r="AX27" i="3"/>
  <c r="AW28" i="3"/>
  <c r="AS30" i="3"/>
  <c r="AS32" i="3"/>
  <c r="AV34" i="3"/>
  <c r="AU35" i="3"/>
  <c r="AT36" i="3"/>
  <c r="AS37" i="3"/>
  <c r="AU37" i="3"/>
  <c r="AT38" i="3"/>
  <c r="AX40" i="3"/>
  <c r="AV42" i="3"/>
  <c r="AX42" i="3"/>
  <c r="AT44" i="3"/>
  <c r="AV44" i="3"/>
  <c r="AS45" i="3"/>
  <c r="AU45" i="3"/>
  <c r="AX47" i="3"/>
  <c r="AW48" i="3"/>
  <c r="AV49" i="3"/>
  <c r="AU50" i="3"/>
  <c r="AV51" i="3"/>
  <c r="AS52" i="3"/>
  <c r="AS54" i="3"/>
  <c r="AX55" i="3"/>
  <c r="AV57" i="3"/>
  <c r="AX57" i="3"/>
  <c r="AW58" i="3"/>
  <c r="AT59" i="3"/>
  <c r="AV59" i="3"/>
  <c r="AU60" i="3"/>
  <c r="AX62" i="3"/>
  <c r="AX63" i="3"/>
  <c r="AW64" i="3"/>
  <c r="AT65" i="3"/>
  <c r="AV65" i="3"/>
  <c r="AS66" i="3"/>
  <c r="AX68" i="3"/>
  <c r="AX70" i="3"/>
  <c r="AU71" i="3"/>
  <c r="AW71" i="3"/>
  <c r="AV72" i="3"/>
  <c r="AU73" i="3"/>
  <c r="AS75" i="3"/>
  <c r="AX76" i="3"/>
  <c r="AX78" i="3"/>
  <c r="AU79" i="3"/>
  <c r="AT80" i="3"/>
  <c r="AV80" i="3"/>
  <c r="AS81" i="3"/>
  <c r="AU81" i="3"/>
  <c r="AT82" i="3"/>
  <c r="AX84" i="3"/>
  <c r="AV86" i="3"/>
  <c r="AX86" i="3"/>
  <c r="AW87" i="3"/>
  <c r="AT88" i="3"/>
  <c r="AS89" i="3"/>
  <c r="AU89" i="3"/>
  <c r="AX91" i="3"/>
  <c r="AW92" i="3"/>
  <c r="AW93" i="3"/>
  <c r="AS94" i="3"/>
  <c r="AU94" i="3"/>
  <c r="AS95" i="3"/>
  <c r="AX96" i="3"/>
  <c r="AV98" i="3"/>
  <c r="AU99" i="3"/>
  <c r="AT100" i="3"/>
  <c r="AV100" i="3"/>
  <c r="AS101" i="3"/>
  <c r="AT102" i="3"/>
  <c r="AV106" i="3"/>
  <c r="AX106" i="3"/>
  <c r="AU107" i="3"/>
  <c r="AW107" i="3"/>
  <c r="AT108" i="3"/>
  <c r="AV108" i="3"/>
  <c r="AU109" i="3"/>
  <c r="AT110" i="3"/>
  <c r="AS111" i="3"/>
  <c r="AT7" i="3"/>
  <c r="AS8" i="3"/>
  <c r="AW12" i="3"/>
  <c r="AT15" i="3"/>
  <c r="AV354" i="3"/>
  <c r="AW361" i="3"/>
  <c r="AU146" i="3"/>
  <c r="AW146" i="3"/>
  <c r="AS169" i="3"/>
  <c r="AU169" i="3"/>
  <c r="AW169" i="3"/>
  <c r="AW235" i="3"/>
  <c r="AS235" i="3"/>
  <c r="AU253" i="3"/>
  <c r="AW253" i="3"/>
  <c r="AU261" i="3"/>
  <c r="AW261" i="3"/>
  <c r="AU269" i="3"/>
  <c r="AW269" i="3"/>
  <c r="AU282" i="3"/>
  <c r="AW282" i="3"/>
  <c r="AU290" i="3"/>
  <c r="AW290" i="3"/>
  <c r="AU298" i="3"/>
  <c r="AW298" i="3"/>
  <c r="AU306" i="3"/>
  <c r="AW306" i="3"/>
  <c r="AU311" i="3"/>
  <c r="AW311" i="3"/>
  <c r="AU319" i="3"/>
  <c r="AU327" i="3"/>
  <c r="AW327" i="3"/>
  <c r="AU335" i="3"/>
  <c r="AU340" i="3"/>
  <c r="AW340" i="3"/>
  <c r="AU348" i="3"/>
  <c r="AU356" i="3"/>
  <c r="AU364" i="3"/>
  <c r="AW364" i="3"/>
  <c r="AU25" i="3"/>
  <c r="AT26" i="3"/>
  <c r="AS27" i="3"/>
  <c r="AX30" i="3"/>
  <c r="AW31" i="3"/>
  <c r="AV32" i="3"/>
  <c r="AT33" i="3"/>
  <c r="AS34" i="3"/>
  <c r="AT48" i="3"/>
  <c r="AS49" i="3"/>
  <c r="AV54" i="3"/>
  <c r="AT56" i="3"/>
  <c r="AS63" i="3"/>
  <c r="AU68" i="3"/>
  <c r="AU76" i="3"/>
  <c r="AU104" i="3"/>
  <c r="AW125" i="3"/>
  <c r="AS35" i="3"/>
  <c r="AU48" i="3"/>
  <c r="AS71" i="3"/>
  <c r="AS87" i="3"/>
  <c r="AU92" i="3"/>
  <c r="AS115" i="3"/>
  <c r="AU136" i="3"/>
  <c r="AS159" i="3"/>
  <c r="AU354" i="3"/>
  <c r="AU362" i="3"/>
  <c r="AW254" i="3"/>
  <c r="AW262" i="3"/>
  <c r="AW270" i="3"/>
  <c r="AW283" i="3"/>
  <c r="AW291" i="3"/>
  <c r="AW299" i="3"/>
  <c r="AW312" i="3"/>
  <c r="AW341" i="3"/>
  <c r="AW349" i="3"/>
  <c r="AW357" i="3"/>
  <c r="AU360" i="3"/>
  <c r="AT4" i="3"/>
  <c r="AV12" i="3"/>
  <c r="AV14" i="3"/>
  <c r="AT16" i="3"/>
  <c r="AX28" i="3"/>
  <c r="AX33" i="3"/>
  <c r="AX2" i="3"/>
  <c r="AS5" i="3"/>
  <c r="AT6" i="3"/>
  <c r="AV6" i="3"/>
  <c r="AS7" i="3"/>
  <c r="AX10" i="3"/>
  <c r="AW11" i="3"/>
  <c r="AX12" i="3"/>
  <c r="AT14" i="3"/>
  <c r="AS15" i="3"/>
  <c r="AU15" i="3"/>
  <c r="AX18" i="3"/>
  <c r="AW19" i="3"/>
  <c r="AV20" i="3"/>
  <c r="AX20" i="3"/>
  <c r="AT22" i="3"/>
  <c r="AS23" i="3"/>
  <c r="AU23" i="3"/>
  <c r="AT24" i="3"/>
  <c r="AS25" i="3"/>
  <c r="AX26" i="3"/>
  <c r="AW27" i="3"/>
  <c r="AV28" i="3"/>
  <c r="AW29" i="3"/>
  <c r="AT30" i="3"/>
  <c r="AU31" i="3"/>
  <c r="AT32" i="3"/>
  <c r="AV35" i="3"/>
  <c r="AW36" i="3"/>
  <c r="AT37" i="3"/>
  <c r="AS38" i="3"/>
  <c r="AT39" i="3"/>
  <c r="AS40" i="3"/>
  <c r="AX41" i="3"/>
  <c r="AV43" i="3"/>
  <c r="AX43" i="3"/>
  <c r="AT45" i="3"/>
  <c r="AS46" i="3"/>
  <c r="AX48" i="3"/>
  <c r="AW49" i="3"/>
  <c r="AX50" i="3"/>
  <c r="AU51" i="3"/>
  <c r="AT52" i="3"/>
  <c r="AV52" i="3"/>
  <c r="AV60" i="3"/>
  <c r="AT2" i="3"/>
  <c r="AV4" i="3"/>
  <c r="AU7" i="3"/>
  <c r="AT8" i="3"/>
  <c r="AS9" i="3"/>
  <c r="AT10" i="3"/>
  <c r="AU2" i="3"/>
  <c r="AW8" i="3"/>
  <c r="AS12" i="3"/>
  <c r="AU26" i="3"/>
  <c r="AW26" i="3"/>
  <c r="AW39" i="3"/>
  <c r="AU52" i="3"/>
  <c r="AW67" i="3"/>
  <c r="AW83" i="3"/>
  <c r="AU93" i="3"/>
  <c r="AU158" i="3"/>
  <c r="AS192" i="3"/>
  <c r="AU192" i="3"/>
  <c r="AS245" i="3"/>
  <c r="AU245" i="3"/>
  <c r="AW245" i="3"/>
  <c r="AU247" i="3"/>
  <c r="AW247" i="3"/>
  <c r="AU255" i="3"/>
  <c r="AW255" i="3"/>
  <c r="AU263" i="3"/>
  <c r="AW263" i="3"/>
  <c r="AU271" i="3"/>
  <c r="AW271" i="3"/>
  <c r="AU276" i="3"/>
  <c r="AW276" i="3"/>
  <c r="AU284" i="3"/>
  <c r="AW284" i="3"/>
  <c r="AU292" i="3"/>
  <c r="AW292" i="3"/>
  <c r="AU300" i="3"/>
  <c r="AW300" i="3"/>
  <c r="AW313" i="3"/>
  <c r="AU321" i="3"/>
  <c r="AW321" i="3"/>
  <c r="AU329" i="3"/>
  <c r="AW329" i="3"/>
  <c r="AU342" i="3"/>
  <c r="AU350" i="3"/>
  <c r="AU358" i="3"/>
  <c r="AW358" i="3"/>
  <c r="AW348" i="3"/>
  <c r="AW356" i="3"/>
  <c r="AS53" i="3"/>
  <c r="AS61" i="3"/>
  <c r="AS68" i="3"/>
  <c r="AS76" i="3"/>
  <c r="AS84" i="3"/>
  <c r="AS104" i="3"/>
  <c r="AS125" i="3"/>
  <c r="AU125" i="3"/>
  <c r="AS180" i="3"/>
  <c r="AU180" i="3"/>
  <c r="AU248" i="3"/>
  <c r="AW248" i="3"/>
  <c r="AU256" i="3"/>
  <c r="AW256" i="3"/>
  <c r="AU264" i="3"/>
  <c r="AW264" i="3"/>
  <c r="AU272" i="3"/>
  <c r="AW272" i="3"/>
  <c r="AU277" i="3"/>
  <c r="AW277" i="3"/>
  <c r="AU285" i="3"/>
  <c r="AW285" i="3"/>
  <c r="AU293" i="3"/>
  <c r="AW293" i="3"/>
  <c r="AU301" i="3"/>
  <c r="AW301" i="3"/>
  <c r="AW322" i="3"/>
  <c r="AW330" i="3"/>
  <c r="AW343" i="3"/>
  <c r="AW351" i="3"/>
  <c r="AU359" i="3"/>
  <c r="AW359" i="3"/>
  <c r="AU367" i="3"/>
  <c r="AW367" i="3"/>
  <c r="AS10" i="3"/>
  <c r="AU14" i="3"/>
  <c r="AS16" i="3"/>
  <c r="AS18" i="3"/>
  <c r="AU22" i="3"/>
  <c r="AU30" i="3"/>
  <c r="AW30" i="3"/>
  <c r="AW35" i="3"/>
  <c r="AW43" i="3"/>
  <c r="AS48" i="3"/>
  <c r="AS56" i="3"/>
  <c r="AW115" i="3"/>
  <c r="AW159" i="3"/>
  <c r="AU246" i="3"/>
  <c r="AW246" i="3"/>
  <c r="AU251" i="3"/>
  <c r="AW251" i="3"/>
  <c r="AU259" i="3"/>
  <c r="AW259" i="3"/>
  <c r="AU267" i="3"/>
  <c r="AW267" i="3"/>
  <c r="AU275" i="3"/>
  <c r="AW275" i="3"/>
  <c r="AU280" i="3"/>
  <c r="AW280" i="3"/>
  <c r="AU288" i="3"/>
  <c r="AW288" i="3"/>
  <c r="AU296" i="3"/>
  <c r="AW296" i="3"/>
  <c r="AU304" i="3"/>
  <c r="AW304" i="3"/>
  <c r="AU309" i="3"/>
  <c r="AW309" i="3"/>
  <c r="AW317" i="3"/>
  <c r="AU325" i="3"/>
  <c r="AW325" i="3"/>
  <c r="AW333" i="3"/>
  <c r="AW338" i="3"/>
  <c r="AU346" i="3"/>
  <c r="AW354" i="3"/>
  <c r="AW362" i="3"/>
  <c r="AU5" i="3"/>
  <c r="AS17" i="3"/>
  <c r="AU38" i="3"/>
  <c r="AW38" i="3"/>
  <c r="AU46" i="3"/>
  <c r="AW46" i="3"/>
  <c r="AS51" i="3"/>
  <c r="AW59" i="3"/>
  <c r="AS59" i="3"/>
  <c r="AU74" i="3"/>
  <c r="AW74" i="3"/>
  <c r="AU82" i="3"/>
  <c r="AU90" i="3"/>
  <c r="AW90" i="3"/>
  <c r="AW147" i="3"/>
  <c r="AS147" i="3"/>
  <c r="AU254" i="3"/>
  <c r="AU262" i="3"/>
  <c r="AU270" i="3"/>
  <c r="AU283" i="3"/>
  <c r="AU291" i="3"/>
  <c r="AU299" i="3"/>
  <c r="AU312" i="3"/>
  <c r="AU320" i="3"/>
  <c r="AU328" i="3"/>
  <c r="AU336" i="3"/>
  <c r="AU341" i="3"/>
  <c r="AU349" i="3"/>
  <c r="AU357" i="3"/>
  <c r="AU365" i="3"/>
  <c r="AW365" i="3"/>
  <c r="AS2" i="3"/>
  <c r="AU4" i="3"/>
  <c r="AW6" i="3"/>
  <c r="AU8" i="3"/>
  <c r="AS28" i="3"/>
  <c r="AU28" i="3"/>
  <c r="AS33" i="3"/>
  <c r="AU33" i="3"/>
  <c r="AW33" i="3"/>
  <c r="AS41" i="3"/>
  <c r="AW41" i="3"/>
  <c r="AS69" i="3"/>
  <c r="AU69" i="3"/>
  <c r="AW69" i="3"/>
  <c r="AU77" i="3"/>
  <c r="AW77" i="3"/>
  <c r="AU85" i="3"/>
  <c r="AW85" i="3"/>
  <c r="AU202" i="3"/>
  <c r="AW202" i="3"/>
  <c r="AU249" i="3"/>
  <c r="AW249" i="3"/>
  <c r="AU257" i="3"/>
  <c r="AW257" i="3"/>
  <c r="AU265" i="3"/>
  <c r="AW265" i="3"/>
  <c r="AU273" i="3"/>
  <c r="AW273" i="3"/>
  <c r="AU278" i="3"/>
  <c r="AW278" i="3"/>
  <c r="AU286" i="3"/>
  <c r="AW286" i="3"/>
  <c r="AU294" i="3"/>
  <c r="AW294" i="3"/>
  <c r="AU302" i="3"/>
  <c r="AW302" i="3"/>
  <c r="AU307" i="3"/>
  <c r="AW307" i="3"/>
  <c r="AU315" i="3"/>
  <c r="AW315" i="3"/>
  <c r="AU323" i="3"/>
  <c r="AW323" i="3"/>
  <c r="AU344" i="3"/>
  <c r="AW344" i="3"/>
  <c r="AU352" i="3"/>
  <c r="AW352" i="3"/>
  <c r="AW360" i="3"/>
  <c r="AW7" i="3"/>
  <c r="AU17" i="3"/>
  <c r="AS31" i="3"/>
  <c r="AS36" i="3"/>
  <c r="AU36" i="3"/>
  <c r="AU44" i="3"/>
  <c r="AU49" i="3"/>
  <c r="AS57" i="3"/>
  <c r="AW57" i="3"/>
  <c r="AU62" i="3"/>
  <c r="AW62" i="3"/>
  <c r="AU72" i="3"/>
  <c r="AS80" i="3"/>
  <c r="AU80" i="3"/>
  <c r="AU213" i="3"/>
  <c r="AW213" i="3"/>
  <c r="AU234" i="3"/>
  <c r="AW234" i="3"/>
  <c r="AU252" i="3"/>
  <c r="AW252" i="3"/>
  <c r="AU260" i="3"/>
  <c r="AW260" i="3"/>
  <c r="AU268" i="3"/>
  <c r="AW268" i="3"/>
  <c r="AU281" i="3"/>
  <c r="AW281" i="3"/>
  <c r="AU289" i="3"/>
  <c r="AW289" i="3"/>
  <c r="AU297" i="3"/>
  <c r="AW297" i="3"/>
  <c r="AU305" i="3"/>
  <c r="AW305" i="3"/>
  <c r="AU310" i="3"/>
  <c r="AW310" i="3"/>
  <c r="AW318" i="3"/>
  <c r="AW326" i="3"/>
  <c r="AU334" i="3"/>
  <c r="AW334" i="3"/>
  <c r="AW339" i="3"/>
  <c r="AW347" i="3"/>
  <c r="AW355" i="3"/>
  <c r="AU363" i="3"/>
  <c r="AW363" i="3"/>
  <c r="AM48" i="3"/>
  <c r="AM49" i="3"/>
  <c r="AM50" i="3"/>
  <c r="AM47" i="3"/>
  <c r="AM94" i="3"/>
  <c r="AM92" i="3"/>
  <c r="AM90" i="3"/>
  <c r="AO93" i="3"/>
  <c r="AO91" i="3"/>
  <c r="AO95" i="3"/>
  <c r="AM206" i="3"/>
  <c r="AM203" i="3"/>
  <c r="AM204" i="3"/>
  <c r="AO206" i="3"/>
  <c r="AO207" i="3"/>
  <c r="AO205" i="3"/>
  <c r="AO204" i="3"/>
  <c r="AM117" i="3"/>
  <c r="AM115" i="3"/>
  <c r="AM116" i="3"/>
  <c r="AM114" i="3"/>
  <c r="AO115" i="3"/>
  <c r="AO118" i="3"/>
  <c r="AO119" i="3"/>
  <c r="AO116" i="3"/>
  <c r="AO117" i="3"/>
  <c r="AO48" i="3"/>
  <c r="AO49" i="3"/>
  <c r="AO50" i="3"/>
  <c r="AO51" i="3"/>
  <c r="AM158" i="3"/>
  <c r="AM161" i="3"/>
  <c r="AM162" i="3"/>
  <c r="AM159" i="3"/>
  <c r="AM160" i="3"/>
  <c r="AO163" i="3"/>
  <c r="AO160" i="3"/>
  <c r="AO161" i="3"/>
  <c r="AO159" i="3"/>
  <c r="AO162" i="3"/>
  <c r="AM234" i="3"/>
  <c r="AM237" i="3"/>
  <c r="AM238" i="3"/>
  <c r="AM235" i="3"/>
  <c r="AO239" i="3"/>
  <c r="AO237" i="3"/>
  <c r="AO235" i="3"/>
  <c r="AO238" i="3"/>
  <c r="AM205" i="3"/>
  <c r="AM148" i="3"/>
  <c r="AM147" i="3"/>
  <c r="AM146" i="3"/>
  <c r="AM150" i="3"/>
  <c r="AO150" i="3"/>
  <c r="AO147" i="3"/>
  <c r="AO151" i="3"/>
  <c r="AO149" i="3"/>
  <c r="AO148" i="3"/>
  <c r="AM202" i="3"/>
  <c r="AM13" i="3"/>
  <c r="AM6" i="3"/>
  <c r="AW4" i="3"/>
  <c r="AO18" i="3"/>
  <c r="AO20" i="3"/>
  <c r="AO27" i="3"/>
  <c r="AM35" i="3"/>
  <c r="AM36" i="3"/>
  <c r="AO36" i="3"/>
  <c r="AO39" i="3"/>
  <c r="AO81" i="3"/>
  <c r="AO83" i="3"/>
  <c r="AS3" i="3"/>
  <c r="AU13" i="3"/>
  <c r="AQ36" i="3"/>
  <c r="AQ37" i="3" s="1"/>
  <c r="AQ38" i="3" s="1"/>
  <c r="AM58" i="3"/>
  <c r="AM56" i="3"/>
  <c r="AM55" i="3"/>
  <c r="AO69" i="3"/>
  <c r="AO71" i="3"/>
  <c r="AO11" i="3"/>
  <c r="AM11" i="3"/>
  <c r="AO28" i="3"/>
  <c r="AW25" i="3"/>
  <c r="AM31" i="3"/>
  <c r="AM32" i="3"/>
  <c r="AM33" i="3"/>
  <c r="AO33" i="3"/>
  <c r="AO34" i="3"/>
  <c r="AM46" i="3"/>
  <c r="AM44" i="3"/>
  <c r="AM45" i="3"/>
  <c r="AO46" i="3"/>
  <c r="AO47" i="3"/>
  <c r="AU3" i="3"/>
  <c r="AO14" i="3"/>
  <c r="AW10" i="3"/>
  <c r="AO16" i="3"/>
  <c r="AW13" i="3"/>
  <c r="AM19" i="3"/>
  <c r="AM20" i="3"/>
  <c r="AM21" i="3"/>
  <c r="AM22" i="3"/>
  <c r="AM28" i="3"/>
  <c r="AM26" i="3"/>
  <c r="AQ6" i="3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M10" i="3"/>
  <c r="AU9" i="3"/>
  <c r="AM16" i="3"/>
  <c r="AQ32" i="3"/>
  <c r="AQ33" i="3" s="1"/>
  <c r="AQ34" i="3" s="1"/>
  <c r="AM53" i="3"/>
  <c r="AM54" i="3"/>
  <c r="AM51" i="3"/>
  <c r="AM52" i="3"/>
  <c r="AO65" i="3"/>
  <c r="AO67" i="3"/>
  <c r="AS11" i="3"/>
  <c r="AW21" i="3"/>
  <c r="AO30" i="3"/>
  <c r="AO31" i="3"/>
  <c r="AM40" i="3"/>
  <c r="AM42" i="3"/>
  <c r="AM41" i="3"/>
  <c r="AO40" i="3"/>
  <c r="AO42" i="3"/>
  <c r="AO43" i="3"/>
  <c r="AM86" i="3"/>
  <c r="AM84" i="3"/>
  <c r="AO13" i="3"/>
  <c r="AO29" i="3"/>
  <c r="AM24" i="3"/>
  <c r="AO21" i="3"/>
  <c r="AO17" i="3"/>
  <c r="AV338" i="3"/>
  <c r="AT333" i="3"/>
  <c r="AT324" i="3"/>
  <c r="AS321" i="3"/>
  <c r="AS318" i="3"/>
  <c r="AS317" i="3"/>
  <c r="AU338" i="3"/>
  <c r="AS333" i="3"/>
  <c r="AT329" i="3"/>
  <c r="AU314" i="3"/>
  <c r="AS325" i="3"/>
  <c r="AX335" i="3"/>
  <c r="AU330" i="3"/>
  <c r="AV326" i="3"/>
  <c r="AU322" i="3"/>
  <c r="AW335" i="3"/>
  <c r="AX331" i="3"/>
  <c r="AU326" i="3"/>
  <c r="AT337" i="3"/>
  <c r="AW331" i="3"/>
  <c r="AX327" i="3"/>
  <c r="AU318" i="3"/>
  <c r="AS337" i="3"/>
  <c r="AR236" i="3"/>
  <c r="AN234" i="3"/>
  <c r="AP233" i="3"/>
  <c r="AO228" i="3"/>
  <c r="AN228" i="3"/>
  <c r="AN231" i="3"/>
  <c r="AM226" i="3"/>
  <c r="AP228" i="3"/>
  <c r="AO226" i="3"/>
  <c r="AR223" i="3"/>
  <c r="AO219" i="3"/>
  <c r="AM219" i="3"/>
  <c r="AR225" i="3"/>
  <c r="AO221" i="3"/>
  <c r="AP231" i="3"/>
  <c r="AO230" i="3"/>
  <c r="AM229" i="3"/>
  <c r="AP227" i="3"/>
  <c r="AO225" i="3"/>
  <c r="AR222" i="3"/>
  <c r="AX230" i="3"/>
  <c r="AR224" i="3"/>
  <c r="AN223" i="3"/>
  <c r="AM221" i="3"/>
  <c r="AO220" i="3"/>
  <c r="AR226" i="3"/>
  <c r="AN225" i="3"/>
  <c r="AM223" i="3"/>
  <c r="AN203" i="3"/>
  <c r="AP202" i="3"/>
  <c r="AR201" i="3"/>
  <c r="AN199" i="3"/>
  <c r="AP198" i="3"/>
  <c r="AR197" i="3"/>
  <c r="AN195" i="3"/>
  <c r="AP194" i="3"/>
  <c r="AR193" i="3"/>
  <c r="AN191" i="3"/>
  <c r="AP190" i="3"/>
  <c r="AR189" i="3"/>
  <c r="AN187" i="3"/>
  <c r="AP186" i="3"/>
  <c r="AR185" i="3"/>
  <c r="AU181" i="3"/>
  <c r="AO179" i="3"/>
  <c r="AO178" i="3"/>
  <c r="AN180" i="3"/>
  <c r="AV176" i="3"/>
  <c r="AP175" i="3"/>
  <c r="AM166" i="3"/>
  <c r="AM169" i="3"/>
  <c r="AO186" i="3"/>
  <c r="AT181" i="3"/>
  <c r="AR180" i="3"/>
  <c r="AP183" i="3"/>
  <c r="AX179" i="3"/>
  <c r="AM177" i="3"/>
  <c r="AU173" i="3"/>
  <c r="AM173" i="3"/>
  <c r="AM168" i="3"/>
  <c r="AM171" i="3"/>
  <c r="AO170" i="3"/>
  <c r="AP185" i="3"/>
  <c r="AR184" i="3"/>
  <c r="AM179" i="3"/>
  <c r="AM181" i="3"/>
  <c r="AM165" i="3"/>
  <c r="AO172" i="3"/>
  <c r="AW180" i="3"/>
  <c r="AT177" i="3"/>
  <c r="AR176" i="3"/>
  <c r="AP179" i="3"/>
  <c r="AO169" i="3"/>
  <c r="AO181" i="3"/>
  <c r="AV180" i="3"/>
  <c r="AR182" i="3"/>
  <c r="AS174" i="3"/>
  <c r="AO176" i="3"/>
  <c r="AO171" i="3"/>
  <c r="AM141" i="3"/>
  <c r="AO140" i="3"/>
  <c r="AS136" i="3"/>
  <c r="AP134" i="3"/>
  <c r="AU131" i="3"/>
  <c r="AO123" i="3"/>
  <c r="AM123" i="3"/>
  <c r="AN156" i="3"/>
  <c r="AP155" i="3"/>
  <c r="AR154" i="3"/>
  <c r="AN152" i="3"/>
  <c r="AP151" i="3"/>
  <c r="AR150" i="3"/>
  <c r="AN148" i="3"/>
  <c r="AP139" i="3"/>
  <c r="AP135" i="3"/>
  <c r="AM134" i="3"/>
  <c r="AW134" i="3"/>
  <c r="AT131" i="3"/>
  <c r="AR130" i="3"/>
  <c r="AP133" i="3"/>
  <c r="AO130" i="3"/>
  <c r="AR136" i="3"/>
  <c r="AN139" i="3"/>
  <c r="AP138" i="3"/>
  <c r="AN136" i="3"/>
  <c r="AR132" i="3"/>
  <c r="AP132" i="3"/>
  <c r="AW130" i="3"/>
  <c r="AM125" i="3"/>
  <c r="AO124" i="3"/>
  <c r="AU135" i="3"/>
  <c r="AO133" i="3"/>
  <c r="AO132" i="3"/>
  <c r="AO131" i="3"/>
  <c r="AN134" i="3"/>
  <c r="AV130" i="3"/>
  <c r="AO121" i="3"/>
  <c r="AR135" i="3"/>
  <c r="AM132" i="3"/>
  <c r="AM135" i="3"/>
  <c r="AM126" i="3"/>
  <c r="AM129" i="3"/>
  <c r="AM103" i="3"/>
  <c r="AO102" i="3"/>
  <c r="AN97" i="3"/>
  <c r="AP95" i="3"/>
  <c r="AO97" i="3"/>
  <c r="AO98" i="3"/>
  <c r="AO96" i="3"/>
  <c r="AN92" i="3"/>
  <c r="AV83" i="3"/>
  <c r="AR85" i="3"/>
  <c r="AR79" i="3"/>
  <c r="AX74" i="3"/>
  <c r="AR72" i="3"/>
  <c r="AR73" i="3"/>
  <c r="AR74" i="3"/>
  <c r="AV67" i="3"/>
  <c r="AN122" i="3"/>
  <c r="AP121" i="3"/>
  <c r="AR120" i="3"/>
  <c r="AP101" i="3"/>
  <c r="AR87" i="3"/>
  <c r="AT84" i="3"/>
  <c r="AN74" i="3"/>
  <c r="AN75" i="3"/>
  <c r="AN76" i="3"/>
  <c r="AP73" i="3"/>
  <c r="AP74" i="3"/>
  <c r="AP75" i="3"/>
  <c r="AT68" i="3"/>
  <c r="AR68" i="3"/>
  <c r="AR69" i="3"/>
  <c r="AR70" i="3"/>
  <c r="AP100" i="3"/>
  <c r="AP99" i="3"/>
  <c r="AN93" i="3"/>
  <c r="AR86" i="3"/>
  <c r="AN70" i="3"/>
  <c r="AN71" i="3"/>
  <c r="AN72" i="3"/>
  <c r="AP69" i="3"/>
  <c r="AP70" i="3"/>
  <c r="AP71" i="3"/>
  <c r="AO100" i="3"/>
  <c r="AN96" i="3"/>
  <c r="AR94" i="3"/>
  <c r="AP91" i="3"/>
  <c r="AN89" i="3"/>
  <c r="AV87" i="3"/>
  <c r="AN85" i="3"/>
  <c r="AP86" i="3"/>
  <c r="AX82" i="3"/>
  <c r="AR80" i="3"/>
  <c r="AR82" i="3"/>
  <c r="AV75" i="3"/>
  <c r="AR71" i="3"/>
  <c r="AN69" i="3"/>
  <c r="AX66" i="3"/>
  <c r="AP103" i="3"/>
  <c r="AN100" i="3"/>
  <c r="AM99" i="3"/>
  <c r="AM97" i="3"/>
  <c r="AP84" i="3"/>
  <c r="AN87" i="3"/>
  <c r="AN82" i="3"/>
  <c r="AN84" i="3"/>
  <c r="AP81" i="3"/>
  <c r="AP83" i="3"/>
  <c r="AT76" i="3"/>
  <c r="AP68" i="3"/>
  <c r="AN66" i="3"/>
  <c r="AN67" i="3"/>
  <c r="AN68" i="3"/>
  <c r="AP65" i="3"/>
  <c r="AP66" i="3"/>
  <c r="AP67" i="3"/>
  <c r="AR89" i="3"/>
  <c r="AR76" i="3"/>
  <c r="AR77" i="3"/>
  <c r="AR78" i="3"/>
  <c r="AR90" i="3"/>
  <c r="AN78" i="3"/>
  <c r="AN79" i="3"/>
  <c r="AN80" i="3"/>
  <c r="AP77" i="3"/>
  <c r="AP78" i="3"/>
  <c r="AP79" i="3"/>
  <c r="AN51" i="3"/>
  <c r="AN52" i="3"/>
  <c r="AN53" i="3"/>
  <c r="AP46" i="3"/>
  <c r="AP47" i="3"/>
  <c r="AP48" i="3"/>
  <c r="AP10" i="3"/>
  <c r="AP11" i="3"/>
  <c r="AP12" i="3"/>
  <c r="AR9" i="3"/>
  <c r="AR10" i="3"/>
  <c r="AR11" i="3"/>
  <c r="AM93" i="3"/>
  <c r="AO92" i="3"/>
  <c r="AM89" i="3"/>
  <c r="AO88" i="3"/>
  <c r="AM85" i="3"/>
  <c r="AO84" i="3"/>
  <c r="AM81" i="3"/>
  <c r="AO80" i="3"/>
  <c r="AM77" i="3"/>
  <c r="AO76" i="3"/>
  <c r="AM73" i="3"/>
  <c r="AO72" i="3"/>
  <c r="AM69" i="3"/>
  <c r="AO68" i="3"/>
  <c r="AM65" i="3"/>
  <c r="AO64" i="3"/>
  <c r="AM61" i="3"/>
  <c r="AO60" i="3"/>
  <c r="AO59" i="3"/>
  <c r="AR53" i="3"/>
  <c r="AR54" i="3"/>
  <c r="AR55" i="3"/>
  <c r="AP38" i="3"/>
  <c r="AP39" i="3"/>
  <c r="AP40" i="3"/>
  <c r="AR12" i="3"/>
  <c r="AP9" i="3"/>
  <c r="AR66" i="3"/>
  <c r="AN64" i="3"/>
  <c r="AP63" i="3"/>
  <c r="AN60" i="3"/>
  <c r="AM59" i="3"/>
  <c r="AR41" i="3"/>
  <c r="AR42" i="3"/>
  <c r="AR43" i="3"/>
  <c r="AR44" i="3" s="1"/>
  <c r="AR45" i="3" s="1"/>
  <c r="AN39" i="3"/>
  <c r="AN40" i="3"/>
  <c r="AN41" i="3"/>
  <c r="AR32" i="3"/>
  <c r="AO63" i="3"/>
  <c r="AR57" i="3"/>
  <c r="AR59" i="3"/>
  <c r="AM57" i="3"/>
  <c r="AP54" i="3"/>
  <c r="AP55" i="3"/>
  <c r="AP56" i="3"/>
  <c r="AN47" i="3"/>
  <c r="AN48" i="3"/>
  <c r="AN49" i="3"/>
  <c r="AQ43" i="3"/>
  <c r="AQ44" i="3" s="1"/>
  <c r="AQ45" i="3" s="1"/>
  <c r="AQ46" i="3" s="1"/>
  <c r="AP6" i="3"/>
  <c r="AP7" i="3"/>
  <c r="AP8" i="3"/>
  <c r="AR65" i="3"/>
  <c r="AP62" i="3"/>
  <c r="AR49" i="3"/>
  <c r="AR50" i="3"/>
  <c r="AR51" i="3"/>
  <c r="AP42" i="3"/>
  <c r="AP43" i="3"/>
  <c r="AP44" i="3"/>
  <c r="AP45" i="3" s="1"/>
  <c r="AR29" i="3"/>
  <c r="AR30" i="3"/>
  <c r="AR31" i="3"/>
  <c r="AN27" i="3"/>
  <c r="AN28" i="3"/>
  <c r="AN29" i="3"/>
  <c r="AP26" i="3"/>
  <c r="AP27" i="3"/>
  <c r="AP28" i="3"/>
  <c r="AR25" i="3"/>
  <c r="AR26" i="3"/>
  <c r="AR27" i="3"/>
  <c r="AN23" i="3"/>
  <c r="AN24" i="3"/>
  <c r="AN25" i="3"/>
  <c r="AP22" i="3"/>
  <c r="AP23" i="3"/>
  <c r="AP24" i="3"/>
  <c r="AR21" i="3"/>
  <c r="AR22" i="3"/>
  <c r="AR23" i="3"/>
  <c r="AN19" i="3"/>
  <c r="AN20" i="3"/>
  <c r="AN21" i="3"/>
  <c r="AP18" i="3"/>
  <c r="AP19" i="3"/>
  <c r="AP20" i="3"/>
  <c r="AR17" i="3"/>
  <c r="AR18" i="3"/>
  <c r="AR19" i="3"/>
  <c r="AM95" i="3"/>
  <c r="AO94" i="3"/>
  <c r="AM91" i="3"/>
  <c r="AO90" i="3"/>
  <c r="AM87" i="3"/>
  <c r="AO86" i="3"/>
  <c r="AM83" i="3"/>
  <c r="AO82" i="3"/>
  <c r="AM79" i="3"/>
  <c r="AO78" i="3"/>
  <c r="AM75" i="3"/>
  <c r="AO74" i="3"/>
  <c r="AM71" i="3"/>
  <c r="AO70" i="3"/>
  <c r="AM67" i="3"/>
  <c r="AO66" i="3"/>
  <c r="AM63" i="3"/>
  <c r="AR58" i="3"/>
  <c r="AO57" i="3"/>
  <c r="AN54" i="3"/>
  <c r="AN55" i="3"/>
  <c r="AN56" i="3"/>
  <c r="AN57" i="3"/>
  <c r="AR52" i="3"/>
  <c r="AN42" i="3"/>
  <c r="AN43" i="3"/>
  <c r="AN44" i="3"/>
  <c r="AN45" i="3" s="1"/>
  <c r="AP30" i="3"/>
  <c r="AP31" i="3"/>
  <c r="AP32" i="3"/>
  <c r="AP25" i="3"/>
  <c r="AP21" i="3"/>
  <c r="AN15" i="3"/>
  <c r="AN16" i="3"/>
  <c r="AN17" i="3"/>
  <c r="AN7" i="3"/>
  <c r="AN8" i="3"/>
  <c r="AN9" i="3"/>
  <c r="AN62" i="3"/>
  <c r="AP50" i="3"/>
  <c r="AP51" i="3"/>
  <c r="AP52" i="3"/>
  <c r="AR46" i="3"/>
  <c r="AR47" i="3"/>
  <c r="AP34" i="3"/>
  <c r="AP35" i="3"/>
  <c r="AP36" i="3"/>
  <c r="AR33" i="3"/>
  <c r="AR34" i="3"/>
  <c r="AR35" i="3"/>
  <c r="AN31" i="3"/>
  <c r="AN32" i="3"/>
  <c r="AN33" i="3"/>
  <c r="AP14" i="3"/>
  <c r="AP15" i="3"/>
  <c r="AP16" i="3"/>
  <c r="AR13" i="3"/>
  <c r="AR14" i="3"/>
  <c r="AR15" i="3"/>
  <c r="AR6" i="3"/>
  <c r="AR7" i="3"/>
  <c r="AO58" i="3"/>
  <c r="AU57" i="3"/>
  <c r="AQ47" i="3"/>
  <c r="AQ48" i="3" s="1"/>
  <c r="AQ49" i="3" s="1"/>
  <c r="AQ50" i="3" s="1"/>
  <c r="AQ51" i="3" s="1"/>
  <c r="AQ52" i="3" s="1"/>
  <c r="AQ53" i="3" s="1"/>
  <c r="AQ54" i="3" s="1"/>
  <c r="AQ55" i="3" s="1"/>
  <c r="AQ56" i="3" s="1"/>
  <c r="AQ57" i="3" s="1"/>
  <c r="AQ58" i="3" s="1"/>
  <c r="AQ59" i="3" s="1"/>
  <c r="AQ60" i="3" s="1"/>
  <c r="AQ61" i="3" s="1"/>
  <c r="AQ62" i="3" s="1"/>
  <c r="AQ63" i="3" s="1"/>
  <c r="AQ64" i="3" s="1"/>
  <c r="AQ65" i="3" s="1"/>
  <c r="AQ66" i="3" s="1"/>
  <c r="AQ67" i="3" s="1"/>
  <c r="AQ68" i="3" s="1"/>
  <c r="AQ69" i="3" s="1"/>
  <c r="AQ70" i="3" s="1"/>
  <c r="AQ71" i="3" s="1"/>
  <c r="AQ72" i="3" s="1"/>
  <c r="AQ73" i="3" s="1"/>
  <c r="AQ74" i="3" s="1"/>
  <c r="AQ75" i="3" s="1"/>
  <c r="AQ76" i="3" s="1"/>
  <c r="AQ77" i="3" s="1"/>
  <c r="AQ78" i="3" s="1"/>
  <c r="AQ79" i="3" s="1"/>
  <c r="AQ80" i="3" s="1"/>
  <c r="AQ81" i="3" s="1"/>
  <c r="AQ82" i="3" s="1"/>
  <c r="AQ83" i="3" s="1"/>
  <c r="AQ84" i="3" s="1"/>
  <c r="AQ85" i="3" s="1"/>
  <c r="AQ86" i="3" s="1"/>
  <c r="AQ87" i="3" s="1"/>
  <c r="AQ88" i="3" s="1"/>
  <c r="AQ89" i="3" s="1"/>
  <c r="AQ90" i="3" s="1"/>
  <c r="AQ91" i="3" s="1"/>
  <c r="AQ92" i="3" s="1"/>
  <c r="AQ93" i="3" s="1"/>
  <c r="AQ94" i="3" s="1"/>
  <c r="AQ95" i="3" s="1"/>
  <c r="AQ96" i="3" s="1"/>
  <c r="AQ97" i="3" s="1"/>
  <c r="AQ98" i="3" s="1"/>
  <c r="AQ99" i="3" s="1"/>
  <c r="AQ100" i="3" s="1"/>
  <c r="AQ101" i="3" s="1"/>
  <c r="AQ102" i="3" s="1"/>
  <c r="AQ103" i="3" s="1"/>
  <c r="AQ104" i="3" s="1"/>
  <c r="AQ105" i="3" s="1"/>
  <c r="AQ106" i="3" s="1"/>
  <c r="AQ107" i="3" s="1"/>
  <c r="AQ108" i="3" s="1"/>
  <c r="AQ109" i="3" s="1"/>
  <c r="AQ110" i="3" s="1"/>
  <c r="AQ111" i="3" s="1"/>
  <c r="AQ112" i="3" s="1"/>
  <c r="AQ113" i="3" s="1"/>
  <c r="AQ114" i="3" s="1"/>
  <c r="AQ115" i="3" s="1"/>
  <c r="AQ116" i="3" s="1"/>
  <c r="AQ117" i="3" s="1"/>
  <c r="AQ118" i="3" s="1"/>
  <c r="AQ119" i="3" s="1"/>
  <c r="AQ120" i="3" s="1"/>
  <c r="AQ121" i="3" s="1"/>
  <c r="AQ122" i="3" s="1"/>
  <c r="AQ123" i="3" s="1"/>
  <c r="AQ124" i="3" s="1"/>
  <c r="AQ125" i="3" s="1"/>
  <c r="AQ126" i="3" s="1"/>
  <c r="AQ127" i="3" s="1"/>
  <c r="AQ128" i="3" s="1"/>
  <c r="AQ129" i="3" s="1"/>
  <c r="AQ130" i="3" s="1"/>
  <c r="AQ131" i="3" s="1"/>
  <c r="AQ132" i="3" s="1"/>
  <c r="AQ133" i="3" s="1"/>
  <c r="AQ134" i="3" s="1"/>
  <c r="AQ135" i="3" s="1"/>
  <c r="AQ136" i="3" s="1"/>
  <c r="AQ137" i="3" s="1"/>
  <c r="AQ138" i="3" s="1"/>
  <c r="AQ139" i="3" s="1"/>
  <c r="AQ140" i="3" s="1"/>
  <c r="AQ141" i="3" s="1"/>
  <c r="AQ142" i="3" s="1"/>
  <c r="AQ143" i="3" s="1"/>
  <c r="AQ144" i="3" s="1"/>
  <c r="AQ145" i="3" s="1"/>
  <c r="AQ146" i="3" s="1"/>
  <c r="AQ147" i="3" s="1"/>
  <c r="AQ148" i="3" s="1"/>
  <c r="AQ149" i="3" s="1"/>
  <c r="AQ150" i="3" s="1"/>
  <c r="AQ151" i="3" s="1"/>
  <c r="AQ152" i="3" s="1"/>
  <c r="AQ153" i="3" s="1"/>
  <c r="AQ154" i="3" s="1"/>
  <c r="AQ155" i="3" s="1"/>
  <c r="AQ156" i="3" s="1"/>
  <c r="AQ157" i="3" s="1"/>
  <c r="AQ158" i="3" s="1"/>
  <c r="AQ159" i="3" s="1"/>
  <c r="AQ160" i="3" s="1"/>
  <c r="AQ161" i="3" s="1"/>
  <c r="AQ162" i="3" s="1"/>
  <c r="AQ163" i="3" s="1"/>
  <c r="AQ164" i="3" s="1"/>
  <c r="AQ165" i="3" s="1"/>
  <c r="AQ166" i="3" s="1"/>
  <c r="AQ167" i="3" s="1"/>
  <c r="AQ168" i="3" s="1"/>
  <c r="AQ169" i="3" s="1"/>
  <c r="AQ170" i="3" s="1"/>
  <c r="AQ171" i="3" s="1"/>
  <c r="AQ172" i="3" s="1"/>
  <c r="AQ173" i="3" s="1"/>
  <c r="AQ174" i="3" s="1"/>
  <c r="AQ175" i="3" s="1"/>
  <c r="AQ176" i="3" s="1"/>
  <c r="AQ177" i="3" s="1"/>
  <c r="AQ178" i="3" s="1"/>
  <c r="AQ179" i="3" s="1"/>
  <c r="AQ180" i="3" s="1"/>
  <c r="AQ181" i="3" s="1"/>
  <c r="AQ182" i="3" s="1"/>
  <c r="AQ183" i="3" s="1"/>
  <c r="AQ184" i="3" s="1"/>
  <c r="AQ185" i="3" s="1"/>
  <c r="AQ186" i="3" s="1"/>
  <c r="AQ187" i="3" s="1"/>
  <c r="AQ188" i="3" s="1"/>
  <c r="AQ189" i="3" s="1"/>
  <c r="AQ190" i="3" s="1"/>
  <c r="AQ191" i="3" s="1"/>
  <c r="AQ192" i="3" s="1"/>
  <c r="AQ193" i="3" s="1"/>
  <c r="AQ194" i="3" s="1"/>
  <c r="AQ195" i="3" s="1"/>
  <c r="AQ196" i="3" s="1"/>
  <c r="AQ197" i="3" s="1"/>
  <c r="AQ198" i="3" s="1"/>
  <c r="AQ199" i="3" s="1"/>
  <c r="AQ200" i="3" s="1"/>
  <c r="AQ201" i="3" s="1"/>
  <c r="AQ202" i="3" s="1"/>
  <c r="AQ203" i="3" s="1"/>
  <c r="AQ204" i="3" s="1"/>
  <c r="AQ205" i="3" s="1"/>
  <c r="AQ206" i="3" s="1"/>
  <c r="AQ207" i="3" s="1"/>
  <c r="AQ208" i="3" s="1"/>
  <c r="AQ209" i="3" s="1"/>
  <c r="AQ210" i="3" s="1"/>
  <c r="AQ211" i="3" s="1"/>
  <c r="AQ212" i="3" s="1"/>
  <c r="AQ213" i="3" s="1"/>
  <c r="AQ214" i="3" s="1"/>
  <c r="AQ215" i="3" s="1"/>
  <c r="AQ216" i="3" s="1"/>
  <c r="AQ217" i="3" s="1"/>
  <c r="AQ218" i="3" s="1"/>
  <c r="AQ219" i="3" s="1"/>
  <c r="AQ220" i="3" s="1"/>
  <c r="AQ221" i="3" s="1"/>
  <c r="AQ222" i="3" s="1"/>
  <c r="AQ223" i="3" s="1"/>
  <c r="AQ224" i="3" s="1"/>
  <c r="AQ225" i="3" s="1"/>
  <c r="AQ226" i="3" s="1"/>
  <c r="AQ227" i="3" s="1"/>
  <c r="AQ228" i="3" s="1"/>
  <c r="AQ229" i="3" s="1"/>
  <c r="AQ230" i="3" s="1"/>
  <c r="AQ231" i="3" s="1"/>
  <c r="AQ232" i="3" s="1"/>
  <c r="AQ233" i="3" s="1"/>
  <c r="AQ234" i="3" s="1"/>
  <c r="AQ235" i="3" s="1"/>
  <c r="AQ236" i="3" s="1"/>
  <c r="AQ237" i="3" s="1"/>
  <c r="AQ238" i="3" s="1"/>
  <c r="AQ239" i="3" s="1"/>
  <c r="AQ240" i="3" s="1"/>
  <c r="AQ241" i="3" s="1"/>
  <c r="AQ242" i="3" s="1"/>
  <c r="AQ243" i="3" s="1"/>
  <c r="AQ244" i="3" s="1"/>
  <c r="AQ245" i="3" s="1"/>
  <c r="AQ246" i="3" s="1"/>
  <c r="AR37" i="3"/>
  <c r="AR38" i="3"/>
  <c r="AR39" i="3"/>
  <c r="AN34" i="3"/>
  <c r="AN35" i="3"/>
  <c r="AN36" i="3"/>
  <c r="AN37" i="3"/>
  <c r="AP29" i="3"/>
  <c r="AR24" i="3"/>
  <c r="AR20" i="3"/>
  <c r="AR16" i="3"/>
  <c r="AP13" i="3"/>
  <c r="AN11" i="3"/>
  <c r="AN12" i="3"/>
  <c r="AN13" i="3"/>
</calcChain>
</file>

<file path=xl/sharedStrings.xml><?xml version="1.0" encoding="utf-8"?>
<sst xmlns="http://schemas.openxmlformats.org/spreadsheetml/2006/main" count="1162" uniqueCount="20">
  <si>
    <t>date</t>
  </si>
  <si>
    <t xml:space="preserve"> </t>
  </si>
  <si>
    <t>Year</t>
  </si>
  <si>
    <t>Month</t>
  </si>
  <si>
    <t>Day</t>
  </si>
  <si>
    <t>pm25</t>
  </si>
  <si>
    <t>pm10</t>
  </si>
  <si>
    <t>o3</t>
  </si>
  <si>
    <t>no2</t>
  </si>
  <si>
    <t>so2</t>
  </si>
  <si>
    <t>co</t>
  </si>
  <si>
    <t>Grand Total</t>
  </si>
  <si>
    <t>Sum of pm25</t>
  </si>
  <si>
    <t>Values</t>
  </si>
  <si>
    <t>Sum of pm10</t>
  </si>
  <si>
    <t>Sum of o3</t>
  </si>
  <si>
    <t>Sum of no2</t>
  </si>
  <si>
    <t>Sum of so2</t>
  </si>
  <si>
    <t>Sum of co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</si>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</sst>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xter Ng" refreshedDate="44079.659327430556" createdVersion="6" refreshedVersion="6" minRefreshableVersion="3" recordCount="2383" xr:uid="{00000000-000A-0000-FFFF-FFFF07000000}">
  <cacheSource type="worksheet">
    <worksheetSource ref="A1:J2384" sheet="air-quality"/>
  </cacheSource>
  <cacheFields count="10">
    <cacheField name="date" numFmtId="14">
      <sharedItems containsSemiMixedTypes="0" containsNonDate="0" containsDate="1" containsString="0" minDate="2014-01-01T00:00:00" maxDate="2020-09-04T00:00:00"/>
    </cacheField>
    <cacheField name="Year" numFmtId="0">
      <sharedItems containsSemiMixedTypes="0" containsString="0" containsNumber="1" containsInteger="1" minValue="2014" maxValue="2020" count="7">
        <n v="2014"/>
        <n v="2015"/>
        <n v="2016"/>
        <n v="2017"/>
        <n v="2018"/>
        <n v="2019"/>
        <n v="2020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y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pm25" numFmtId="0">
      <sharedItems containsSemiMixedTypes="0" containsString="0" containsNumber="1" containsInteger="1" minValue="22" maxValue="177"/>
    </cacheField>
    <cacheField name="pm10" numFmtId="0">
      <sharedItems containsSemiMixedTypes="0" containsString="0" containsNumber="1" containsInteger="1" minValue="7" maxValue="89"/>
    </cacheField>
    <cacheField name="o3" numFmtId="0">
      <sharedItems containsSemiMixedTypes="0" containsString="0" containsNumber="1" containsInteger="1" minValue="1" maxValue="95"/>
    </cacheField>
    <cacheField name="no2" numFmtId="0">
      <sharedItems containsSemiMixedTypes="0" containsString="0" containsNumber="1" containsInteger="1" minValue="6" maxValue="92"/>
    </cacheField>
    <cacheField name="so2" numFmtId="0">
      <sharedItems containsMixedTypes="1" containsNumber="1" containsInteger="1" minValue="1" maxValue="28" count="21">
        <n v="12"/>
        <n v="4"/>
        <n v="3"/>
        <n v="6"/>
        <n v="5"/>
        <n v="7"/>
        <n v="8"/>
        <n v="2"/>
        <n v="10"/>
        <n v="9"/>
        <n v="1"/>
        <n v="11"/>
        <n v="14"/>
        <s v=" "/>
        <n v="20"/>
        <n v="16"/>
        <n v="13"/>
        <n v="15"/>
        <n v="28"/>
        <n v="22"/>
        <n v="21"/>
      </sharedItems>
    </cacheField>
    <cacheField name="co" numFmtId="0">
      <sharedItems containsMixedTypes="1" containsNumber="1" containsInteger="1" minValue="1" maxValue="18" count="18">
        <n v="6"/>
        <n v="5"/>
        <n v="7"/>
        <n v="8"/>
        <n v="9"/>
        <n v="4"/>
        <n v="2"/>
        <n v="15"/>
        <n v="3"/>
        <n v="1"/>
        <n v="10"/>
        <s v=" "/>
        <n v="13"/>
        <n v="11"/>
        <n v="12"/>
        <n v="17"/>
        <n v="18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3">
  <r>
    <d v="2014-01-01T00:00:00"/>
    <x v="0"/>
    <x v="0"/>
    <x v="0"/>
    <n v="37"/>
    <n v="20"/>
    <n v="27"/>
    <n v="30"/>
    <x v="0"/>
    <x v="0"/>
  </r>
  <r>
    <d v="2014-01-02T00:00:00"/>
    <x v="0"/>
    <x v="0"/>
    <x v="1"/>
    <n v="46"/>
    <n v="27"/>
    <n v="31"/>
    <n v="29"/>
    <x v="1"/>
    <x v="1"/>
  </r>
  <r>
    <d v="2014-01-03T00:00:00"/>
    <x v="0"/>
    <x v="0"/>
    <x v="2"/>
    <n v="49"/>
    <n v="18"/>
    <n v="28"/>
    <n v="28"/>
    <x v="2"/>
    <x v="0"/>
  </r>
  <r>
    <d v="2014-01-04T00:00:00"/>
    <x v="0"/>
    <x v="0"/>
    <x v="3"/>
    <n v="48"/>
    <n v="15"/>
    <n v="23"/>
    <n v="28"/>
    <x v="2"/>
    <x v="0"/>
  </r>
  <r>
    <d v="2014-01-05T00:00:00"/>
    <x v="0"/>
    <x v="0"/>
    <x v="4"/>
    <n v="44"/>
    <n v="23"/>
    <n v="29"/>
    <n v="27"/>
    <x v="2"/>
    <x v="1"/>
  </r>
  <r>
    <d v="2014-01-06T00:00:00"/>
    <x v="0"/>
    <x v="0"/>
    <x v="5"/>
    <n v="42"/>
    <n v="30"/>
    <n v="28"/>
    <n v="28"/>
    <x v="2"/>
    <x v="0"/>
  </r>
  <r>
    <d v="2014-01-07T00:00:00"/>
    <x v="0"/>
    <x v="0"/>
    <x v="6"/>
    <n v="42"/>
    <n v="24"/>
    <n v="22"/>
    <n v="31"/>
    <x v="1"/>
    <x v="0"/>
  </r>
  <r>
    <d v="2014-01-08T00:00:00"/>
    <x v="0"/>
    <x v="0"/>
    <x v="7"/>
    <n v="36"/>
    <n v="21"/>
    <n v="24"/>
    <n v="31"/>
    <x v="1"/>
    <x v="2"/>
  </r>
  <r>
    <d v="2014-01-09T00:00:00"/>
    <x v="0"/>
    <x v="0"/>
    <x v="8"/>
    <n v="50"/>
    <n v="27"/>
    <n v="15"/>
    <n v="45"/>
    <x v="3"/>
    <x v="3"/>
  </r>
  <r>
    <d v="2014-01-10T00:00:00"/>
    <x v="0"/>
    <x v="0"/>
    <x v="9"/>
    <n v="61"/>
    <n v="40"/>
    <n v="3"/>
    <n v="63"/>
    <x v="1"/>
    <x v="4"/>
  </r>
  <r>
    <d v="2014-01-11T00:00:00"/>
    <x v="0"/>
    <x v="0"/>
    <x v="10"/>
    <n v="106"/>
    <n v="34"/>
    <n v="13"/>
    <n v="38"/>
    <x v="1"/>
    <x v="4"/>
  </r>
  <r>
    <d v="2014-01-12T00:00:00"/>
    <x v="0"/>
    <x v="0"/>
    <x v="11"/>
    <n v="90"/>
    <n v="23"/>
    <n v="24"/>
    <n v="39"/>
    <x v="4"/>
    <x v="2"/>
  </r>
  <r>
    <d v="2014-01-13T00:00:00"/>
    <x v="0"/>
    <x v="0"/>
    <x v="12"/>
    <n v="53"/>
    <n v="26"/>
    <n v="18"/>
    <n v="38"/>
    <x v="4"/>
    <x v="3"/>
  </r>
  <r>
    <d v="2014-01-14T00:00:00"/>
    <x v="0"/>
    <x v="0"/>
    <x v="13"/>
    <n v="58"/>
    <n v="23"/>
    <n v="22"/>
    <n v="34"/>
    <x v="1"/>
    <x v="2"/>
  </r>
  <r>
    <d v="2014-01-15T00:00:00"/>
    <x v="0"/>
    <x v="0"/>
    <x v="14"/>
    <n v="50"/>
    <n v="24"/>
    <n v="26"/>
    <n v="31"/>
    <x v="4"/>
    <x v="1"/>
  </r>
  <r>
    <d v="2014-01-16T00:00:00"/>
    <x v="0"/>
    <x v="0"/>
    <x v="15"/>
    <n v="53"/>
    <n v="22"/>
    <n v="28"/>
    <n v="39"/>
    <x v="3"/>
    <x v="5"/>
  </r>
  <r>
    <d v="2014-01-17T00:00:00"/>
    <x v="0"/>
    <x v="0"/>
    <x v="16"/>
    <n v="56"/>
    <n v="20"/>
    <n v="15"/>
    <n v="33"/>
    <x v="2"/>
    <x v="6"/>
  </r>
  <r>
    <d v="2014-01-18T00:00:00"/>
    <x v="0"/>
    <x v="0"/>
    <x v="17"/>
    <n v="53"/>
    <n v="23"/>
    <n v="18"/>
    <n v="31"/>
    <x v="1"/>
    <x v="5"/>
  </r>
  <r>
    <d v="2014-01-19T00:00:00"/>
    <x v="0"/>
    <x v="0"/>
    <x v="18"/>
    <n v="59"/>
    <n v="40"/>
    <n v="3"/>
    <n v="60"/>
    <x v="5"/>
    <x v="3"/>
  </r>
  <r>
    <d v="2014-01-20T00:00:00"/>
    <x v="0"/>
    <x v="0"/>
    <x v="19"/>
    <n v="99"/>
    <n v="46"/>
    <n v="11"/>
    <n v="53"/>
    <x v="6"/>
    <x v="3"/>
  </r>
  <r>
    <d v="2014-01-21T00:00:00"/>
    <x v="0"/>
    <x v="0"/>
    <x v="20"/>
    <n v="109"/>
    <n v="29"/>
    <n v="17"/>
    <n v="40"/>
    <x v="4"/>
    <x v="1"/>
  </r>
  <r>
    <d v="2014-01-22T00:00:00"/>
    <x v="0"/>
    <x v="0"/>
    <x v="21"/>
    <n v="65"/>
    <n v="24"/>
    <n v="17"/>
    <n v="37"/>
    <x v="4"/>
    <x v="5"/>
  </r>
  <r>
    <d v="2014-01-23T00:00:00"/>
    <x v="0"/>
    <x v="0"/>
    <x v="22"/>
    <n v="63"/>
    <n v="29"/>
    <n v="13"/>
    <n v="47"/>
    <x v="4"/>
    <x v="5"/>
  </r>
  <r>
    <d v="2014-01-24T00:00:00"/>
    <x v="0"/>
    <x v="0"/>
    <x v="23"/>
    <n v="66"/>
    <n v="22"/>
    <n v="26"/>
    <n v="28"/>
    <x v="1"/>
    <x v="5"/>
  </r>
  <r>
    <d v="2014-01-25T00:00:00"/>
    <x v="0"/>
    <x v="0"/>
    <x v="24"/>
    <n v="56"/>
    <n v="20"/>
    <n v="26"/>
    <n v="31"/>
    <x v="1"/>
    <x v="5"/>
  </r>
  <r>
    <d v="2014-01-26T00:00:00"/>
    <x v="0"/>
    <x v="0"/>
    <x v="25"/>
    <n v="49"/>
    <n v="24"/>
    <n v="25"/>
    <n v="43"/>
    <x v="3"/>
    <x v="1"/>
  </r>
  <r>
    <d v="2014-01-27T00:00:00"/>
    <x v="0"/>
    <x v="0"/>
    <x v="26"/>
    <n v="55"/>
    <n v="21"/>
    <n v="24"/>
    <n v="41"/>
    <x v="1"/>
    <x v="1"/>
  </r>
  <r>
    <d v="2014-01-28T00:00:00"/>
    <x v="0"/>
    <x v="0"/>
    <x v="27"/>
    <n v="50"/>
    <n v="19"/>
    <n v="16"/>
    <n v="41"/>
    <x v="2"/>
    <x v="3"/>
  </r>
  <r>
    <d v="2014-01-29T00:00:00"/>
    <x v="0"/>
    <x v="0"/>
    <x v="28"/>
    <n v="53"/>
    <n v="28"/>
    <n v="4"/>
    <n v="45"/>
    <x v="1"/>
    <x v="7"/>
  </r>
  <r>
    <d v="2014-01-30T00:00:00"/>
    <x v="0"/>
    <x v="0"/>
    <x v="29"/>
    <n v="79"/>
    <n v="22"/>
    <n v="12"/>
    <n v="41"/>
    <x v="3"/>
    <x v="3"/>
  </r>
  <r>
    <d v="2014-01-31T00:00:00"/>
    <x v="0"/>
    <x v="0"/>
    <x v="30"/>
    <n v="63"/>
    <n v="13"/>
    <n v="24"/>
    <n v="28"/>
    <x v="2"/>
    <x v="5"/>
  </r>
  <r>
    <d v="2014-02-01T00:00:00"/>
    <x v="0"/>
    <x v="1"/>
    <x v="0"/>
    <n v="26"/>
    <n v="19"/>
    <n v="22"/>
    <n v="30"/>
    <x v="1"/>
    <x v="0"/>
  </r>
  <r>
    <d v="2014-02-02T00:00:00"/>
    <x v="0"/>
    <x v="1"/>
    <x v="1"/>
    <n v="38"/>
    <n v="19"/>
    <n v="17"/>
    <n v="31"/>
    <x v="7"/>
    <x v="5"/>
  </r>
  <r>
    <d v="2014-02-03T00:00:00"/>
    <x v="0"/>
    <x v="1"/>
    <x v="2"/>
    <n v="48"/>
    <n v="21"/>
    <n v="26"/>
    <n v="38"/>
    <x v="1"/>
    <x v="0"/>
  </r>
  <r>
    <d v="2014-02-04T00:00:00"/>
    <x v="0"/>
    <x v="1"/>
    <x v="3"/>
    <n v="52"/>
    <n v="24"/>
    <n v="29"/>
    <n v="36"/>
    <x v="1"/>
    <x v="0"/>
  </r>
  <r>
    <d v="2014-02-05T00:00:00"/>
    <x v="0"/>
    <x v="1"/>
    <x v="4"/>
    <n v="53"/>
    <n v="23"/>
    <n v="28"/>
    <n v="42"/>
    <x v="4"/>
    <x v="3"/>
  </r>
  <r>
    <d v="2014-02-06T00:00:00"/>
    <x v="0"/>
    <x v="1"/>
    <x v="5"/>
    <n v="60"/>
    <n v="20"/>
    <n v="25"/>
    <n v="36"/>
    <x v="3"/>
    <x v="2"/>
  </r>
  <r>
    <d v="2014-02-07T00:00:00"/>
    <x v="0"/>
    <x v="1"/>
    <x v="6"/>
    <n v="54"/>
    <n v="19"/>
    <n v="30"/>
    <n v="23"/>
    <x v="2"/>
    <x v="1"/>
  </r>
  <r>
    <d v="2014-02-08T00:00:00"/>
    <x v="0"/>
    <x v="1"/>
    <x v="7"/>
    <n v="46"/>
    <n v="20"/>
    <n v="30"/>
    <n v="25"/>
    <x v="2"/>
    <x v="1"/>
  </r>
  <r>
    <d v="2014-02-09T00:00:00"/>
    <x v="0"/>
    <x v="1"/>
    <x v="8"/>
    <n v="45"/>
    <n v="22"/>
    <n v="20"/>
    <n v="44"/>
    <x v="4"/>
    <x v="2"/>
  </r>
  <r>
    <d v="2014-02-10T00:00:00"/>
    <x v="0"/>
    <x v="1"/>
    <x v="9"/>
    <n v="54"/>
    <n v="21"/>
    <n v="24"/>
    <n v="43"/>
    <x v="4"/>
    <x v="3"/>
  </r>
  <r>
    <d v="2014-02-11T00:00:00"/>
    <x v="0"/>
    <x v="1"/>
    <x v="10"/>
    <n v="56"/>
    <n v="20"/>
    <n v="25"/>
    <n v="34"/>
    <x v="6"/>
    <x v="8"/>
  </r>
  <r>
    <d v="2014-02-12T00:00:00"/>
    <x v="0"/>
    <x v="1"/>
    <x v="11"/>
    <n v="51"/>
    <n v="23"/>
    <n v="27"/>
    <n v="44"/>
    <x v="3"/>
    <x v="5"/>
  </r>
  <r>
    <d v="2014-02-13T00:00:00"/>
    <x v="0"/>
    <x v="1"/>
    <x v="12"/>
    <n v="52"/>
    <n v="20"/>
    <n v="25"/>
    <n v="40"/>
    <x v="1"/>
    <x v="5"/>
  </r>
  <r>
    <d v="2014-02-14T00:00:00"/>
    <x v="0"/>
    <x v="1"/>
    <x v="13"/>
    <n v="49"/>
    <n v="21"/>
    <n v="31"/>
    <n v="32"/>
    <x v="1"/>
    <x v="0"/>
  </r>
  <r>
    <d v="2014-02-15T00:00:00"/>
    <x v="0"/>
    <x v="1"/>
    <x v="14"/>
    <n v="52"/>
    <n v="25"/>
    <n v="21"/>
    <n v="40"/>
    <x v="1"/>
    <x v="0"/>
  </r>
  <r>
    <d v="2014-02-16T00:00:00"/>
    <x v="0"/>
    <x v="1"/>
    <x v="15"/>
    <n v="62"/>
    <n v="26"/>
    <n v="20"/>
    <n v="41"/>
    <x v="4"/>
    <x v="8"/>
  </r>
  <r>
    <d v="2014-02-17T00:00:00"/>
    <x v="0"/>
    <x v="1"/>
    <x v="16"/>
    <n v="64"/>
    <n v="29"/>
    <n v="20"/>
    <n v="43"/>
    <x v="3"/>
    <x v="0"/>
  </r>
  <r>
    <d v="2014-02-18T00:00:00"/>
    <x v="0"/>
    <x v="1"/>
    <x v="17"/>
    <n v="73"/>
    <n v="29"/>
    <n v="16"/>
    <n v="34"/>
    <x v="1"/>
    <x v="5"/>
  </r>
  <r>
    <d v="2014-02-19T00:00:00"/>
    <x v="0"/>
    <x v="1"/>
    <x v="18"/>
    <n v="76"/>
    <n v="17"/>
    <n v="23"/>
    <n v="23"/>
    <x v="1"/>
    <x v="6"/>
  </r>
  <r>
    <d v="2014-02-20T00:00:00"/>
    <x v="0"/>
    <x v="1"/>
    <x v="19"/>
    <n v="51"/>
    <n v="24"/>
    <n v="26"/>
    <n v="40"/>
    <x v="4"/>
    <x v="8"/>
  </r>
  <r>
    <d v="2014-02-21T00:00:00"/>
    <x v="0"/>
    <x v="1"/>
    <x v="20"/>
    <n v="59"/>
    <n v="23"/>
    <n v="26"/>
    <n v="47"/>
    <x v="4"/>
    <x v="1"/>
  </r>
  <r>
    <d v="2014-02-22T00:00:00"/>
    <x v="0"/>
    <x v="1"/>
    <x v="21"/>
    <n v="53"/>
    <n v="19"/>
    <n v="30"/>
    <n v="33"/>
    <x v="2"/>
    <x v="8"/>
  </r>
  <r>
    <d v="2014-02-23T00:00:00"/>
    <x v="0"/>
    <x v="1"/>
    <x v="22"/>
    <n v="47"/>
    <n v="25"/>
    <n v="25"/>
    <n v="45"/>
    <x v="4"/>
    <x v="5"/>
  </r>
  <r>
    <d v="2014-02-24T00:00:00"/>
    <x v="0"/>
    <x v="1"/>
    <x v="23"/>
    <n v="65"/>
    <n v="23"/>
    <n v="30"/>
    <n v="52"/>
    <x v="3"/>
    <x v="5"/>
  </r>
  <r>
    <d v="2014-02-25T00:00:00"/>
    <x v="0"/>
    <x v="1"/>
    <x v="24"/>
    <n v="56"/>
    <n v="29"/>
    <n v="16"/>
    <n v="56"/>
    <x v="5"/>
    <x v="3"/>
  </r>
  <r>
    <d v="2014-02-26T00:00:00"/>
    <x v="0"/>
    <x v="1"/>
    <x v="25"/>
    <n v="64"/>
    <n v="25"/>
    <n v="25"/>
    <n v="51"/>
    <x v="3"/>
    <x v="8"/>
  </r>
  <r>
    <d v="2014-02-27T00:00:00"/>
    <x v="0"/>
    <x v="1"/>
    <x v="26"/>
    <n v="59"/>
    <n v="18"/>
    <n v="16"/>
    <n v="50"/>
    <x v="3"/>
    <x v="9"/>
  </r>
  <r>
    <d v="2014-02-28T00:00:00"/>
    <x v="0"/>
    <x v="1"/>
    <x v="27"/>
    <n v="52"/>
    <n v="32"/>
    <n v="18"/>
    <n v="41"/>
    <x v="5"/>
    <x v="6"/>
  </r>
  <r>
    <d v="2014-03-01T00:00:00"/>
    <x v="0"/>
    <x v="2"/>
    <x v="0"/>
    <n v="79"/>
    <n v="20"/>
    <n v="26"/>
    <n v="33"/>
    <x v="5"/>
    <x v="9"/>
  </r>
  <r>
    <d v="2014-03-02T00:00:00"/>
    <x v="0"/>
    <x v="2"/>
    <x v="1"/>
    <n v="52"/>
    <n v="18"/>
    <n v="23"/>
    <n v="56"/>
    <x v="6"/>
    <x v="8"/>
  </r>
  <r>
    <d v="2014-03-03T00:00:00"/>
    <x v="0"/>
    <x v="2"/>
    <x v="2"/>
    <n v="51"/>
    <n v="36"/>
    <n v="12"/>
    <n v="64"/>
    <x v="8"/>
    <x v="1"/>
  </r>
  <r>
    <d v="2014-03-04T00:00:00"/>
    <x v="0"/>
    <x v="2"/>
    <x v="3"/>
    <n v="85"/>
    <n v="45"/>
    <n v="16"/>
    <n v="63"/>
    <x v="9"/>
    <x v="1"/>
  </r>
  <r>
    <d v="2014-03-05T00:00:00"/>
    <x v="0"/>
    <x v="2"/>
    <x v="4"/>
    <n v="98"/>
    <n v="34"/>
    <n v="27"/>
    <n v="50"/>
    <x v="3"/>
    <x v="1"/>
  </r>
  <r>
    <d v="2014-03-06T00:00:00"/>
    <x v="0"/>
    <x v="2"/>
    <x v="5"/>
    <n v="76"/>
    <n v="29"/>
    <n v="20"/>
    <n v="47"/>
    <x v="3"/>
    <x v="2"/>
  </r>
  <r>
    <d v="2014-03-09T00:00:00"/>
    <x v="0"/>
    <x v="2"/>
    <x v="8"/>
    <n v="94"/>
    <n v="32"/>
    <n v="23"/>
    <n v="42"/>
    <x v="7"/>
    <x v="5"/>
  </r>
  <r>
    <d v="2014-03-10T00:00:00"/>
    <x v="0"/>
    <x v="2"/>
    <x v="9"/>
    <n v="77"/>
    <n v="29"/>
    <n v="27"/>
    <n v="25"/>
    <x v="10"/>
    <x v="8"/>
  </r>
  <r>
    <d v="2014-03-11T00:00:00"/>
    <x v="0"/>
    <x v="2"/>
    <x v="10"/>
    <n v="61"/>
    <n v="47"/>
    <n v="11"/>
    <n v="40"/>
    <x v="2"/>
    <x v="5"/>
  </r>
  <r>
    <d v="2014-03-12T00:00:00"/>
    <x v="0"/>
    <x v="2"/>
    <x v="11"/>
    <n v="109"/>
    <n v="63"/>
    <n v="18"/>
    <n v="50"/>
    <x v="1"/>
    <x v="1"/>
  </r>
  <r>
    <d v="2014-03-13T00:00:00"/>
    <x v="0"/>
    <x v="2"/>
    <x v="12"/>
    <n v="151"/>
    <n v="69"/>
    <n v="19"/>
    <n v="58"/>
    <x v="5"/>
    <x v="5"/>
  </r>
  <r>
    <d v="2014-03-14T00:00:00"/>
    <x v="0"/>
    <x v="2"/>
    <x v="13"/>
    <n v="160"/>
    <n v="25"/>
    <n v="30"/>
    <n v="26"/>
    <x v="2"/>
    <x v="6"/>
  </r>
  <r>
    <d v="2014-03-15T00:00:00"/>
    <x v="0"/>
    <x v="2"/>
    <x v="14"/>
    <n v="65"/>
    <n v="21"/>
    <n v="31"/>
    <n v="28"/>
    <x v="1"/>
    <x v="6"/>
  </r>
  <r>
    <d v="2014-03-16T00:00:00"/>
    <x v="0"/>
    <x v="2"/>
    <x v="15"/>
    <n v="57"/>
    <n v="32"/>
    <n v="18"/>
    <n v="38"/>
    <x v="5"/>
    <x v="6"/>
  </r>
  <r>
    <d v="2014-03-17T00:00:00"/>
    <x v="0"/>
    <x v="2"/>
    <x v="16"/>
    <n v="78"/>
    <n v="26"/>
    <n v="26"/>
    <n v="38"/>
    <x v="3"/>
    <x v="8"/>
  </r>
  <r>
    <d v="2014-03-18T00:00:00"/>
    <x v="0"/>
    <x v="2"/>
    <x v="17"/>
    <n v="63"/>
    <n v="33"/>
    <n v="24"/>
    <n v="44"/>
    <x v="3"/>
    <x v="1"/>
  </r>
  <r>
    <d v="2014-03-19T00:00:00"/>
    <x v="0"/>
    <x v="2"/>
    <x v="18"/>
    <n v="70"/>
    <n v="32"/>
    <n v="31"/>
    <n v="34"/>
    <x v="4"/>
    <x v="5"/>
  </r>
  <r>
    <d v="2014-03-20T00:00:00"/>
    <x v="0"/>
    <x v="2"/>
    <x v="19"/>
    <n v="69"/>
    <n v="25"/>
    <n v="30"/>
    <n v="47"/>
    <x v="3"/>
    <x v="2"/>
  </r>
  <r>
    <d v="2014-03-21T00:00:00"/>
    <x v="0"/>
    <x v="2"/>
    <x v="20"/>
    <n v="57"/>
    <n v="16"/>
    <n v="33"/>
    <n v="29"/>
    <x v="1"/>
    <x v="3"/>
  </r>
  <r>
    <d v="2014-03-22T00:00:00"/>
    <x v="0"/>
    <x v="2"/>
    <x v="21"/>
    <n v="38"/>
    <n v="15"/>
    <n v="32"/>
    <n v="27"/>
    <x v="1"/>
    <x v="0"/>
  </r>
  <r>
    <d v="2014-03-23T00:00:00"/>
    <x v="0"/>
    <x v="2"/>
    <x v="22"/>
    <n v="38"/>
    <n v="22"/>
    <n v="29"/>
    <n v="46"/>
    <x v="1"/>
    <x v="3"/>
  </r>
  <r>
    <d v="2014-03-24T00:00:00"/>
    <x v="0"/>
    <x v="2"/>
    <x v="23"/>
    <n v="58"/>
    <n v="25"/>
    <n v="25"/>
    <n v="47"/>
    <x v="1"/>
    <x v="1"/>
  </r>
  <r>
    <d v="2014-03-25T00:00:00"/>
    <x v="0"/>
    <x v="2"/>
    <x v="24"/>
    <n v="65"/>
    <n v="26"/>
    <n v="22"/>
    <n v="49"/>
    <x v="2"/>
    <x v="5"/>
  </r>
  <r>
    <d v="2014-03-26T00:00:00"/>
    <x v="0"/>
    <x v="2"/>
    <x v="25"/>
    <n v="68"/>
    <n v="34"/>
    <n v="19"/>
    <n v="48"/>
    <x v="1"/>
    <x v="8"/>
  </r>
  <r>
    <d v="2014-03-27T00:00:00"/>
    <x v="0"/>
    <x v="2"/>
    <x v="26"/>
    <n v="86"/>
    <n v="54"/>
    <n v="15"/>
    <n v="45"/>
    <x v="4"/>
    <x v="5"/>
  </r>
  <r>
    <d v="2014-03-28T00:00:00"/>
    <x v="0"/>
    <x v="2"/>
    <x v="27"/>
    <n v="137"/>
    <n v="52"/>
    <n v="31"/>
    <n v="39"/>
    <x v="1"/>
    <x v="5"/>
  </r>
  <r>
    <d v="2014-03-29T00:00:00"/>
    <x v="0"/>
    <x v="2"/>
    <x v="28"/>
    <n v="132"/>
    <n v="45"/>
    <n v="29"/>
    <n v="44"/>
    <x v="1"/>
    <x v="5"/>
  </r>
  <r>
    <d v="2014-03-30T00:00:00"/>
    <x v="0"/>
    <x v="2"/>
    <x v="29"/>
    <n v="113"/>
    <n v="34"/>
    <n v="27"/>
    <n v="50"/>
    <x v="1"/>
    <x v="5"/>
  </r>
  <r>
    <d v="2014-03-31T00:00:00"/>
    <x v="0"/>
    <x v="2"/>
    <x v="30"/>
    <n v="82"/>
    <n v="45"/>
    <n v="17"/>
    <n v="50"/>
    <x v="3"/>
    <x v="5"/>
  </r>
  <r>
    <d v="2014-04-01T00:00:00"/>
    <x v="0"/>
    <x v="3"/>
    <x v="0"/>
    <n v="105"/>
    <n v="63"/>
    <n v="13"/>
    <n v="48"/>
    <x v="4"/>
    <x v="1"/>
  </r>
  <r>
    <d v="2014-04-02T00:00:00"/>
    <x v="0"/>
    <x v="3"/>
    <x v="1"/>
    <n v="144"/>
    <n v="61"/>
    <n v="11"/>
    <n v="31"/>
    <x v="2"/>
    <x v="1"/>
  </r>
  <r>
    <d v="2014-04-03T00:00:00"/>
    <x v="0"/>
    <x v="3"/>
    <x v="2"/>
    <n v="133"/>
    <n v="38"/>
    <n v="26"/>
    <n v="38"/>
    <x v="6"/>
    <x v="1"/>
  </r>
  <r>
    <d v="2014-04-04T00:00:00"/>
    <x v="0"/>
    <x v="3"/>
    <x v="3"/>
    <n v="99"/>
    <n v="21"/>
    <n v="24"/>
    <n v="29"/>
    <x v="1"/>
    <x v="8"/>
  </r>
  <r>
    <d v="2014-04-05T00:00:00"/>
    <x v="0"/>
    <x v="3"/>
    <x v="4"/>
    <n v="57"/>
    <n v="15"/>
    <n v="22"/>
    <n v="19"/>
    <x v="1"/>
    <x v="6"/>
  </r>
  <r>
    <d v="2014-04-06T00:00:00"/>
    <x v="0"/>
    <x v="3"/>
    <x v="5"/>
    <n v="49"/>
    <n v="17"/>
    <n v="23"/>
    <n v="29"/>
    <x v="4"/>
    <x v="6"/>
  </r>
  <r>
    <d v="2014-04-07T00:00:00"/>
    <x v="0"/>
    <x v="3"/>
    <x v="6"/>
    <n v="48"/>
    <n v="17"/>
    <n v="32"/>
    <n v="33"/>
    <x v="1"/>
    <x v="6"/>
  </r>
  <r>
    <d v="2014-04-08T00:00:00"/>
    <x v="0"/>
    <x v="3"/>
    <x v="7"/>
    <n v="42"/>
    <n v="28"/>
    <n v="25"/>
    <n v="43"/>
    <x v="3"/>
    <x v="8"/>
  </r>
  <r>
    <d v="2014-04-09T00:00:00"/>
    <x v="0"/>
    <x v="3"/>
    <x v="8"/>
    <n v="64"/>
    <n v="23"/>
    <n v="25"/>
    <n v="40"/>
    <x v="4"/>
    <x v="8"/>
  </r>
  <r>
    <d v="2014-04-10T00:00:00"/>
    <x v="0"/>
    <x v="3"/>
    <x v="9"/>
    <n v="55"/>
    <n v="26"/>
    <n v="27"/>
    <n v="51"/>
    <x v="2"/>
    <x v="5"/>
  </r>
  <r>
    <d v="2014-04-11T00:00:00"/>
    <x v="0"/>
    <x v="3"/>
    <x v="10"/>
    <n v="61"/>
    <n v="31"/>
    <n v="27"/>
    <n v="40"/>
    <x v="1"/>
    <x v="2"/>
  </r>
  <r>
    <d v="2014-04-12T00:00:00"/>
    <x v="0"/>
    <x v="3"/>
    <x v="11"/>
    <n v="71"/>
    <n v="20"/>
    <n v="31"/>
    <n v="25"/>
    <x v="2"/>
    <x v="5"/>
  </r>
  <r>
    <d v="2014-04-13T00:00:00"/>
    <x v="0"/>
    <x v="3"/>
    <x v="12"/>
    <n v="52"/>
    <n v="21"/>
    <n v="28"/>
    <n v="37"/>
    <x v="7"/>
    <x v="8"/>
  </r>
  <r>
    <d v="2014-04-14T00:00:00"/>
    <x v="0"/>
    <x v="3"/>
    <x v="13"/>
    <n v="55"/>
    <n v="20"/>
    <n v="25"/>
    <n v="36"/>
    <x v="7"/>
    <x v="1"/>
  </r>
  <r>
    <d v="2014-04-15T00:00:00"/>
    <x v="0"/>
    <x v="3"/>
    <x v="14"/>
    <n v="48"/>
    <n v="31"/>
    <n v="33"/>
    <n v="56"/>
    <x v="1"/>
    <x v="4"/>
  </r>
  <r>
    <d v="2014-04-16T00:00:00"/>
    <x v="0"/>
    <x v="3"/>
    <x v="15"/>
    <n v="64"/>
    <n v="36"/>
    <n v="29"/>
    <n v="51"/>
    <x v="4"/>
    <x v="3"/>
  </r>
  <r>
    <d v="2014-04-17T00:00:00"/>
    <x v="0"/>
    <x v="3"/>
    <x v="16"/>
    <n v="78"/>
    <n v="19"/>
    <n v="32"/>
    <n v="30"/>
    <x v="10"/>
    <x v="2"/>
  </r>
  <r>
    <d v="2014-04-18T00:00:00"/>
    <x v="0"/>
    <x v="3"/>
    <x v="17"/>
    <n v="44"/>
    <n v="19"/>
    <n v="32"/>
    <n v="24"/>
    <x v="10"/>
    <x v="2"/>
  </r>
  <r>
    <d v="2014-04-19T00:00:00"/>
    <x v="0"/>
    <x v="3"/>
    <x v="18"/>
    <n v="49"/>
    <n v="49"/>
    <n v="28"/>
    <n v="24"/>
    <x v="7"/>
    <x v="4"/>
  </r>
  <r>
    <d v="2014-04-20T00:00:00"/>
    <x v="0"/>
    <x v="3"/>
    <x v="19"/>
    <n v="117"/>
    <n v="42"/>
    <n v="25"/>
    <n v="38"/>
    <x v="2"/>
    <x v="4"/>
  </r>
  <r>
    <d v="2014-04-21T00:00:00"/>
    <x v="0"/>
    <x v="3"/>
    <x v="20"/>
    <n v="107"/>
    <n v="34"/>
    <n v="27"/>
    <n v="48"/>
    <x v="3"/>
    <x v="10"/>
  </r>
  <r>
    <d v="2014-04-22T00:00:00"/>
    <x v="0"/>
    <x v="3"/>
    <x v="21"/>
    <n v="78"/>
    <n v="28"/>
    <n v="27"/>
    <n v="52"/>
    <x v="4"/>
    <x v="4"/>
  </r>
  <r>
    <d v="2014-04-23T00:00:00"/>
    <x v="0"/>
    <x v="3"/>
    <x v="22"/>
    <n v="70"/>
    <n v="25"/>
    <n v="22"/>
    <n v="51"/>
    <x v="4"/>
    <x v="10"/>
  </r>
  <r>
    <d v="2014-04-24T00:00:00"/>
    <x v="0"/>
    <x v="3"/>
    <x v="23"/>
    <n v="66"/>
    <n v="36"/>
    <n v="21"/>
    <n v="43"/>
    <x v="1"/>
    <x v="4"/>
  </r>
  <r>
    <d v="2014-04-25T00:00:00"/>
    <x v="0"/>
    <x v="3"/>
    <x v="24"/>
    <n v="87"/>
    <n v="23"/>
    <n v="32"/>
    <n v="42"/>
    <x v="1"/>
    <x v="4"/>
  </r>
  <r>
    <d v="2014-04-26T00:00:00"/>
    <x v="0"/>
    <x v="3"/>
    <x v="25"/>
    <n v="57"/>
    <n v="19"/>
    <n v="25"/>
    <n v="37"/>
    <x v="1"/>
    <x v="3"/>
  </r>
  <r>
    <d v="2014-04-27T00:00:00"/>
    <x v="0"/>
    <x v="3"/>
    <x v="26"/>
    <n v="50"/>
    <n v="34"/>
    <n v="25"/>
    <n v="41"/>
    <x v="2"/>
    <x v="3"/>
  </r>
  <r>
    <d v="2014-04-28T00:00:00"/>
    <x v="0"/>
    <x v="3"/>
    <x v="27"/>
    <n v="83"/>
    <n v="42"/>
    <n v="25"/>
    <n v="48"/>
    <x v="1"/>
    <x v="4"/>
  </r>
  <r>
    <d v="2014-04-29T00:00:00"/>
    <x v="0"/>
    <x v="3"/>
    <x v="28"/>
    <n v="104"/>
    <n v="40"/>
    <n v="36"/>
    <n v="63"/>
    <x v="3"/>
    <x v="4"/>
  </r>
  <r>
    <d v="2014-04-30T00:00:00"/>
    <x v="0"/>
    <x v="3"/>
    <x v="29"/>
    <n v="101"/>
    <n v="32"/>
    <n v="25"/>
    <n v="57"/>
    <x v="3"/>
    <x v="0"/>
  </r>
  <r>
    <d v="2014-05-01T00:00:00"/>
    <x v="0"/>
    <x v="4"/>
    <x v="0"/>
    <n v="83"/>
    <n v="25"/>
    <n v="30"/>
    <n v="45"/>
    <x v="10"/>
    <x v="8"/>
  </r>
  <r>
    <d v="2014-05-02T00:00:00"/>
    <x v="0"/>
    <x v="4"/>
    <x v="1"/>
    <n v="66"/>
    <n v="18"/>
    <n v="35"/>
    <n v="38"/>
    <x v="7"/>
    <x v="8"/>
  </r>
  <r>
    <d v="2014-05-03T00:00:00"/>
    <x v="0"/>
    <x v="4"/>
    <x v="2"/>
    <n v="49"/>
    <n v="24"/>
    <n v="41"/>
    <n v="51"/>
    <x v="2"/>
    <x v="1"/>
  </r>
  <r>
    <d v="2014-05-04T00:00:00"/>
    <x v="0"/>
    <x v="4"/>
    <x v="3"/>
    <n v="64"/>
    <n v="30"/>
    <n v="47"/>
    <n v="53"/>
    <x v="2"/>
    <x v="1"/>
  </r>
  <r>
    <d v="2014-05-05T00:00:00"/>
    <x v="0"/>
    <x v="4"/>
    <x v="4"/>
    <n v="75"/>
    <n v="25"/>
    <n v="34"/>
    <n v="56"/>
    <x v="3"/>
    <x v="0"/>
  </r>
  <r>
    <d v="2014-05-06T00:00:00"/>
    <x v="0"/>
    <x v="4"/>
    <x v="5"/>
    <n v="62"/>
    <n v="22"/>
    <n v="28"/>
    <n v="55"/>
    <x v="3"/>
    <x v="1"/>
  </r>
  <r>
    <d v="2014-05-07T00:00:00"/>
    <x v="0"/>
    <x v="4"/>
    <x v="6"/>
    <n v="56"/>
    <n v="22"/>
    <n v="28"/>
    <n v="51"/>
    <x v="3"/>
    <x v="0"/>
  </r>
  <r>
    <d v="2014-05-08T00:00:00"/>
    <x v="0"/>
    <x v="4"/>
    <x v="7"/>
    <n v="57"/>
    <n v="24"/>
    <n v="30"/>
    <n v="46"/>
    <x v="4"/>
    <x v="5"/>
  </r>
  <r>
    <d v="2014-05-09T00:00:00"/>
    <x v="0"/>
    <x v="4"/>
    <x v="8"/>
    <n v="59"/>
    <n v="19"/>
    <n v="27"/>
    <n v="37"/>
    <x v="1"/>
    <x v="8"/>
  </r>
  <r>
    <d v="2014-05-10T00:00:00"/>
    <x v="0"/>
    <x v="4"/>
    <x v="9"/>
    <n v="53"/>
    <n v="19"/>
    <n v="29"/>
    <n v="39"/>
    <x v="2"/>
    <x v="8"/>
  </r>
  <r>
    <d v="2014-05-11T00:00:00"/>
    <x v="0"/>
    <x v="4"/>
    <x v="10"/>
    <n v="46"/>
    <n v="18"/>
    <n v="27"/>
    <n v="43"/>
    <x v="4"/>
    <x v="5"/>
  </r>
  <r>
    <d v="2014-05-12T00:00:00"/>
    <x v="0"/>
    <x v="4"/>
    <x v="11"/>
    <n v="49"/>
    <n v="19"/>
    <n v="20"/>
    <n v="46"/>
    <x v="1"/>
    <x v="8"/>
  </r>
  <r>
    <d v="2014-05-13T00:00:00"/>
    <x v="0"/>
    <x v="4"/>
    <x v="12"/>
    <n v="57"/>
    <n v="16"/>
    <n v="28"/>
    <n v="46"/>
    <x v="7"/>
    <x v="6"/>
  </r>
  <r>
    <d v="2014-05-14T00:00:00"/>
    <x v="0"/>
    <x v="4"/>
    <x v="13"/>
    <n v="54"/>
    <n v="26"/>
    <n v="28"/>
    <n v="44"/>
    <x v="2"/>
    <x v="8"/>
  </r>
  <r>
    <d v="2014-05-15T00:00:00"/>
    <x v="0"/>
    <x v="4"/>
    <x v="14"/>
    <n v="70"/>
    <n v="27"/>
    <n v="27"/>
    <n v="43"/>
    <x v="2"/>
    <x v="8"/>
  </r>
  <r>
    <d v="2014-05-16T00:00:00"/>
    <x v="0"/>
    <x v="4"/>
    <x v="15"/>
    <n v="77"/>
    <n v="27"/>
    <n v="31"/>
    <n v="26"/>
    <x v="10"/>
    <x v="11"/>
  </r>
  <r>
    <d v="2014-05-17T00:00:00"/>
    <x v="0"/>
    <x v="4"/>
    <x v="16"/>
    <n v="72"/>
    <n v="27"/>
    <n v="49"/>
    <n v="44"/>
    <x v="2"/>
    <x v="5"/>
  </r>
  <r>
    <d v="2014-05-18T00:00:00"/>
    <x v="0"/>
    <x v="4"/>
    <x v="17"/>
    <n v="73"/>
    <n v="38"/>
    <n v="41"/>
    <n v="54"/>
    <x v="1"/>
    <x v="5"/>
  </r>
  <r>
    <d v="2014-05-19T00:00:00"/>
    <x v="0"/>
    <x v="4"/>
    <x v="18"/>
    <n v="98"/>
    <n v="28"/>
    <n v="38"/>
    <n v="57"/>
    <x v="4"/>
    <x v="1"/>
  </r>
  <r>
    <d v="2014-05-20T00:00:00"/>
    <x v="0"/>
    <x v="4"/>
    <x v="19"/>
    <n v="77"/>
    <n v="21"/>
    <n v="27"/>
    <n v="46"/>
    <x v="1"/>
    <x v="8"/>
  </r>
  <r>
    <d v="2014-05-21T00:00:00"/>
    <x v="0"/>
    <x v="4"/>
    <x v="20"/>
    <n v="62"/>
    <n v="18"/>
    <n v="32"/>
    <n v="45"/>
    <x v="4"/>
    <x v="5"/>
  </r>
  <r>
    <d v="2014-05-22T00:00:00"/>
    <x v="0"/>
    <x v="4"/>
    <x v="21"/>
    <n v="57"/>
    <n v="20"/>
    <n v="32"/>
    <n v="46"/>
    <x v="1"/>
    <x v="6"/>
  </r>
  <r>
    <d v="2014-05-23T00:00:00"/>
    <x v="0"/>
    <x v="4"/>
    <x v="22"/>
    <n v="57"/>
    <n v="19"/>
    <n v="26"/>
    <n v="41"/>
    <x v="1"/>
    <x v="11"/>
  </r>
  <r>
    <d v="2014-05-24T00:00:00"/>
    <x v="0"/>
    <x v="4"/>
    <x v="23"/>
    <n v="56"/>
    <n v="16"/>
    <n v="29"/>
    <n v="30"/>
    <x v="2"/>
    <x v="11"/>
  </r>
  <r>
    <d v="2014-05-25T00:00:00"/>
    <x v="0"/>
    <x v="4"/>
    <x v="24"/>
    <n v="48"/>
    <n v="16"/>
    <n v="15"/>
    <n v="39"/>
    <x v="7"/>
    <x v="11"/>
  </r>
  <r>
    <d v="2014-05-26T00:00:00"/>
    <x v="0"/>
    <x v="4"/>
    <x v="25"/>
    <n v="46"/>
    <n v="17"/>
    <n v="21"/>
    <n v="40"/>
    <x v="7"/>
    <x v="8"/>
  </r>
  <r>
    <d v="2014-05-27T00:00:00"/>
    <x v="0"/>
    <x v="4"/>
    <x v="26"/>
    <n v="48"/>
    <n v="39"/>
    <n v="21"/>
    <n v="30"/>
    <x v="1"/>
    <x v="5"/>
  </r>
  <r>
    <d v="2014-05-28T00:00:00"/>
    <x v="0"/>
    <x v="4"/>
    <x v="27"/>
    <n v="48"/>
    <n v="22"/>
    <n v="18"/>
    <n v="38"/>
    <x v="1"/>
    <x v="5"/>
  </r>
  <r>
    <d v="2014-05-29T00:00:00"/>
    <x v="0"/>
    <x v="4"/>
    <x v="28"/>
    <n v="67"/>
    <n v="22"/>
    <n v="24"/>
    <n v="31"/>
    <x v="7"/>
    <x v="8"/>
  </r>
  <r>
    <d v="2014-05-30T00:00:00"/>
    <x v="0"/>
    <x v="4"/>
    <x v="29"/>
    <n v="59"/>
    <n v="19"/>
    <n v="35"/>
    <n v="41"/>
    <x v="7"/>
    <x v="8"/>
  </r>
  <r>
    <d v="2014-05-31T00:00:00"/>
    <x v="0"/>
    <x v="4"/>
    <x v="30"/>
    <n v="57"/>
    <n v="24"/>
    <n v="29"/>
    <n v="33"/>
    <x v="2"/>
    <x v="8"/>
  </r>
  <r>
    <d v="2014-06-01T00:00:00"/>
    <x v="0"/>
    <x v="5"/>
    <x v="0"/>
    <n v="69"/>
    <n v="22"/>
    <n v="28"/>
    <n v="48"/>
    <x v="4"/>
    <x v="5"/>
  </r>
  <r>
    <d v="2014-06-02T00:00:00"/>
    <x v="0"/>
    <x v="5"/>
    <x v="1"/>
    <n v="66"/>
    <n v="21"/>
    <n v="20"/>
    <n v="43"/>
    <x v="3"/>
    <x v="1"/>
  </r>
  <r>
    <d v="2014-06-03T00:00:00"/>
    <x v="0"/>
    <x v="5"/>
    <x v="2"/>
    <n v="68"/>
    <n v="20"/>
    <n v="23"/>
    <n v="47"/>
    <x v="5"/>
    <x v="5"/>
  </r>
  <r>
    <d v="2014-06-04T00:00:00"/>
    <x v="0"/>
    <x v="5"/>
    <x v="3"/>
    <n v="60"/>
    <n v="11"/>
    <n v="22"/>
    <n v="16"/>
    <x v="2"/>
    <x v="8"/>
  </r>
  <r>
    <d v="2014-06-05T00:00:00"/>
    <x v="0"/>
    <x v="5"/>
    <x v="4"/>
    <n v="34"/>
    <n v="20"/>
    <n v="34"/>
    <n v="48"/>
    <x v="4"/>
    <x v="5"/>
  </r>
  <r>
    <d v="2014-06-06T00:00:00"/>
    <x v="0"/>
    <x v="5"/>
    <x v="5"/>
    <n v="56"/>
    <n v="23"/>
    <n v="36"/>
    <n v="40"/>
    <x v="4"/>
    <x v="5"/>
  </r>
  <r>
    <d v="2014-06-07T00:00:00"/>
    <x v="0"/>
    <x v="5"/>
    <x v="6"/>
    <n v="71"/>
    <n v="15"/>
    <n v="36"/>
    <n v="41"/>
    <x v="1"/>
    <x v="5"/>
  </r>
  <r>
    <d v="2014-06-08T00:00:00"/>
    <x v="0"/>
    <x v="5"/>
    <x v="7"/>
    <n v="57"/>
    <n v="20"/>
    <n v="34"/>
    <n v="46"/>
    <x v="4"/>
    <x v="1"/>
  </r>
  <r>
    <d v="2014-06-09T00:00:00"/>
    <x v="0"/>
    <x v="5"/>
    <x v="8"/>
    <n v="68"/>
    <n v="16"/>
    <n v="30"/>
    <n v="44"/>
    <x v="3"/>
    <x v="1"/>
  </r>
  <r>
    <d v="2014-06-10T00:00:00"/>
    <x v="0"/>
    <x v="5"/>
    <x v="9"/>
    <n v="61"/>
    <n v="18"/>
    <n v="28"/>
    <n v="38"/>
    <x v="1"/>
    <x v="8"/>
  </r>
  <r>
    <d v="2014-06-11T00:00:00"/>
    <x v="0"/>
    <x v="5"/>
    <x v="10"/>
    <n v="55"/>
    <n v="22"/>
    <n v="33"/>
    <n v="42"/>
    <x v="2"/>
    <x v="8"/>
  </r>
  <r>
    <d v="2014-06-12T00:00:00"/>
    <x v="0"/>
    <x v="5"/>
    <x v="11"/>
    <n v="61"/>
    <n v="24"/>
    <n v="36"/>
    <n v="41"/>
    <x v="1"/>
    <x v="8"/>
  </r>
  <r>
    <d v="2014-06-13T00:00:00"/>
    <x v="0"/>
    <x v="5"/>
    <x v="12"/>
    <n v="62"/>
    <n v="17"/>
    <n v="28"/>
    <n v="29"/>
    <x v="1"/>
    <x v="8"/>
  </r>
  <r>
    <d v="2014-06-14T00:00:00"/>
    <x v="0"/>
    <x v="5"/>
    <x v="13"/>
    <n v="54"/>
    <n v="10"/>
    <n v="26"/>
    <n v="21"/>
    <x v="7"/>
    <x v="6"/>
  </r>
  <r>
    <d v="2014-06-15T00:00:00"/>
    <x v="0"/>
    <x v="5"/>
    <x v="14"/>
    <n v="32"/>
    <n v="13"/>
    <n v="22"/>
    <n v="31"/>
    <x v="1"/>
    <x v="6"/>
  </r>
  <r>
    <d v="2014-06-16T00:00:00"/>
    <x v="0"/>
    <x v="5"/>
    <x v="15"/>
    <n v="39"/>
    <n v="18"/>
    <n v="29"/>
    <n v="28"/>
    <x v="1"/>
    <x v="6"/>
  </r>
  <r>
    <d v="2014-06-17T00:00:00"/>
    <x v="0"/>
    <x v="5"/>
    <x v="16"/>
    <n v="44"/>
    <n v="12"/>
    <n v="17"/>
    <n v="34"/>
    <x v="2"/>
    <x v="6"/>
  </r>
  <r>
    <d v="2014-06-18T00:00:00"/>
    <x v="0"/>
    <x v="5"/>
    <x v="17"/>
    <n v="38"/>
    <n v="21"/>
    <n v="11"/>
    <n v="33"/>
    <x v="2"/>
    <x v="5"/>
  </r>
  <r>
    <d v="2014-06-19T00:00:00"/>
    <x v="0"/>
    <x v="5"/>
    <x v="18"/>
    <n v="62"/>
    <n v="16"/>
    <n v="25"/>
    <n v="38"/>
    <x v="2"/>
    <x v="8"/>
  </r>
  <r>
    <d v="2014-06-20T00:00:00"/>
    <x v="0"/>
    <x v="5"/>
    <x v="19"/>
    <n v="46"/>
    <n v="17"/>
    <n v="33"/>
    <n v="35"/>
    <x v="2"/>
    <x v="8"/>
  </r>
  <r>
    <d v="2014-06-21T00:00:00"/>
    <x v="0"/>
    <x v="5"/>
    <x v="20"/>
    <n v="52"/>
    <n v="20"/>
    <n v="28"/>
    <n v="38"/>
    <x v="2"/>
    <x v="5"/>
  </r>
  <r>
    <d v="2014-06-22T00:00:00"/>
    <x v="0"/>
    <x v="5"/>
    <x v="21"/>
    <n v="56"/>
    <n v="19"/>
    <n v="25"/>
    <n v="46"/>
    <x v="1"/>
    <x v="5"/>
  </r>
  <r>
    <d v="2014-06-23T00:00:00"/>
    <x v="0"/>
    <x v="5"/>
    <x v="22"/>
    <n v="77"/>
    <n v="22"/>
    <n v="28"/>
    <n v="38"/>
    <x v="2"/>
    <x v="8"/>
  </r>
  <r>
    <d v="2014-06-24T00:00:00"/>
    <x v="0"/>
    <x v="5"/>
    <x v="23"/>
    <n v="66"/>
    <n v="12"/>
    <n v="28"/>
    <n v="38"/>
    <x v="7"/>
    <x v="8"/>
  </r>
  <r>
    <d v="2014-06-25T00:00:00"/>
    <x v="0"/>
    <x v="5"/>
    <x v="24"/>
    <n v="36"/>
    <n v="18"/>
    <n v="28"/>
    <n v="44"/>
    <x v="2"/>
    <x v="5"/>
  </r>
  <r>
    <d v="2014-06-26T00:00:00"/>
    <x v="0"/>
    <x v="5"/>
    <x v="25"/>
    <n v="48"/>
    <n v="25"/>
    <n v="24"/>
    <n v="48"/>
    <x v="4"/>
    <x v="1"/>
  </r>
  <r>
    <d v="2014-06-27T00:00:00"/>
    <x v="0"/>
    <x v="5"/>
    <x v="26"/>
    <n v="67"/>
    <n v="16"/>
    <n v="16"/>
    <n v="33"/>
    <x v="4"/>
    <x v="5"/>
  </r>
  <r>
    <d v="2014-06-28T00:00:00"/>
    <x v="0"/>
    <x v="5"/>
    <x v="27"/>
    <n v="45"/>
    <n v="11"/>
    <n v="24"/>
    <n v="21"/>
    <x v="2"/>
    <x v="6"/>
  </r>
  <r>
    <d v="2014-06-29T00:00:00"/>
    <x v="0"/>
    <x v="5"/>
    <x v="28"/>
    <n v="32"/>
    <n v="18"/>
    <n v="27"/>
    <n v="44"/>
    <x v="1"/>
    <x v="5"/>
  </r>
  <r>
    <d v="2014-06-30T00:00:00"/>
    <x v="0"/>
    <x v="5"/>
    <x v="29"/>
    <n v="49"/>
    <n v="16"/>
    <n v="29"/>
    <n v="48"/>
    <x v="1"/>
    <x v="8"/>
  </r>
  <r>
    <d v="2014-07-01T00:00:00"/>
    <x v="0"/>
    <x v="6"/>
    <x v="0"/>
    <n v="49"/>
    <n v="22"/>
    <n v="28"/>
    <n v="53"/>
    <x v="3"/>
    <x v="1"/>
  </r>
  <r>
    <d v="2014-07-02T00:00:00"/>
    <x v="0"/>
    <x v="6"/>
    <x v="1"/>
    <n v="60"/>
    <n v="22"/>
    <n v="36"/>
    <n v="64"/>
    <x v="3"/>
    <x v="1"/>
  </r>
  <r>
    <d v="2014-07-03T00:00:00"/>
    <x v="0"/>
    <x v="6"/>
    <x v="2"/>
    <n v="64"/>
    <n v="21"/>
    <n v="35"/>
    <n v="54"/>
    <x v="3"/>
    <x v="1"/>
  </r>
  <r>
    <d v="2014-07-04T00:00:00"/>
    <x v="0"/>
    <x v="6"/>
    <x v="3"/>
    <n v="62"/>
    <n v="7"/>
    <n v="18"/>
    <n v="8"/>
    <x v="1"/>
    <x v="5"/>
  </r>
  <r>
    <d v="2014-07-05T00:00:00"/>
    <x v="0"/>
    <x v="6"/>
    <x v="4"/>
    <n v="31"/>
    <n v="18"/>
    <n v="24"/>
    <n v="40"/>
    <x v="1"/>
    <x v="5"/>
  </r>
  <r>
    <d v="2014-07-06T00:00:00"/>
    <x v="0"/>
    <x v="6"/>
    <x v="5"/>
    <n v="55"/>
    <n v="14"/>
    <n v="19"/>
    <n v="36"/>
    <x v="4"/>
    <x v="5"/>
  </r>
  <r>
    <d v="2014-07-07T00:00:00"/>
    <x v="0"/>
    <x v="6"/>
    <x v="6"/>
    <n v="46"/>
    <n v="16"/>
    <n v="17"/>
    <n v="40"/>
    <x v="4"/>
    <x v="5"/>
  </r>
  <r>
    <d v="2014-07-08T00:00:00"/>
    <x v="0"/>
    <x v="6"/>
    <x v="7"/>
    <n v="58"/>
    <n v="19"/>
    <n v="28"/>
    <n v="30"/>
    <x v="7"/>
    <x v="8"/>
  </r>
  <r>
    <d v="2014-07-09T00:00:00"/>
    <x v="0"/>
    <x v="6"/>
    <x v="8"/>
    <n v="58"/>
    <n v="17"/>
    <n v="21"/>
    <n v="36"/>
    <x v="2"/>
    <x v="8"/>
  </r>
  <r>
    <d v="2014-07-10T00:00:00"/>
    <x v="0"/>
    <x v="6"/>
    <x v="9"/>
    <n v="52"/>
    <n v="17"/>
    <n v="18"/>
    <n v="41"/>
    <x v="2"/>
    <x v="8"/>
  </r>
  <r>
    <d v="2014-07-11T00:00:00"/>
    <x v="0"/>
    <x v="6"/>
    <x v="10"/>
    <n v="58"/>
    <n v="22"/>
    <n v="38"/>
    <n v="35"/>
    <x v="2"/>
    <x v="5"/>
  </r>
  <r>
    <d v="2014-07-12T00:00:00"/>
    <x v="0"/>
    <x v="6"/>
    <x v="11"/>
    <n v="66"/>
    <n v="15"/>
    <n v="24"/>
    <n v="27"/>
    <x v="1"/>
    <x v="5"/>
  </r>
  <r>
    <d v="2014-07-13T00:00:00"/>
    <x v="0"/>
    <x v="6"/>
    <x v="12"/>
    <n v="50"/>
    <n v="15"/>
    <n v="28"/>
    <n v="36"/>
    <x v="1"/>
    <x v="5"/>
  </r>
  <r>
    <d v="2014-07-14T00:00:00"/>
    <x v="0"/>
    <x v="6"/>
    <x v="13"/>
    <n v="46"/>
    <n v="17"/>
    <n v="28"/>
    <n v="37"/>
    <x v="1"/>
    <x v="5"/>
  </r>
  <r>
    <d v="2014-07-15T00:00:00"/>
    <x v="0"/>
    <x v="6"/>
    <x v="14"/>
    <n v="52"/>
    <n v="24"/>
    <n v="30"/>
    <n v="48"/>
    <x v="4"/>
    <x v="5"/>
  </r>
  <r>
    <d v="2014-07-16T00:00:00"/>
    <x v="0"/>
    <x v="6"/>
    <x v="15"/>
    <n v="63"/>
    <n v="21"/>
    <n v="27"/>
    <n v="44"/>
    <x v="4"/>
    <x v="8"/>
  </r>
  <r>
    <d v="2014-07-17T00:00:00"/>
    <x v="0"/>
    <x v="6"/>
    <x v="16"/>
    <n v="53"/>
    <n v="30"/>
    <n v="45"/>
    <n v="57"/>
    <x v="4"/>
    <x v="8"/>
  </r>
  <r>
    <d v="2014-07-18T00:00:00"/>
    <x v="0"/>
    <x v="6"/>
    <x v="17"/>
    <n v="82"/>
    <n v="23"/>
    <n v="43"/>
    <n v="44"/>
    <x v="1"/>
    <x v="5"/>
  </r>
  <r>
    <d v="2014-07-19T00:00:00"/>
    <x v="0"/>
    <x v="6"/>
    <x v="18"/>
    <n v="68"/>
    <n v="23"/>
    <n v="34"/>
    <n v="25"/>
    <x v="2"/>
    <x v="8"/>
  </r>
  <r>
    <d v="2014-07-20T00:00:00"/>
    <x v="0"/>
    <x v="6"/>
    <x v="19"/>
    <n v="69"/>
    <n v="20"/>
    <n v="27"/>
    <n v="24"/>
    <x v="7"/>
    <x v="8"/>
  </r>
  <r>
    <d v="2014-07-21T00:00:00"/>
    <x v="0"/>
    <x v="6"/>
    <x v="20"/>
    <n v="64"/>
    <n v="17"/>
    <n v="23"/>
    <n v="16"/>
    <x v="7"/>
    <x v="6"/>
  </r>
  <r>
    <d v="2014-07-22T00:00:00"/>
    <x v="0"/>
    <x v="6"/>
    <x v="21"/>
    <n v="55"/>
    <n v="20"/>
    <n v="34"/>
    <n v="24"/>
    <x v="7"/>
    <x v="8"/>
  </r>
  <r>
    <d v="2014-07-23T00:00:00"/>
    <x v="0"/>
    <x v="6"/>
    <x v="22"/>
    <n v="59"/>
    <n v="20"/>
    <n v="36"/>
    <n v="13"/>
    <x v="2"/>
    <x v="6"/>
  </r>
  <r>
    <d v="2014-07-24T00:00:00"/>
    <x v="0"/>
    <x v="6"/>
    <x v="23"/>
    <n v="58"/>
    <n v="20"/>
    <n v="30"/>
    <n v="26"/>
    <x v="4"/>
    <x v="5"/>
  </r>
  <r>
    <d v="2014-07-25T00:00:00"/>
    <x v="0"/>
    <x v="6"/>
    <x v="24"/>
    <n v="62"/>
    <n v="23"/>
    <n v="44"/>
    <n v="21"/>
    <x v="4"/>
    <x v="8"/>
  </r>
  <r>
    <d v="2014-07-26T00:00:00"/>
    <x v="0"/>
    <x v="6"/>
    <x v="25"/>
    <n v="68"/>
    <n v="17"/>
    <n v="31"/>
    <n v="22"/>
    <x v="4"/>
    <x v="8"/>
  </r>
  <r>
    <d v="2014-07-27T00:00:00"/>
    <x v="0"/>
    <x v="6"/>
    <x v="26"/>
    <n v="55"/>
    <n v="12"/>
    <n v="26"/>
    <n v="17"/>
    <x v="3"/>
    <x v="8"/>
  </r>
  <r>
    <d v="2014-07-28T00:00:00"/>
    <x v="0"/>
    <x v="6"/>
    <x v="27"/>
    <n v="44"/>
    <n v="12"/>
    <n v="37"/>
    <n v="16"/>
    <x v="5"/>
    <x v="8"/>
  </r>
  <r>
    <d v="2014-07-29T00:00:00"/>
    <x v="0"/>
    <x v="6"/>
    <x v="28"/>
    <n v="42"/>
    <n v="17"/>
    <n v="35"/>
    <n v="21"/>
    <x v="6"/>
    <x v="10"/>
  </r>
  <r>
    <d v="2014-07-30T00:00:00"/>
    <x v="0"/>
    <x v="6"/>
    <x v="29"/>
    <n v="54"/>
    <n v="23"/>
    <n v="29"/>
    <n v="40"/>
    <x v="5"/>
    <x v="1"/>
  </r>
  <r>
    <d v="2014-07-31T00:00:00"/>
    <x v="0"/>
    <x v="6"/>
    <x v="30"/>
    <n v="67"/>
    <n v="24"/>
    <n v="31"/>
    <n v="46"/>
    <x v="4"/>
    <x v="0"/>
  </r>
  <r>
    <d v="2014-08-01T00:00:00"/>
    <x v="0"/>
    <x v="7"/>
    <x v="0"/>
    <n v="72"/>
    <n v="19"/>
    <n v="29"/>
    <n v="32"/>
    <x v="1"/>
    <x v="1"/>
  </r>
  <r>
    <d v="2014-08-02T00:00:00"/>
    <x v="0"/>
    <x v="7"/>
    <x v="1"/>
    <n v="61"/>
    <n v="15"/>
    <n v="31"/>
    <n v="32"/>
    <x v="2"/>
    <x v="1"/>
  </r>
  <r>
    <d v="2014-08-03T00:00:00"/>
    <x v="0"/>
    <x v="7"/>
    <x v="2"/>
    <n v="49"/>
    <n v="19"/>
    <n v="28"/>
    <n v="38"/>
    <x v="4"/>
    <x v="1"/>
  </r>
  <r>
    <d v="2014-08-04T00:00:00"/>
    <x v="0"/>
    <x v="7"/>
    <x v="3"/>
    <n v="57"/>
    <n v="20"/>
    <n v="29"/>
    <n v="41"/>
    <x v="4"/>
    <x v="0"/>
  </r>
  <r>
    <d v="2014-08-05T00:00:00"/>
    <x v="0"/>
    <x v="7"/>
    <x v="4"/>
    <n v="64"/>
    <n v="19"/>
    <n v="29"/>
    <n v="38"/>
    <x v="4"/>
    <x v="1"/>
  </r>
  <r>
    <d v="2014-08-06T00:00:00"/>
    <x v="0"/>
    <x v="7"/>
    <x v="5"/>
    <n v="60"/>
    <n v="17"/>
    <n v="29"/>
    <n v="38"/>
    <x v="4"/>
    <x v="5"/>
  </r>
  <r>
    <d v="2014-08-07T00:00:00"/>
    <x v="0"/>
    <x v="7"/>
    <x v="6"/>
    <n v="58"/>
    <n v="25"/>
    <n v="25"/>
    <n v="44"/>
    <x v="3"/>
    <x v="0"/>
  </r>
  <r>
    <d v="2014-08-08T00:00:00"/>
    <x v="0"/>
    <x v="7"/>
    <x v="7"/>
    <n v="76"/>
    <n v="21"/>
    <n v="19"/>
    <n v="32"/>
    <x v="4"/>
    <x v="1"/>
  </r>
  <r>
    <d v="2014-08-11T00:00:00"/>
    <x v="0"/>
    <x v="7"/>
    <x v="10"/>
    <n v="58"/>
    <n v="20"/>
    <n v="28"/>
    <n v="43"/>
    <x v="5"/>
    <x v="0"/>
  </r>
  <r>
    <d v="2014-08-12T00:00:00"/>
    <x v="0"/>
    <x v="7"/>
    <x v="11"/>
    <n v="56"/>
    <n v="14"/>
    <n v="20"/>
    <n v="27"/>
    <x v="5"/>
    <x v="5"/>
  </r>
  <r>
    <d v="2014-08-13T00:00:00"/>
    <x v="0"/>
    <x v="7"/>
    <x v="12"/>
    <n v="42"/>
    <n v="16"/>
    <n v="21"/>
    <n v="38"/>
    <x v="11"/>
    <x v="1"/>
  </r>
  <r>
    <d v="2014-08-14T00:00:00"/>
    <x v="0"/>
    <x v="7"/>
    <x v="13"/>
    <n v="52"/>
    <n v="16"/>
    <n v="19"/>
    <n v="34"/>
    <x v="0"/>
    <x v="6"/>
  </r>
  <r>
    <d v="2014-08-15T00:00:00"/>
    <x v="0"/>
    <x v="7"/>
    <x v="14"/>
    <n v="50"/>
    <n v="14"/>
    <n v="29"/>
    <n v="34"/>
    <x v="12"/>
    <x v="8"/>
  </r>
  <r>
    <d v="2014-08-16T00:00:00"/>
    <x v="0"/>
    <x v="7"/>
    <x v="15"/>
    <n v="47"/>
    <n v="12"/>
    <n v="27"/>
    <n v="58"/>
    <x v="1"/>
    <x v="0"/>
  </r>
  <r>
    <d v="2014-08-17T00:00:00"/>
    <x v="0"/>
    <x v="7"/>
    <x v="16"/>
    <n v="42"/>
    <n v="12"/>
    <n v="21"/>
    <n v="32"/>
    <x v="3"/>
    <x v="8"/>
  </r>
  <r>
    <d v="2014-08-18T00:00:00"/>
    <x v="0"/>
    <x v="7"/>
    <x v="17"/>
    <n v="42"/>
    <n v="10"/>
    <n v="25"/>
    <n v="28"/>
    <x v="2"/>
    <x v="6"/>
  </r>
  <r>
    <d v="2014-08-19T00:00:00"/>
    <x v="0"/>
    <x v="7"/>
    <x v="18"/>
    <n v="35"/>
    <n v="14"/>
    <n v="24"/>
    <n v="29"/>
    <x v="2"/>
    <x v="8"/>
  </r>
  <r>
    <d v="2014-08-20T00:00:00"/>
    <x v="0"/>
    <x v="7"/>
    <x v="19"/>
    <n v="41"/>
    <n v="19"/>
    <n v="23"/>
    <n v="48"/>
    <x v="4"/>
    <x v="1"/>
  </r>
  <r>
    <d v="2014-08-21T00:00:00"/>
    <x v="0"/>
    <x v="7"/>
    <x v="20"/>
    <n v="60"/>
    <n v="13"/>
    <n v="26"/>
    <n v="34"/>
    <x v="2"/>
    <x v="8"/>
  </r>
  <r>
    <d v="2014-08-22T00:00:00"/>
    <x v="0"/>
    <x v="7"/>
    <x v="21"/>
    <n v="40"/>
    <n v="12"/>
    <n v="27"/>
    <n v="28"/>
    <x v="7"/>
    <x v="6"/>
  </r>
  <r>
    <d v="2014-08-23T00:00:00"/>
    <x v="0"/>
    <x v="7"/>
    <x v="22"/>
    <n v="38"/>
    <n v="16"/>
    <n v="30"/>
    <n v="39"/>
    <x v="2"/>
    <x v="5"/>
  </r>
  <r>
    <d v="2014-08-24T00:00:00"/>
    <x v="0"/>
    <x v="7"/>
    <x v="23"/>
    <n v="53"/>
    <n v="29"/>
    <n v="19"/>
    <n v="33"/>
    <x v="1"/>
    <x v="5"/>
  </r>
  <r>
    <d v="2014-08-25T00:00:00"/>
    <x v="0"/>
    <x v="7"/>
    <x v="24"/>
    <n v="85"/>
    <n v="17"/>
    <n v="20"/>
    <n v="29"/>
    <x v="2"/>
    <x v="8"/>
  </r>
  <r>
    <d v="2014-08-26T00:00:00"/>
    <x v="0"/>
    <x v="7"/>
    <x v="25"/>
    <n v="50"/>
    <n v="23"/>
    <n v="23"/>
    <n v="36"/>
    <x v="10"/>
    <x v="8"/>
  </r>
  <r>
    <d v="2014-08-27T00:00:00"/>
    <x v="0"/>
    <x v="7"/>
    <x v="26"/>
    <n v="61"/>
    <n v="15"/>
    <n v="23"/>
    <n v="23"/>
    <x v="10"/>
    <x v="8"/>
  </r>
  <r>
    <d v="2014-08-28T00:00:00"/>
    <x v="0"/>
    <x v="7"/>
    <x v="27"/>
    <n v="47"/>
    <n v="17"/>
    <n v="19"/>
    <n v="14"/>
    <x v="10"/>
    <x v="8"/>
  </r>
  <r>
    <d v="2014-08-29T00:00:00"/>
    <x v="0"/>
    <x v="7"/>
    <x v="28"/>
    <n v="48"/>
    <n v="10"/>
    <n v="19"/>
    <n v="10"/>
    <x v="10"/>
    <x v="11"/>
  </r>
  <r>
    <d v="2014-08-30T00:00:00"/>
    <x v="0"/>
    <x v="7"/>
    <x v="29"/>
    <n v="35"/>
    <n v="13"/>
    <n v="22"/>
    <n v="20"/>
    <x v="10"/>
    <x v="1"/>
  </r>
  <r>
    <d v="2014-08-31T00:00:00"/>
    <x v="0"/>
    <x v="7"/>
    <x v="30"/>
    <n v="45"/>
    <n v="23"/>
    <n v="6"/>
    <n v="44"/>
    <x v="1"/>
    <x v="3"/>
  </r>
  <r>
    <d v="2014-09-01T00:00:00"/>
    <x v="0"/>
    <x v="8"/>
    <x v="0"/>
    <n v="71"/>
    <n v="20"/>
    <n v="18"/>
    <n v="32"/>
    <x v="10"/>
    <x v="1"/>
  </r>
  <r>
    <d v="2014-09-02T00:00:00"/>
    <x v="0"/>
    <x v="8"/>
    <x v="1"/>
    <n v="59"/>
    <n v="31"/>
    <n v="25"/>
    <n v="38"/>
    <x v="10"/>
    <x v="1"/>
  </r>
  <r>
    <d v="2014-09-03T00:00:00"/>
    <x v="0"/>
    <x v="8"/>
    <x v="2"/>
    <n v="84"/>
    <n v="33"/>
    <n v="20"/>
    <n v="38"/>
    <x v="10"/>
    <x v="5"/>
  </r>
  <r>
    <d v="2014-09-04T00:00:00"/>
    <x v="0"/>
    <x v="8"/>
    <x v="3"/>
    <n v="86"/>
    <n v="46"/>
    <n v="26"/>
    <n v="50"/>
    <x v="10"/>
    <x v="1"/>
  </r>
  <r>
    <d v="2014-09-05T00:00:00"/>
    <x v="0"/>
    <x v="8"/>
    <x v="4"/>
    <n v="114"/>
    <n v="51"/>
    <n v="22"/>
    <n v="43"/>
    <x v="7"/>
    <x v="0"/>
  </r>
  <r>
    <d v="2014-09-06T00:00:00"/>
    <x v="0"/>
    <x v="8"/>
    <x v="5"/>
    <n v="136"/>
    <n v="38"/>
    <n v="26"/>
    <n v="36"/>
    <x v="1"/>
    <x v="1"/>
  </r>
  <r>
    <d v="2014-09-07T00:00:00"/>
    <x v="0"/>
    <x v="8"/>
    <x v="6"/>
    <n v="102"/>
    <n v="31"/>
    <n v="25"/>
    <n v="44"/>
    <x v="2"/>
    <x v="1"/>
  </r>
  <r>
    <d v="2014-09-08T00:00:00"/>
    <x v="0"/>
    <x v="8"/>
    <x v="7"/>
    <n v="79"/>
    <n v="31"/>
    <n v="19"/>
    <n v="51"/>
    <x v="7"/>
    <x v="0"/>
  </r>
  <r>
    <d v="2014-09-09T00:00:00"/>
    <x v="0"/>
    <x v="8"/>
    <x v="8"/>
    <n v="79"/>
    <n v="25"/>
    <n v="17"/>
    <n v="43"/>
    <x v="7"/>
    <x v="2"/>
  </r>
  <r>
    <d v="2014-09-10T00:00:00"/>
    <x v="0"/>
    <x v="8"/>
    <x v="9"/>
    <n v="66"/>
    <n v="37"/>
    <n v="15"/>
    <n v="41"/>
    <x v="10"/>
    <x v="0"/>
  </r>
  <r>
    <d v="2014-09-11T00:00:00"/>
    <x v="0"/>
    <x v="8"/>
    <x v="10"/>
    <n v="93"/>
    <n v="29"/>
    <n v="22"/>
    <n v="43"/>
    <x v="10"/>
    <x v="0"/>
  </r>
  <r>
    <d v="2014-09-12T00:00:00"/>
    <x v="0"/>
    <x v="8"/>
    <x v="11"/>
    <n v="72"/>
    <n v="23"/>
    <n v="27"/>
    <n v="30"/>
    <x v="13"/>
    <x v="1"/>
  </r>
  <r>
    <d v="2014-09-13T00:00:00"/>
    <x v="0"/>
    <x v="8"/>
    <x v="12"/>
    <n v="63"/>
    <n v="22"/>
    <n v="30"/>
    <n v="23"/>
    <x v="13"/>
    <x v="1"/>
  </r>
  <r>
    <d v="2014-09-14T00:00:00"/>
    <x v="0"/>
    <x v="8"/>
    <x v="13"/>
    <n v="63"/>
    <n v="26"/>
    <n v="21"/>
    <n v="41"/>
    <x v="10"/>
    <x v="1"/>
  </r>
  <r>
    <d v="2014-09-15T00:00:00"/>
    <x v="0"/>
    <x v="8"/>
    <x v="14"/>
    <n v="66"/>
    <n v="48"/>
    <n v="23"/>
    <n v="41"/>
    <x v="2"/>
    <x v="0"/>
  </r>
  <r>
    <d v="2014-09-16T00:00:00"/>
    <x v="0"/>
    <x v="8"/>
    <x v="15"/>
    <n v="120"/>
    <n v="48"/>
    <n v="30"/>
    <n v="30"/>
    <x v="10"/>
    <x v="2"/>
  </r>
  <r>
    <d v="2014-09-17T00:00:00"/>
    <x v="0"/>
    <x v="8"/>
    <x v="16"/>
    <n v="126"/>
    <n v="50"/>
    <n v="29"/>
    <n v="38"/>
    <x v="2"/>
    <x v="4"/>
  </r>
  <r>
    <d v="2014-09-18T00:00:00"/>
    <x v="0"/>
    <x v="8"/>
    <x v="17"/>
    <n v="130"/>
    <n v="47"/>
    <n v="17"/>
    <n v="42"/>
    <x v="2"/>
    <x v="4"/>
  </r>
  <r>
    <d v="2014-09-19T00:00:00"/>
    <x v="0"/>
    <x v="8"/>
    <x v="18"/>
    <n v="118"/>
    <n v="41"/>
    <n v="21"/>
    <n v="33"/>
    <x v="10"/>
    <x v="2"/>
  </r>
  <r>
    <d v="2014-09-20T00:00:00"/>
    <x v="0"/>
    <x v="8"/>
    <x v="19"/>
    <n v="97"/>
    <n v="18"/>
    <n v="27"/>
    <n v="33"/>
    <x v="2"/>
    <x v="0"/>
  </r>
  <r>
    <d v="2014-09-21T00:00:00"/>
    <x v="0"/>
    <x v="8"/>
    <x v="20"/>
    <n v="53"/>
    <n v="35"/>
    <n v="19"/>
    <n v="35"/>
    <x v="14"/>
    <x v="2"/>
  </r>
  <r>
    <d v="2014-09-22T00:00:00"/>
    <x v="0"/>
    <x v="8"/>
    <x v="21"/>
    <n v="92"/>
    <n v="42"/>
    <n v="16"/>
    <n v="25"/>
    <x v="12"/>
    <x v="11"/>
  </r>
  <r>
    <d v="2014-09-23T00:00:00"/>
    <x v="0"/>
    <x v="8"/>
    <x v="22"/>
    <n v="119"/>
    <n v="29"/>
    <n v="20"/>
    <n v="28"/>
    <x v="1"/>
    <x v="2"/>
  </r>
  <r>
    <d v="2014-09-24T00:00:00"/>
    <x v="0"/>
    <x v="8"/>
    <x v="23"/>
    <n v="82"/>
    <n v="33"/>
    <n v="17"/>
    <n v="49"/>
    <x v="4"/>
    <x v="2"/>
  </r>
  <r>
    <d v="2014-09-25T00:00:00"/>
    <x v="0"/>
    <x v="8"/>
    <x v="24"/>
    <n v="67"/>
    <n v="29"/>
    <n v="19"/>
    <n v="46"/>
    <x v="1"/>
    <x v="0"/>
  </r>
  <r>
    <d v="2014-09-26T00:00:00"/>
    <x v="0"/>
    <x v="8"/>
    <x v="25"/>
    <n v="66"/>
    <n v="26"/>
    <n v="12"/>
    <n v="39"/>
    <x v="7"/>
    <x v="5"/>
  </r>
  <r>
    <d v="2014-09-27T00:00:00"/>
    <x v="0"/>
    <x v="8"/>
    <x v="26"/>
    <n v="64"/>
    <n v="33"/>
    <n v="18"/>
    <n v="37"/>
    <x v="7"/>
    <x v="1"/>
  </r>
  <r>
    <d v="2014-09-28T00:00:00"/>
    <x v="0"/>
    <x v="8"/>
    <x v="27"/>
    <n v="88"/>
    <n v="47"/>
    <n v="13"/>
    <n v="50"/>
    <x v="4"/>
    <x v="2"/>
  </r>
  <r>
    <d v="2014-09-29T00:00:00"/>
    <x v="0"/>
    <x v="8"/>
    <x v="28"/>
    <n v="112"/>
    <n v="41"/>
    <n v="27"/>
    <n v="51"/>
    <x v="1"/>
    <x v="0"/>
  </r>
  <r>
    <d v="2014-09-30T00:00:00"/>
    <x v="0"/>
    <x v="8"/>
    <x v="29"/>
    <n v="92"/>
    <n v="34"/>
    <n v="19"/>
    <n v="37"/>
    <x v="1"/>
    <x v="1"/>
  </r>
  <r>
    <d v="2014-10-01T00:00:00"/>
    <x v="0"/>
    <x v="9"/>
    <x v="0"/>
    <n v="69"/>
    <n v="32"/>
    <n v="11"/>
    <n v="36"/>
    <x v="2"/>
    <x v="0"/>
  </r>
  <r>
    <d v="2014-10-02T00:00:00"/>
    <x v="0"/>
    <x v="9"/>
    <x v="1"/>
    <n v="72"/>
    <n v="36"/>
    <n v="21"/>
    <n v="48"/>
    <x v="1"/>
    <x v="2"/>
  </r>
  <r>
    <d v="2014-10-03T00:00:00"/>
    <x v="0"/>
    <x v="9"/>
    <x v="2"/>
    <n v="83"/>
    <n v="24"/>
    <n v="19"/>
    <n v="28"/>
    <x v="7"/>
    <x v="8"/>
  </r>
  <r>
    <d v="2014-10-04T00:00:00"/>
    <x v="0"/>
    <x v="9"/>
    <x v="3"/>
    <n v="61"/>
    <n v="21"/>
    <n v="15"/>
    <n v="33"/>
    <x v="2"/>
    <x v="1"/>
  </r>
  <r>
    <d v="2014-10-05T00:00:00"/>
    <x v="0"/>
    <x v="9"/>
    <x v="4"/>
    <n v="56"/>
    <n v="22"/>
    <n v="19"/>
    <n v="36"/>
    <x v="2"/>
    <x v="1"/>
  </r>
  <r>
    <d v="2014-10-06T00:00:00"/>
    <x v="0"/>
    <x v="9"/>
    <x v="5"/>
    <n v="58"/>
    <n v="26"/>
    <n v="22"/>
    <n v="46"/>
    <x v="4"/>
    <x v="0"/>
  </r>
  <r>
    <d v="2014-10-07T00:00:00"/>
    <x v="0"/>
    <x v="9"/>
    <x v="6"/>
    <n v="63"/>
    <n v="25"/>
    <n v="19"/>
    <n v="40"/>
    <x v="1"/>
    <x v="0"/>
  </r>
  <r>
    <d v="2014-10-08T00:00:00"/>
    <x v="0"/>
    <x v="9"/>
    <x v="7"/>
    <n v="63"/>
    <n v="25"/>
    <n v="23"/>
    <n v="30"/>
    <x v="2"/>
    <x v="6"/>
  </r>
  <r>
    <d v="2014-10-09T00:00:00"/>
    <x v="0"/>
    <x v="9"/>
    <x v="8"/>
    <n v="57"/>
    <n v="22"/>
    <n v="13"/>
    <n v="34"/>
    <x v="2"/>
    <x v="5"/>
  </r>
  <r>
    <d v="2014-10-10T00:00:00"/>
    <x v="0"/>
    <x v="9"/>
    <x v="9"/>
    <n v="53"/>
    <n v="21"/>
    <n v="17"/>
    <n v="39"/>
    <x v="2"/>
    <x v="5"/>
  </r>
  <r>
    <d v="2014-10-11T00:00:00"/>
    <x v="0"/>
    <x v="9"/>
    <x v="10"/>
    <n v="57"/>
    <n v="19"/>
    <n v="20"/>
    <n v="26"/>
    <x v="7"/>
    <x v="5"/>
  </r>
  <r>
    <d v="2014-10-12T00:00:00"/>
    <x v="0"/>
    <x v="9"/>
    <x v="11"/>
    <n v="59"/>
    <n v="16"/>
    <n v="27"/>
    <n v="26"/>
    <x v="2"/>
    <x v="5"/>
  </r>
  <r>
    <d v="2014-10-13T00:00:00"/>
    <x v="0"/>
    <x v="9"/>
    <x v="12"/>
    <n v="44"/>
    <n v="17"/>
    <n v="6"/>
    <n v="29"/>
    <x v="2"/>
    <x v="5"/>
  </r>
  <r>
    <d v="2014-10-14T00:00:00"/>
    <x v="0"/>
    <x v="9"/>
    <x v="13"/>
    <n v="46"/>
    <n v="30"/>
    <n v="8"/>
    <n v="31"/>
    <x v="2"/>
    <x v="5"/>
  </r>
  <r>
    <d v="2014-10-15T00:00:00"/>
    <x v="0"/>
    <x v="9"/>
    <x v="14"/>
    <n v="69"/>
    <n v="31"/>
    <n v="15"/>
    <n v="52"/>
    <x v="4"/>
    <x v="2"/>
  </r>
  <r>
    <d v="2014-10-16T00:00:00"/>
    <x v="0"/>
    <x v="9"/>
    <x v="15"/>
    <n v="67"/>
    <n v="31"/>
    <n v="19"/>
    <n v="42"/>
    <x v="1"/>
    <x v="1"/>
  </r>
  <r>
    <d v="2014-10-17T00:00:00"/>
    <x v="0"/>
    <x v="9"/>
    <x v="16"/>
    <n v="62"/>
    <n v="24"/>
    <n v="20"/>
    <n v="33"/>
    <x v="2"/>
    <x v="5"/>
  </r>
  <r>
    <d v="2014-10-18T00:00:00"/>
    <x v="0"/>
    <x v="9"/>
    <x v="17"/>
    <n v="56"/>
    <n v="23"/>
    <n v="23"/>
    <n v="33"/>
    <x v="7"/>
    <x v="8"/>
  </r>
  <r>
    <d v="2014-10-19T00:00:00"/>
    <x v="0"/>
    <x v="9"/>
    <x v="18"/>
    <n v="50"/>
    <n v="27"/>
    <n v="19"/>
    <n v="43"/>
    <x v="1"/>
    <x v="1"/>
  </r>
  <r>
    <d v="2014-10-20T00:00:00"/>
    <x v="0"/>
    <x v="9"/>
    <x v="19"/>
    <n v="62"/>
    <n v="15"/>
    <n v="23"/>
    <n v="26"/>
    <x v="7"/>
    <x v="6"/>
  </r>
  <r>
    <d v="2014-10-21T00:00:00"/>
    <x v="0"/>
    <x v="9"/>
    <x v="20"/>
    <n v="41"/>
    <n v="25"/>
    <n v="17"/>
    <n v="33"/>
    <x v="7"/>
    <x v="8"/>
  </r>
  <r>
    <d v="2014-11-25T00:00:00"/>
    <x v="0"/>
    <x v="10"/>
    <x v="24"/>
    <n v="75"/>
    <n v="31"/>
    <n v="4"/>
    <n v="37"/>
    <x v="3"/>
    <x v="3"/>
  </r>
  <r>
    <d v="2014-11-26T00:00:00"/>
    <x v="0"/>
    <x v="10"/>
    <x v="25"/>
    <n v="84"/>
    <n v="34"/>
    <n v="4"/>
    <n v="40"/>
    <x v="6"/>
    <x v="12"/>
  </r>
  <r>
    <d v="2014-11-27T00:00:00"/>
    <x v="0"/>
    <x v="10"/>
    <x v="26"/>
    <n v="89"/>
    <n v="36"/>
    <n v="2"/>
    <n v="30"/>
    <x v="4"/>
    <x v="13"/>
  </r>
  <r>
    <d v="2014-11-28T00:00:00"/>
    <x v="0"/>
    <x v="10"/>
    <x v="27"/>
    <n v="86"/>
    <n v="44"/>
    <n v="2"/>
    <n v="29"/>
    <x v="4"/>
    <x v="14"/>
  </r>
  <r>
    <d v="2014-11-29T00:00:00"/>
    <x v="0"/>
    <x v="10"/>
    <x v="28"/>
    <n v="105"/>
    <n v="39"/>
    <n v="9"/>
    <n v="29"/>
    <x v="1"/>
    <x v="13"/>
  </r>
  <r>
    <d v="2014-11-30T00:00:00"/>
    <x v="0"/>
    <x v="10"/>
    <x v="29"/>
    <n v="99"/>
    <n v="30"/>
    <n v="12"/>
    <n v="28"/>
    <x v="10"/>
    <x v="2"/>
  </r>
  <r>
    <d v="2014-12-01T00:00:00"/>
    <x v="0"/>
    <x v="11"/>
    <x v="0"/>
    <n v="81"/>
    <n v="24"/>
    <n v="17"/>
    <n v="44"/>
    <x v="7"/>
    <x v="2"/>
  </r>
  <r>
    <d v="2014-12-02T00:00:00"/>
    <x v="0"/>
    <x v="11"/>
    <x v="1"/>
    <n v="62"/>
    <n v="24"/>
    <n v="20"/>
    <n v="41"/>
    <x v="10"/>
    <x v="2"/>
  </r>
  <r>
    <d v="2014-12-03T00:00:00"/>
    <x v="0"/>
    <x v="11"/>
    <x v="2"/>
    <n v="53"/>
    <n v="25"/>
    <n v="17"/>
    <n v="34"/>
    <x v="7"/>
    <x v="0"/>
  </r>
  <r>
    <d v="2014-12-04T00:00:00"/>
    <x v="0"/>
    <x v="11"/>
    <x v="3"/>
    <n v="68"/>
    <n v="30"/>
    <n v="6"/>
    <n v="37"/>
    <x v="1"/>
    <x v="5"/>
  </r>
  <r>
    <d v="2014-12-05T00:00:00"/>
    <x v="0"/>
    <x v="11"/>
    <x v="4"/>
    <n v="76"/>
    <n v="32"/>
    <n v="4"/>
    <n v="49"/>
    <x v="1"/>
    <x v="5"/>
  </r>
  <r>
    <d v="2014-12-06T00:00:00"/>
    <x v="0"/>
    <x v="11"/>
    <x v="5"/>
    <n v="80"/>
    <n v="18"/>
    <n v="25"/>
    <n v="37"/>
    <x v="2"/>
    <x v="8"/>
  </r>
  <r>
    <d v="2014-12-07T00:00:00"/>
    <x v="0"/>
    <x v="11"/>
    <x v="6"/>
    <n v="49"/>
    <n v="19"/>
    <n v="19"/>
    <n v="38"/>
    <x v="2"/>
    <x v="6"/>
  </r>
  <r>
    <d v="2014-12-08T00:00:00"/>
    <x v="0"/>
    <x v="11"/>
    <x v="7"/>
    <n v="47"/>
    <n v="27"/>
    <n v="19"/>
    <n v="49"/>
    <x v="3"/>
    <x v="8"/>
  </r>
  <r>
    <d v="2014-12-09T00:00:00"/>
    <x v="0"/>
    <x v="11"/>
    <x v="8"/>
    <n v="60"/>
    <n v="27"/>
    <n v="30"/>
    <n v="52"/>
    <x v="4"/>
    <x v="6"/>
  </r>
  <r>
    <d v="2014-12-10T00:00:00"/>
    <x v="0"/>
    <x v="11"/>
    <x v="9"/>
    <n v="57"/>
    <n v="23"/>
    <n v="28"/>
    <n v="49"/>
    <x v="4"/>
    <x v="6"/>
  </r>
  <r>
    <d v="2014-12-11T00:00:00"/>
    <x v="0"/>
    <x v="11"/>
    <x v="10"/>
    <n v="53"/>
    <n v="20"/>
    <n v="33"/>
    <n v="48"/>
    <x v="3"/>
    <x v="8"/>
  </r>
  <r>
    <d v="2014-12-12T00:00:00"/>
    <x v="0"/>
    <x v="11"/>
    <x v="11"/>
    <n v="52"/>
    <n v="35"/>
    <n v="7"/>
    <n v="52"/>
    <x v="4"/>
    <x v="1"/>
  </r>
  <r>
    <d v="2014-12-13T00:00:00"/>
    <x v="0"/>
    <x v="11"/>
    <x v="12"/>
    <n v="77"/>
    <n v="25"/>
    <n v="24"/>
    <n v="38"/>
    <x v="1"/>
    <x v="8"/>
  </r>
  <r>
    <d v="2014-12-14T00:00:00"/>
    <x v="0"/>
    <x v="11"/>
    <x v="13"/>
    <n v="60"/>
    <n v="28"/>
    <n v="23"/>
    <n v="60"/>
    <x v="5"/>
    <x v="5"/>
  </r>
  <r>
    <d v="2014-12-15T00:00:00"/>
    <x v="0"/>
    <x v="11"/>
    <x v="14"/>
    <n v="64"/>
    <n v="34"/>
    <n v="6"/>
    <n v="54"/>
    <x v="5"/>
    <x v="1"/>
  </r>
  <r>
    <d v="2014-12-16T00:00:00"/>
    <x v="0"/>
    <x v="11"/>
    <x v="15"/>
    <n v="79"/>
    <n v="22"/>
    <n v="21"/>
    <n v="46"/>
    <x v="3"/>
    <x v="8"/>
  </r>
  <r>
    <d v="2014-12-17T00:00:00"/>
    <x v="0"/>
    <x v="11"/>
    <x v="16"/>
    <n v="56"/>
    <n v="18"/>
    <n v="25"/>
    <n v="43"/>
    <x v="3"/>
    <x v="8"/>
  </r>
  <r>
    <d v="2014-12-18T00:00:00"/>
    <x v="0"/>
    <x v="11"/>
    <x v="17"/>
    <n v="48"/>
    <n v="17"/>
    <n v="27"/>
    <n v="47"/>
    <x v="1"/>
    <x v="0"/>
  </r>
  <r>
    <d v="2014-12-19T00:00:00"/>
    <x v="0"/>
    <x v="11"/>
    <x v="18"/>
    <n v="43"/>
    <n v="17"/>
    <n v="24"/>
    <n v="43"/>
    <x v="2"/>
    <x v="0"/>
  </r>
  <r>
    <d v="2014-12-20T00:00:00"/>
    <x v="0"/>
    <x v="11"/>
    <x v="19"/>
    <n v="46"/>
    <n v="15"/>
    <n v="28"/>
    <n v="47"/>
    <x v="1"/>
    <x v="2"/>
  </r>
  <r>
    <d v="2014-12-21T00:00:00"/>
    <x v="0"/>
    <x v="11"/>
    <x v="20"/>
    <n v="43"/>
    <n v="18"/>
    <n v="27"/>
    <n v="45"/>
    <x v="1"/>
    <x v="2"/>
  </r>
  <r>
    <d v="2014-12-22T00:00:00"/>
    <x v="0"/>
    <x v="11"/>
    <x v="21"/>
    <n v="48"/>
    <n v="16"/>
    <n v="31"/>
    <n v="46"/>
    <x v="1"/>
    <x v="0"/>
  </r>
  <r>
    <d v="2014-12-23T00:00:00"/>
    <x v="0"/>
    <x v="11"/>
    <x v="22"/>
    <n v="42"/>
    <n v="11"/>
    <n v="31"/>
    <n v="33"/>
    <x v="7"/>
    <x v="1"/>
  </r>
  <r>
    <d v="2014-12-24T00:00:00"/>
    <x v="0"/>
    <x v="11"/>
    <x v="23"/>
    <n v="34"/>
    <n v="16"/>
    <n v="23"/>
    <n v="28"/>
    <x v="7"/>
    <x v="0"/>
  </r>
  <r>
    <d v="2014-12-25T00:00:00"/>
    <x v="0"/>
    <x v="11"/>
    <x v="24"/>
    <n v="44"/>
    <n v="18"/>
    <n v="14"/>
    <n v="38"/>
    <x v="2"/>
    <x v="2"/>
  </r>
  <r>
    <d v="2014-12-26T00:00:00"/>
    <x v="0"/>
    <x v="11"/>
    <x v="25"/>
    <n v="55"/>
    <n v="13"/>
    <n v="25"/>
    <n v="28"/>
    <x v="1"/>
    <x v="1"/>
  </r>
  <r>
    <d v="2014-12-27T00:00:00"/>
    <x v="0"/>
    <x v="11"/>
    <x v="26"/>
    <n v="43"/>
    <n v="27"/>
    <n v="22"/>
    <n v="30"/>
    <x v="10"/>
    <x v="0"/>
  </r>
  <r>
    <d v="2015-01-01T00:00:00"/>
    <x v="1"/>
    <x v="0"/>
    <x v="0"/>
    <n v="75"/>
    <n v="17"/>
    <n v="28"/>
    <n v="27"/>
    <x v="2"/>
    <x v="5"/>
  </r>
  <r>
    <d v="2015-01-02T00:00:00"/>
    <x v="1"/>
    <x v="0"/>
    <x v="1"/>
    <n v="42"/>
    <n v="16"/>
    <n v="21"/>
    <n v="37"/>
    <x v="7"/>
    <x v="5"/>
  </r>
  <r>
    <d v="2015-01-03T00:00:00"/>
    <x v="1"/>
    <x v="0"/>
    <x v="2"/>
    <n v="49"/>
    <n v="33"/>
    <n v="8"/>
    <n v="36"/>
    <x v="1"/>
    <x v="2"/>
  </r>
  <r>
    <d v="2015-01-04T00:00:00"/>
    <x v="1"/>
    <x v="0"/>
    <x v="3"/>
    <n v="88"/>
    <n v="29"/>
    <n v="14"/>
    <n v="42"/>
    <x v="4"/>
    <x v="2"/>
  </r>
  <r>
    <d v="2015-01-05T00:00:00"/>
    <x v="1"/>
    <x v="0"/>
    <x v="4"/>
    <n v="72"/>
    <n v="19"/>
    <n v="24"/>
    <n v="36"/>
    <x v="1"/>
    <x v="2"/>
  </r>
  <r>
    <d v="2015-01-06T00:00:00"/>
    <x v="1"/>
    <x v="0"/>
    <x v="5"/>
    <n v="51"/>
    <n v="22"/>
    <n v="24"/>
    <n v="39"/>
    <x v="1"/>
    <x v="2"/>
  </r>
  <r>
    <d v="2015-01-07T00:00:00"/>
    <x v="1"/>
    <x v="0"/>
    <x v="6"/>
    <n v="53"/>
    <n v="19"/>
    <n v="28"/>
    <n v="40"/>
    <x v="1"/>
    <x v="2"/>
  </r>
  <r>
    <d v="2015-01-08T00:00:00"/>
    <x v="1"/>
    <x v="0"/>
    <x v="7"/>
    <n v="50"/>
    <n v="20"/>
    <n v="31"/>
    <n v="39"/>
    <x v="4"/>
    <x v="3"/>
  </r>
  <r>
    <d v="2015-01-09T00:00:00"/>
    <x v="1"/>
    <x v="0"/>
    <x v="8"/>
    <n v="52"/>
    <n v="11"/>
    <n v="30"/>
    <n v="25"/>
    <x v="7"/>
    <x v="0"/>
  </r>
  <r>
    <d v="2015-01-10T00:00:00"/>
    <x v="1"/>
    <x v="0"/>
    <x v="9"/>
    <n v="32"/>
    <n v="19"/>
    <n v="26"/>
    <n v="39"/>
    <x v="2"/>
    <x v="3"/>
  </r>
  <r>
    <d v="2015-01-11T00:00:00"/>
    <x v="1"/>
    <x v="0"/>
    <x v="10"/>
    <n v="46"/>
    <n v="17"/>
    <n v="34"/>
    <n v="39"/>
    <x v="1"/>
    <x v="3"/>
  </r>
  <r>
    <d v="2015-01-12T00:00:00"/>
    <x v="1"/>
    <x v="0"/>
    <x v="11"/>
    <n v="45"/>
    <n v="18"/>
    <n v="29"/>
    <n v="47"/>
    <x v="3"/>
    <x v="10"/>
  </r>
  <r>
    <d v="2015-01-13T00:00:00"/>
    <x v="1"/>
    <x v="0"/>
    <x v="12"/>
    <n v="47"/>
    <n v="18"/>
    <n v="29"/>
    <n v="43"/>
    <x v="4"/>
    <x v="3"/>
  </r>
  <r>
    <d v="2015-01-14T00:00:00"/>
    <x v="1"/>
    <x v="0"/>
    <x v="13"/>
    <n v="44"/>
    <n v="20"/>
    <n v="34"/>
    <n v="45"/>
    <x v="3"/>
    <x v="4"/>
  </r>
  <r>
    <d v="2015-01-15T00:00:00"/>
    <x v="1"/>
    <x v="0"/>
    <x v="14"/>
    <n v="52"/>
    <n v="25"/>
    <n v="21"/>
    <n v="35"/>
    <x v="1"/>
    <x v="4"/>
  </r>
  <r>
    <d v="2015-01-16T00:00:00"/>
    <x v="1"/>
    <x v="0"/>
    <x v="15"/>
    <n v="53"/>
    <n v="13"/>
    <n v="12"/>
    <n v="24"/>
    <x v="2"/>
    <x v="11"/>
  </r>
  <r>
    <d v="2015-01-17T00:00:00"/>
    <x v="1"/>
    <x v="0"/>
    <x v="16"/>
    <n v="47"/>
    <n v="16"/>
    <n v="13"/>
    <n v="26"/>
    <x v="2"/>
    <x v="4"/>
  </r>
  <r>
    <d v="2015-01-18T00:00:00"/>
    <x v="1"/>
    <x v="0"/>
    <x v="17"/>
    <n v="55"/>
    <n v="26"/>
    <n v="10"/>
    <n v="41"/>
    <x v="1"/>
    <x v="0"/>
  </r>
  <r>
    <d v="2015-01-19T00:00:00"/>
    <x v="1"/>
    <x v="0"/>
    <x v="18"/>
    <n v="75"/>
    <n v="43"/>
    <n v="10"/>
    <n v="51"/>
    <x v="5"/>
    <x v="3"/>
  </r>
  <r>
    <d v="2015-01-20T00:00:00"/>
    <x v="1"/>
    <x v="0"/>
    <x v="19"/>
    <n v="100"/>
    <n v="32"/>
    <n v="14"/>
    <n v="43"/>
    <x v="4"/>
    <x v="3"/>
  </r>
  <r>
    <d v="2015-01-21T00:00:00"/>
    <x v="1"/>
    <x v="0"/>
    <x v="20"/>
    <n v="82"/>
    <n v="42"/>
    <n v="6"/>
    <n v="46"/>
    <x v="1"/>
    <x v="3"/>
  </r>
  <r>
    <d v="2015-01-22T00:00:00"/>
    <x v="1"/>
    <x v="0"/>
    <x v="21"/>
    <n v="114"/>
    <n v="54"/>
    <n v="8"/>
    <n v="53"/>
    <x v="9"/>
    <x v="14"/>
  </r>
  <r>
    <d v="2015-01-23T00:00:00"/>
    <x v="1"/>
    <x v="0"/>
    <x v="22"/>
    <n v="132"/>
    <n v="23"/>
    <n v="26"/>
    <n v="30"/>
    <x v="7"/>
    <x v="2"/>
  </r>
  <r>
    <d v="2015-01-24T00:00:00"/>
    <x v="1"/>
    <x v="0"/>
    <x v="23"/>
    <n v="50"/>
    <n v="36"/>
    <n v="15"/>
    <n v="44"/>
    <x v="4"/>
    <x v="13"/>
  </r>
  <r>
    <d v="2015-01-25T00:00:00"/>
    <x v="1"/>
    <x v="0"/>
    <x v="24"/>
    <n v="69"/>
    <n v="21"/>
    <n v="23"/>
    <n v="36"/>
    <x v="2"/>
    <x v="1"/>
  </r>
  <r>
    <d v="2015-01-26T00:00:00"/>
    <x v="1"/>
    <x v="0"/>
    <x v="25"/>
    <n v="49"/>
    <n v="17"/>
    <n v="10"/>
    <n v="39"/>
    <x v="1"/>
    <x v="3"/>
  </r>
  <r>
    <d v="2015-01-27T00:00:00"/>
    <x v="1"/>
    <x v="0"/>
    <x v="26"/>
    <n v="48"/>
    <n v="13"/>
    <n v="25"/>
    <n v="42"/>
    <x v="4"/>
    <x v="4"/>
  </r>
  <r>
    <d v="2015-01-28T00:00:00"/>
    <x v="1"/>
    <x v="0"/>
    <x v="27"/>
    <n v="28"/>
    <n v="10"/>
    <n v="23"/>
    <n v="42"/>
    <x v="5"/>
    <x v="0"/>
  </r>
  <r>
    <d v="2015-01-29T00:00:00"/>
    <x v="1"/>
    <x v="0"/>
    <x v="28"/>
    <n v="32"/>
    <n v="17"/>
    <n v="21"/>
    <n v="40"/>
    <x v="5"/>
    <x v="0"/>
  </r>
  <r>
    <d v="2015-01-30T00:00:00"/>
    <x v="1"/>
    <x v="0"/>
    <x v="29"/>
    <n v="44"/>
    <n v="14"/>
    <n v="21"/>
    <n v="36"/>
    <x v="3"/>
    <x v="1"/>
  </r>
  <r>
    <d v="2015-01-31T00:00:00"/>
    <x v="1"/>
    <x v="0"/>
    <x v="30"/>
    <n v="42"/>
    <n v="17"/>
    <n v="27"/>
    <n v="28"/>
    <x v="1"/>
    <x v="8"/>
  </r>
  <r>
    <d v="2015-02-01T00:00:00"/>
    <x v="1"/>
    <x v="1"/>
    <x v="0"/>
    <n v="37"/>
    <n v="27"/>
    <n v="13"/>
    <n v="39"/>
    <x v="4"/>
    <x v="1"/>
  </r>
  <r>
    <d v="2015-02-02T00:00:00"/>
    <x v="1"/>
    <x v="1"/>
    <x v="1"/>
    <n v="53"/>
    <n v="25"/>
    <n v="18"/>
    <n v="49"/>
    <x v="1"/>
    <x v="1"/>
  </r>
  <r>
    <d v="2015-02-03T00:00:00"/>
    <x v="1"/>
    <x v="1"/>
    <x v="2"/>
    <n v="61"/>
    <n v="33"/>
    <n v="15"/>
    <n v="47"/>
    <x v="1"/>
    <x v="1"/>
  </r>
  <r>
    <d v="2015-02-04T00:00:00"/>
    <x v="1"/>
    <x v="1"/>
    <x v="3"/>
    <n v="64"/>
    <n v="20"/>
    <n v="18"/>
    <n v="37"/>
    <x v="7"/>
    <x v="5"/>
  </r>
  <r>
    <d v="2015-02-05T00:00:00"/>
    <x v="1"/>
    <x v="1"/>
    <x v="4"/>
    <n v="48"/>
    <n v="22"/>
    <n v="18"/>
    <n v="23"/>
    <x v="7"/>
    <x v="5"/>
  </r>
  <r>
    <d v="2015-02-06T00:00:00"/>
    <x v="1"/>
    <x v="1"/>
    <x v="5"/>
    <n v="42"/>
    <n v="22"/>
    <n v="17"/>
    <n v="42"/>
    <x v="10"/>
    <x v="5"/>
  </r>
  <r>
    <d v="2015-02-07T00:00:00"/>
    <x v="1"/>
    <x v="1"/>
    <x v="6"/>
    <n v="63"/>
    <n v="38"/>
    <n v="23"/>
    <n v="36"/>
    <x v="7"/>
    <x v="1"/>
  </r>
  <r>
    <d v="2015-02-08T00:00:00"/>
    <x v="1"/>
    <x v="1"/>
    <x v="7"/>
    <n v="68"/>
    <n v="37"/>
    <n v="15"/>
    <n v="41"/>
    <x v="2"/>
    <x v="0"/>
  </r>
  <r>
    <d v="2015-02-09T00:00:00"/>
    <x v="1"/>
    <x v="1"/>
    <x v="8"/>
    <n v="86"/>
    <n v="44"/>
    <n v="16"/>
    <n v="49"/>
    <x v="3"/>
    <x v="3"/>
  </r>
  <r>
    <d v="2015-02-10T00:00:00"/>
    <x v="1"/>
    <x v="1"/>
    <x v="9"/>
    <n v="84"/>
    <n v="43"/>
    <n v="20"/>
    <n v="38"/>
    <x v="4"/>
    <x v="3"/>
  </r>
  <r>
    <d v="2015-02-11T00:00:00"/>
    <x v="1"/>
    <x v="1"/>
    <x v="10"/>
    <n v="97"/>
    <n v="55"/>
    <n v="4"/>
    <n v="49"/>
    <x v="3"/>
    <x v="2"/>
  </r>
  <r>
    <d v="2015-02-12T00:00:00"/>
    <x v="1"/>
    <x v="1"/>
    <x v="11"/>
    <n v="126"/>
    <n v="41"/>
    <n v="23"/>
    <n v="47"/>
    <x v="4"/>
    <x v="0"/>
  </r>
  <r>
    <d v="2015-02-13T00:00:00"/>
    <x v="1"/>
    <x v="1"/>
    <x v="12"/>
    <n v="98"/>
    <n v="19"/>
    <n v="25"/>
    <n v="36"/>
    <x v="4"/>
    <x v="5"/>
  </r>
  <r>
    <d v="2015-02-14T00:00:00"/>
    <x v="1"/>
    <x v="1"/>
    <x v="13"/>
    <n v="52"/>
    <n v="42"/>
    <n v="14"/>
    <n v="38"/>
    <x v="4"/>
    <x v="0"/>
  </r>
  <r>
    <d v="2015-02-15T00:00:00"/>
    <x v="1"/>
    <x v="1"/>
    <x v="14"/>
    <n v="99"/>
    <n v="36"/>
    <n v="13"/>
    <n v="44"/>
    <x v="3"/>
    <x v="2"/>
  </r>
  <r>
    <d v="2015-02-16T00:00:00"/>
    <x v="1"/>
    <x v="1"/>
    <x v="15"/>
    <n v="89"/>
    <n v="21"/>
    <n v="20"/>
    <n v="31"/>
    <x v="7"/>
    <x v="8"/>
  </r>
  <r>
    <d v="2015-02-17T00:00:00"/>
    <x v="1"/>
    <x v="1"/>
    <x v="16"/>
    <n v="52"/>
    <n v="27"/>
    <n v="25"/>
    <n v="38"/>
    <x v="1"/>
    <x v="0"/>
  </r>
  <r>
    <d v="2015-02-18T00:00:00"/>
    <x v="1"/>
    <x v="1"/>
    <x v="17"/>
    <n v="63"/>
    <n v="26"/>
    <n v="28"/>
    <n v="42"/>
    <x v="4"/>
    <x v="0"/>
  </r>
  <r>
    <d v="2015-02-19T00:00:00"/>
    <x v="1"/>
    <x v="1"/>
    <x v="18"/>
    <n v="61"/>
    <n v="22"/>
    <n v="23"/>
    <n v="46"/>
    <x v="4"/>
    <x v="0"/>
  </r>
  <r>
    <d v="2015-02-20T00:00:00"/>
    <x v="1"/>
    <x v="1"/>
    <x v="19"/>
    <n v="50"/>
    <n v="18"/>
    <n v="26"/>
    <n v="33"/>
    <x v="4"/>
    <x v="1"/>
  </r>
  <r>
    <d v="2015-02-21T00:00:00"/>
    <x v="1"/>
    <x v="1"/>
    <x v="20"/>
    <n v="49"/>
    <n v="13"/>
    <n v="30"/>
    <n v="29"/>
    <x v="4"/>
    <x v="2"/>
  </r>
  <r>
    <d v="2015-02-22T00:00:00"/>
    <x v="1"/>
    <x v="1"/>
    <x v="21"/>
    <n v="44"/>
    <n v="22"/>
    <n v="29"/>
    <n v="44"/>
    <x v="5"/>
    <x v="3"/>
  </r>
  <r>
    <d v="2015-02-23T00:00:00"/>
    <x v="1"/>
    <x v="1"/>
    <x v="22"/>
    <n v="51"/>
    <n v="20"/>
    <n v="23"/>
    <n v="35"/>
    <x v="3"/>
    <x v="3"/>
  </r>
  <r>
    <d v="2015-02-24T00:00:00"/>
    <x v="1"/>
    <x v="1"/>
    <x v="23"/>
    <n v="47"/>
    <n v="26"/>
    <n v="17"/>
    <n v="41"/>
    <x v="4"/>
    <x v="4"/>
  </r>
  <r>
    <d v="2015-02-25T00:00:00"/>
    <x v="1"/>
    <x v="1"/>
    <x v="24"/>
    <n v="54"/>
    <n v="31"/>
    <n v="14"/>
    <n v="58"/>
    <x v="2"/>
    <x v="0"/>
  </r>
  <r>
    <d v="2015-02-26T00:00:00"/>
    <x v="1"/>
    <x v="1"/>
    <x v="25"/>
    <n v="51"/>
    <n v="29"/>
    <n v="17"/>
    <n v="46"/>
    <x v="3"/>
    <x v="1"/>
  </r>
  <r>
    <d v="2015-02-27T00:00:00"/>
    <x v="1"/>
    <x v="1"/>
    <x v="26"/>
    <n v="61"/>
    <n v="18"/>
    <n v="28"/>
    <n v="31"/>
    <x v="1"/>
    <x v="8"/>
  </r>
  <r>
    <d v="2015-02-28T00:00:00"/>
    <x v="1"/>
    <x v="1"/>
    <x v="27"/>
    <n v="45"/>
    <n v="17"/>
    <n v="32"/>
    <n v="21"/>
    <x v="2"/>
    <x v="6"/>
  </r>
  <r>
    <d v="2015-03-01T00:00:00"/>
    <x v="1"/>
    <x v="2"/>
    <x v="0"/>
    <n v="43"/>
    <n v="18"/>
    <n v="29"/>
    <n v="37"/>
    <x v="4"/>
    <x v="5"/>
  </r>
  <r>
    <d v="2015-03-02T00:00:00"/>
    <x v="1"/>
    <x v="2"/>
    <x v="1"/>
    <n v="42"/>
    <n v="20"/>
    <n v="28"/>
    <n v="42"/>
    <x v="3"/>
    <x v="0"/>
  </r>
  <r>
    <d v="2015-03-03T00:00:00"/>
    <x v="1"/>
    <x v="2"/>
    <x v="2"/>
    <n v="45"/>
    <n v="25"/>
    <n v="26"/>
    <n v="41"/>
    <x v="2"/>
    <x v="5"/>
  </r>
  <r>
    <d v="2015-03-04T00:00:00"/>
    <x v="1"/>
    <x v="2"/>
    <x v="3"/>
    <n v="50"/>
    <n v="29"/>
    <n v="19"/>
    <n v="48"/>
    <x v="3"/>
    <x v="0"/>
  </r>
  <r>
    <d v="2015-03-05T00:00:00"/>
    <x v="1"/>
    <x v="2"/>
    <x v="4"/>
    <n v="64"/>
    <n v="24"/>
    <n v="29"/>
    <n v="43"/>
    <x v="1"/>
    <x v="0"/>
  </r>
  <r>
    <d v="2015-03-06T00:00:00"/>
    <x v="1"/>
    <x v="2"/>
    <x v="5"/>
    <n v="55"/>
    <n v="36"/>
    <n v="28"/>
    <n v="36"/>
    <x v="1"/>
    <x v="0"/>
  </r>
  <r>
    <d v="2015-03-07T00:00:00"/>
    <x v="1"/>
    <x v="2"/>
    <x v="6"/>
    <n v="76"/>
    <n v="30"/>
    <n v="27"/>
    <n v="36"/>
    <x v="1"/>
    <x v="0"/>
  </r>
  <r>
    <d v="2015-03-08T00:00:00"/>
    <x v="1"/>
    <x v="2"/>
    <x v="7"/>
    <n v="64"/>
    <n v="24"/>
    <n v="19"/>
    <n v="38"/>
    <x v="1"/>
    <x v="0"/>
  </r>
  <r>
    <d v="2015-03-09T00:00:00"/>
    <x v="1"/>
    <x v="2"/>
    <x v="8"/>
    <n v="63"/>
    <n v="33"/>
    <n v="18"/>
    <n v="49"/>
    <x v="2"/>
    <x v="1"/>
  </r>
  <r>
    <d v="2015-03-10T00:00:00"/>
    <x v="1"/>
    <x v="2"/>
    <x v="9"/>
    <n v="61"/>
    <n v="43"/>
    <n v="20"/>
    <n v="41"/>
    <x v="1"/>
    <x v="2"/>
  </r>
  <r>
    <d v="2015-03-11T00:00:00"/>
    <x v="1"/>
    <x v="2"/>
    <x v="10"/>
    <n v="99"/>
    <n v="41"/>
    <n v="19"/>
    <n v="43"/>
    <x v="1"/>
    <x v="5"/>
  </r>
  <r>
    <d v="2015-03-12T00:00:00"/>
    <x v="1"/>
    <x v="2"/>
    <x v="11"/>
    <n v="95"/>
    <n v="33"/>
    <n v="22"/>
    <n v="34"/>
    <x v="2"/>
    <x v="8"/>
  </r>
  <r>
    <d v="2015-03-13T00:00:00"/>
    <x v="1"/>
    <x v="2"/>
    <x v="12"/>
    <n v="80"/>
    <n v="25"/>
    <n v="26"/>
    <n v="19"/>
    <x v="13"/>
    <x v="6"/>
  </r>
  <r>
    <d v="2015-03-14T00:00:00"/>
    <x v="1"/>
    <x v="2"/>
    <x v="13"/>
    <n v="66"/>
    <n v="35"/>
    <n v="21"/>
    <n v="20"/>
    <x v="10"/>
    <x v="6"/>
  </r>
  <r>
    <d v="2015-03-15T00:00:00"/>
    <x v="1"/>
    <x v="2"/>
    <x v="14"/>
    <n v="81"/>
    <n v="42"/>
    <n v="12"/>
    <n v="33"/>
    <x v="1"/>
    <x v="1"/>
  </r>
  <r>
    <d v="2015-03-16T00:00:00"/>
    <x v="1"/>
    <x v="2"/>
    <x v="15"/>
    <n v="104"/>
    <n v="62"/>
    <n v="10"/>
    <n v="31"/>
    <x v="2"/>
    <x v="1"/>
  </r>
  <r>
    <d v="2015-03-17T00:00:00"/>
    <x v="1"/>
    <x v="2"/>
    <x v="16"/>
    <n v="156"/>
    <n v="56"/>
    <n v="24"/>
    <n v="32"/>
    <x v="10"/>
    <x v="5"/>
  </r>
  <r>
    <d v="2015-03-18T00:00:00"/>
    <x v="1"/>
    <x v="2"/>
    <x v="17"/>
    <n v="143"/>
    <n v="49"/>
    <n v="32"/>
    <n v="37"/>
    <x v="10"/>
    <x v="8"/>
  </r>
  <r>
    <d v="2015-03-19T00:00:00"/>
    <x v="1"/>
    <x v="2"/>
    <x v="18"/>
    <n v="106"/>
    <n v="48"/>
    <n v="35"/>
    <n v="48"/>
    <x v="2"/>
    <x v="1"/>
  </r>
  <r>
    <d v="2015-03-20T00:00:00"/>
    <x v="1"/>
    <x v="2"/>
    <x v="19"/>
    <n v="110"/>
    <n v="24"/>
    <n v="29"/>
    <n v="31"/>
    <x v="7"/>
    <x v="8"/>
  </r>
  <r>
    <d v="2015-03-21T00:00:00"/>
    <x v="1"/>
    <x v="2"/>
    <x v="20"/>
    <n v="55"/>
    <n v="29"/>
    <n v="29"/>
    <n v="24"/>
    <x v="7"/>
    <x v="8"/>
  </r>
  <r>
    <d v="2015-03-22T00:00:00"/>
    <x v="1"/>
    <x v="2"/>
    <x v="21"/>
    <n v="44"/>
    <n v="25"/>
    <n v="17"/>
    <n v="40"/>
    <x v="1"/>
    <x v="0"/>
  </r>
  <r>
    <d v="2015-03-23T00:00:00"/>
    <x v="1"/>
    <x v="2"/>
    <x v="22"/>
    <n v="71"/>
    <n v="30"/>
    <n v="23"/>
    <n v="45"/>
    <x v="1"/>
    <x v="1"/>
  </r>
  <r>
    <d v="2015-03-24T00:00:00"/>
    <x v="1"/>
    <x v="2"/>
    <x v="23"/>
    <n v="59"/>
    <n v="39"/>
    <n v="16"/>
    <n v="49"/>
    <x v="1"/>
    <x v="2"/>
  </r>
  <r>
    <d v="2015-03-25T00:00:00"/>
    <x v="1"/>
    <x v="2"/>
    <x v="24"/>
    <n v="82"/>
    <n v="19"/>
    <n v="27"/>
    <n v="37"/>
    <x v="4"/>
    <x v="5"/>
  </r>
  <r>
    <d v="2015-03-26T00:00:00"/>
    <x v="1"/>
    <x v="2"/>
    <x v="25"/>
    <n v="49"/>
    <n v="24"/>
    <n v="28"/>
    <n v="46"/>
    <x v="3"/>
    <x v="1"/>
  </r>
  <r>
    <d v="2015-03-27T00:00:00"/>
    <x v="1"/>
    <x v="2"/>
    <x v="26"/>
    <n v="54"/>
    <n v="20"/>
    <n v="25"/>
    <n v="31"/>
    <x v="1"/>
    <x v="5"/>
  </r>
  <r>
    <d v="2015-03-28T00:00:00"/>
    <x v="1"/>
    <x v="2"/>
    <x v="27"/>
    <n v="54"/>
    <n v="15"/>
    <n v="32"/>
    <n v="30"/>
    <x v="1"/>
    <x v="5"/>
  </r>
  <r>
    <d v="2015-03-29T00:00:00"/>
    <x v="1"/>
    <x v="2"/>
    <x v="28"/>
    <n v="36"/>
    <n v="19"/>
    <n v="29"/>
    <n v="34"/>
    <x v="1"/>
    <x v="1"/>
  </r>
  <r>
    <d v="2015-03-30T00:00:00"/>
    <x v="1"/>
    <x v="2"/>
    <x v="29"/>
    <n v="41"/>
    <n v="13"/>
    <n v="32"/>
    <n v="21"/>
    <x v="2"/>
    <x v="5"/>
  </r>
  <r>
    <d v="2015-03-31T00:00:00"/>
    <x v="1"/>
    <x v="2"/>
    <x v="30"/>
    <n v="30"/>
    <n v="20"/>
    <n v="29"/>
    <n v="35"/>
    <x v="1"/>
    <x v="5"/>
  </r>
  <r>
    <d v="2015-04-01T00:00:00"/>
    <x v="1"/>
    <x v="3"/>
    <x v="0"/>
    <n v="46"/>
    <n v="23"/>
    <n v="26"/>
    <n v="42"/>
    <x v="1"/>
    <x v="1"/>
  </r>
  <r>
    <d v="2015-04-02T00:00:00"/>
    <x v="1"/>
    <x v="3"/>
    <x v="1"/>
    <n v="55"/>
    <n v="22"/>
    <n v="20"/>
    <n v="35"/>
    <x v="1"/>
    <x v="1"/>
  </r>
  <r>
    <d v="2015-04-03T00:00:00"/>
    <x v="1"/>
    <x v="3"/>
    <x v="2"/>
    <n v="60"/>
    <n v="23"/>
    <n v="21"/>
    <n v="31"/>
    <x v="2"/>
    <x v="5"/>
  </r>
  <r>
    <d v="2015-04-04T00:00:00"/>
    <x v="1"/>
    <x v="3"/>
    <x v="3"/>
    <n v="66"/>
    <n v="21"/>
    <n v="27"/>
    <n v="29"/>
    <x v="7"/>
    <x v="1"/>
  </r>
  <r>
    <d v="2015-04-05T00:00:00"/>
    <x v="1"/>
    <x v="3"/>
    <x v="4"/>
    <n v="61"/>
    <n v="26"/>
    <n v="27"/>
    <n v="36"/>
    <x v="2"/>
    <x v="1"/>
  </r>
  <r>
    <d v="2015-04-06T00:00:00"/>
    <x v="1"/>
    <x v="3"/>
    <x v="5"/>
    <n v="70"/>
    <n v="22"/>
    <n v="24"/>
    <n v="40"/>
    <x v="1"/>
    <x v="1"/>
  </r>
  <r>
    <d v="2015-04-09T00:00:00"/>
    <x v="1"/>
    <x v="3"/>
    <x v="8"/>
    <n v="149"/>
    <n v="60"/>
    <n v="32"/>
    <n v="67"/>
    <x v="4"/>
    <x v="5"/>
  </r>
  <r>
    <d v="2015-04-10T00:00:00"/>
    <x v="1"/>
    <x v="3"/>
    <x v="9"/>
    <n v="144"/>
    <n v="26"/>
    <n v="35"/>
    <n v="37"/>
    <x v="1"/>
    <x v="6"/>
  </r>
  <r>
    <d v="2015-04-11T00:00:00"/>
    <x v="1"/>
    <x v="3"/>
    <x v="10"/>
    <n v="65"/>
    <n v="24"/>
    <n v="36"/>
    <n v="41"/>
    <x v="1"/>
    <x v="11"/>
  </r>
  <r>
    <d v="2015-04-12T00:00:00"/>
    <x v="1"/>
    <x v="3"/>
    <x v="11"/>
    <n v="56"/>
    <n v="28"/>
    <n v="29"/>
    <n v="45"/>
    <x v="4"/>
    <x v="6"/>
  </r>
  <r>
    <d v="2015-04-13T00:00:00"/>
    <x v="1"/>
    <x v="3"/>
    <x v="12"/>
    <n v="65"/>
    <n v="31"/>
    <n v="36"/>
    <n v="53"/>
    <x v="3"/>
    <x v="8"/>
  </r>
  <r>
    <d v="2015-04-14T00:00:00"/>
    <x v="1"/>
    <x v="3"/>
    <x v="13"/>
    <n v="74"/>
    <n v="37"/>
    <n v="36"/>
    <n v="55"/>
    <x v="3"/>
    <x v="5"/>
  </r>
  <r>
    <d v="2015-04-15T00:00:00"/>
    <x v="1"/>
    <x v="3"/>
    <x v="14"/>
    <n v="89"/>
    <n v="27"/>
    <n v="24"/>
    <n v="38"/>
    <x v="1"/>
    <x v="8"/>
  </r>
  <r>
    <d v="2015-04-16T00:00:00"/>
    <x v="1"/>
    <x v="3"/>
    <x v="15"/>
    <n v="65"/>
    <n v="22"/>
    <n v="30"/>
    <n v="39"/>
    <x v="1"/>
    <x v="9"/>
  </r>
  <r>
    <d v="2015-04-17T00:00:00"/>
    <x v="1"/>
    <x v="3"/>
    <x v="16"/>
    <n v="52"/>
    <n v="23"/>
    <n v="35"/>
    <n v="32"/>
    <x v="2"/>
    <x v="9"/>
  </r>
  <r>
    <d v="2015-04-18T00:00:00"/>
    <x v="1"/>
    <x v="3"/>
    <x v="17"/>
    <n v="53"/>
    <n v="23"/>
    <n v="34"/>
    <n v="34"/>
    <x v="2"/>
    <x v="7"/>
  </r>
  <r>
    <d v="2015-04-19T00:00:00"/>
    <x v="1"/>
    <x v="3"/>
    <x v="18"/>
    <n v="54"/>
    <n v="35"/>
    <n v="35"/>
    <n v="48"/>
    <x v="2"/>
    <x v="15"/>
  </r>
  <r>
    <d v="2015-04-20T00:00:00"/>
    <x v="1"/>
    <x v="3"/>
    <x v="19"/>
    <n v="71"/>
    <n v="34"/>
    <n v="33"/>
    <n v="49"/>
    <x v="2"/>
    <x v="12"/>
  </r>
  <r>
    <d v="2015-04-21T00:00:00"/>
    <x v="1"/>
    <x v="3"/>
    <x v="20"/>
    <n v="69"/>
    <n v="27"/>
    <n v="30"/>
    <n v="47"/>
    <x v="2"/>
    <x v="3"/>
  </r>
  <r>
    <d v="2015-04-22T00:00:00"/>
    <x v="1"/>
    <x v="3"/>
    <x v="21"/>
    <n v="69"/>
    <n v="30"/>
    <n v="30"/>
    <n v="59"/>
    <x v="4"/>
    <x v="5"/>
  </r>
  <r>
    <d v="2015-04-23T00:00:00"/>
    <x v="1"/>
    <x v="3"/>
    <x v="22"/>
    <n v="76"/>
    <n v="50"/>
    <n v="33"/>
    <n v="75"/>
    <x v="5"/>
    <x v="0"/>
  </r>
  <r>
    <d v="2015-04-24T00:00:00"/>
    <x v="1"/>
    <x v="3"/>
    <x v="23"/>
    <n v="125"/>
    <n v="26"/>
    <n v="31"/>
    <n v="51"/>
    <x v="3"/>
    <x v="5"/>
  </r>
  <r>
    <d v="2015-04-25T00:00:00"/>
    <x v="1"/>
    <x v="3"/>
    <x v="24"/>
    <n v="77"/>
    <n v="20"/>
    <n v="27"/>
    <n v="33"/>
    <x v="4"/>
    <x v="6"/>
  </r>
  <r>
    <d v="2015-04-26T00:00:00"/>
    <x v="1"/>
    <x v="3"/>
    <x v="25"/>
    <n v="61"/>
    <n v="28"/>
    <n v="19"/>
    <n v="37"/>
    <x v="3"/>
    <x v="8"/>
  </r>
  <r>
    <d v="2015-04-27T00:00:00"/>
    <x v="1"/>
    <x v="3"/>
    <x v="26"/>
    <n v="66"/>
    <n v="29"/>
    <n v="26"/>
    <n v="46"/>
    <x v="3"/>
    <x v="8"/>
  </r>
  <r>
    <d v="2015-04-28T00:00:00"/>
    <x v="1"/>
    <x v="3"/>
    <x v="27"/>
    <n v="61"/>
    <n v="49"/>
    <n v="28"/>
    <n v="62"/>
    <x v="5"/>
    <x v="5"/>
  </r>
  <r>
    <d v="2015-04-29T00:00:00"/>
    <x v="1"/>
    <x v="3"/>
    <x v="28"/>
    <n v="70"/>
    <n v="23"/>
    <n v="28"/>
    <n v="52"/>
    <x v="3"/>
    <x v="8"/>
  </r>
  <r>
    <d v="2015-04-30T00:00:00"/>
    <x v="1"/>
    <x v="3"/>
    <x v="29"/>
    <n v="63"/>
    <n v="26"/>
    <n v="27"/>
    <n v="43"/>
    <x v="4"/>
    <x v="8"/>
  </r>
  <r>
    <d v="2015-05-01T00:00:00"/>
    <x v="1"/>
    <x v="4"/>
    <x v="0"/>
    <n v="58"/>
    <n v="26"/>
    <n v="25"/>
    <n v="37"/>
    <x v="3"/>
    <x v="8"/>
  </r>
  <r>
    <d v="2015-05-02T00:00:00"/>
    <x v="1"/>
    <x v="4"/>
    <x v="1"/>
    <n v="65"/>
    <n v="20"/>
    <n v="33"/>
    <n v="34"/>
    <x v="5"/>
    <x v="8"/>
  </r>
  <r>
    <d v="2015-05-03T00:00:00"/>
    <x v="1"/>
    <x v="4"/>
    <x v="2"/>
    <n v="64"/>
    <n v="20"/>
    <n v="37"/>
    <n v="34"/>
    <x v="5"/>
    <x v="8"/>
  </r>
  <r>
    <d v="2015-05-04T00:00:00"/>
    <x v="1"/>
    <x v="4"/>
    <x v="3"/>
    <n v="62"/>
    <n v="28"/>
    <n v="34"/>
    <n v="39"/>
    <x v="6"/>
    <x v="6"/>
  </r>
  <r>
    <d v="2015-05-05T00:00:00"/>
    <x v="1"/>
    <x v="4"/>
    <x v="4"/>
    <n v="72"/>
    <n v="25"/>
    <n v="33"/>
    <n v="50"/>
    <x v="5"/>
    <x v="8"/>
  </r>
  <r>
    <d v="2015-05-06T00:00:00"/>
    <x v="1"/>
    <x v="4"/>
    <x v="5"/>
    <n v="66"/>
    <n v="26"/>
    <n v="31"/>
    <n v="69"/>
    <x v="3"/>
    <x v="1"/>
  </r>
  <r>
    <d v="2015-05-07T00:00:00"/>
    <x v="1"/>
    <x v="4"/>
    <x v="6"/>
    <n v="69"/>
    <n v="35"/>
    <n v="27"/>
    <n v="71"/>
    <x v="3"/>
    <x v="8"/>
  </r>
  <r>
    <d v="2015-05-08T00:00:00"/>
    <x v="1"/>
    <x v="4"/>
    <x v="7"/>
    <n v="77"/>
    <n v="25"/>
    <n v="38"/>
    <n v="46"/>
    <x v="1"/>
    <x v="5"/>
  </r>
  <r>
    <d v="2015-05-09T00:00:00"/>
    <x v="1"/>
    <x v="4"/>
    <x v="8"/>
    <n v="50"/>
    <n v="30"/>
    <n v="37"/>
    <n v="53"/>
    <x v="1"/>
    <x v="8"/>
  </r>
  <r>
    <d v="2015-05-10T00:00:00"/>
    <x v="1"/>
    <x v="4"/>
    <x v="9"/>
    <n v="61"/>
    <n v="27"/>
    <n v="30"/>
    <n v="61"/>
    <x v="4"/>
    <x v="1"/>
  </r>
  <r>
    <d v="2015-05-11T00:00:00"/>
    <x v="1"/>
    <x v="4"/>
    <x v="10"/>
    <n v="64"/>
    <n v="26"/>
    <n v="35"/>
    <n v="55"/>
    <x v="4"/>
    <x v="0"/>
  </r>
  <r>
    <d v="2015-05-12T00:00:00"/>
    <x v="1"/>
    <x v="4"/>
    <x v="11"/>
    <n v="55"/>
    <n v="31"/>
    <n v="30"/>
    <n v="57"/>
    <x v="2"/>
    <x v="1"/>
  </r>
  <r>
    <d v="2015-05-13T00:00:00"/>
    <x v="1"/>
    <x v="4"/>
    <x v="12"/>
    <n v="59"/>
    <n v="24"/>
    <n v="25"/>
    <n v="55"/>
    <x v="1"/>
    <x v="1"/>
  </r>
  <r>
    <d v="2015-05-14T00:00:00"/>
    <x v="1"/>
    <x v="4"/>
    <x v="13"/>
    <n v="66"/>
    <n v="28"/>
    <n v="31"/>
    <n v="50"/>
    <x v="2"/>
    <x v="1"/>
  </r>
  <r>
    <d v="2015-05-15T00:00:00"/>
    <x v="1"/>
    <x v="4"/>
    <x v="14"/>
    <n v="62"/>
    <n v="24"/>
    <n v="39"/>
    <n v="32"/>
    <x v="2"/>
    <x v="0"/>
  </r>
  <r>
    <d v="2015-05-16T00:00:00"/>
    <x v="1"/>
    <x v="4"/>
    <x v="15"/>
    <n v="65"/>
    <n v="25"/>
    <n v="35"/>
    <n v="42"/>
    <x v="2"/>
    <x v="2"/>
  </r>
  <r>
    <d v="2015-05-17T00:00:00"/>
    <x v="1"/>
    <x v="4"/>
    <x v="16"/>
    <n v="57"/>
    <n v="22"/>
    <n v="33"/>
    <n v="53"/>
    <x v="4"/>
    <x v="3"/>
  </r>
  <r>
    <d v="2015-05-18T00:00:00"/>
    <x v="1"/>
    <x v="4"/>
    <x v="17"/>
    <n v="57"/>
    <n v="20"/>
    <n v="28"/>
    <n v="50"/>
    <x v="3"/>
    <x v="2"/>
  </r>
  <r>
    <d v="2015-05-19T00:00:00"/>
    <x v="1"/>
    <x v="4"/>
    <x v="18"/>
    <n v="50"/>
    <n v="31"/>
    <n v="29"/>
    <n v="36"/>
    <x v="2"/>
    <x v="1"/>
  </r>
  <r>
    <d v="2015-05-20T00:00:00"/>
    <x v="1"/>
    <x v="4"/>
    <x v="19"/>
    <n v="60"/>
    <n v="31"/>
    <n v="38"/>
    <n v="63"/>
    <x v="5"/>
    <x v="1"/>
  </r>
  <r>
    <d v="2015-05-21T00:00:00"/>
    <x v="1"/>
    <x v="4"/>
    <x v="20"/>
    <n v="73"/>
    <n v="32"/>
    <n v="21"/>
    <n v="45"/>
    <x v="3"/>
    <x v="5"/>
  </r>
  <r>
    <d v="2015-05-22T00:00:00"/>
    <x v="1"/>
    <x v="4"/>
    <x v="21"/>
    <n v="69"/>
    <n v="26"/>
    <n v="25"/>
    <n v="30"/>
    <x v="2"/>
    <x v="6"/>
  </r>
  <r>
    <d v="2015-05-23T00:00:00"/>
    <x v="1"/>
    <x v="4"/>
    <x v="22"/>
    <n v="60"/>
    <n v="22"/>
    <n v="28"/>
    <n v="35"/>
    <x v="1"/>
    <x v="8"/>
  </r>
  <r>
    <d v="2015-05-24T00:00:00"/>
    <x v="1"/>
    <x v="4"/>
    <x v="23"/>
    <n v="58"/>
    <n v="25"/>
    <n v="34"/>
    <n v="27"/>
    <x v="7"/>
    <x v="8"/>
  </r>
  <r>
    <d v="2015-05-25T00:00:00"/>
    <x v="1"/>
    <x v="4"/>
    <x v="24"/>
    <n v="62"/>
    <n v="22"/>
    <n v="31"/>
    <n v="36"/>
    <x v="7"/>
    <x v="6"/>
  </r>
  <r>
    <d v="2015-05-26T00:00:00"/>
    <x v="1"/>
    <x v="4"/>
    <x v="25"/>
    <n v="57"/>
    <n v="26"/>
    <n v="35"/>
    <n v="49"/>
    <x v="2"/>
    <x v="8"/>
  </r>
  <r>
    <d v="2015-05-27T00:00:00"/>
    <x v="1"/>
    <x v="4"/>
    <x v="26"/>
    <n v="70"/>
    <n v="22"/>
    <n v="35"/>
    <n v="34"/>
    <x v="1"/>
    <x v="8"/>
  </r>
  <r>
    <d v="2015-05-28T00:00:00"/>
    <x v="1"/>
    <x v="4"/>
    <x v="27"/>
    <n v="51"/>
    <n v="24"/>
    <n v="29"/>
    <n v="47"/>
    <x v="3"/>
    <x v="8"/>
  </r>
  <r>
    <d v="2015-05-29T00:00:00"/>
    <x v="1"/>
    <x v="4"/>
    <x v="28"/>
    <n v="59"/>
    <n v="22"/>
    <n v="30"/>
    <n v="41"/>
    <x v="4"/>
    <x v="8"/>
  </r>
  <r>
    <d v="2015-05-30T00:00:00"/>
    <x v="1"/>
    <x v="4"/>
    <x v="29"/>
    <n v="59"/>
    <n v="21"/>
    <n v="30"/>
    <n v="31"/>
    <x v="1"/>
    <x v="6"/>
  </r>
  <r>
    <d v="2015-05-31T00:00:00"/>
    <x v="1"/>
    <x v="4"/>
    <x v="30"/>
    <n v="51"/>
    <n v="28"/>
    <n v="32"/>
    <n v="40"/>
    <x v="4"/>
    <x v="8"/>
  </r>
  <r>
    <d v="2015-06-01T00:00:00"/>
    <x v="1"/>
    <x v="5"/>
    <x v="0"/>
    <n v="60"/>
    <n v="24"/>
    <n v="33"/>
    <n v="38"/>
    <x v="4"/>
    <x v="8"/>
  </r>
  <r>
    <d v="2015-06-02T00:00:00"/>
    <x v="1"/>
    <x v="5"/>
    <x v="1"/>
    <n v="58"/>
    <n v="28"/>
    <n v="27"/>
    <n v="38"/>
    <x v="4"/>
    <x v="8"/>
  </r>
  <r>
    <d v="2015-06-03T00:00:00"/>
    <x v="1"/>
    <x v="5"/>
    <x v="2"/>
    <n v="60"/>
    <n v="37"/>
    <n v="34"/>
    <n v="65"/>
    <x v="4"/>
    <x v="5"/>
  </r>
  <r>
    <d v="2015-06-04T00:00:00"/>
    <x v="1"/>
    <x v="5"/>
    <x v="3"/>
    <n v="71"/>
    <n v="41"/>
    <n v="26"/>
    <n v="62"/>
    <x v="3"/>
    <x v="1"/>
  </r>
  <r>
    <d v="2015-06-05T00:00:00"/>
    <x v="1"/>
    <x v="5"/>
    <x v="4"/>
    <n v="89"/>
    <n v="21"/>
    <n v="33"/>
    <n v="34"/>
    <x v="1"/>
    <x v="6"/>
  </r>
  <r>
    <d v="2015-06-06T00:00:00"/>
    <x v="1"/>
    <x v="5"/>
    <x v="5"/>
    <n v="50"/>
    <n v="22"/>
    <n v="37"/>
    <n v="31"/>
    <x v="7"/>
    <x v="6"/>
  </r>
  <r>
    <d v="2015-06-07T00:00:00"/>
    <x v="1"/>
    <x v="5"/>
    <x v="6"/>
    <n v="54"/>
    <n v="28"/>
    <n v="27"/>
    <n v="40"/>
    <x v="2"/>
    <x v="8"/>
  </r>
  <r>
    <d v="2015-06-08T00:00:00"/>
    <x v="1"/>
    <x v="5"/>
    <x v="7"/>
    <n v="61"/>
    <n v="30"/>
    <n v="31"/>
    <n v="32"/>
    <x v="7"/>
    <x v="8"/>
  </r>
  <r>
    <d v="2015-06-09T00:00:00"/>
    <x v="1"/>
    <x v="5"/>
    <x v="8"/>
    <n v="50"/>
    <n v="26"/>
    <n v="36"/>
    <n v="44"/>
    <x v="7"/>
    <x v="8"/>
  </r>
  <r>
    <d v="2015-06-10T00:00:00"/>
    <x v="1"/>
    <x v="5"/>
    <x v="9"/>
    <n v="55"/>
    <n v="31"/>
    <n v="45"/>
    <n v="57"/>
    <x v="1"/>
    <x v="1"/>
  </r>
  <r>
    <d v="2015-06-11T00:00:00"/>
    <x v="1"/>
    <x v="5"/>
    <x v="10"/>
    <n v="69"/>
    <n v="48"/>
    <n v="44"/>
    <n v="67"/>
    <x v="1"/>
    <x v="0"/>
  </r>
  <r>
    <d v="2015-06-12T00:00:00"/>
    <x v="1"/>
    <x v="5"/>
    <x v="11"/>
    <n v="98"/>
    <n v="35"/>
    <n v="30"/>
    <n v="50"/>
    <x v="3"/>
    <x v="2"/>
  </r>
  <r>
    <d v="2015-06-13T00:00:00"/>
    <x v="1"/>
    <x v="5"/>
    <x v="12"/>
    <n v="88"/>
    <n v="30"/>
    <n v="29"/>
    <n v="35"/>
    <x v="1"/>
    <x v="1"/>
  </r>
  <r>
    <d v="2015-06-14T00:00:00"/>
    <x v="1"/>
    <x v="5"/>
    <x v="13"/>
    <n v="69"/>
    <n v="23"/>
    <n v="30"/>
    <n v="40"/>
    <x v="2"/>
    <x v="5"/>
  </r>
  <r>
    <d v="2015-06-15T00:00:00"/>
    <x v="1"/>
    <x v="5"/>
    <x v="14"/>
    <n v="48"/>
    <n v="32"/>
    <n v="37"/>
    <n v="62"/>
    <x v="4"/>
    <x v="0"/>
  </r>
  <r>
    <d v="2015-06-16T00:00:00"/>
    <x v="1"/>
    <x v="5"/>
    <x v="15"/>
    <n v="66"/>
    <n v="30"/>
    <n v="21"/>
    <n v="51"/>
    <x v="3"/>
    <x v="1"/>
  </r>
  <r>
    <d v="2015-06-17T00:00:00"/>
    <x v="1"/>
    <x v="5"/>
    <x v="16"/>
    <n v="63"/>
    <n v="39"/>
    <n v="32"/>
    <n v="33"/>
    <x v="2"/>
    <x v="5"/>
  </r>
  <r>
    <d v="2015-06-18T00:00:00"/>
    <x v="1"/>
    <x v="5"/>
    <x v="17"/>
    <n v="66"/>
    <n v="36"/>
    <n v="31"/>
    <n v="34"/>
    <x v="2"/>
    <x v="8"/>
  </r>
  <r>
    <d v="2015-06-19T00:00:00"/>
    <x v="1"/>
    <x v="5"/>
    <x v="18"/>
    <n v="70"/>
    <n v="29"/>
    <n v="21"/>
    <n v="47"/>
    <x v="4"/>
    <x v="0"/>
  </r>
  <r>
    <d v="2015-06-20T00:00:00"/>
    <x v="1"/>
    <x v="5"/>
    <x v="19"/>
    <n v="71"/>
    <n v="20"/>
    <n v="28"/>
    <n v="30"/>
    <x v="1"/>
    <x v="0"/>
  </r>
  <r>
    <d v="2015-06-21T00:00:00"/>
    <x v="1"/>
    <x v="5"/>
    <x v="20"/>
    <n v="53"/>
    <n v="24"/>
    <n v="22"/>
    <n v="41"/>
    <x v="4"/>
    <x v="0"/>
  </r>
  <r>
    <d v="2015-06-22T00:00:00"/>
    <x v="1"/>
    <x v="5"/>
    <x v="21"/>
    <n v="54"/>
    <n v="26"/>
    <n v="28"/>
    <n v="38"/>
    <x v="2"/>
    <x v="1"/>
  </r>
  <r>
    <d v="2015-06-23T00:00:00"/>
    <x v="1"/>
    <x v="5"/>
    <x v="22"/>
    <n v="55"/>
    <n v="26"/>
    <n v="35"/>
    <n v="77"/>
    <x v="3"/>
    <x v="3"/>
  </r>
  <r>
    <d v="2015-06-24T00:00:00"/>
    <x v="1"/>
    <x v="5"/>
    <x v="23"/>
    <n v="68"/>
    <n v="36"/>
    <n v="35"/>
    <n v="71"/>
    <x v="5"/>
    <x v="3"/>
  </r>
  <r>
    <d v="2015-06-25T00:00:00"/>
    <x v="1"/>
    <x v="5"/>
    <x v="24"/>
    <n v="74"/>
    <n v="30"/>
    <n v="38"/>
    <n v="77"/>
    <x v="3"/>
    <x v="2"/>
  </r>
  <r>
    <d v="2015-06-26T00:00:00"/>
    <x v="1"/>
    <x v="5"/>
    <x v="25"/>
    <n v="70"/>
    <n v="27"/>
    <n v="32"/>
    <n v="48"/>
    <x v="4"/>
    <x v="0"/>
  </r>
  <r>
    <d v="2015-06-27T00:00:00"/>
    <x v="1"/>
    <x v="5"/>
    <x v="26"/>
    <n v="59"/>
    <n v="25"/>
    <n v="24"/>
    <n v="49"/>
    <x v="4"/>
    <x v="3"/>
  </r>
  <r>
    <d v="2015-06-28T00:00:00"/>
    <x v="1"/>
    <x v="5"/>
    <x v="27"/>
    <n v="61"/>
    <n v="26"/>
    <n v="35"/>
    <n v="61"/>
    <x v="3"/>
    <x v="2"/>
  </r>
  <r>
    <d v="2015-06-29T00:00:00"/>
    <x v="1"/>
    <x v="5"/>
    <x v="28"/>
    <n v="64"/>
    <n v="34"/>
    <n v="45"/>
    <n v="77"/>
    <x v="3"/>
    <x v="2"/>
  </r>
  <r>
    <d v="2015-06-30T00:00:00"/>
    <x v="1"/>
    <x v="5"/>
    <x v="29"/>
    <n v="68"/>
    <n v="44"/>
    <n v="69"/>
    <n v="86"/>
    <x v="4"/>
    <x v="3"/>
  </r>
  <r>
    <d v="2015-07-01T00:00:00"/>
    <x v="1"/>
    <x v="6"/>
    <x v="0"/>
    <n v="104"/>
    <n v="33"/>
    <n v="41"/>
    <n v="70"/>
    <x v="3"/>
    <x v="2"/>
  </r>
  <r>
    <d v="2015-07-02T00:00:00"/>
    <x v="1"/>
    <x v="6"/>
    <x v="1"/>
    <n v="77"/>
    <n v="22"/>
    <n v="30"/>
    <n v="45"/>
    <x v="4"/>
    <x v="5"/>
  </r>
  <r>
    <d v="2015-07-03T00:00:00"/>
    <x v="1"/>
    <x v="6"/>
    <x v="2"/>
    <n v="53"/>
    <n v="33"/>
    <n v="34"/>
    <n v="43"/>
    <x v="4"/>
    <x v="8"/>
  </r>
  <r>
    <d v="2015-07-04T00:00:00"/>
    <x v="1"/>
    <x v="6"/>
    <x v="3"/>
    <n v="81"/>
    <n v="24"/>
    <n v="30"/>
    <n v="35"/>
    <x v="3"/>
    <x v="8"/>
  </r>
  <r>
    <d v="2015-07-05T00:00:00"/>
    <x v="1"/>
    <x v="6"/>
    <x v="4"/>
    <n v="62"/>
    <n v="23"/>
    <n v="27"/>
    <n v="50"/>
    <x v="3"/>
    <x v="5"/>
  </r>
  <r>
    <d v="2015-07-06T00:00:00"/>
    <x v="1"/>
    <x v="6"/>
    <x v="5"/>
    <n v="60"/>
    <n v="25"/>
    <n v="28"/>
    <n v="54"/>
    <x v="3"/>
    <x v="1"/>
  </r>
  <r>
    <d v="2015-07-07T00:00:00"/>
    <x v="1"/>
    <x v="6"/>
    <x v="6"/>
    <n v="53"/>
    <n v="24"/>
    <n v="30"/>
    <n v="39"/>
    <x v="3"/>
    <x v="5"/>
  </r>
  <r>
    <d v="2015-07-08T00:00:00"/>
    <x v="1"/>
    <x v="6"/>
    <x v="7"/>
    <n v="59"/>
    <n v="33"/>
    <n v="39"/>
    <n v="43"/>
    <x v="4"/>
    <x v="8"/>
  </r>
  <r>
    <d v="2015-07-09T00:00:00"/>
    <x v="1"/>
    <x v="6"/>
    <x v="8"/>
    <n v="54"/>
    <n v="28"/>
    <n v="43"/>
    <n v="66"/>
    <x v="3"/>
    <x v="1"/>
  </r>
  <r>
    <d v="2015-07-10T00:00:00"/>
    <x v="1"/>
    <x v="6"/>
    <x v="9"/>
    <n v="63"/>
    <n v="26"/>
    <n v="32"/>
    <n v="45"/>
    <x v="5"/>
    <x v="5"/>
  </r>
  <r>
    <d v="2015-07-11T00:00:00"/>
    <x v="1"/>
    <x v="6"/>
    <x v="10"/>
    <n v="62"/>
    <n v="19"/>
    <n v="22"/>
    <n v="39"/>
    <x v="3"/>
    <x v="1"/>
  </r>
  <r>
    <d v="2015-07-12T00:00:00"/>
    <x v="1"/>
    <x v="6"/>
    <x v="11"/>
    <n v="57"/>
    <n v="20"/>
    <n v="17"/>
    <n v="45"/>
    <x v="5"/>
    <x v="0"/>
  </r>
  <r>
    <d v="2015-07-13T00:00:00"/>
    <x v="1"/>
    <x v="6"/>
    <x v="12"/>
    <n v="64"/>
    <n v="19"/>
    <n v="15"/>
    <n v="40"/>
    <x v="3"/>
    <x v="1"/>
  </r>
  <r>
    <d v="2015-07-14T00:00:00"/>
    <x v="1"/>
    <x v="6"/>
    <x v="13"/>
    <n v="58"/>
    <n v="22"/>
    <n v="19"/>
    <n v="41"/>
    <x v="4"/>
    <x v="13"/>
  </r>
  <r>
    <d v="2015-07-15T00:00:00"/>
    <x v="1"/>
    <x v="6"/>
    <x v="14"/>
    <n v="61"/>
    <n v="33"/>
    <n v="32"/>
    <n v="54"/>
    <x v="1"/>
    <x v="5"/>
  </r>
  <r>
    <d v="2015-07-16T00:00:00"/>
    <x v="1"/>
    <x v="6"/>
    <x v="15"/>
    <n v="71"/>
    <n v="34"/>
    <n v="32"/>
    <n v="62"/>
    <x v="3"/>
    <x v="0"/>
  </r>
  <r>
    <d v="2015-07-17T00:00:00"/>
    <x v="1"/>
    <x v="6"/>
    <x v="16"/>
    <n v="70"/>
    <n v="26"/>
    <n v="36"/>
    <n v="56"/>
    <x v="4"/>
    <x v="1"/>
  </r>
  <r>
    <d v="2015-07-18T00:00:00"/>
    <x v="1"/>
    <x v="6"/>
    <x v="17"/>
    <n v="66"/>
    <n v="23"/>
    <n v="34"/>
    <n v="47"/>
    <x v="1"/>
    <x v="1"/>
  </r>
  <r>
    <d v="2015-07-19T00:00:00"/>
    <x v="1"/>
    <x v="6"/>
    <x v="18"/>
    <n v="57"/>
    <n v="31"/>
    <n v="18"/>
    <n v="46"/>
    <x v="3"/>
    <x v="0"/>
  </r>
  <r>
    <d v="2015-07-20T00:00:00"/>
    <x v="1"/>
    <x v="6"/>
    <x v="19"/>
    <n v="74"/>
    <n v="26"/>
    <n v="23"/>
    <n v="58"/>
    <x v="3"/>
    <x v="2"/>
  </r>
  <r>
    <d v="2015-07-21T00:00:00"/>
    <x v="1"/>
    <x v="6"/>
    <x v="20"/>
    <n v="64"/>
    <n v="25"/>
    <n v="25"/>
    <n v="59"/>
    <x v="3"/>
    <x v="0"/>
  </r>
  <r>
    <d v="2015-07-22T00:00:00"/>
    <x v="1"/>
    <x v="6"/>
    <x v="21"/>
    <n v="62"/>
    <n v="24"/>
    <n v="29"/>
    <n v="53"/>
    <x v="4"/>
    <x v="1"/>
  </r>
  <r>
    <d v="2015-07-23T00:00:00"/>
    <x v="1"/>
    <x v="6"/>
    <x v="22"/>
    <n v="56"/>
    <n v="29"/>
    <n v="22"/>
    <n v="59"/>
    <x v="4"/>
    <x v="1"/>
  </r>
  <r>
    <d v="2015-07-24T00:00:00"/>
    <x v="1"/>
    <x v="6"/>
    <x v="23"/>
    <n v="70"/>
    <n v="19"/>
    <n v="28"/>
    <n v="27"/>
    <x v="1"/>
    <x v="5"/>
  </r>
  <r>
    <d v="2015-07-25T00:00:00"/>
    <x v="1"/>
    <x v="6"/>
    <x v="24"/>
    <n v="54"/>
    <n v="23"/>
    <n v="25"/>
    <n v="50"/>
    <x v="4"/>
    <x v="2"/>
  </r>
  <r>
    <d v="2015-07-26T00:00:00"/>
    <x v="1"/>
    <x v="6"/>
    <x v="25"/>
    <n v="63"/>
    <n v="23"/>
    <n v="24"/>
    <n v="53"/>
    <x v="3"/>
    <x v="2"/>
  </r>
  <r>
    <d v="2015-07-27T00:00:00"/>
    <x v="1"/>
    <x v="6"/>
    <x v="26"/>
    <n v="56"/>
    <n v="19"/>
    <n v="27"/>
    <n v="48"/>
    <x v="3"/>
    <x v="2"/>
  </r>
  <r>
    <d v="2015-07-28T00:00:00"/>
    <x v="1"/>
    <x v="6"/>
    <x v="27"/>
    <n v="48"/>
    <n v="21"/>
    <n v="24"/>
    <n v="34"/>
    <x v="4"/>
    <x v="1"/>
  </r>
  <r>
    <d v="2015-07-29T00:00:00"/>
    <x v="1"/>
    <x v="6"/>
    <x v="28"/>
    <n v="49"/>
    <n v="31"/>
    <n v="24"/>
    <n v="40"/>
    <x v="1"/>
    <x v="6"/>
  </r>
  <r>
    <d v="2015-07-30T00:00:00"/>
    <x v="1"/>
    <x v="6"/>
    <x v="29"/>
    <n v="49"/>
    <n v="27"/>
    <n v="36"/>
    <n v="63"/>
    <x v="3"/>
    <x v="2"/>
  </r>
  <r>
    <d v="2015-07-31T00:00:00"/>
    <x v="1"/>
    <x v="6"/>
    <x v="30"/>
    <n v="70"/>
    <n v="33"/>
    <n v="29"/>
    <n v="48"/>
    <x v="4"/>
    <x v="0"/>
  </r>
  <r>
    <d v="2015-08-01T00:00:00"/>
    <x v="1"/>
    <x v="7"/>
    <x v="0"/>
    <n v="66"/>
    <n v="22"/>
    <n v="47"/>
    <n v="49"/>
    <x v="4"/>
    <x v="0"/>
  </r>
  <r>
    <d v="2015-08-02T00:00:00"/>
    <x v="1"/>
    <x v="7"/>
    <x v="1"/>
    <n v="57"/>
    <n v="26"/>
    <n v="27"/>
    <n v="44"/>
    <x v="3"/>
    <x v="2"/>
  </r>
  <r>
    <d v="2015-08-03T00:00:00"/>
    <x v="1"/>
    <x v="7"/>
    <x v="2"/>
    <n v="66"/>
    <n v="25"/>
    <n v="29"/>
    <n v="35"/>
    <x v="1"/>
    <x v="5"/>
  </r>
  <r>
    <d v="2015-08-04T00:00:00"/>
    <x v="1"/>
    <x v="7"/>
    <x v="3"/>
    <n v="62"/>
    <n v="27"/>
    <n v="28"/>
    <n v="48"/>
    <x v="2"/>
    <x v="0"/>
  </r>
  <r>
    <d v="2015-08-05T00:00:00"/>
    <x v="1"/>
    <x v="7"/>
    <x v="4"/>
    <n v="70"/>
    <n v="23"/>
    <n v="26"/>
    <n v="60"/>
    <x v="3"/>
    <x v="0"/>
  </r>
  <r>
    <d v="2015-08-06T00:00:00"/>
    <x v="1"/>
    <x v="7"/>
    <x v="5"/>
    <n v="69"/>
    <n v="26"/>
    <n v="27"/>
    <n v="54"/>
    <x v="4"/>
    <x v="5"/>
  </r>
  <r>
    <d v="2015-08-07T00:00:00"/>
    <x v="1"/>
    <x v="7"/>
    <x v="6"/>
    <n v="67"/>
    <n v="27"/>
    <n v="42"/>
    <n v="42"/>
    <x v="1"/>
    <x v="5"/>
  </r>
  <r>
    <d v="2015-08-08T00:00:00"/>
    <x v="1"/>
    <x v="7"/>
    <x v="7"/>
    <n v="63"/>
    <n v="22"/>
    <n v="37"/>
    <n v="50"/>
    <x v="4"/>
    <x v="5"/>
  </r>
  <r>
    <d v="2015-08-09T00:00:00"/>
    <x v="1"/>
    <x v="7"/>
    <x v="8"/>
    <n v="62"/>
    <n v="21"/>
    <n v="22"/>
    <n v="39"/>
    <x v="4"/>
    <x v="5"/>
  </r>
  <r>
    <d v="2015-08-10T00:00:00"/>
    <x v="1"/>
    <x v="7"/>
    <x v="9"/>
    <n v="59"/>
    <n v="22"/>
    <n v="14"/>
    <n v="43"/>
    <x v="4"/>
    <x v="8"/>
  </r>
  <r>
    <d v="2015-08-11T00:00:00"/>
    <x v="1"/>
    <x v="7"/>
    <x v="10"/>
    <n v="56"/>
    <n v="20"/>
    <n v="22"/>
    <n v="38"/>
    <x v="4"/>
    <x v="8"/>
  </r>
  <r>
    <d v="2015-08-12T00:00:00"/>
    <x v="1"/>
    <x v="7"/>
    <x v="11"/>
    <n v="49"/>
    <n v="31"/>
    <n v="19"/>
    <n v="29"/>
    <x v="3"/>
    <x v="5"/>
  </r>
  <r>
    <d v="2015-08-13T00:00:00"/>
    <x v="1"/>
    <x v="7"/>
    <x v="12"/>
    <n v="76"/>
    <n v="36"/>
    <n v="26"/>
    <n v="43"/>
    <x v="5"/>
    <x v="5"/>
  </r>
  <r>
    <d v="2015-08-14T00:00:00"/>
    <x v="1"/>
    <x v="7"/>
    <x v="13"/>
    <n v="95"/>
    <n v="25"/>
    <n v="27"/>
    <n v="27"/>
    <x v="3"/>
    <x v="8"/>
  </r>
  <r>
    <d v="2015-08-15T00:00:00"/>
    <x v="1"/>
    <x v="7"/>
    <x v="14"/>
    <n v="65"/>
    <n v="25"/>
    <n v="24"/>
    <n v="31"/>
    <x v="3"/>
    <x v="1"/>
  </r>
  <r>
    <d v="2015-08-16T00:00:00"/>
    <x v="1"/>
    <x v="7"/>
    <x v="15"/>
    <n v="63"/>
    <n v="27"/>
    <n v="33"/>
    <n v="43"/>
    <x v="3"/>
    <x v="5"/>
  </r>
  <r>
    <d v="2015-08-17T00:00:00"/>
    <x v="1"/>
    <x v="7"/>
    <x v="16"/>
    <n v="65"/>
    <n v="32"/>
    <n v="22"/>
    <n v="50"/>
    <x v="5"/>
    <x v="1"/>
  </r>
  <r>
    <d v="2015-08-18T00:00:00"/>
    <x v="1"/>
    <x v="7"/>
    <x v="17"/>
    <n v="77"/>
    <n v="23"/>
    <n v="26"/>
    <n v="53"/>
    <x v="3"/>
    <x v="0"/>
  </r>
  <r>
    <d v="2015-08-19T00:00:00"/>
    <x v="1"/>
    <x v="7"/>
    <x v="18"/>
    <n v="69"/>
    <n v="20"/>
    <n v="19"/>
    <n v="42"/>
    <x v="5"/>
    <x v="0"/>
  </r>
  <r>
    <d v="2015-08-20T00:00:00"/>
    <x v="1"/>
    <x v="7"/>
    <x v="19"/>
    <n v="63"/>
    <n v="21"/>
    <n v="23"/>
    <n v="45"/>
    <x v="3"/>
    <x v="0"/>
  </r>
  <r>
    <d v="2015-08-21T00:00:00"/>
    <x v="1"/>
    <x v="7"/>
    <x v="20"/>
    <n v="65"/>
    <n v="22"/>
    <n v="38"/>
    <n v="40"/>
    <x v="5"/>
    <x v="1"/>
  </r>
  <r>
    <d v="2015-08-22T00:00:00"/>
    <x v="1"/>
    <x v="7"/>
    <x v="21"/>
    <n v="66"/>
    <n v="24"/>
    <n v="35"/>
    <n v="43"/>
    <x v="6"/>
    <x v="1"/>
  </r>
  <r>
    <d v="2015-08-23T00:00:00"/>
    <x v="1"/>
    <x v="7"/>
    <x v="22"/>
    <n v="71"/>
    <n v="18"/>
    <n v="17"/>
    <n v="36"/>
    <x v="9"/>
    <x v="5"/>
  </r>
  <r>
    <d v="2015-08-24T00:00:00"/>
    <x v="1"/>
    <x v="7"/>
    <x v="23"/>
    <n v="60"/>
    <n v="22"/>
    <n v="19"/>
    <n v="44"/>
    <x v="6"/>
    <x v="1"/>
  </r>
  <r>
    <d v="2015-08-25T00:00:00"/>
    <x v="1"/>
    <x v="7"/>
    <x v="24"/>
    <n v="63"/>
    <n v="21"/>
    <n v="20"/>
    <n v="39"/>
    <x v="5"/>
    <x v="5"/>
  </r>
  <r>
    <d v="2015-08-26T00:00:00"/>
    <x v="1"/>
    <x v="7"/>
    <x v="25"/>
    <n v="64"/>
    <n v="24"/>
    <n v="20"/>
    <n v="46"/>
    <x v="3"/>
    <x v="5"/>
  </r>
  <r>
    <d v="2015-08-27T00:00:00"/>
    <x v="1"/>
    <x v="7"/>
    <x v="26"/>
    <n v="67"/>
    <n v="24"/>
    <n v="23"/>
    <n v="48"/>
    <x v="3"/>
    <x v="1"/>
  </r>
  <r>
    <d v="2015-08-28T00:00:00"/>
    <x v="1"/>
    <x v="7"/>
    <x v="27"/>
    <n v="63"/>
    <n v="20"/>
    <n v="26"/>
    <n v="42"/>
    <x v="4"/>
    <x v="5"/>
  </r>
  <r>
    <d v="2015-08-29T00:00:00"/>
    <x v="1"/>
    <x v="7"/>
    <x v="28"/>
    <n v="62"/>
    <n v="27"/>
    <n v="22"/>
    <n v="27"/>
    <x v="7"/>
    <x v="5"/>
  </r>
  <r>
    <d v="2015-08-30T00:00:00"/>
    <x v="1"/>
    <x v="7"/>
    <x v="29"/>
    <n v="72"/>
    <n v="16"/>
    <n v="21"/>
    <n v="30"/>
    <x v="2"/>
    <x v="8"/>
  </r>
  <r>
    <d v="2015-08-31T00:00:00"/>
    <x v="1"/>
    <x v="7"/>
    <x v="30"/>
    <n v="54"/>
    <n v="23"/>
    <n v="19"/>
    <n v="40"/>
    <x v="4"/>
    <x v="5"/>
  </r>
  <r>
    <d v="2015-09-01T00:00:00"/>
    <x v="1"/>
    <x v="8"/>
    <x v="0"/>
    <n v="70"/>
    <n v="23"/>
    <n v="21"/>
    <n v="41"/>
    <x v="1"/>
    <x v="5"/>
  </r>
  <r>
    <d v="2015-09-02T00:00:00"/>
    <x v="1"/>
    <x v="8"/>
    <x v="1"/>
    <n v="67"/>
    <n v="25"/>
    <n v="22"/>
    <n v="40"/>
    <x v="2"/>
    <x v="5"/>
  </r>
  <r>
    <d v="2015-09-03T00:00:00"/>
    <x v="1"/>
    <x v="8"/>
    <x v="2"/>
    <n v="69"/>
    <n v="22"/>
    <n v="19"/>
    <n v="41"/>
    <x v="2"/>
    <x v="8"/>
  </r>
  <r>
    <d v="2015-09-04T00:00:00"/>
    <x v="1"/>
    <x v="8"/>
    <x v="3"/>
    <n v="69"/>
    <n v="21"/>
    <n v="20"/>
    <n v="40"/>
    <x v="2"/>
    <x v="8"/>
  </r>
  <r>
    <d v="2015-09-05T00:00:00"/>
    <x v="1"/>
    <x v="8"/>
    <x v="4"/>
    <n v="60"/>
    <n v="21"/>
    <n v="28"/>
    <n v="32"/>
    <x v="2"/>
    <x v="5"/>
  </r>
  <r>
    <d v="2015-09-06T00:00:00"/>
    <x v="1"/>
    <x v="8"/>
    <x v="5"/>
    <n v="61"/>
    <n v="18"/>
    <n v="20"/>
    <n v="39"/>
    <x v="7"/>
    <x v="8"/>
  </r>
  <r>
    <d v="2015-09-07T00:00:00"/>
    <x v="1"/>
    <x v="8"/>
    <x v="6"/>
    <n v="52"/>
    <n v="16"/>
    <n v="19"/>
    <n v="39"/>
    <x v="7"/>
    <x v="8"/>
  </r>
  <r>
    <d v="2015-09-08T00:00:00"/>
    <x v="1"/>
    <x v="8"/>
    <x v="7"/>
    <n v="51"/>
    <n v="21"/>
    <n v="22"/>
    <n v="36"/>
    <x v="2"/>
    <x v="5"/>
  </r>
  <r>
    <d v="2015-09-09T00:00:00"/>
    <x v="1"/>
    <x v="8"/>
    <x v="8"/>
    <n v="57"/>
    <n v="31"/>
    <n v="24"/>
    <n v="48"/>
    <x v="1"/>
    <x v="1"/>
  </r>
  <r>
    <d v="2015-09-10T00:00:00"/>
    <x v="1"/>
    <x v="8"/>
    <x v="9"/>
    <n v="72"/>
    <n v="39"/>
    <n v="32"/>
    <n v="51"/>
    <x v="4"/>
    <x v="0"/>
  </r>
  <r>
    <d v="2015-09-11T00:00:00"/>
    <x v="1"/>
    <x v="8"/>
    <x v="10"/>
    <n v="88"/>
    <n v="25"/>
    <n v="30"/>
    <n v="44"/>
    <x v="4"/>
    <x v="0"/>
  </r>
  <r>
    <d v="2015-09-12T00:00:00"/>
    <x v="1"/>
    <x v="8"/>
    <x v="11"/>
    <n v="67"/>
    <n v="25"/>
    <n v="23"/>
    <n v="36"/>
    <x v="4"/>
    <x v="1"/>
  </r>
  <r>
    <d v="2015-09-13T00:00:00"/>
    <x v="1"/>
    <x v="8"/>
    <x v="12"/>
    <n v="60"/>
    <n v="26"/>
    <n v="25"/>
    <n v="41"/>
    <x v="3"/>
    <x v="2"/>
  </r>
  <r>
    <d v="2015-09-14T00:00:00"/>
    <x v="1"/>
    <x v="8"/>
    <x v="13"/>
    <n v="64"/>
    <n v="29"/>
    <n v="26"/>
    <n v="46"/>
    <x v="5"/>
    <x v="2"/>
  </r>
  <r>
    <d v="2015-09-15T00:00:00"/>
    <x v="1"/>
    <x v="8"/>
    <x v="14"/>
    <n v="64"/>
    <n v="24"/>
    <n v="22"/>
    <n v="41"/>
    <x v="3"/>
    <x v="5"/>
  </r>
  <r>
    <d v="2015-09-16T00:00:00"/>
    <x v="1"/>
    <x v="8"/>
    <x v="15"/>
    <n v="56"/>
    <n v="29"/>
    <n v="28"/>
    <n v="48"/>
    <x v="5"/>
    <x v="0"/>
  </r>
  <r>
    <d v="2015-09-17T00:00:00"/>
    <x v="1"/>
    <x v="8"/>
    <x v="16"/>
    <n v="71"/>
    <n v="32"/>
    <n v="19"/>
    <n v="74"/>
    <x v="5"/>
    <x v="1"/>
  </r>
  <r>
    <d v="2015-09-18T00:00:00"/>
    <x v="1"/>
    <x v="8"/>
    <x v="17"/>
    <n v="69"/>
    <n v="23"/>
    <n v="28"/>
    <n v="52"/>
    <x v="2"/>
    <x v="5"/>
  </r>
  <r>
    <d v="2015-09-19T00:00:00"/>
    <x v="1"/>
    <x v="8"/>
    <x v="18"/>
    <n v="65"/>
    <n v="30"/>
    <n v="32"/>
    <n v="51"/>
    <x v="3"/>
    <x v="2"/>
  </r>
  <r>
    <d v="2015-09-20T00:00:00"/>
    <x v="1"/>
    <x v="8"/>
    <x v="19"/>
    <n v="86"/>
    <n v="26"/>
    <n v="24"/>
    <n v="61"/>
    <x v="6"/>
    <x v="3"/>
  </r>
  <r>
    <d v="2015-09-21T00:00:00"/>
    <x v="1"/>
    <x v="8"/>
    <x v="20"/>
    <n v="81"/>
    <n v="21"/>
    <n v="16"/>
    <n v="55"/>
    <x v="4"/>
    <x v="5"/>
  </r>
  <r>
    <d v="2015-09-22T00:00:00"/>
    <x v="1"/>
    <x v="8"/>
    <x v="21"/>
    <n v="58"/>
    <n v="27"/>
    <n v="14"/>
    <n v="55"/>
    <x v="3"/>
    <x v="5"/>
  </r>
  <r>
    <d v="2015-09-23T00:00:00"/>
    <x v="1"/>
    <x v="8"/>
    <x v="22"/>
    <n v="62"/>
    <n v="27"/>
    <n v="20"/>
    <n v="57"/>
    <x v="5"/>
    <x v="0"/>
  </r>
  <r>
    <d v="2015-09-24T00:00:00"/>
    <x v="1"/>
    <x v="8"/>
    <x v="23"/>
    <n v="67"/>
    <n v="34"/>
    <n v="21"/>
    <n v="46"/>
    <x v="1"/>
    <x v="1"/>
  </r>
  <r>
    <d v="2015-09-25T00:00:00"/>
    <x v="1"/>
    <x v="8"/>
    <x v="24"/>
    <n v="73"/>
    <n v="30"/>
    <n v="22"/>
    <n v="45"/>
    <x v="2"/>
    <x v="1"/>
  </r>
  <r>
    <d v="2015-09-26T00:00:00"/>
    <x v="1"/>
    <x v="8"/>
    <x v="25"/>
    <n v="74"/>
    <n v="20"/>
    <n v="24"/>
    <n v="39"/>
    <x v="7"/>
    <x v="5"/>
  </r>
  <r>
    <d v="2015-09-27T00:00:00"/>
    <x v="1"/>
    <x v="8"/>
    <x v="26"/>
    <n v="59"/>
    <n v="24"/>
    <n v="19"/>
    <n v="47"/>
    <x v="2"/>
    <x v="5"/>
  </r>
  <r>
    <d v="2015-09-28T00:00:00"/>
    <x v="1"/>
    <x v="8"/>
    <x v="27"/>
    <n v="59"/>
    <n v="28"/>
    <n v="19"/>
    <n v="44"/>
    <x v="7"/>
    <x v="8"/>
  </r>
  <r>
    <d v="2015-09-29T00:00:00"/>
    <x v="1"/>
    <x v="8"/>
    <x v="28"/>
    <n v="61"/>
    <n v="31"/>
    <n v="21"/>
    <n v="43"/>
    <x v="7"/>
    <x v="5"/>
  </r>
  <r>
    <d v="2015-09-30T00:00:00"/>
    <x v="1"/>
    <x v="8"/>
    <x v="29"/>
    <n v="65"/>
    <n v="28"/>
    <n v="24"/>
    <n v="42"/>
    <x v="7"/>
    <x v="5"/>
  </r>
  <r>
    <d v="2015-10-01T00:00:00"/>
    <x v="1"/>
    <x v="9"/>
    <x v="0"/>
    <n v="66"/>
    <n v="36"/>
    <n v="18"/>
    <n v="63"/>
    <x v="2"/>
    <x v="1"/>
  </r>
  <r>
    <d v="2015-10-02T00:00:00"/>
    <x v="1"/>
    <x v="9"/>
    <x v="1"/>
    <n v="86"/>
    <n v="50"/>
    <n v="14"/>
    <n v="51"/>
    <x v="1"/>
    <x v="0"/>
  </r>
  <r>
    <d v="2015-10-03T00:00:00"/>
    <x v="1"/>
    <x v="9"/>
    <x v="2"/>
    <n v="129"/>
    <n v="44"/>
    <n v="33"/>
    <n v="55"/>
    <x v="4"/>
    <x v="0"/>
  </r>
  <r>
    <d v="2015-10-04T00:00:00"/>
    <x v="1"/>
    <x v="9"/>
    <x v="3"/>
    <n v="110"/>
    <n v="30"/>
    <n v="18"/>
    <n v="46"/>
    <x v="4"/>
    <x v="0"/>
  </r>
  <r>
    <d v="2015-10-05T00:00:00"/>
    <x v="1"/>
    <x v="9"/>
    <x v="4"/>
    <n v="82"/>
    <n v="27"/>
    <n v="17"/>
    <n v="52"/>
    <x v="3"/>
    <x v="1"/>
  </r>
  <r>
    <d v="2015-10-06T00:00:00"/>
    <x v="1"/>
    <x v="9"/>
    <x v="5"/>
    <n v="77"/>
    <n v="28"/>
    <n v="10"/>
    <n v="41"/>
    <x v="3"/>
    <x v="5"/>
  </r>
  <r>
    <d v="2015-10-07T00:00:00"/>
    <x v="1"/>
    <x v="9"/>
    <x v="6"/>
    <n v="71"/>
    <n v="34"/>
    <n v="17"/>
    <n v="49"/>
    <x v="3"/>
    <x v="5"/>
  </r>
  <r>
    <d v="2015-10-08T00:00:00"/>
    <x v="1"/>
    <x v="9"/>
    <x v="7"/>
    <n v="80"/>
    <n v="44"/>
    <n v="10"/>
    <n v="61"/>
    <x v="5"/>
    <x v="0"/>
  </r>
  <r>
    <d v="2015-10-09T00:00:00"/>
    <x v="1"/>
    <x v="9"/>
    <x v="8"/>
    <n v="102"/>
    <n v="26"/>
    <n v="17"/>
    <n v="42"/>
    <x v="2"/>
    <x v="8"/>
  </r>
  <r>
    <d v="2015-10-10T00:00:00"/>
    <x v="1"/>
    <x v="9"/>
    <x v="9"/>
    <n v="68"/>
    <n v="38"/>
    <n v="22"/>
    <n v="38"/>
    <x v="2"/>
    <x v="8"/>
  </r>
  <r>
    <d v="2015-10-11T00:00:00"/>
    <x v="1"/>
    <x v="9"/>
    <x v="10"/>
    <n v="96"/>
    <n v="37"/>
    <n v="20"/>
    <n v="54"/>
    <x v="2"/>
    <x v="5"/>
  </r>
  <r>
    <d v="2015-10-12T00:00:00"/>
    <x v="1"/>
    <x v="9"/>
    <x v="11"/>
    <n v="92"/>
    <n v="26"/>
    <n v="21"/>
    <n v="52"/>
    <x v="2"/>
    <x v="5"/>
  </r>
  <r>
    <d v="2015-10-13T00:00:00"/>
    <x v="1"/>
    <x v="9"/>
    <x v="12"/>
    <n v="67"/>
    <n v="21"/>
    <n v="21"/>
    <n v="54"/>
    <x v="7"/>
    <x v="1"/>
  </r>
  <r>
    <d v="2015-10-14T00:00:00"/>
    <x v="1"/>
    <x v="9"/>
    <x v="13"/>
    <n v="52"/>
    <n v="28"/>
    <n v="17"/>
    <n v="52"/>
    <x v="2"/>
    <x v="0"/>
  </r>
  <r>
    <d v="2015-10-15T00:00:00"/>
    <x v="1"/>
    <x v="9"/>
    <x v="14"/>
    <n v="72"/>
    <n v="35"/>
    <n v="22"/>
    <n v="52"/>
    <x v="2"/>
    <x v="1"/>
  </r>
  <r>
    <d v="2015-10-16T00:00:00"/>
    <x v="1"/>
    <x v="9"/>
    <x v="15"/>
    <n v="83"/>
    <n v="28"/>
    <n v="23"/>
    <n v="38"/>
    <x v="7"/>
    <x v="5"/>
  </r>
  <r>
    <d v="2015-10-17T00:00:00"/>
    <x v="1"/>
    <x v="9"/>
    <x v="16"/>
    <n v="68"/>
    <n v="20"/>
    <n v="19"/>
    <n v="30"/>
    <x v="7"/>
    <x v="1"/>
  </r>
  <r>
    <d v="2015-10-18T00:00:00"/>
    <x v="1"/>
    <x v="9"/>
    <x v="17"/>
    <n v="64"/>
    <n v="26"/>
    <n v="20"/>
    <n v="49"/>
    <x v="2"/>
    <x v="1"/>
  </r>
  <r>
    <d v="2015-10-19T00:00:00"/>
    <x v="1"/>
    <x v="9"/>
    <x v="18"/>
    <n v="71"/>
    <n v="34"/>
    <n v="15"/>
    <n v="60"/>
    <x v="1"/>
    <x v="2"/>
  </r>
  <r>
    <d v="2015-10-20T00:00:00"/>
    <x v="1"/>
    <x v="9"/>
    <x v="19"/>
    <n v="81"/>
    <n v="37"/>
    <n v="9"/>
    <n v="57"/>
    <x v="6"/>
    <x v="13"/>
  </r>
  <r>
    <d v="2015-10-21T00:00:00"/>
    <x v="1"/>
    <x v="9"/>
    <x v="20"/>
    <n v="88"/>
    <n v="34"/>
    <n v="25"/>
    <n v="48"/>
    <x v="3"/>
    <x v="3"/>
  </r>
  <r>
    <d v="2015-10-22T00:00:00"/>
    <x v="1"/>
    <x v="9"/>
    <x v="21"/>
    <n v="72"/>
    <n v="39"/>
    <n v="15"/>
    <n v="75"/>
    <x v="5"/>
    <x v="4"/>
  </r>
  <r>
    <d v="2015-10-23T00:00:00"/>
    <x v="1"/>
    <x v="9"/>
    <x v="22"/>
    <n v="81"/>
    <n v="27"/>
    <n v="23"/>
    <n v="70"/>
    <x v="4"/>
    <x v="3"/>
  </r>
  <r>
    <d v="2015-10-24T00:00:00"/>
    <x v="1"/>
    <x v="9"/>
    <x v="23"/>
    <n v="75"/>
    <n v="27"/>
    <n v="14"/>
    <n v="58"/>
    <x v="1"/>
    <x v="2"/>
  </r>
  <r>
    <d v="2015-10-25T00:00:00"/>
    <x v="1"/>
    <x v="9"/>
    <x v="24"/>
    <n v="68"/>
    <n v="36"/>
    <n v="13"/>
    <n v="48"/>
    <x v="4"/>
    <x v="2"/>
  </r>
  <r>
    <d v="2015-10-26T00:00:00"/>
    <x v="1"/>
    <x v="9"/>
    <x v="25"/>
    <n v="80"/>
    <n v="48"/>
    <n v="9"/>
    <n v="42"/>
    <x v="3"/>
    <x v="4"/>
  </r>
  <r>
    <d v="2015-10-27T00:00:00"/>
    <x v="1"/>
    <x v="9"/>
    <x v="26"/>
    <n v="95"/>
    <n v="33"/>
    <n v="15"/>
    <n v="54"/>
    <x v="5"/>
    <x v="4"/>
  </r>
  <r>
    <d v="2015-10-28T00:00:00"/>
    <x v="1"/>
    <x v="9"/>
    <x v="27"/>
    <n v="75"/>
    <n v="29"/>
    <n v="18"/>
    <n v="55"/>
    <x v="3"/>
    <x v="4"/>
  </r>
  <r>
    <d v="2015-10-29T00:00:00"/>
    <x v="1"/>
    <x v="9"/>
    <x v="28"/>
    <n v="67"/>
    <n v="30"/>
    <n v="15"/>
    <n v="48"/>
    <x v="3"/>
    <x v="3"/>
  </r>
  <r>
    <d v="2015-10-30T00:00:00"/>
    <x v="1"/>
    <x v="9"/>
    <x v="29"/>
    <n v="68"/>
    <n v="50"/>
    <n v="6"/>
    <n v="39"/>
    <x v="4"/>
    <x v="3"/>
  </r>
  <r>
    <d v="2015-10-31T00:00:00"/>
    <x v="1"/>
    <x v="9"/>
    <x v="30"/>
    <n v="111"/>
    <n v="60"/>
    <n v="4"/>
    <n v="43"/>
    <x v="5"/>
    <x v="12"/>
  </r>
  <r>
    <d v="2015-11-01T00:00:00"/>
    <x v="1"/>
    <x v="10"/>
    <x v="0"/>
    <n v="152"/>
    <n v="49"/>
    <n v="3"/>
    <n v="40"/>
    <x v="3"/>
    <x v="4"/>
  </r>
  <r>
    <d v="2015-11-02T00:00:00"/>
    <x v="1"/>
    <x v="10"/>
    <x v="1"/>
    <n v="116"/>
    <n v="46"/>
    <n v="8"/>
    <n v="41"/>
    <x v="5"/>
    <x v="0"/>
  </r>
  <r>
    <d v="2015-11-03T00:00:00"/>
    <x v="1"/>
    <x v="10"/>
    <x v="2"/>
    <n v="104"/>
    <n v="40"/>
    <n v="10"/>
    <n v="53"/>
    <x v="6"/>
    <x v="1"/>
  </r>
  <r>
    <d v="2015-11-04T00:00:00"/>
    <x v="1"/>
    <x v="10"/>
    <x v="3"/>
    <n v="93"/>
    <n v="29"/>
    <n v="18"/>
    <n v="54"/>
    <x v="5"/>
    <x v="2"/>
  </r>
  <r>
    <d v="2015-11-05T00:00:00"/>
    <x v="1"/>
    <x v="10"/>
    <x v="4"/>
    <n v="74"/>
    <n v="26"/>
    <n v="20"/>
    <n v="43"/>
    <x v="3"/>
    <x v="2"/>
  </r>
  <r>
    <d v="2015-11-06T00:00:00"/>
    <x v="1"/>
    <x v="10"/>
    <x v="5"/>
    <n v="69"/>
    <n v="26"/>
    <n v="20"/>
    <n v="35"/>
    <x v="3"/>
    <x v="0"/>
  </r>
  <r>
    <d v="2015-11-07T00:00:00"/>
    <x v="1"/>
    <x v="10"/>
    <x v="6"/>
    <n v="63"/>
    <n v="24"/>
    <n v="19"/>
    <n v="37"/>
    <x v="4"/>
    <x v="0"/>
  </r>
  <r>
    <d v="2015-11-08T00:00:00"/>
    <x v="1"/>
    <x v="10"/>
    <x v="7"/>
    <n v="63"/>
    <n v="29"/>
    <n v="26"/>
    <n v="42"/>
    <x v="3"/>
    <x v="0"/>
  </r>
  <r>
    <d v="2015-11-09T00:00:00"/>
    <x v="1"/>
    <x v="10"/>
    <x v="8"/>
    <n v="58"/>
    <n v="28"/>
    <n v="24"/>
    <n v="44"/>
    <x v="3"/>
    <x v="2"/>
  </r>
  <r>
    <d v="2015-11-10T00:00:00"/>
    <x v="1"/>
    <x v="10"/>
    <x v="9"/>
    <n v="64"/>
    <n v="29"/>
    <n v="25"/>
    <n v="53"/>
    <x v="3"/>
    <x v="0"/>
  </r>
  <r>
    <d v="2015-11-11T00:00:00"/>
    <x v="1"/>
    <x v="10"/>
    <x v="10"/>
    <n v="60"/>
    <n v="36"/>
    <n v="23"/>
    <n v="53"/>
    <x v="3"/>
    <x v="0"/>
  </r>
  <r>
    <d v="2015-11-12T00:00:00"/>
    <x v="1"/>
    <x v="10"/>
    <x v="11"/>
    <n v="70"/>
    <n v="33"/>
    <n v="28"/>
    <n v="55"/>
    <x v="5"/>
    <x v="0"/>
  </r>
  <r>
    <d v="2015-11-13T00:00:00"/>
    <x v="1"/>
    <x v="10"/>
    <x v="12"/>
    <n v="59"/>
    <n v="24"/>
    <n v="23"/>
    <n v="44"/>
    <x v="4"/>
    <x v="0"/>
  </r>
  <r>
    <d v="2015-11-14T00:00:00"/>
    <x v="1"/>
    <x v="10"/>
    <x v="13"/>
    <n v="58"/>
    <n v="21"/>
    <n v="25"/>
    <n v="28"/>
    <x v="1"/>
    <x v="1"/>
  </r>
  <r>
    <d v="2015-11-15T00:00:00"/>
    <x v="1"/>
    <x v="10"/>
    <x v="14"/>
    <n v="51"/>
    <n v="27"/>
    <n v="27"/>
    <n v="49"/>
    <x v="3"/>
    <x v="2"/>
  </r>
  <r>
    <d v="2015-11-16T00:00:00"/>
    <x v="1"/>
    <x v="10"/>
    <x v="15"/>
    <n v="58"/>
    <n v="27"/>
    <n v="27"/>
    <n v="41"/>
    <x v="3"/>
    <x v="0"/>
  </r>
  <r>
    <d v="2015-11-17T00:00:00"/>
    <x v="1"/>
    <x v="10"/>
    <x v="16"/>
    <n v="55"/>
    <n v="33"/>
    <n v="27"/>
    <n v="43"/>
    <x v="4"/>
    <x v="0"/>
  </r>
  <r>
    <d v="2015-11-18T00:00:00"/>
    <x v="1"/>
    <x v="10"/>
    <x v="17"/>
    <n v="60"/>
    <n v="32"/>
    <n v="25"/>
    <n v="57"/>
    <x v="5"/>
    <x v="1"/>
  </r>
  <r>
    <d v="2015-11-19T00:00:00"/>
    <x v="1"/>
    <x v="10"/>
    <x v="18"/>
    <n v="69"/>
    <n v="30"/>
    <n v="19"/>
    <n v="47"/>
    <x v="4"/>
    <x v="8"/>
  </r>
  <r>
    <d v="2015-11-20T00:00:00"/>
    <x v="1"/>
    <x v="10"/>
    <x v="19"/>
    <n v="55"/>
    <n v="19"/>
    <n v="26"/>
    <n v="30"/>
    <x v="3"/>
    <x v="8"/>
  </r>
  <r>
    <d v="2015-11-21T00:00:00"/>
    <x v="1"/>
    <x v="10"/>
    <x v="20"/>
    <n v="52"/>
    <n v="26"/>
    <n v="13"/>
    <n v="41"/>
    <x v="4"/>
    <x v="1"/>
  </r>
  <r>
    <d v="2015-11-22T00:00:00"/>
    <x v="1"/>
    <x v="10"/>
    <x v="21"/>
    <n v="67"/>
    <n v="40"/>
    <n v="15"/>
    <n v="62"/>
    <x v="5"/>
    <x v="3"/>
  </r>
  <r>
    <d v="2015-11-23T00:00:00"/>
    <x v="1"/>
    <x v="10"/>
    <x v="22"/>
    <n v="104"/>
    <n v="28"/>
    <n v="22"/>
    <n v="56"/>
    <x v="5"/>
    <x v="2"/>
  </r>
  <r>
    <d v="2015-11-24T00:00:00"/>
    <x v="1"/>
    <x v="10"/>
    <x v="23"/>
    <n v="61"/>
    <n v="26"/>
    <n v="17"/>
    <n v="41"/>
    <x v="3"/>
    <x v="5"/>
  </r>
  <r>
    <d v="2015-11-25T00:00:00"/>
    <x v="1"/>
    <x v="10"/>
    <x v="24"/>
    <n v="67"/>
    <n v="36"/>
    <n v="11"/>
    <n v="52"/>
    <x v="3"/>
    <x v="10"/>
  </r>
  <r>
    <d v="2015-11-26T00:00:00"/>
    <x v="1"/>
    <x v="10"/>
    <x v="25"/>
    <n v="78"/>
    <n v="28"/>
    <n v="23"/>
    <n v="49"/>
    <x v="3"/>
    <x v="10"/>
  </r>
  <r>
    <d v="2015-11-27T00:00:00"/>
    <x v="1"/>
    <x v="10"/>
    <x v="26"/>
    <n v="71"/>
    <n v="26"/>
    <n v="28"/>
    <n v="44"/>
    <x v="4"/>
    <x v="10"/>
  </r>
  <r>
    <d v="2015-11-28T00:00:00"/>
    <x v="1"/>
    <x v="10"/>
    <x v="27"/>
    <n v="54"/>
    <n v="23"/>
    <n v="29"/>
    <n v="36"/>
    <x v="4"/>
    <x v="10"/>
  </r>
  <r>
    <d v="2015-11-29T00:00:00"/>
    <x v="1"/>
    <x v="10"/>
    <x v="28"/>
    <n v="51"/>
    <n v="23"/>
    <n v="26"/>
    <n v="49"/>
    <x v="4"/>
    <x v="10"/>
  </r>
  <r>
    <d v="2015-11-30T00:00:00"/>
    <x v="1"/>
    <x v="10"/>
    <x v="29"/>
    <n v="53"/>
    <n v="27"/>
    <n v="28"/>
    <n v="58"/>
    <x v="3"/>
    <x v="4"/>
  </r>
  <r>
    <d v="2015-12-01T00:00:00"/>
    <x v="1"/>
    <x v="11"/>
    <x v="0"/>
    <n v="62"/>
    <n v="33"/>
    <n v="32"/>
    <n v="55"/>
    <x v="4"/>
    <x v="4"/>
  </r>
  <r>
    <d v="2015-12-02T00:00:00"/>
    <x v="1"/>
    <x v="11"/>
    <x v="1"/>
    <n v="70"/>
    <n v="35"/>
    <n v="25"/>
    <n v="50"/>
    <x v="4"/>
    <x v="2"/>
  </r>
  <r>
    <d v="2015-12-03T00:00:00"/>
    <x v="1"/>
    <x v="11"/>
    <x v="2"/>
    <n v="75"/>
    <n v="30"/>
    <n v="26"/>
    <n v="51"/>
    <x v="3"/>
    <x v="0"/>
  </r>
  <r>
    <d v="2015-12-04T00:00:00"/>
    <x v="1"/>
    <x v="11"/>
    <x v="3"/>
    <n v="65"/>
    <n v="27"/>
    <n v="32"/>
    <n v="41"/>
    <x v="4"/>
    <x v="0"/>
  </r>
  <r>
    <d v="2015-12-05T00:00:00"/>
    <x v="1"/>
    <x v="11"/>
    <x v="4"/>
    <n v="57"/>
    <n v="25"/>
    <n v="32"/>
    <n v="37"/>
    <x v="4"/>
    <x v="0"/>
  </r>
  <r>
    <d v="2015-12-06T00:00:00"/>
    <x v="1"/>
    <x v="11"/>
    <x v="5"/>
    <n v="56"/>
    <n v="33"/>
    <n v="23"/>
    <n v="41"/>
    <x v="3"/>
    <x v="1"/>
  </r>
  <r>
    <d v="2015-12-07T00:00:00"/>
    <x v="1"/>
    <x v="11"/>
    <x v="6"/>
    <n v="72"/>
    <n v="29"/>
    <n v="23"/>
    <n v="51"/>
    <x v="3"/>
    <x v="1"/>
  </r>
  <r>
    <d v="2015-12-08T00:00:00"/>
    <x v="1"/>
    <x v="11"/>
    <x v="7"/>
    <n v="68"/>
    <n v="33"/>
    <n v="22"/>
    <n v="54"/>
    <x v="5"/>
    <x v="0"/>
  </r>
  <r>
    <d v="2015-12-09T00:00:00"/>
    <x v="1"/>
    <x v="11"/>
    <x v="8"/>
    <n v="68"/>
    <n v="30"/>
    <n v="29"/>
    <n v="50"/>
    <x v="3"/>
    <x v="0"/>
  </r>
  <r>
    <d v="2015-12-10T00:00:00"/>
    <x v="1"/>
    <x v="11"/>
    <x v="9"/>
    <n v="70"/>
    <n v="29"/>
    <n v="20"/>
    <n v="51"/>
    <x v="5"/>
    <x v="0"/>
  </r>
  <r>
    <d v="2015-12-11T00:00:00"/>
    <x v="1"/>
    <x v="11"/>
    <x v="10"/>
    <n v="64"/>
    <n v="29"/>
    <n v="28"/>
    <n v="43"/>
    <x v="3"/>
    <x v="1"/>
  </r>
  <r>
    <d v="2015-12-12T00:00:00"/>
    <x v="1"/>
    <x v="11"/>
    <x v="11"/>
    <n v="61"/>
    <n v="24"/>
    <n v="19"/>
    <n v="36"/>
    <x v="3"/>
    <x v="1"/>
  </r>
  <r>
    <d v="2015-12-13T00:00:00"/>
    <x v="1"/>
    <x v="11"/>
    <x v="12"/>
    <n v="62"/>
    <n v="33"/>
    <n v="16"/>
    <n v="44"/>
    <x v="3"/>
    <x v="1"/>
  </r>
  <r>
    <d v="2015-12-14T00:00:00"/>
    <x v="1"/>
    <x v="11"/>
    <x v="13"/>
    <n v="78"/>
    <n v="37"/>
    <n v="7"/>
    <n v="42"/>
    <x v="4"/>
    <x v="0"/>
  </r>
  <r>
    <d v="2015-12-15T00:00:00"/>
    <x v="1"/>
    <x v="11"/>
    <x v="14"/>
    <n v="90"/>
    <n v="33"/>
    <n v="25"/>
    <n v="52"/>
    <x v="3"/>
    <x v="0"/>
  </r>
  <r>
    <d v="2015-12-16T00:00:00"/>
    <x v="1"/>
    <x v="11"/>
    <x v="15"/>
    <n v="70"/>
    <n v="48"/>
    <n v="16"/>
    <n v="49"/>
    <x v="3"/>
    <x v="0"/>
  </r>
  <r>
    <d v="2015-12-17T00:00:00"/>
    <x v="1"/>
    <x v="11"/>
    <x v="16"/>
    <n v="95"/>
    <n v="36"/>
    <n v="20"/>
    <n v="59"/>
    <x v="3"/>
    <x v="0"/>
  </r>
  <r>
    <d v="2015-12-18T00:00:00"/>
    <x v="1"/>
    <x v="11"/>
    <x v="17"/>
    <n v="79"/>
    <n v="31"/>
    <n v="19"/>
    <n v="40"/>
    <x v="4"/>
    <x v="1"/>
  </r>
  <r>
    <d v="2015-12-19T00:00:00"/>
    <x v="1"/>
    <x v="11"/>
    <x v="18"/>
    <n v="75"/>
    <n v="26"/>
    <n v="27"/>
    <n v="44"/>
    <x v="3"/>
    <x v="1"/>
  </r>
  <r>
    <d v="2015-12-20T00:00:00"/>
    <x v="1"/>
    <x v="11"/>
    <x v="19"/>
    <n v="57"/>
    <n v="24"/>
    <n v="26"/>
    <n v="55"/>
    <x v="3"/>
    <x v="1"/>
  </r>
  <r>
    <d v="2015-12-21T00:00:00"/>
    <x v="1"/>
    <x v="11"/>
    <x v="20"/>
    <n v="54"/>
    <n v="17"/>
    <n v="27"/>
    <n v="42"/>
    <x v="3"/>
    <x v="5"/>
  </r>
  <r>
    <d v="2015-12-22T00:00:00"/>
    <x v="1"/>
    <x v="11"/>
    <x v="21"/>
    <n v="70"/>
    <n v="28"/>
    <n v="28"/>
    <n v="52"/>
    <x v="4"/>
    <x v="5"/>
  </r>
  <r>
    <d v="2015-12-23T00:00:00"/>
    <x v="1"/>
    <x v="11"/>
    <x v="22"/>
    <n v="60"/>
    <n v="22"/>
    <n v="27"/>
    <n v="41"/>
    <x v="3"/>
    <x v="8"/>
  </r>
  <r>
    <d v="2015-12-24T00:00:00"/>
    <x v="1"/>
    <x v="11"/>
    <x v="23"/>
    <n v="54"/>
    <n v="18"/>
    <n v="26"/>
    <n v="30"/>
    <x v="4"/>
    <x v="8"/>
  </r>
  <r>
    <d v="2015-12-25T00:00:00"/>
    <x v="1"/>
    <x v="11"/>
    <x v="24"/>
    <n v="42"/>
    <n v="23"/>
    <n v="28"/>
    <n v="22"/>
    <x v="4"/>
    <x v="6"/>
  </r>
  <r>
    <d v="2015-12-26T00:00:00"/>
    <x v="1"/>
    <x v="11"/>
    <x v="25"/>
    <n v="60"/>
    <n v="56"/>
    <n v="28"/>
    <n v="38"/>
    <x v="4"/>
    <x v="1"/>
  </r>
  <r>
    <d v="2015-12-27T00:00:00"/>
    <x v="1"/>
    <x v="11"/>
    <x v="26"/>
    <n v="98"/>
    <n v="37"/>
    <n v="16"/>
    <n v="36"/>
    <x v="3"/>
    <x v="5"/>
  </r>
  <r>
    <d v="2015-12-28T00:00:00"/>
    <x v="1"/>
    <x v="11"/>
    <x v="27"/>
    <n v="75"/>
    <n v="24"/>
    <n v="26"/>
    <n v="53"/>
    <x v="3"/>
    <x v="1"/>
  </r>
  <r>
    <d v="2015-12-29T00:00:00"/>
    <x v="1"/>
    <x v="11"/>
    <x v="28"/>
    <n v="59"/>
    <n v="20"/>
    <n v="27"/>
    <n v="37"/>
    <x v="5"/>
    <x v="8"/>
  </r>
  <r>
    <d v="2016-01-01T00:00:00"/>
    <x v="2"/>
    <x v="0"/>
    <x v="0"/>
    <n v="64"/>
    <n v="15"/>
    <n v="19"/>
    <n v="28"/>
    <x v="9"/>
    <x v="8"/>
  </r>
  <r>
    <d v="2016-01-02T00:00:00"/>
    <x v="2"/>
    <x v="0"/>
    <x v="1"/>
    <n v="48"/>
    <n v="17"/>
    <n v="25"/>
    <n v="37"/>
    <x v="8"/>
    <x v="8"/>
  </r>
  <r>
    <d v="2016-01-03T00:00:00"/>
    <x v="2"/>
    <x v="0"/>
    <x v="2"/>
    <n v="42"/>
    <n v="25"/>
    <n v="21"/>
    <n v="45"/>
    <x v="0"/>
    <x v="1"/>
  </r>
  <r>
    <d v="2016-01-04T00:00:00"/>
    <x v="2"/>
    <x v="0"/>
    <x v="3"/>
    <n v="54"/>
    <n v="30"/>
    <n v="20"/>
    <n v="52"/>
    <x v="0"/>
    <x v="0"/>
  </r>
  <r>
    <d v="2016-01-05T00:00:00"/>
    <x v="2"/>
    <x v="0"/>
    <x v="4"/>
    <n v="61"/>
    <n v="38"/>
    <n v="2"/>
    <n v="53"/>
    <x v="0"/>
    <x v="2"/>
  </r>
  <r>
    <d v="2016-01-06T00:00:00"/>
    <x v="2"/>
    <x v="0"/>
    <x v="5"/>
    <n v="91"/>
    <n v="20"/>
    <n v="26"/>
    <n v="42"/>
    <x v="11"/>
    <x v="0"/>
  </r>
  <r>
    <d v="2016-01-07T00:00:00"/>
    <x v="2"/>
    <x v="0"/>
    <x v="6"/>
    <n v="51"/>
    <n v="33"/>
    <n v="16"/>
    <n v="58"/>
    <x v="6"/>
    <x v="3"/>
  </r>
  <r>
    <d v="2016-01-08T00:00:00"/>
    <x v="2"/>
    <x v="0"/>
    <x v="7"/>
    <n v="71"/>
    <n v="23"/>
    <n v="27"/>
    <n v="40"/>
    <x v="2"/>
    <x v="5"/>
  </r>
  <r>
    <d v="2016-01-09T00:00:00"/>
    <x v="2"/>
    <x v="0"/>
    <x v="8"/>
    <n v="56"/>
    <n v="18"/>
    <n v="28"/>
    <n v="39"/>
    <x v="1"/>
    <x v="1"/>
  </r>
  <r>
    <d v="2016-01-10T00:00:00"/>
    <x v="2"/>
    <x v="0"/>
    <x v="9"/>
    <n v="46"/>
    <n v="22"/>
    <n v="24"/>
    <n v="51"/>
    <x v="3"/>
    <x v="2"/>
  </r>
  <r>
    <d v="2016-01-11T00:00:00"/>
    <x v="2"/>
    <x v="0"/>
    <x v="10"/>
    <n v="59"/>
    <n v="22"/>
    <n v="19"/>
    <n v="43"/>
    <x v="4"/>
    <x v="2"/>
  </r>
  <r>
    <d v="2016-01-12T00:00:00"/>
    <x v="2"/>
    <x v="0"/>
    <x v="11"/>
    <n v="55"/>
    <n v="31"/>
    <n v="20"/>
    <n v="52"/>
    <x v="4"/>
    <x v="2"/>
  </r>
  <r>
    <d v="2016-01-13T00:00:00"/>
    <x v="2"/>
    <x v="0"/>
    <x v="12"/>
    <n v="61"/>
    <n v="18"/>
    <n v="22"/>
    <n v="42"/>
    <x v="1"/>
    <x v="5"/>
  </r>
  <r>
    <d v="2016-01-14T00:00:00"/>
    <x v="2"/>
    <x v="0"/>
    <x v="13"/>
    <n v="47"/>
    <n v="20"/>
    <n v="19"/>
    <n v="44"/>
    <x v="7"/>
    <x v="1"/>
  </r>
  <r>
    <d v="2016-01-15T00:00:00"/>
    <x v="2"/>
    <x v="0"/>
    <x v="14"/>
    <n v="52"/>
    <n v="38"/>
    <n v="9"/>
    <n v="50"/>
    <x v="2"/>
    <x v="2"/>
  </r>
  <r>
    <d v="2016-01-16T00:00:00"/>
    <x v="2"/>
    <x v="0"/>
    <x v="15"/>
    <n v="82"/>
    <n v="23"/>
    <n v="15"/>
    <n v="55"/>
    <x v="7"/>
    <x v="2"/>
  </r>
  <r>
    <d v="2016-01-17T00:00:00"/>
    <x v="2"/>
    <x v="0"/>
    <x v="16"/>
    <n v="58"/>
    <n v="34"/>
    <n v="15"/>
    <n v="52"/>
    <x v="1"/>
    <x v="2"/>
  </r>
  <r>
    <d v="2016-01-18T00:00:00"/>
    <x v="2"/>
    <x v="0"/>
    <x v="17"/>
    <n v="71"/>
    <n v="61"/>
    <n v="1"/>
    <n v="77"/>
    <x v="9"/>
    <x v="12"/>
  </r>
  <r>
    <d v="2016-01-19T00:00:00"/>
    <x v="2"/>
    <x v="0"/>
    <x v="18"/>
    <n v="138"/>
    <n v="72"/>
    <n v="1"/>
    <n v="89"/>
    <x v="0"/>
    <x v="15"/>
  </r>
  <r>
    <d v="2016-01-20T00:00:00"/>
    <x v="2"/>
    <x v="0"/>
    <x v="19"/>
    <n v="159"/>
    <n v="55"/>
    <n v="13"/>
    <n v="61"/>
    <x v="3"/>
    <x v="14"/>
  </r>
  <r>
    <d v="2016-01-21T00:00:00"/>
    <x v="2"/>
    <x v="0"/>
    <x v="20"/>
    <n v="109"/>
    <n v="42"/>
    <n v="14"/>
    <n v="50"/>
    <x v="3"/>
    <x v="10"/>
  </r>
  <r>
    <d v="2016-01-22T00:00:00"/>
    <x v="2"/>
    <x v="0"/>
    <x v="21"/>
    <n v="82"/>
    <n v="38"/>
    <n v="16"/>
    <n v="49"/>
    <x v="4"/>
    <x v="0"/>
  </r>
  <r>
    <d v="2016-01-23T00:00:00"/>
    <x v="2"/>
    <x v="0"/>
    <x v="22"/>
    <n v="77"/>
    <n v="20"/>
    <n v="15"/>
    <n v="35"/>
    <x v="1"/>
    <x v="5"/>
  </r>
  <r>
    <d v="2016-01-24T00:00:00"/>
    <x v="2"/>
    <x v="0"/>
    <x v="23"/>
    <n v="60"/>
    <n v="30"/>
    <n v="22"/>
    <n v="44"/>
    <x v="4"/>
    <x v="5"/>
  </r>
  <r>
    <d v="2016-01-25T00:00:00"/>
    <x v="2"/>
    <x v="0"/>
    <x v="24"/>
    <n v="63"/>
    <n v="31"/>
    <n v="24"/>
    <n v="42"/>
    <x v="1"/>
    <x v="8"/>
  </r>
  <r>
    <d v="2016-01-26T00:00:00"/>
    <x v="2"/>
    <x v="0"/>
    <x v="25"/>
    <n v="61"/>
    <n v="17"/>
    <n v="28"/>
    <n v="40"/>
    <x v="4"/>
    <x v="8"/>
  </r>
  <r>
    <d v="2016-01-27T00:00:00"/>
    <x v="2"/>
    <x v="0"/>
    <x v="26"/>
    <n v="46"/>
    <n v="35"/>
    <n v="22"/>
    <n v="52"/>
    <x v="3"/>
    <x v="8"/>
  </r>
  <r>
    <d v="2016-01-28T00:00:00"/>
    <x v="2"/>
    <x v="0"/>
    <x v="27"/>
    <n v="58"/>
    <n v="23"/>
    <n v="28"/>
    <n v="40"/>
    <x v="4"/>
    <x v="1"/>
  </r>
  <r>
    <d v="2016-01-29T00:00:00"/>
    <x v="2"/>
    <x v="0"/>
    <x v="28"/>
    <n v="50"/>
    <n v="27"/>
    <n v="30"/>
    <n v="39"/>
    <x v="4"/>
    <x v="2"/>
  </r>
  <r>
    <d v="2016-01-30T00:00:00"/>
    <x v="2"/>
    <x v="0"/>
    <x v="29"/>
    <n v="51"/>
    <n v="20"/>
    <n v="21"/>
    <n v="39"/>
    <x v="4"/>
    <x v="3"/>
  </r>
  <r>
    <d v="2016-01-31T00:00:00"/>
    <x v="2"/>
    <x v="0"/>
    <x v="30"/>
    <n v="51"/>
    <n v="28"/>
    <n v="29"/>
    <n v="38"/>
    <x v="4"/>
    <x v="2"/>
  </r>
  <r>
    <d v="2016-02-01T00:00:00"/>
    <x v="2"/>
    <x v="1"/>
    <x v="0"/>
    <n v="59"/>
    <n v="34"/>
    <n v="28"/>
    <n v="44"/>
    <x v="3"/>
    <x v="3"/>
  </r>
  <r>
    <d v="2016-02-02T00:00:00"/>
    <x v="2"/>
    <x v="1"/>
    <x v="1"/>
    <n v="64"/>
    <n v="25"/>
    <n v="19"/>
    <n v="40"/>
    <x v="4"/>
    <x v="4"/>
  </r>
  <r>
    <d v="2016-02-03T00:00:00"/>
    <x v="2"/>
    <x v="1"/>
    <x v="2"/>
    <n v="59"/>
    <n v="25"/>
    <n v="20"/>
    <n v="42"/>
    <x v="4"/>
    <x v="4"/>
  </r>
  <r>
    <d v="2016-02-04T00:00:00"/>
    <x v="2"/>
    <x v="1"/>
    <x v="3"/>
    <n v="63"/>
    <n v="29"/>
    <n v="26"/>
    <n v="48"/>
    <x v="3"/>
    <x v="3"/>
  </r>
  <r>
    <d v="2016-02-05T00:00:00"/>
    <x v="2"/>
    <x v="1"/>
    <x v="4"/>
    <n v="63"/>
    <n v="23"/>
    <n v="29"/>
    <n v="30"/>
    <x v="3"/>
    <x v="5"/>
  </r>
  <r>
    <d v="2016-02-06T00:00:00"/>
    <x v="2"/>
    <x v="1"/>
    <x v="5"/>
    <n v="58"/>
    <n v="18"/>
    <n v="29"/>
    <n v="34"/>
    <x v="5"/>
    <x v="0"/>
  </r>
  <r>
    <d v="2016-02-07T00:00:00"/>
    <x v="2"/>
    <x v="1"/>
    <x v="6"/>
    <n v="40"/>
    <n v="31"/>
    <n v="32"/>
    <n v="40"/>
    <x v="5"/>
    <x v="2"/>
  </r>
  <r>
    <d v="2016-02-08T00:00:00"/>
    <x v="2"/>
    <x v="1"/>
    <x v="7"/>
    <n v="56"/>
    <n v="29"/>
    <n v="28"/>
    <n v="51"/>
    <x v="6"/>
    <x v="4"/>
  </r>
  <r>
    <d v="2016-02-09T00:00:00"/>
    <x v="2"/>
    <x v="1"/>
    <x v="8"/>
    <n v="58"/>
    <n v="22"/>
    <n v="21"/>
    <n v="40"/>
    <x v="5"/>
    <x v="10"/>
  </r>
  <r>
    <d v="2016-02-10T00:00:00"/>
    <x v="2"/>
    <x v="1"/>
    <x v="9"/>
    <n v="59"/>
    <n v="48"/>
    <n v="12"/>
    <n v="68"/>
    <x v="8"/>
    <x v="14"/>
  </r>
  <r>
    <d v="2016-02-11T00:00:00"/>
    <x v="2"/>
    <x v="1"/>
    <x v="10"/>
    <n v="94"/>
    <n v="30"/>
    <n v="16"/>
    <n v="51"/>
    <x v="6"/>
    <x v="1"/>
  </r>
  <r>
    <d v="2016-02-12T00:00:00"/>
    <x v="2"/>
    <x v="1"/>
    <x v="11"/>
    <n v="68"/>
    <n v="31"/>
    <n v="14"/>
    <n v="41"/>
    <x v="9"/>
    <x v="1"/>
  </r>
  <r>
    <d v="2016-02-13T00:00:00"/>
    <x v="2"/>
    <x v="1"/>
    <x v="12"/>
    <n v="83"/>
    <n v="25"/>
    <n v="27"/>
    <n v="34"/>
    <x v="5"/>
    <x v="1"/>
  </r>
  <r>
    <d v="2016-02-14T00:00:00"/>
    <x v="2"/>
    <x v="1"/>
    <x v="13"/>
    <n v="60"/>
    <n v="30"/>
    <n v="25"/>
    <n v="56"/>
    <x v="1"/>
    <x v="0"/>
  </r>
  <r>
    <d v="2016-02-15T00:00:00"/>
    <x v="2"/>
    <x v="1"/>
    <x v="14"/>
    <n v="70"/>
    <n v="42"/>
    <n v="22"/>
    <n v="70"/>
    <x v="3"/>
    <x v="10"/>
  </r>
  <r>
    <d v="2016-02-16T00:00:00"/>
    <x v="2"/>
    <x v="1"/>
    <x v="15"/>
    <n v="77"/>
    <n v="37"/>
    <n v="23"/>
    <n v="70"/>
    <x v="4"/>
    <x v="4"/>
  </r>
  <r>
    <d v="2016-02-17T00:00:00"/>
    <x v="2"/>
    <x v="1"/>
    <x v="16"/>
    <n v="74"/>
    <n v="29"/>
    <n v="22"/>
    <n v="50"/>
    <x v="3"/>
    <x v="0"/>
  </r>
  <r>
    <d v="2016-02-18T00:00:00"/>
    <x v="2"/>
    <x v="1"/>
    <x v="17"/>
    <n v="72"/>
    <n v="35"/>
    <n v="27"/>
    <n v="71"/>
    <x v="5"/>
    <x v="3"/>
  </r>
  <r>
    <d v="2016-02-19T00:00:00"/>
    <x v="2"/>
    <x v="1"/>
    <x v="18"/>
    <n v="74"/>
    <n v="22"/>
    <n v="29"/>
    <n v="51"/>
    <x v="3"/>
    <x v="1"/>
  </r>
  <r>
    <d v="2016-02-20T00:00:00"/>
    <x v="2"/>
    <x v="1"/>
    <x v="19"/>
    <n v="48"/>
    <n v="17"/>
    <n v="30"/>
    <n v="40"/>
    <x v="3"/>
    <x v="8"/>
  </r>
  <r>
    <d v="2016-02-21T00:00:00"/>
    <x v="2"/>
    <x v="1"/>
    <x v="20"/>
    <n v="42"/>
    <n v="18"/>
    <n v="28"/>
    <n v="40"/>
    <x v="5"/>
    <x v="8"/>
  </r>
  <r>
    <d v="2016-02-22T00:00:00"/>
    <x v="2"/>
    <x v="1"/>
    <x v="21"/>
    <n v="54"/>
    <n v="28"/>
    <n v="20"/>
    <n v="45"/>
    <x v="3"/>
    <x v="5"/>
  </r>
  <r>
    <d v="2016-02-23T00:00:00"/>
    <x v="2"/>
    <x v="1"/>
    <x v="22"/>
    <n v="63"/>
    <n v="48"/>
    <n v="10"/>
    <n v="65"/>
    <x v="6"/>
    <x v="3"/>
  </r>
  <r>
    <d v="2016-02-24T00:00:00"/>
    <x v="2"/>
    <x v="1"/>
    <x v="23"/>
    <n v="103"/>
    <n v="46"/>
    <n v="17"/>
    <n v="67"/>
    <x v="5"/>
    <x v="3"/>
  </r>
  <r>
    <d v="2016-02-25T00:00:00"/>
    <x v="2"/>
    <x v="1"/>
    <x v="24"/>
    <n v="104"/>
    <n v="46"/>
    <n v="17"/>
    <n v="62"/>
    <x v="5"/>
    <x v="4"/>
  </r>
  <r>
    <d v="2016-02-26T00:00:00"/>
    <x v="2"/>
    <x v="1"/>
    <x v="25"/>
    <n v="101"/>
    <n v="34"/>
    <n v="24"/>
    <n v="37"/>
    <x v="5"/>
    <x v="2"/>
  </r>
  <r>
    <d v="2016-02-27T00:00:00"/>
    <x v="2"/>
    <x v="1"/>
    <x v="26"/>
    <n v="89"/>
    <n v="17"/>
    <n v="30"/>
    <n v="34"/>
    <x v="4"/>
    <x v="2"/>
  </r>
  <r>
    <d v="2016-02-28T00:00:00"/>
    <x v="2"/>
    <x v="1"/>
    <x v="27"/>
    <n v="51"/>
    <n v="29"/>
    <n v="27"/>
    <n v="49"/>
    <x v="4"/>
    <x v="4"/>
  </r>
  <r>
    <d v="2016-02-29T00:00:00"/>
    <x v="2"/>
    <x v="1"/>
    <x v="28"/>
    <n v="62"/>
    <n v="27"/>
    <n v="28"/>
    <n v="52"/>
    <x v="3"/>
    <x v="4"/>
  </r>
  <r>
    <d v="2016-03-01T00:00:00"/>
    <x v="2"/>
    <x v="2"/>
    <x v="0"/>
    <n v="57"/>
    <n v="23"/>
    <n v="30"/>
    <n v="49"/>
    <x v="6"/>
    <x v="3"/>
  </r>
  <r>
    <d v="2016-03-02T00:00:00"/>
    <x v="2"/>
    <x v="2"/>
    <x v="1"/>
    <n v="48"/>
    <n v="23"/>
    <n v="29"/>
    <n v="45"/>
    <x v="6"/>
    <x v="5"/>
  </r>
  <r>
    <d v="2016-03-03T00:00:00"/>
    <x v="2"/>
    <x v="2"/>
    <x v="2"/>
    <n v="55"/>
    <n v="30"/>
    <n v="28"/>
    <n v="58"/>
    <x v="9"/>
    <x v="8"/>
  </r>
  <r>
    <d v="2016-03-04T00:00:00"/>
    <x v="2"/>
    <x v="2"/>
    <x v="3"/>
    <n v="58"/>
    <n v="28"/>
    <n v="26"/>
    <n v="39"/>
    <x v="2"/>
    <x v="5"/>
  </r>
  <r>
    <d v="2016-03-05T00:00:00"/>
    <x v="2"/>
    <x v="2"/>
    <x v="4"/>
    <n v="78"/>
    <n v="29"/>
    <n v="23"/>
    <n v="34"/>
    <x v="7"/>
    <x v="8"/>
  </r>
  <r>
    <d v="2016-03-06T00:00:00"/>
    <x v="2"/>
    <x v="2"/>
    <x v="5"/>
    <n v="66"/>
    <n v="32"/>
    <n v="25"/>
    <n v="42"/>
    <x v="7"/>
    <x v="8"/>
  </r>
  <r>
    <d v="2016-03-07T00:00:00"/>
    <x v="2"/>
    <x v="2"/>
    <x v="6"/>
    <n v="65"/>
    <n v="38"/>
    <n v="23"/>
    <n v="61"/>
    <x v="3"/>
    <x v="5"/>
  </r>
  <r>
    <d v="2016-03-08T00:00:00"/>
    <x v="2"/>
    <x v="2"/>
    <x v="7"/>
    <n v="77"/>
    <n v="21"/>
    <n v="24"/>
    <n v="46"/>
    <x v="2"/>
    <x v="8"/>
  </r>
  <r>
    <d v="2016-03-09T00:00:00"/>
    <x v="2"/>
    <x v="2"/>
    <x v="8"/>
    <n v="68"/>
    <n v="43"/>
    <n v="14"/>
    <n v="44"/>
    <x v="7"/>
    <x v="1"/>
  </r>
  <r>
    <d v="2016-03-10T00:00:00"/>
    <x v="2"/>
    <x v="2"/>
    <x v="9"/>
    <n v="109"/>
    <n v="60"/>
    <n v="14"/>
    <n v="55"/>
    <x v="2"/>
    <x v="0"/>
  </r>
  <r>
    <d v="2016-03-11T00:00:00"/>
    <x v="2"/>
    <x v="2"/>
    <x v="10"/>
    <n v="154"/>
    <n v="66"/>
    <n v="20"/>
    <n v="49"/>
    <x v="2"/>
    <x v="0"/>
  </r>
  <r>
    <d v="2016-03-12T00:00:00"/>
    <x v="2"/>
    <x v="2"/>
    <x v="11"/>
    <n v="162"/>
    <n v="45"/>
    <n v="27"/>
    <n v="36"/>
    <x v="10"/>
    <x v="5"/>
  </r>
  <r>
    <d v="2016-03-13T00:00:00"/>
    <x v="2"/>
    <x v="2"/>
    <x v="12"/>
    <n v="117"/>
    <n v="32"/>
    <n v="28"/>
    <n v="38"/>
    <x v="10"/>
    <x v="8"/>
  </r>
  <r>
    <d v="2016-03-14T00:00:00"/>
    <x v="2"/>
    <x v="2"/>
    <x v="13"/>
    <n v="87"/>
    <n v="32"/>
    <n v="42"/>
    <n v="41"/>
    <x v="7"/>
    <x v="5"/>
  </r>
  <r>
    <d v="2016-03-15T00:00:00"/>
    <x v="2"/>
    <x v="2"/>
    <x v="14"/>
    <n v="83"/>
    <n v="29"/>
    <n v="31"/>
    <n v="37"/>
    <x v="10"/>
    <x v="5"/>
  </r>
  <r>
    <d v="2016-03-16T00:00:00"/>
    <x v="2"/>
    <x v="2"/>
    <x v="15"/>
    <n v="76"/>
    <n v="41"/>
    <n v="35"/>
    <n v="48"/>
    <x v="7"/>
    <x v="1"/>
  </r>
  <r>
    <d v="2016-03-17T00:00:00"/>
    <x v="2"/>
    <x v="2"/>
    <x v="16"/>
    <n v="104"/>
    <n v="25"/>
    <n v="34"/>
    <n v="45"/>
    <x v="2"/>
    <x v="5"/>
  </r>
  <r>
    <d v="2016-03-18T00:00:00"/>
    <x v="2"/>
    <x v="2"/>
    <x v="17"/>
    <n v="72"/>
    <n v="17"/>
    <n v="38"/>
    <n v="37"/>
    <x v="2"/>
    <x v="5"/>
  </r>
  <r>
    <d v="2016-03-19T00:00:00"/>
    <x v="2"/>
    <x v="2"/>
    <x v="18"/>
    <n v="52"/>
    <n v="18"/>
    <n v="33"/>
    <n v="35"/>
    <x v="2"/>
    <x v="5"/>
  </r>
  <r>
    <d v="2016-03-20T00:00:00"/>
    <x v="2"/>
    <x v="2"/>
    <x v="19"/>
    <n v="52"/>
    <n v="31"/>
    <n v="27"/>
    <n v="44"/>
    <x v="1"/>
    <x v="5"/>
  </r>
  <r>
    <d v="2016-03-21T00:00:00"/>
    <x v="2"/>
    <x v="2"/>
    <x v="20"/>
    <n v="89"/>
    <n v="34"/>
    <n v="24"/>
    <n v="51"/>
    <x v="4"/>
    <x v="1"/>
  </r>
  <r>
    <d v="2016-03-22T00:00:00"/>
    <x v="2"/>
    <x v="2"/>
    <x v="21"/>
    <n v="90"/>
    <n v="44"/>
    <n v="19"/>
    <n v="52"/>
    <x v="4"/>
    <x v="1"/>
  </r>
  <r>
    <d v="2016-03-23T00:00:00"/>
    <x v="2"/>
    <x v="2"/>
    <x v="22"/>
    <n v="109"/>
    <n v="44"/>
    <n v="24"/>
    <n v="71"/>
    <x v="5"/>
    <x v="3"/>
  </r>
  <r>
    <d v="2016-03-24T00:00:00"/>
    <x v="2"/>
    <x v="2"/>
    <x v="23"/>
    <n v="101"/>
    <n v="22"/>
    <n v="33"/>
    <n v="48"/>
    <x v="3"/>
    <x v="5"/>
  </r>
  <r>
    <d v="2016-03-25T00:00:00"/>
    <x v="2"/>
    <x v="2"/>
    <x v="24"/>
    <n v="63"/>
    <n v="24"/>
    <n v="33"/>
    <n v="42"/>
    <x v="5"/>
    <x v="6"/>
  </r>
  <r>
    <d v="2016-03-26T00:00:00"/>
    <x v="2"/>
    <x v="2"/>
    <x v="25"/>
    <n v="59"/>
    <n v="22"/>
    <n v="33"/>
    <n v="39"/>
    <x v="5"/>
    <x v="6"/>
  </r>
  <r>
    <d v="2016-03-27T00:00:00"/>
    <x v="2"/>
    <x v="2"/>
    <x v="26"/>
    <n v="39"/>
    <n v="18"/>
    <n v="32"/>
    <n v="39"/>
    <x v="8"/>
    <x v="8"/>
  </r>
  <r>
    <d v="2016-03-28T00:00:00"/>
    <x v="2"/>
    <x v="2"/>
    <x v="27"/>
    <n v="44"/>
    <n v="25"/>
    <n v="31"/>
    <n v="65"/>
    <x v="6"/>
    <x v="5"/>
  </r>
  <r>
    <d v="2016-03-29T00:00:00"/>
    <x v="2"/>
    <x v="2"/>
    <x v="28"/>
    <n v="51"/>
    <n v="28"/>
    <n v="27"/>
    <n v="56"/>
    <x v="5"/>
    <x v="1"/>
  </r>
  <r>
    <d v="2016-03-30T00:00:00"/>
    <x v="2"/>
    <x v="2"/>
    <x v="29"/>
    <n v="56"/>
    <n v="25"/>
    <n v="27"/>
    <n v="60"/>
    <x v="4"/>
    <x v="5"/>
  </r>
  <r>
    <d v="2016-03-31T00:00:00"/>
    <x v="2"/>
    <x v="2"/>
    <x v="30"/>
    <n v="67"/>
    <n v="34"/>
    <n v="30"/>
    <n v="68"/>
    <x v="4"/>
    <x v="2"/>
  </r>
  <r>
    <d v="2016-04-01T00:00:00"/>
    <x v="2"/>
    <x v="3"/>
    <x v="0"/>
    <n v="83"/>
    <n v="32"/>
    <n v="35"/>
    <n v="55"/>
    <x v="1"/>
    <x v="1"/>
  </r>
  <r>
    <d v="2016-04-02T00:00:00"/>
    <x v="2"/>
    <x v="3"/>
    <x v="1"/>
    <n v="77"/>
    <n v="32"/>
    <n v="29"/>
    <n v="46"/>
    <x v="1"/>
    <x v="1"/>
  </r>
  <r>
    <d v="2016-04-03T00:00:00"/>
    <x v="2"/>
    <x v="3"/>
    <x v="2"/>
    <n v="86"/>
    <n v="29"/>
    <n v="31"/>
    <n v="60"/>
    <x v="4"/>
    <x v="5"/>
  </r>
  <r>
    <d v="2016-04-04T00:00:00"/>
    <x v="2"/>
    <x v="3"/>
    <x v="3"/>
    <n v="70"/>
    <n v="27"/>
    <n v="32"/>
    <n v="49"/>
    <x v="4"/>
    <x v="8"/>
  </r>
  <r>
    <d v="2016-04-05T00:00:00"/>
    <x v="2"/>
    <x v="3"/>
    <x v="4"/>
    <n v="65"/>
    <n v="26"/>
    <n v="29"/>
    <n v="61"/>
    <x v="3"/>
    <x v="5"/>
  </r>
  <r>
    <d v="2016-04-06T00:00:00"/>
    <x v="2"/>
    <x v="3"/>
    <x v="5"/>
    <n v="57"/>
    <n v="24"/>
    <n v="22"/>
    <n v="52"/>
    <x v="3"/>
    <x v="1"/>
  </r>
  <r>
    <d v="2016-04-07T00:00:00"/>
    <x v="2"/>
    <x v="3"/>
    <x v="6"/>
    <n v="59"/>
    <n v="29"/>
    <n v="26"/>
    <n v="54"/>
    <x v="4"/>
    <x v="1"/>
  </r>
  <r>
    <d v="2016-04-08T00:00:00"/>
    <x v="2"/>
    <x v="3"/>
    <x v="7"/>
    <n v="70"/>
    <n v="20"/>
    <n v="31"/>
    <n v="48"/>
    <x v="4"/>
    <x v="5"/>
  </r>
  <r>
    <d v="2016-04-09T00:00:00"/>
    <x v="2"/>
    <x v="3"/>
    <x v="8"/>
    <n v="49"/>
    <n v="18"/>
    <n v="34"/>
    <n v="42"/>
    <x v="1"/>
    <x v="5"/>
  </r>
  <r>
    <d v="2016-04-10T00:00:00"/>
    <x v="2"/>
    <x v="3"/>
    <x v="9"/>
    <n v="48"/>
    <n v="42"/>
    <n v="19"/>
    <n v="49"/>
    <x v="3"/>
    <x v="0"/>
  </r>
  <r>
    <d v="2016-04-11T00:00:00"/>
    <x v="2"/>
    <x v="3"/>
    <x v="10"/>
    <n v="103"/>
    <n v="27"/>
    <n v="31"/>
    <n v="61"/>
    <x v="3"/>
    <x v="1"/>
  </r>
  <r>
    <d v="2016-04-12T00:00:00"/>
    <x v="2"/>
    <x v="3"/>
    <x v="11"/>
    <n v="63"/>
    <n v="29"/>
    <n v="27"/>
    <n v="60"/>
    <x v="3"/>
    <x v="1"/>
  </r>
  <r>
    <d v="2016-04-13T00:00:00"/>
    <x v="2"/>
    <x v="3"/>
    <x v="12"/>
    <n v="73"/>
    <n v="32"/>
    <n v="33"/>
    <n v="65"/>
    <x v="4"/>
    <x v="5"/>
  </r>
  <r>
    <d v="2016-04-14T00:00:00"/>
    <x v="2"/>
    <x v="3"/>
    <x v="13"/>
    <n v="73"/>
    <n v="27"/>
    <n v="28"/>
    <n v="62"/>
    <x v="3"/>
    <x v="5"/>
  </r>
  <r>
    <d v="2016-04-15T00:00:00"/>
    <x v="2"/>
    <x v="3"/>
    <x v="14"/>
    <n v="75"/>
    <n v="19"/>
    <n v="27"/>
    <n v="39"/>
    <x v="3"/>
    <x v="8"/>
  </r>
  <r>
    <d v="2016-04-16T00:00:00"/>
    <x v="2"/>
    <x v="3"/>
    <x v="15"/>
    <n v="60"/>
    <n v="19"/>
    <n v="31"/>
    <n v="37"/>
    <x v="1"/>
    <x v="8"/>
  </r>
  <r>
    <d v="2016-04-17T00:00:00"/>
    <x v="2"/>
    <x v="3"/>
    <x v="16"/>
    <n v="57"/>
    <n v="29"/>
    <n v="27"/>
    <n v="59"/>
    <x v="4"/>
    <x v="0"/>
  </r>
  <r>
    <d v="2016-04-18T00:00:00"/>
    <x v="2"/>
    <x v="3"/>
    <x v="17"/>
    <n v="67"/>
    <n v="23"/>
    <n v="33"/>
    <n v="45"/>
    <x v="2"/>
    <x v="8"/>
  </r>
  <r>
    <d v="2016-04-19T00:00:00"/>
    <x v="2"/>
    <x v="3"/>
    <x v="18"/>
    <n v="56"/>
    <n v="30"/>
    <n v="27"/>
    <n v="45"/>
    <x v="1"/>
    <x v="8"/>
  </r>
  <r>
    <d v="2016-04-20T00:00:00"/>
    <x v="2"/>
    <x v="3"/>
    <x v="19"/>
    <n v="60"/>
    <n v="33"/>
    <n v="30"/>
    <n v="46"/>
    <x v="1"/>
    <x v="8"/>
  </r>
  <r>
    <d v="2016-04-21T00:00:00"/>
    <x v="2"/>
    <x v="3"/>
    <x v="20"/>
    <n v="69"/>
    <n v="28"/>
    <n v="29"/>
    <n v="46"/>
    <x v="1"/>
    <x v="8"/>
  </r>
  <r>
    <d v="2016-04-22T00:00:00"/>
    <x v="2"/>
    <x v="3"/>
    <x v="21"/>
    <n v="65"/>
    <n v="19"/>
    <n v="30"/>
    <n v="38"/>
    <x v="1"/>
    <x v="6"/>
  </r>
  <r>
    <d v="2016-04-23T00:00:00"/>
    <x v="2"/>
    <x v="3"/>
    <x v="22"/>
    <n v="57"/>
    <n v="20"/>
    <n v="34"/>
    <n v="34"/>
    <x v="1"/>
    <x v="8"/>
  </r>
  <r>
    <d v="2016-04-24T00:00:00"/>
    <x v="2"/>
    <x v="3"/>
    <x v="23"/>
    <n v="60"/>
    <n v="25"/>
    <n v="26"/>
    <n v="44"/>
    <x v="3"/>
    <x v="5"/>
  </r>
  <r>
    <d v="2016-04-25T00:00:00"/>
    <x v="2"/>
    <x v="3"/>
    <x v="24"/>
    <n v="71"/>
    <n v="19"/>
    <n v="29"/>
    <n v="36"/>
    <x v="3"/>
    <x v="6"/>
  </r>
  <r>
    <d v="2016-04-26T00:00:00"/>
    <x v="2"/>
    <x v="3"/>
    <x v="25"/>
    <n v="55"/>
    <n v="24"/>
    <n v="31"/>
    <n v="44"/>
    <x v="4"/>
    <x v="8"/>
  </r>
  <r>
    <d v="2016-04-27T00:00:00"/>
    <x v="2"/>
    <x v="3"/>
    <x v="26"/>
    <n v="62"/>
    <n v="29"/>
    <n v="31"/>
    <n v="53"/>
    <x v="3"/>
    <x v="1"/>
  </r>
  <r>
    <d v="2016-04-28T00:00:00"/>
    <x v="2"/>
    <x v="3"/>
    <x v="27"/>
    <n v="72"/>
    <n v="32"/>
    <n v="29"/>
    <n v="49"/>
    <x v="4"/>
    <x v="0"/>
  </r>
  <r>
    <d v="2016-04-29T00:00:00"/>
    <x v="2"/>
    <x v="3"/>
    <x v="28"/>
    <n v="79"/>
    <n v="21"/>
    <n v="33"/>
    <n v="35"/>
    <x v="1"/>
    <x v="5"/>
  </r>
  <r>
    <d v="2016-04-30T00:00:00"/>
    <x v="2"/>
    <x v="3"/>
    <x v="29"/>
    <n v="63"/>
    <n v="24"/>
    <n v="36"/>
    <n v="45"/>
    <x v="1"/>
    <x v="2"/>
  </r>
  <r>
    <d v="2016-05-01T00:00:00"/>
    <x v="2"/>
    <x v="4"/>
    <x v="0"/>
    <n v="57"/>
    <n v="24"/>
    <n v="32"/>
    <n v="32"/>
    <x v="2"/>
    <x v="5"/>
  </r>
  <r>
    <d v="2016-05-02T00:00:00"/>
    <x v="2"/>
    <x v="4"/>
    <x v="1"/>
    <n v="60"/>
    <n v="26"/>
    <n v="33"/>
    <n v="43"/>
    <x v="1"/>
    <x v="8"/>
  </r>
  <r>
    <d v="2016-05-03T00:00:00"/>
    <x v="2"/>
    <x v="4"/>
    <x v="2"/>
    <n v="67"/>
    <n v="33"/>
    <n v="38"/>
    <n v="70"/>
    <x v="3"/>
    <x v="1"/>
  </r>
  <r>
    <d v="2016-05-04T00:00:00"/>
    <x v="2"/>
    <x v="4"/>
    <x v="3"/>
    <n v="68"/>
    <n v="39"/>
    <n v="42"/>
    <n v="76"/>
    <x v="4"/>
    <x v="1"/>
  </r>
  <r>
    <d v="2016-05-05T00:00:00"/>
    <x v="2"/>
    <x v="4"/>
    <x v="4"/>
    <n v="77"/>
    <n v="44"/>
    <n v="35"/>
    <n v="71"/>
    <x v="3"/>
    <x v="1"/>
  </r>
  <r>
    <d v="2016-05-06T00:00:00"/>
    <x v="2"/>
    <x v="4"/>
    <x v="5"/>
    <n v="96"/>
    <n v="45"/>
    <n v="45"/>
    <n v="54"/>
    <x v="3"/>
    <x v="5"/>
  </r>
  <r>
    <d v="2016-05-07T00:00:00"/>
    <x v="2"/>
    <x v="4"/>
    <x v="6"/>
    <n v="110"/>
    <n v="29"/>
    <n v="52"/>
    <n v="52"/>
    <x v="5"/>
    <x v="8"/>
  </r>
  <r>
    <d v="2016-05-08T00:00:00"/>
    <x v="2"/>
    <x v="4"/>
    <x v="7"/>
    <n v="72"/>
    <n v="38"/>
    <n v="40"/>
    <n v="59"/>
    <x v="5"/>
    <x v="1"/>
  </r>
  <r>
    <d v="2016-05-09T00:00:00"/>
    <x v="2"/>
    <x v="4"/>
    <x v="8"/>
    <n v="83"/>
    <n v="36"/>
    <n v="20"/>
    <n v="49"/>
    <x v="5"/>
    <x v="0"/>
  </r>
  <r>
    <d v="2016-05-10T00:00:00"/>
    <x v="2"/>
    <x v="4"/>
    <x v="9"/>
    <n v="92"/>
    <n v="42"/>
    <n v="18"/>
    <n v="49"/>
    <x v="6"/>
    <x v="10"/>
  </r>
  <r>
    <d v="2016-05-11T00:00:00"/>
    <x v="2"/>
    <x v="4"/>
    <x v="10"/>
    <n v="113"/>
    <n v="42"/>
    <n v="52"/>
    <n v="53"/>
    <x v="6"/>
    <x v="1"/>
  </r>
  <r>
    <d v="2016-05-12T00:00:00"/>
    <x v="2"/>
    <x v="4"/>
    <x v="11"/>
    <n v="98"/>
    <n v="34"/>
    <n v="39"/>
    <n v="36"/>
    <x v="5"/>
    <x v="5"/>
  </r>
  <r>
    <d v="2016-05-13T00:00:00"/>
    <x v="2"/>
    <x v="4"/>
    <x v="12"/>
    <n v="77"/>
    <n v="22"/>
    <n v="37"/>
    <n v="34"/>
    <x v="3"/>
    <x v="6"/>
  </r>
  <r>
    <d v="2016-05-14T00:00:00"/>
    <x v="2"/>
    <x v="4"/>
    <x v="13"/>
    <n v="59"/>
    <n v="29"/>
    <n v="41"/>
    <n v="44"/>
    <x v="4"/>
    <x v="8"/>
  </r>
  <r>
    <d v="2016-05-15T00:00:00"/>
    <x v="2"/>
    <x v="4"/>
    <x v="14"/>
    <n v="79"/>
    <n v="34"/>
    <n v="37"/>
    <n v="47"/>
    <x v="3"/>
    <x v="5"/>
  </r>
  <r>
    <d v="2016-05-16T00:00:00"/>
    <x v="2"/>
    <x v="4"/>
    <x v="15"/>
    <n v="79"/>
    <n v="30"/>
    <n v="37"/>
    <n v="62"/>
    <x v="5"/>
    <x v="1"/>
  </r>
  <r>
    <d v="2016-05-17T00:00:00"/>
    <x v="2"/>
    <x v="4"/>
    <x v="16"/>
    <n v="76"/>
    <n v="27"/>
    <n v="36"/>
    <n v="61"/>
    <x v="6"/>
    <x v="5"/>
  </r>
  <r>
    <d v="2016-05-18T00:00:00"/>
    <x v="2"/>
    <x v="4"/>
    <x v="17"/>
    <n v="70"/>
    <n v="27"/>
    <n v="28"/>
    <n v="50"/>
    <x v="6"/>
    <x v="8"/>
  </r>
  <r>
    <d v="2016-05-19T00:00:00"/>
    <x v="2"/>
    <x v="4"/>
    <x v="18"/>
    <n v="71"/>
    <n v="26"/>
    <n v="29"/>
    <n v="55"/>
    <x v="5"/>
    <x v="1"/>
  </r>
  <r>
    <d v="2016-05-20T00:00:00"/>
    <x v="2"/>
    <x v="4"/>
    <x v="19"/>
    <n v="65"/>
    <n v="22"/>
    <n v="29"/>
    <n v="44"/>
    <x v="6"/>
    <x v="1"/>
  </r>
  <r>
    <d v="2016-05-21T00:00:00"/>
    <x v="2"/>
    <x v="4"/>
    <x v="20"/>
    <n v="60"/>
    <n v="20"/>
    <n v="32"/>
    <n v="34"/>
    <x v="9"/>
    <x v="8"/>
  </r>
  <r>
    <d v="2016-05-22T00:00:00"/>
    <x v="2"/>
    <x v="4"/>
    <x v="21"/>
    <n v="59"/>
    <n v="17"/>
    <n v="29"/>
    <n v="32"/>
    <x v="3"/>
    <x v="8"/>
  </r>
  <r>
    <d v="2016-05-23T00:00:00"/>
    <x v="2"/>
    <x v="4"/>
    <x v="22"/>
    <n v="49"/>
    <n v="17"/>
    <n v="28"/>
    <n v="37"/>
    <x v="2"/>
    <x v="6"/>
  </r>
  <r>
    <d v="2016-05-24T00:00:00"/>
    <x v="2"/>
    <x v="4"/>
    <x v="23"/>
    <n v="47"/>
    <n v="26"/>
    <n v="34"/>
    <n v="39"/>
    <x v="1"/>
    <x v="5"/>
  </r>
  <r>
    <d v="2016-05-25T00:00:00"/>
    <x v="2"/>
    <x v="4"/>
    <x v="24"/>
    <n v="66"/>
    <n v="30"/>
    <n v="31"/>
    <n v="59"/>
    <x v="4"/>
    <x v="0"/>
  </r>
  <r>
    <d v="2016-05-26T00:00:00"/>
    <x v="2"/>
    <x v="4"/>
    <x v="25"/>
    <n v="72"/>
    <n v="34"/>
    <n v="35"/>
    <n v="52"/>
    <x v="1"/>
    <x v="5"/>
  </r>
  <r>
    <d v="2016-05-27T00:00:00"/>
    <x v="2"/>
    <x v="4"/>
    <x v="26"/>
    <n v="78"/>
    <n v="32"/>
    <n v="40"/>
    <n v="44"/>
    <x v="1"/>
    <x v="8"/>
  </r>
  <r>
    <d v="2016-05-28T00:00:00"/>
    <x v="2"/>
    <x v="4"/>
    <x v="27"/>
    <n v="87"/>
    <n v="22"/>
    <n v="37"/>
    <n v="25"/>
    <x v="1"/>
    <x v="8"/>
  </r>
  <r>
    <d v="2016-05-29T00:00:00"/>
    <x v="2"/>
    <x v="4"/>
    <x v="28"/>
    <n v="70"/>
    <n v="19"/>
    <n v="33"/>
    <n v="21"/>
    <x v="1"/>
    <x v="6"/>
  </r>
  <r>
    <d v="2016-05-30T00:00:00"/>
    <x v="2"/>
    <x v="4"/>
    <x v="29"/>
    <n v="62"/>
    <n v="14"/>
    <n v="28"/>
    <n v="25"/>
    <x v="4"/>
    <x v="6"/>
  </r>
  <r>
    <d v="2016-05-31T00:00:00"/>
    <x v="2"/>
    <x v="4"/>
    <x v="30"/>
    <n v="52"/>
    <n v="18"/>
    <n v="28"/>
    <n v="28"/>
    <x v="1"/>
    <x v="6"/>
  </r>
  <r>
    <d v="2016-06-01T00:00:00"/>
    <x v="2"/>
    <x v="5"/>
    <x v="0"/>
    <n v="53"/>
    <n v="17"/>
    <n v="33"/>
    <n v="36"/>
    <x v="1"/>
    <x v="8"/>
  </r>
  <r>
    <d v="2016-06-02T00:00:00"/>
    <x v="2"/>
    <x v="5"/>
    <x v="1"/>
    <n v="50"/>
    <n v="25"/>
    <n v="31"/>
    <n v="42"/>
    <x v="4"/>
    <x v="6"/>
  </r>
  <r>
    <d v="2016-06-03T00:00:00"/>
    <x v="2"/>
    <x v="5"/>
    <x v="2"/>
    <n v="75"/>
    <n v="36"/>
    <n v="28"/>
    <n v="38"/>
    <x v="4"/>
    <x v="6"/>
  </r>
  <r>
    <d v="2016-06-04T00:00:00"/>
    <x v="2"/>
    <x v="5"/>
    <x v="3"/>
    <n v="95"/>
    <n v="33"/>
    <n v="34"/>
    <n v="33"/>
    <x v="4"/>
    <x v="6"/>
  </r>
  <r>
    <d v="2016-06-05T00:00:00"/>
    <x v="2"/>
    <x v="5"/>
    <x v="4"/>
    <n v="77"/>
    <n v="32"/>
    <n v="25"/>
    <n v="52"/>
    <x v="4"/>
    <x v="8"/>
  </r>
  <r>
    <d v="2016-06-06T00:00:00"/>
    <x v="2"/>
    <x v="5"/>
    <x v="5"/>
    <n v="69"/>
    <n v="48"/>
    <n v="23"/>
    <n v="78"/>
    <x v="4"/>
    <x v="1"/>
  </r>
  <r>
    <d v="2016-06-07T00:00:00"/>
    <x v="2"/>
    <x v="5"/>
    <x v="6"/>
    <n v="93"/>
    <n v="38"/>
    <n v="36"/>
    <n v="63"/>
    <x v="4"/>
    <x v="5"/>
  </r>
  <r>
    <d v="2016-06-08T00:00:00"/>
    <x v="2"/>
    <x v="5"/>
    <x v="7"/>
    <n v="90"/>
    <n v="34"/>
    <n v="20"/>
    <n v="54"/>
    <x v="4"/>
    <x v="9"/>
  </r>
  <r>
    <d v="2016-06-09T00:00:00"/>
    <x v="2"/>
    <x v="5"/>
    <x v="8"/>
    <n v="81"/>
    <n v="37"/>
    <n v="40"/>
    <n v="76"/>
    <x v="5"/>
    <x v="8"/>
  </r>
  <r>
    <d v="2016-06-10T00:00:00"/>
    <x v="2"/>
    <x v="5"/>
    <x v="9"/>
    <n v="76"/>
    <n v="33"/>
    <n v="40"/>
    <n v="57"/>
    <x v="5"/>
    <x v="5"/>
  </r>
  <r>
    <d v="2016-06-11T00:00:00"/>
    <x v="2"/>
    <x v="5"/>
    <x v="10"/>
    <n v="82"/>
    <n v="27"/>
    <n v="29"/>
    <n v="43"/>
    <x v="6"/>
    <x v="1"/>
  </r>
  <r>
    <d v="2016-06-12T00:00:00"/>
    <x v="2"/>
    <x v="5"/>
    <x v="11"/>
    <n v="65"/>
    <n v="32"/>
    <n v="18"/>
    <n v="43"/>
    <x v="9"/>
    <x v="5"/>
  </r>
  <r>
    <d v="2016-06-13T00:00:00"/>
    <x v="2"/>
    <x v="5"/>
    <x v="12"/>
    <n v="66"/>
    <n v="26"/>
    <n v="19"/>
    <n v="50"/>
    <x v="8"/>
    <x v="4"/>
  </r>
  <r>
    <d v="2016-06-14T00:00:00"/>
    <x v="2"/>
    <x v="5"/>
    <x v="13"/>
    <n v="63"/>
    <n v="27"/>
    <n v="24"/>
    <n v="54"/>
    <x v="8"/>
    <x v="1"/>
  </r>
  <r>
    <d v="2016-06-15T00:00:00"/>
    <x v="2"/>
    <x v="5"/>
    <x v="14"/>
    <n v="64"/>
    <n v="24"/>
    <n v="28"/>
    <n v="56"/>
    <x v="8"/>
    <x v="8"/>
  </r>
  <r>
    <d v="2016-06-16T00:00:00"/>
    <x v="2"/>
    <x v="5"/>
    <x v="15"/>
    <n v="61"/>
    <n v="25"/>
    <n v="27"/>
    <n v="41"/>
    <x v="9"/>
    <x v="5"/>
  </r>
  <r>
    <d v="2016-06-17T00:00:00"/>
    <x v="2"/>
    <x v="5"/>
    <x v="16"/>
    <n v="71"/>
    <n v="29"/>
    <n v="22"/>
    <n v="37"/>
    <x v="5"/>
    <x v="5"/>
  </r>
  <r>
    <d v="2016-06-18T00:00:00"/>
    <x v="2"/>
    <x v="5"/>
    <x v="17"/>
    <n v="70"/>
    <n v="23"/>
    <n v="30"/>
    <n v="40"/>
    <x v="5"/>
    <x v="0"/>
  </r>
  <r>
    <d v="2016-06-19T00:00:00"/>
    <x v="2"/>
    <x v="5"/>
    <x v="18"/>
    <n v="60"/>
    <n v="17"/>
    <n v="19"/>
    <n v="40"/>
    <x v="6"/>
    <x v="3"/>
  </r>
  <r>
    <d v="2016-06-20T00:00:00"/>
    <x v="2"/>
    <x v="5"/>
    <x v="19"/>
    <n v="49"/>
    <n v="23"/>
    <n v="22"/>
    <n v="56"/>
    <x v="6"/>
    <x v="4"/>
  </r>
  <r>
    <d v="2016-06-21T00:00:00"/>
    <x v="2"/>
    <x v="5"/>
    <x v="20"/>
    <n v="60"/>
    <n v="26"/>
    <n v="18"/>
    <n v="61"/>
    <x v="3"/>
    <x v="2"/>
  </r>
  <r>
    <d v="2016-06-22T00:00:00"/>
    <x v="2"/>
    <x v="5"/>
    <x v="21"/>
    <n v="69"/>
    <n v="29"/>
    <n v="10"/>
    <n v="58"/>
    <x v="3"/>
    <x v="4"/>
  </r>
  <r>
    <d v="2016-06-23T00:00:00"/>
    <x v="2"/>
    <x v="5"/>
    <x v="22"/>
    <n v="75"/>
    <n v="26"/>
    <n v="26"/>
    <n v="57"/>
    <x v="5"/>
    <x v="0"/>
  </r>
  <r>
    <d v="2016-06-24T00:00:00"/>
    <x v="2"/>
    <x v="5"/>
    <x v="23"/>
    <n v="62"/>
    <n v="18"/>
    <n v="24"/>
    <n v="38"/>
    <x v="1"/>
    <x v="8"/>
  </r>
  <r>
    <d v="2016-06-25T00:00:00"/>
    <x v="2"/>
    <x v="5"/>
    <x v="24"/>
    <n v="52"/>
    <n v="16"/>
    <n v="25"/>
    <n v="32"/>
    <x v="1"/>
    <x v="8"/>
  </r>
  <r>
    <d v="2016-06-26T00:00:00"/>
    <x v="2"/>
    <x v="5"/>
    <x v="25"/>
    <n v="52"/>
    <n v="15"/>
    <n v="26"/>
    <n v="27"/>
    <x v="1"/>
    <x v="8"/>
  </r>
  <r>
    <d v="2016-06-27T00:00:00"/>
    <x v="2"/>
    <x v="5"/>
    <x v="26"/>
    <n v="44"/>
    <n v="27"/>
    <n v="27"/>
    <n v="53"/>
    <x v="4"/>
    <x v="4"/>
  </r>
  <r>
    <d v="2016-06-28T00:00:00"/>
    <x v="2"/>
    <x v="5"/>
    <x v="27"/>
    <n v="63"/>
    <n v="23"/>
    <n v="20"/>
    <n v="49"/>
    <x v="6"/>
    <x v="2"/>
  </r>
  <r>
    <d v="2016-06-29T00:00:00"/>
    <x v="2"/>
    <x v="5"/>
    <x v="28"/>
    <n v="59"/>
    <n v="24"/>
    <n v="25"/>
    <n v="59"/>
    <x v="4"/>
    <x v="5"/>
  </r>
  <r>
    <d v="2016-06-30T00:00:00"/>
    <x v="2"/>
    <x v="5"/>
    <x v="29"/>
    <n v="65"/>
    <n v="26"/>
    <n v="23"/>
    <n v="54"/>
    <x v="4"/>
    <x v="1"/>
  </r>
  <r>
    <d v="2016-07-01T00:00:00"/>
    <x v="2"/>
    <x v="6"/>
    <x v="0"/>
    <n v="59"/>
    <n v="19"/>
    <n v="22"/>
    <n v="39"/>
    <x v="1"/>
    <x v="1"/>
  </r>
  <r>
    <d v="2016-07-02T00:00:00"/>
    <x v="2"/>
    <x v="6"/>
    <x v="1"/>
    <n v="60"/>
    <n v="20"/>
    <n v="27"/>
    <n v="40"/>
    <x v="1"/>
    <x v="1"/>
  </r>
  <r>
    <d v="2016-07-03T00:00:00"/>
    <x v="2"/>
    <x v="6"/>
    <x v="2"/>
    <n v="55"/>
    <n v="22"/>
    <n v="22"/>
    <n v="46"/>
    <x v="1"/>
    <x v="1"/>
  </r>
  <r>
    <d v="2016-07-04T00:00:00"/>
    <x v="2"/>
    <x v="6"/>
    <x v="3"/>
    <n v="63"/>
    <n v="19"/>
    <n v="28"/>
    <n v="26"/>
    <x v="2"/>
    <x v="5"/>
  </r>
  <r>
    <d v="2016-07-05T00:00:00"/>
    <x v="2"/>
    <x v="6"/>
    <x v="4"/>
    <n v="46"/>
    <n v="21"/>
    <n v="31"/>
    <n v="35"/>
    <x v="2"/>
    <x v="9"/>
  </r>
  <r>
    <d v="2016-07-06T00:00:00"/>
    <x v="2"/>
    <x v="6"/>
    <x v="5"/>
    <n v="53"/>
    <n v="27"/>
    <n v="29"/>
    <n v="64"/>
    <x v="3"/>
    <x v="0"/>
  </r>
  <r>
    <d v="2016-07-07T00:00:00"/>
    <x v="2"/>
    <x v="6"/>
    <x v="6"/>
    <n v="70"/>
    <n v="24"/>
    <n v="23"/>
    <n v="41"/>
    <x v="4"/>
    <x v="4"/>
  </r>
  <r>
    <d v="2016-07-08T00:00:00"/>
    <x v="2"/>
    <x v="6"/>
    <x v="7"/>
    <n v="71"/>
    <n v="22"/>
    <n v="17"/>
    <n v="37"/>
    <x v="1"/>
    <x v="3"/>
  </r>
  <r>
    <d v="2016-07-09T00:00:00"/>
    <x v="2"/>
    <x v="6"/>
    <x v="8"/>
    <n v="71"/>
    <n v="18"/>
    <n v="24"/>
    <n v="31"/>
    <x v="3"/>
    <x v="3"/>
  </r>
  <r>
    <d v="2016-07-10T00:00:00"/>
    <x v="2"/>
    <x v="6"/>
    <x v="9"/>
    <n v="64"/>
    <n v="22"/>
    <n v="20"/>
    <n v="40"/>
    <x v="3"/>
    <x v="4"/>
  </r>
  <r>
    <d v="2016-07-11T00:00:00"/>
    <x v="2"/>
    <x v="6"/>
    <x v="10"/>
    <n v="69"/>
    <n v="26"/>
    <n v="17"/>
    <n v="38"/>
    <x v="3"/>
    <x v="3"/>
  </r>
  <r>
    <d v="2016-07-12T00:00:00"/>
    <x v="2"/>
    <x v="6"/>
    <x v="11"/>
    <n v="73"/>
    <n v="21"/>
    <n v="19"/>
    <n v="26"/>
    <x v="3"/>
    <x v="5"/>
  </r>
  <r>
    <d v="2016-07-13T00:00:00"/>
    <x v="2"/>
    <x v="6"/>
    <x v="12"/>
    <n v="67"/>
    <n v="20"/>
    <n v="25"/>
    <n v="31"/>
    <x v="4"/>
    <x v="6"/>
  </r>
  <r>
    <d v="2016-07-14T00:00:00"/>
    <x v="2"/>
    <x v="6"/>
    <x v="13"/>
    <n v="68"/>
    <n v="23"/>
    <n v="19"/>
    <n v="47"/>
    <x v="3"/>
    <x v="1"/>
  </r>
  <r>
    <d v="2016-07-15T00:00:00"/>
    <x v="2"/>
    <x v="6"/>
    <x v="14"/>
    <n v="63"/>
    <n v="17"/>
    <n v="17"/>
    <n v="29"/>
    <x v="4"/>
    <x v="5"/>
  </r>
  <r>
    <d v="2016-07-16T00:00:00"/>
    <x v="2"/>
    <x v="6"/>
    <x v="15"/>
    <n v="54"/>
    <n v="16"/>
    <n v="20"/>
    <n v="25"/>
    <x v="4"/>
    <x v="1"/>
  </r>
  <r>
    <d v="2016-07-17T00:00:00"/>
    <x v="2"/>
    <x v="6"/>
    <x v="16"/>
    <n v="55"/>
    <n v="24"/>
    <n v="42"/>
    <n v="48"/>
    <x v="3"/>
    <x v="2"/>
  </r>
  <r>
    <d v="2016-07-18T00:00:00"/>
    <x v="2"/>
    <x v="6"/>
    <x v="17"/>
    <n v="65"/>
    <n v="30"/>
    <n v="40"/>
    <n v="61"/>
    <x v="5"/>
    <x v="3"/>
  </r>
  <r>
    <d v="2016-07-19T00:00:00"/>
    <x v="2"/>
    <x v="6"/>
    <x v="18"/>
    <n v="75"/>
    <n v="37"/>
    <n v="48"/>
    <n v="59"/>
    <x v="6"/>
    <x v="4"/>
  </r>
  <r>
    <d v="2016-07-20T00:00:00"/>
    <x v="2"/>
    <x v="6"/>
    <x v="19"/>
    <n v="87"/>
    <n v="22"/>
    <n v="28"/>
    <n v="34"/>
    <x v="5"/>
    <x v="0"/>
  </r>
  <r>
    <d v="2016-07-21T00:00:00"/>
    <x v="2"/>
    <x v="6"/>
    <x v="20"/>
    <n v="71"/>
    <n v="35"/>
    <n v="21"/>
    <n v="45"/>
    <x v="1"/>
    <x v="2"/>
  </r>
  <r>
    <d v="2016-07-22T00:00:00"/>
    <x v="2"/>
    <x v="6"/>
    <x v="21"/>
    <n v="94"/>
    <n v="28"/>
    <n v="42"/>
    <n v="50"/>
    <x v="1"/>
    <x v="2"/>
  </r>
  <r>
    <d v="2016-07-23T00:00:00"/>
    <x v="2"/>
    <x v="6"/>
    <x v="22"/>
    <n v="75"/>
    <n v="20"/>
    <n v="27"/>
    <n v="34"/>
    <x v="1"/>
    <x v="0"/>
  </r>
  <r>
    <d v="2016-07-24T00:00:00"/>
    <x v="2"/>
    <x v="6"/>
    <x v="23"/>
    <n v="54"/>
    <n v="21"/>
    <n v="25"/>
    <n v="33"/>
    <x v="1"/>
    <x v="4"/>
  </r>
  <r>
    <d v="2016-07-25T00:00:00"/>
    <x v="2"/>
    <x v="6"/>
    <x v="24"/>
    <n v="55"/>
    <n v="24"/>
    <n v="22"/>
    <n v="40"/>
    <x v="4"/>
    <x v="13"/>
  </r>
  <r>
    <d v="2016-07-26T00:00:00"/>
    <x v="2"/>
    <x v="6"/>
    <x v="25"/>
    <n v="62"/>
    <n v="24"/>
    <n v="18"/>
    <n v="39"/>
    <x v="1"/>
    <x v="4"/>
  </r>
  <r>
    <d v="2016-07-27T00:00:00"/>
    <x v="2"/>
    <x v="6"/>
    <x v="26"/>
    <n v="67"/>
    <n v="26"/>
    <n v="23"/>
    <n v="49"/>
    <x v="1"/>
    <x v="2"/>
  </r>
  <r>
    <d v="2016-07-28T00:00:00"/>
    <x v="2"/>
    <x v="6"/>
    <x v="27"/>
    <n v="62"/>
    <n v="28"/>
    <n v="17"/>
    <n v="50"/>
    <x v="3"/>
    <x v="0"/>
  </r>
  <r>
    <d v="2016-07-29T00:00:00"/>
    <x v="2"/>
    <x v="6"/>
    <x v="28"/>
    <n v="60"/>
    <n v="23"/>
    <n v="25"/>
    <n v="30"/>
    <x v="2"/>
    <x v="2"/>
  </r>
  <r>
    <d v="2016-07-30T00:00:00"/>
    <x v="2"/>
    <x v="6"/>
    <x v="29"/>
    <n v="69"/>
    <n v="15"/>
    <n v="26"/>
    <n v="27"/>
    <x v="2"/>
    <x v="0"/>
  </r>
  <r>
    <d v="2016-07-31T00:00:00"/>
    <x v="2"/>
    <x v="6"/>
    <x v="30"/>
    <n v="50"/>
    <n v="23"/>
    <n v="17"/>
    <n v="47"/>
    <x v="4"/>
    <x v="4"/>
  </r>
  <r>
    <d v="2016-08-01T00:00:00"/>
    <x v="2"/>
    <x v="7"/>
    <x v="0"/>
    <n v="58"/>
    <n v="24"/>
    <n v="16"/>
    <n v="42"/>
    <x v="4"/>
    <x v="10"/>
  </r>
  <r>
    <d v="2016-08-02T00:00:00"/>
    <x v="2"/>
    <x v="7"/>
    <x v="1"/>
    <n v="61"/>
    <n v="26"/>
    <n v="21"/>
    <n v="44"/>
    <x v="1"/>
    <x v="4"/>
  </r>
  <r>
    <d v="2016-08-03T00:00:00"/>
    <x v="2"/>
    <x v="7"/>
    <x v="2"/>
    <n v="58"/>
    <n v="24"/>
    <n v="22"/>
    <n v="40"/>
    <x v="1"/>
    <x v="2"/>
  </r>
  <r>
    <d v="2016-08-04T00:00:00"/>
    <x v="2"/>
    <x v="7"/>
    <x v="3"/>
    <n v="58"/>
    <n v="22"/>
    <n v="29"/>
    <n v="40"/>
    <x v="1"/>
    <x v="2"/>
  </r>
  <r>
    <d v="2016-08-05T00:00:00"/>
    <x v="2"/>
    <x v="7"/>
    <x v="4"/>
    <n v="61"/>
    <n v="25"/>
    <n v="34"/>
    <n v="38"/>
    <x v="1"/>
    <x v="0"/>
  </r>
  <r>
    <d v="2016-08-06T00:00:00"/>
    <x v="2"/>
    <x v="7"/>
    <x v="5"/>
    <n v="65"/>
    <n v="21"/>
    <n v="26"/>
    <n v="32"/>
    <x v="2"/>
    <x v="2"/>
  </r>
  <r>
    <d v="2016-08-07T00:00:00"/>
    <x v="2"/>
    <x v="7"/>
    <x v="6"/>
    <n v="53"/>
    <n v="21"/>
    <n v="23"/>
    <n v="29"/>
    <x v="2"/>
    <x v="1"/>
  </r>
  <r>
    <d v="2016-08-08T00:00:00"/>
    <x v="2"/>
    <x v="7"/>
    <x v="7"/>
    <n v="62"/>
    <n v="25"/>
    <n v="24"/>
    <n v="29"/>
    <x v="7"/>
    <x v="5"/>
  </r>
  <r>
    <d v="2016-08-09T00:00:00"/>
    <x v="2"/>
    <x v="7"/>
    <x v="8"/>
    <n v="64"/>
    <n v="22"/>
    <n v="23"/>
    <n v="29"/>
    <x v="2"/>
    <x v="2"/>
  </r>
  <r>
    <d v="2016-08-10T00:00:00"/>
    <x v="2"/>
    <x v="7"/>
    <x v="9"/>
    <n v="59"/>
    <n v="22"/>
    <n v="18"/>
    <n v="32"/>
    <x v="1"/>
    <x v="3"/>
  </r>
  <r>
    <d v="2016-08-11T00:00:00"/>
    <x v="2"/>
    <x v="7"/>
    <x v="10"/>
    <n v="61"/>
    <n v="26"/>
    <n v="29"/>
    <n v="49"/>
    <x v="4"/>
    <x v="0"/>
  </r>
  <r>
    <d v="2016-08-12T00:00:00"/>
    <x v="2"/>
    <x v="7"/>
    <x v="11"/>
    <n v="66"/>
    <n v="19"/>
    <n v="24"/>
    <n v="38"/>
    <x v="1"/>
    <x v="8"/>
  </r>
  <r>
    <d v="2016-08-13T00:00:00"/>
    <x v="2"/>
    <x v="7"/>
    <x v="12"/>
    <n v="55"/>
    <n v="18"/>
    <n v="27"/>
    <n v="30"/>
    <x v="7"/>
    <x v="9"/>
  </r>
  <r>
    <d v="2016-08-14T00:00:00"/>
    <x v="2"/>
    <x v="7"/>
    <x v="13"/>
    <n v="54"/>
    <n v="21"/>
    <n v="25"/>
    <n v="43"/>
    <x v="1"/>
    <x v="6"/>
  </r>
  <r>
    <d v="2016-08-15T00:00:00"/>
    <x v="2"/>
    <x v="7"/>
    <x v="14"/>
    <n v="56"/>
    <n v="24"/>
    <n v="31"/>
    <n v="44"/>
    <x v="1"/>
    <x v="6"/>
  </r>
  <r>
    <d v="2016-08-16T00:00:00"/>
    <x v="2"/>
    <x v="7"/>
    <x v="15"/>
    <n v="60"/>
    <n v="32"/>
    <n v="36"/>
    <n v="53"/>
    <x v="1"/>
    <x v="6"/>
  </r>
  <r>
    <d v="2016-08-17T00:00:00"/>
    <x v="2"/>
    <x v="7"/>
    <x v="16"/>
    <n v="74"/>
    <n v="33"/>
    <n v="37"/>
    <n v="48"/>
    <x v="1"/>
    <x v="6"/>
  </r>
  <r>
    <d v="2016-08-18T00:00:00"/>
    <x v="2"/>
    <x v="7"/>
    <x v="17"/>
    <n v="73"/>
    <n v="34"/>
    <n v="30"/>
    <n v="54"/>
    <x v="4"/>
    <x v="8"/>
  </r>
  <r>
    <d v="2016-08-19T00:00:00"/>
    <x v="2"/>
    <x v="7"/>
    <x v="18"/>
    <n v="86"/>
    <n v="26"/>
    <n v="27"/>
    <n v="35"/>
    <x v="1"/>
    <x v="6"/>
  </r>
  <r>
    <d v="2016-08-20T00:00:00"/>
    <x v="2"/>
    <x v="7"/>
    <x v="19"/>
    <n v="58"/>
    <n v="16"/>
    <n v="27"/>
    <n v="32"/>
    <x v="2"/>
    <x v="6"/>
  </r>
  <r>
    <d v="2016-08-21T00:00:00"/>
    <x v="2"/>
    <x v="7"/>
    <x v="20"/>
    <n v="48"/>
    <n v="28"/>
    <n v="26"/>
    <n v="45"/>
    <x v="1"/>
    <x v="6"/>
  </r>
  <r>
    <d v="2016-08-22T00:00:00"/>
    <x v="2"/>
    <x v="7"/>
    <x v="21"/>
    <n v="64"/>
    <n v="29"/>
    <n v="40"/>
    <n v="65"/>
    <x v="4"/>
    <x v="6"/>
  </r>
  <r>
    <d v="2016-08-23T00:00:00"/>
    <x v="2"/>
    <x v="7"/>
    <x v="22"/>
    <n v="69"/>
    <n v="38"/>
    <n v="53"/>
    <n v="67"/>
    <x v="3"/>
    <x v="8"/>
  </r>
  <r>
    <d v="2016-08-24T00:00:00"/>
    <x v="2"/>
    <x v="7"/>
    <x v="23"/>
    <n v="91"/>
    <n v="40"/>
    <n v="38"/>
    <n v="51"/>
    <x v="1"/>
    <x v="5"/>
  </r>
  <r>
    <d v="2016-08-25T00:00:00"/>
    <x v="2"/>
    <x v="7"/>
    <x v="24"/>
    <n v="101"/>
    <n v="28"/>
    <n v="28"/>
    <n v="45"/>
    <x v="4"/>
    <x v="8"/>
  </r>
  <r>
    <d v="2016-08-26T00:00:00"/>
    <x v="2"/>
    <x v="7"/>
    <x v="25"/>
    <n v="84"/>
    <n v="31"/>
    <n v="34"/>
    <n v="41"/>
    <x v="1"/>
    <x v="8"/>
  </r>
  <r>
    <d v="2016-08-27T00:00:00"/>
    <x v="2"/>
    <x v="7"/>
    <x v="26"/>
    <n v="77"/>
    <n v="25"/>
    <n v="27"/>
    <n v="35"/>
    <x v="1"/>
    <x v="0"/>
  </r>
  <r>
    <d v="2016-08-28T00:00:00"/>
    <x v="2"/>
    <x v="7"/>
    <x v="27"/>
    <n v="67"/>
    <n v="23"/>
    <n v="30"/>
    <n v="31"/>
    <x v="2"/>
    <x v="8"/>
  </r>
  <r>
    <d v="2016-08-29T00:00:00"/>
    <x v="2"/>
    <x v="7"/>
    <x v="28"/>
    <n v="72"/>
    <n v="30"/>
    <n v="39"/>
    <n v="66"/>
    <x v="4"/>
    <x v="1"/>
  </r>
  <r>
    <d v="2016-08-30T00:00:00"/>
    <x v="2"/>
    <x v="7"/>
    <x v="29"/>
    <n v="71"/>
    <n v="29"/>
    <n v="23"/>
    <n v="57"/>
    <x v="3"/>
    <x v="5"/>
  </r>
  <r>
    <d v="2016-08-31T00:00:00"/>
    <x v="2"/>
    <x v="7"/>
    <x v="30"/>
    <n v="68"/>
    <n v="28"/>
    <n v="26"/>
    <n v="48"/>
    <x v="3"/>
    <x v="5"/>
  </r>
  <r>
    <d v="2016-09-01T00:00:00"/>
    <x v="2"/>
    <x v="8"/>
    <x v="0"/>
    <n v="64"/>
    <n v="27"/>
    <n v="15"/>
    <n v="44"/>
    <x v="4"/>
    <x v="2"/>
  </r>
  <r>
    <d v="2016-09-02T00:00:00"/>
    <x v="2"/>
    <x v="8"/>
    <x v="1"/>
    <n v="67"/>
    <n v="24"/>
    <n v="22"/>
    <n v="39"/>
    <x v="4"/>
    <x v="0"/>
  </r>
  <r>
    <d v="2016-09-03T00:00:00"/>
    <x v="2"/>
    <x v="8"/>
    <x v="2"/>
    <n v="62"/>
    <n v="20"/>
    <n v="22"/>
    <n v="26"/>
    <x v="3"/>
    <x v="0"/>
  </r>
  <r>
    <d v="2016-09-04T00:00:00"/>
    <x v="2"/>
    <x v="8"/>
    <x v="3"/>
    <n v="52"/>
    <n v="28"/>
    <n v="12"/>
    <n v="42"/>
    <x v="4"/>
    <x v="3"/>
  </r>
  <r>
    <d v="2016-09-05T00:00:00"/>
    <x v="2"/>
    <x v="8"/>
    <x v="4"/>
    <n v="65"/>
    <n v="32"/>
    <n v="9"/>
    <n v="41"/>
    <x v="4"/>
    <x v="3"/>
  </r>
  <r>
    <d v="2016-09-06T00:00:00"/>
    <x v="2"/>
    <x v="8"/>
    <x v="5"/>
    <n v="80"/>
    <n v="33"/>
    <n v="37"/>
    <n v="56"/>
    <x v="2"/>
    <x v="2"/>
  </r>
  <r>
    <d v="2016-09-07T00:00:00"/>
    <x v="2"/>
    <x v="8"/>
    <x v="6"/>
    <n v="75"/>
    <n v="33"/>
    <n v="28"/>
    <n v="56"/>
    <x v="4"/>
    <x v="0"/>
  </r>
  <r>
    <d v="2016-09-08T00:00:00"/>
    <x v="2"/>
    <x v="8"/>
    <x v="7"/>
    <n v="77"/>
    <n v="26"/>
    <n v="25"/>
    <n v="48"/>
    <x v="4"/>
    <x v="8"/>
  </r>
  <r>
    <d v="2016-09-09T00:00:00"/>
    <x v="2"/>
    <x v="8"/>
    <x v="8"/>
    <n v="62"/>
    <n v="24"/>
    <n v="20"/>
    <n v="40"/>
    <x v="1"/>
    <x v="6"/>
  </r>
  <r>
    <d v="2016-09-10T00:00:00"/>
    <x v="2"/>
    <x v="8"/>
    <x v="9"/>
    <n v="60"/>
    <n v="24"/>
    <n v="29"/>
    <n v="45"/>
    <x v="1"/>
    <x v="6"/>
  </r>
  <r>
    <d v="2016-09-11T00:00:00"/>
    <x v="2"/>
    <x v="8"/>
    <x v="10"/>
    <n v="57"/>
    <n v="27"/>
    <n v="24"/>
    <n v="50"/>
    <x v="1"/>
    <x v="8"/>
  </r>
  <r>
    <d v="2016-09-12T00:00:00"/>
    <x v="2"/>
    <x v="8"/>
    <x v="11"/>
    <n v="62"/>
    <n v="44"/>
    <n v="44"/>
    <n v="67"/>
    <x v="1"/>
    <x v="8"/>
  </r>
  <r>
    <d v="2016-09-13T00:00:00"/>
    <x v="2"/>
    <x v="8"/>
    <x v="12"/>
    <n v="93"/>
    <n v="40"/>
    <n v="42"/>
    <n v="69"/>
    <x v="2"/>
    <x v="6"/>
  </r>
  <r>
    <d v="2016-09-14T00:00:00"/>
    <x v="2"/>
    <x v="8"/>
    <x v="13"/>
    <n v="94"/>
    <n v="41"/>
    <n v="47"/>
    <n v="60"/>
    <x v="2"/>
    <x v="5"/>
  </r>
  <r>
    <d v="2016-09-15T00:00:00"/>
    <x v="2"/>
    <x v="8"/>
    <x v="14"/>
    <n v="100"/>
    <n v="37"/>
    <n v="26"/>
    <n v="29"/>
    <x v="7"/>
    <x v="8"/>
  </r>
  <r>
    <d v="2016-09-16T00:00:00"/>
    <x v="2"/>
    <x v="8"/>
    <x v="15"/>
    <n v="81"/>
    <n v="19"/>
    <n v="18"/>
    <n v="22"/>
    <x v="7"/>
    <x v="0"/>
  </r>
  <r>
    <d v="2016-09-17T00:00:00"/>
    <x v="2"/>
    <x v="8"/>
    <x v="16"/>
    <n v="60"/>
    <n v="21"/>
    <n v="31"/>
    <n v="28"/>
    <x v="2"/>
    <x v="0"/>
  </r>
  <r>
    <d v="2016-09-18T00:00:00"/>
    <x v="2"/>
    <x v="8"/>
    <x v="17"/>
    <n v="70"/>
    <n v="34"/>
    <n v="20"/>
    <n v="34"/>
    <x v="2"/>
    <x v="0"/>
  </r>
  <r>
    <d v="2016-09-19T00:00:00"/>
    <x v="2"/>
    <x v="8"/>
    <x v="18"/>
    <n v="92"/>
    <n v="28"/>
    <n v="17"/>
    <n v="38"/>
    <x v="2"/>
    <x v="1"/>
  </r>
  <r>
    <d v="2016-09-20T00:00:00"/>
    <x v="2"/>
    <x v="8"/>
    <x v="19"/>
    <n v="83"/>
    <n v="35"/>
    <n v="36"/>
    <n v="63"/>
    <x v="1"/>
    <x v="3"/>
  </r>
  <r>
    <d v="2016-09-21T00:00:00"/>
    <x v="2"/>
    <x v="8"/>
    <x v="20"/>
    <n v="85"/>
    <n v="34"/>
    <n v="23"/>
    <n v="59"/>
    <x v="4"/>
    <x v="3"/>
  </r>
  <r>
    <d v="2016-09-22T00:00:00"/>
    <x v="2"/>
    <x v="8"/>
    <x v="21"/>
    <n v="78"/>
    <n v="29"/>
    <n v="28"/>
    <n v="65"/>
    <x v="3"/>
    <x v="0"/>
  </r>
  <r>
    <d v="2016-09-23T00:00:00"/>
    <x v="2"/>
    <x v="8"/>
    <x v="22"/>
    <n v="63"/>
    <n v="23"/>
    <n v="36"/>
    <n v="54"/>
    <x v="5"/>
    <x v="6"/>
  </r>
  <r>
    <d v="2016-09-24T00:00:00"/>
    <x v="2"/>
    <x v="8"/>
    <x v="23"/>
    <n v="61"/>
    <n v="24"/>
    <n v="30"/>
    <n v="41"/>
    <x v="5"/>
    <x v="5"/>
  </r>
  <r>
    <d v="2016-09-25T00:00:00"/>
    <x v="2"/>
    <x v="8"/>
    <x v="24"/>
    <n v="54"/>
    <n v="37"/>
    <n v="19"/>
    <n v="53"/>
    <x v="5"/>
    <x v="5"/>
  </r>
  <r>
    <d v="2016-09-26T00:00:00"/>
    <x v="2"/>
    <x v="8"/>
    <x v="25"/>
    <n v="61"/>
    <n v="27"/>
    <n v="18"/>
    <n v="48"/>
    <x v="5"/>
    <x v="5"/>
  </r>
  <r>
    <d v="2016-09-27T00:00:00"/>
    <x v="2"/>
    <x v="8"/>
    <x v="26"/>
    <n v="62"/>
    <n v="35"/>
    <n v="19"/>
    <n v="48"/>
    <x v="6"/>
    <x v="5"/>
  </r>
  <r>
    <d v="2016-09-28T00:00:00"/>
    <x v="2"/>
    <x v="8"/>
    <x v="27"/>
    <n v="69"/>
    <n v="26"/>
    <n v="22"/>
    <n v="46"/>
    <x v="8"/>
    <x v="5"/>
  </r>
  <r>
    <d v="2016-09-29T00:00:00"/>
    <x v="2"/>
    <x v="8"/>
    <x v="28"/>
    <n v="59"/>
    <n v="31"/>
    <n v="22"/>
    <n v="56"/>
    <x v="11"/>
    <x v="1"/>
  </r>
  <r>
    <d v="2016-09-30T00:00:00"/>
    <x v="2"/>
    <x v="8"/>
    <x v="29"/>
    <n v="65"/>
    <n v="23"/>
    <n v="19"/>
    <n v="47"/>
    <x v="5"/>
    <x v="5"/>
  </r>
  <r>
    <d v="2016-10-01T00:00:00"/>
    <x v="2"/>
    <x v="9"/>
    <x v="0"/>
    <n v="63"/>
    <n v="21"/>
    <n v="23"/>
    <n v="32"/>
    <x v="2"/>
    <x v="6"/>
  </r>
  <r>
    <d v="2016-10-02T00:00:00"/>
    <x v="2"/>
    <x v="9"/>
    <x v="1"/>
    <n v="63"/>
    <n v="29"/>
    <n v="18"/>
    <n v="53"/>
    <x v="3"/>
    <x v="1"/>
  </r>
  <r>
    <d v="2016-10-03T00:00:00"/>
    <x v="2"/>
    <x v="9"/>
    <x v="2"/>
    <n v="71"/>
    <n v="29"/>
    <n v="17"/>
    <n v="41"/>
    <x v="9"/>
    <x v="5"/>
  </r>
  <r>
    <d v="2016-10-04T00:00:00"/>
    <x v="2"/>
    <x v="9"/>
    <x v="3"/>
    <n v="70"/>
    <n v="28"/>
    <n v="20"/>
    <n v="38"/>
    <x v="5"/>
    <x v="6"/>
  </r>
  <r>
    <d v="2016-10-05T00:00:00"/>
    <x v="2"/>
    <x v="9"/>
    <x v="4"/>
    <n v="57"/>
    <n v="22"/>
    <n v="26"/>
    <n v="46"/>
    <x v="2"/>
    <x v="6"/>
  </r>
  <r>
    <d v="2016-10-06T00:00:00"/>
    <x v="2"/>
    <x v="9"/>
    <x v="5"/>
    <n v="55"/>
    <n v="26"/>
    <n v="17"/>
    <n v="45"/>
    <x v="1"/>
    <x v="6"/>
  </r>
  <r>
    <d v="2016-10-07T00:00:00"/>
    <x v="2"/>
    <x v="9"/>
    <x v="6"/>
    <n v="72"/>
    <n v="22"/>
    <n v="26"/>
    <n v="32"/>
    <x v="1"/>
    <x v="6"/>
  </r>
  <r>
    <d v="2016-10-08T00:00:00"/>
    <x v="2"/>
    <x v="9"/>
    <x v="7"/>
    <n v="67"/>
    <n v="17"/>
    <n v="26"/>
    <n v="29"/>
    <x v="1"/>
    <x v="6"/>
  </r>
  <r>
    <d v="2016-10-09T00:00:00"/>
    <x v="2"/>
    <x v="9"/>
    <x v="8"/>
    <n v="53"/>
    <n v="23"/>
    <n v="24"/>
    <n v="36"/>
    <x v="4"/>
    <x v="6"/>
  </r>
  <r>
    <d v="2016-10-10T00:00:00"/>
    <x v="2"/>
    <x v="9"/>
    <x v="9"/>
    <n v="63"/>
    <n v="23"/>
    <n v="18"/>
    <n v="42"/>
    <x v="3"/>
    <x v="8"/>
  </r>
  <r>
    <d v="2016-10-11T00:00:00"/>
    <x v="2"/>
    <x v="9"/>
    <x v="10"/>
    <n v="65"/>
    <n v="23"/>
    <n v="18"/>
    <n v="37"/>
    <x v="5"/>
    <x v="5"/>
  </r>
  <r>
    <d v="2016-10-12T00:00:00"/>
    <x v="2"/>
    <x v="9"/>
    <x v="11"/>
    <n v="64"/>
    <n v="26"/>
    <n v="13"/>
    <n v="36"/>
    <x v="9"/>
    <x v="0"/>
  </r>
  <r>
    <d v="2016-10-13T00:00:00"/>
    <x v="2"/>
    <x v="9"/>
    <x v="12"/>
    <n v="71"/>
    <n v="33"/>
    <n v="11"/>
    <n v="41"/>
    <x v="11"/>
    <x v="0"/>
  </r>
  <r>
    <d v="2016-10-14T00:00:00"/>
    <x v="2"/>
    <x v="9"/>
    <x v="13"/>
    <n v="83"/>
    <n v="31"/>
    <n v="27"/>
    <n v="50"/>
    <x v="0"/>
    <x v="2"/>
  </r>
  <r>
    <d v="2016-10-15T00:00:00"/>
    <x v="2"/>
    <x v="9"/>
    <x v="14"/>
    <n v="77"/>
    <n v="21"/>
    <n v="29"/>
    <n v="40"/>
    <x v="6"/>
    <x v="1"/>
  </r>
  <r>
    <d v="2016-10-16T00:00:00"/>
    <x v="2"/>
    <x v="9"/>
    <x v="15"/>
    <n v="57"/>
    <n v="28"/>
    <n v="27"/>
    <n v="59"/>
    <x v="8"/>
    <x v="3"/>
  </r>
  <r>
    <d v="2016-10-17T00:00:00"/>
    <x v="2"/>
    <x v="9"/>
    <x v="16"/>
    <n v="65"/>
    <n v="21"/>
    <n v="28"/>
    <n v="43"/>
    <x v="6"/>
    <x v="0"/>
  </r>
  <r>
    <d v="2016-10-18T00:00:00"/>
    <x v="2"/>
    <x v="9"/>
    <x v="17"/>
    <n v="54"/>
    <n v="22"/>
    <n v="22"/>
    <n v="36"/>
    <x v="3"/>
    <x v="1"/>
  </r>
  <r>
    <d v="2016-10-19T00:00:00"/>
    <x v="2"/>
    <x v="9"/>
    <x v="18"/>
    <n v="66"/>
    <n v="25"/>
    <n v="19"/>
    <n v="36"/>
    <x v="5"/>
    <x v="5"/>
  </r>
  <r>
    <d v="2016-10-20T00:00:00"/>
    <x v="2"/>
    <x v="9"/>
    <x v="19"/>
    <n v="65"/>
    <n v="24"/>
    <n v="17"/>
    <n v="41"/>
    <x v="5"/>
    <x v="5"/>
  </r>
  <r>
    <d v="2016-10-21T00:00:00"/>
    <x v="2"/>
    <x v="9"/>
    <x v="20"/>
    <n v="74"/>
    <n v="22"/>
    <n v="18"/>
    <n v="34"/>
    <x v="6"/>
    <x v="5"/>
  </r>
  <r>
    <d v="2016-10-22T00:00:00"/>
    <x v="2"/>
    <x v="9"/>
    <x v="21"/>
    <n v="66"/>
    <n v="24"/>
    <n v="17"/>
    <n v="33"/>
    <x v="8"/>
    <x v="8"/>
  </r>
  <r>
    <d v="2016-10-23T00:00:00"/>
    <x v="2"/>
    <x v="9"/>
    <x v="22"/>
    <n v="70"/>
    <n v="33"/>
    <n v="11"/>
    <n v="44"/>
    <x v="8"/>
    <x v="8"/>
  </r>
  <r>
    <d v="2016-10-24T00:00:00"/>
    <x v="2"/>
    <x v="9"/>
    <x v="23"/>
    <n v="86"/>
    <n v="44"/>
    <n v="7"/>
    <n v="52"/>
    <x v="8"/>
    <x v="1"/>
  </r>
  <r>
    <d v="2016-10-25T00:00:00"/>
    <x v="2"/>
    <x v="9"/>
    <x v="24"/>
    <n v="109"/>
    <n v="41"/>
    <n v="20"/>
    <n v="59"/>
    <x v="6"/>
    <x v="0"/>
  </r>
  <r>
    <d v="2016-10-26T00:00:00"/>
    <x v="2"/>
    <x v="9"/>
    <x v="25"/>
    <n v="95"/>
    <n v="33"/>
    <n v="20"/>
    <n v="57"/>
    <x v="6"/>
    <x v="0"/>
  </r>
  <r>
    <d v="2016-10-27T00:00:00"/>
    <x v="2"/>
    <x v="9"/>
    <x v="26"/>
    <n v="80"/>
    <n v="35"/>
    <n v="24"/>
    <n v="47"/>
    <x v="6"/>
    <x v="5"/>
  </r>
  <r>
    <d v="2016-10-28T00:00:00"/>
    <x v="2"/>
    <x v="9"/>
    <x v="27"/>
    <n v="86"/>
    <n v="46"/>
    <n v="7"/>
    <n v="55"/>
    <x v="8"/>
    <x v="2"/>
  </r>
  <r>
    <d v="2016-10-29T00:00:00"/>
    <x v="2"/>
    <x v="9"/>
    <x v="28"/>
    <n v="106"/>
    <n v="55"/>
    <n v="3"/>
    <n v="49"/>
    <x v="15"/>
    <x v="2"/>
  </r>
  <r>
    <d v="2016-10-30T00:00:00"/>
    <x v="2"/>
    <x v="9"/>
    <x v="29"/>
    <n v="140"/>
    <n v="58"/>
    <n v="3"/>
    <n v="50"/>
    <x v="16"/>
    <x v="2"/>
  </r>
  <r>
    <d v="2016-10-31T00:00:00"/>
    <x v="2"/>
    <x v="9"/>
    <x v="30"/>
    <n v="141"/>
    <n v="47"/>
    <n v="17"/>
    <n v="52"/>
    <x v="3"/>
    <x v="2"/>
  </r>
  <r>
    <d v="2016-11-01T00:00:00"/>
    <x v="2"/>
    <x v="10"/>
    <x v="0"/>
    <n v="108"/>
    <n v="34"/>
    <n v="15"/>
    <n v="63"/>
    <x v="2"/>
    <x v="5"/>
  </r>
  <r>
    <d v="2016-11-02T00:00:00"/>
    <x v="2"/>
    <x v="10"/>
    <x v="1"/>
    <n v="89"/>
    <n v="44"/>
    <n v="11"/>
    <n v="78"/>
    <x v="6"/>
    <x v="2"/>
  </r>
  <r>
    <d v="2016-11-03T00:00:00"/>
    <x v="2"/>
    <x v="10"/>
    <x v="2"/>
    <n v="102"/>
    <n v="36"/>
    <n v="11"/>
    <n v="65"/>
    <x v="5"/>
    <x v="1"/>
  </r>
  <r>
    <d v="2016-11-04T00:00:00"/>
    <x v="2"/>
    <x v="10"/>
    <x v="3"/>
    <n v="84"/>
    <n v="38"/>
    <n v="21"/>
    <n v="38"/>
    <x v="4"/>
    <x v="8"/>
  </r>
  <r>
    <d v="2016-11-05T00:00:00"/>
    <x v="2"/>
    <x v="10"/>
    <x v="4"/>
    <n v="86"/>
    <n v="25"/>
    <n v="19"/>
    <n v="26"/>
    <x v="3"/>
    <x v="8"/>
  </r>
  <r>
    <d v="2016-11-06T00:00:00"/>
    <x v="2"/>
    <x v="10"/>
    <x v="5"/>
    <n v="74"/>
    <n v="22"/>
    <n v="21"/>
    <n v="38"/>
    <x v="4"/>
    <x v="8"/>
  </r>
  <r>
    <d v="2016-11-07T00:00:00"/>
    <x v="2"/>
    <x v="10"/>
    <x v="6"/>
    <n v="59"/>
    <n v="33"/>
    <n v="8"/>
    <n v="51"/>
    <x v="5"/>
    <x v="5"/>
  </r>
  <r>
    <d v="2016-11-08T00:00:00"/>
    <x v="2"/>
    <x v="10"/>
    <x v="7"/>
    <n v="80"/>
    <n v="21"/>
    <n v="13"/>
    <n v="42"/>
    <x v="3"/>
    <x v="5"/>
  </r>
  <r>
    <d v="2016-11-09T00:00:00"/>
    <x v="2"/>
    <x v="10"/>
    <x v="8"/>
    <n v="58"/>
    <n v="30"/>
    <n v="15"/>
    <n v="51"/>
    <x v="5"/>
    <x v="0"/>
  </r>
  <r>
    <d v="2016-11-10T00:00:00"/>
    <x v="2"/>
    <x v="10"/>
    <x v="9"/>
    <n v="65"/>
    <n v="36"/>
    <n v="13"/>
    <n v="53"/>
    <x v="1"/>
    <x v="0"/>
  </r>
  <r>
    <d v="2016-11-11T00:00:00"/>
    <x v="2"/>
    <x v="10"/>
    <x v="10"/>
    <n v="83"/>
    <n v="27"/>
    <n v="14"/>
    <n v="45"/>
    <x v="2"/>
    <x v="1"/>
  </r>
  <r>
    <d v="2016-11-12T00:00:00"/>
    <x v="2"/>
    <x v="10"/>
    <x v="11"/>
    <n v="75"/>
    <n v="30"/>
    <n v="18"/>
    <n v="39"/>
    <x v="7"/>
    <x v="5"/>
  </r>
  <r>
    <d v="2016-11-13T00:00:00"/>
    <x v="2"/>
    <x v="10"/>
    <x v="12"/>
    <n v="68"/>
    <n v="39"/>
    <n v="9"/>
    <n v="59"/>
    <x v="5"/>
    <x v="1"/>
  </r>
  <r>
    <d v="2016-11-14T00:00:00"/>
    <x v="2"/>
    <x v="10"/>
    <x v="13"/>
    <n v="85"/>
    <n v="33"/>
    <n v="15"/>
    <n v="47"/>
    <x v="5"/>
    <x v="1"/>
  </r>
  <r>
    <d v="2016-11-15T00:00:00"/>
    <x v="2"/>
    <x v="10"/>
    <x v="14"/>
    <n v="72"/>
    <n v="27"/>
    <n v="21"/>
    <n v="56"/>
    <x v="5"/>
    <x v="8"/>
  </r>
  <r>
    <d v="2016-11-16T00:00:00"/>
    <x v="2"/>
    <x v="10"/>
    <x v="15"/>
    <n v="62"/>
    <n v="30"/>
    <n v="24"/>
    <n v="59"/>
    <x v="5"/>
    <x v="8"/>
  </r>
  <r>
    <d v="2016-11-17T00:00:00"/>
    <x v="2"/>
    <x v="10"/>
    <x v="16"/>
    <n v="62"/>
    <n v="28"/>
    <n v="27"/>
    <n v="66"/>
    <x v="6"/>
    <x v="1"/>
  </r>
  <r>
    <d v="2016-11-18T00:00:00"/>
    <x v="2"/>
    <x v="10"/>
    <x v="17"/>
    <n v="59"/>
    <n v="26"/>
    <n v="17"/>
    <n v="54"/>
    <x v="3"/>
    <x v="5"/>
  </r>
  <r>
    <d v="2016-11-19T00:00:00"/>
    <x v="2"/>
    <x v="10"/>
    <x v="18"/>
    <n v="57"/>
    <n v="17"/>
    <n v="24"/>
    <n v="37"/>
    <x v="5"/>
    <x v="5"/>
  </r>
  <r>
    <d v="2016-11-20T00:00:00"/>
    <x v="2"/>
    <x v="10"/>
    <x v="19"/>
    <n v="62"/>
    <n v="25"/>
    <n v="24"/>
    <n v="46"/>
    <x v="6"/>
    <x v="5"/>
  </r>
  <r>
    <d v="2016-11-21T00:00:00"/>
    <x v="2"/>
    <x v="10"/>
    <x v="20"/>
    <n v="85"/>
    <n v="25"/>
    <n v="26"/>
    <n v="50"/>
    <x v="5"/>
    <x v="2"/>
  </r>
  <r>
    <d v="2016-11-22T00:00:00"/>
    <x v="2"/>
    <x v="10"/>
    <x v="21"/>
    <n v="53"/>
    <n v="55"/>
    <n v="12"/>
    <n v="43"/>
    <x v="5"/>
    <x v="2"/>
  </r>
  <r>
    <d v="2016-11-23T00:00:00"/>
    <x v="2"/>
    <x v="10"/>
    <x v="22"/>
    <n v="70"/>
    <n v="23"/>
    <n v="26"/>
    <n v="41"/>
    <x v="4"/>
    <x v="1"/>
  </r>
  <r>
    <d v="2016-11-24T00:00:00"/>
    <x v="2"/>
    <x v="10"/>
    <x v="23"/>
    <n v="48"/>
    <n v="23"/>
    <n v="25"/>
    <n v="46"/>
    <x v="1"/>
    <x v="6"/>
  </r>
  <r>
    <d v="2016-11-25T00:00:00"/>
    <x v="2"/>
    <x v="10"/>
    <x v="24"/>
    <n v="52"/>
    <n v="29"/>
    <n v="14"/>
    <n v="38"/>
    <x v="3"/>
    <x v="0"/>
  </r>
  <r>
    <d v="2016-11-26T00:00:00"/>
    <x v="2"/>
    <x v="10"/>
    <x v="25"/>
    <n v="76"/>
    <n v="23"/>
    <n v="23"/>
    <n v="36"/>
    <x v="4"/>
    <x v="0"/>
  </r>
  <r>
    <d v="2016-11-27T00:00:00"/>
    <x v="2"/>
    <x v="10"/>
    <x v="26"/>
    <n v="67"/>
    <n v="26"/>
    <n v="25"/>
    <n v="48"/>
    <x v="1"/>
    <x v="2"/>
  </r>
  <r>
    <d v="2016-11-28T00:00:00"/>
    <x v="2"/>
    <x v="10"/>
    <x v="27"/>
    <n v="57"/>
    <n v="43"/>
    <n v="6"/>
    <n v="63"/>
    <x v="3"/>
    <x v="10"/>
  </r>
  <r>
    <d v="2016-11-29T00:00:00"/>
    <x v="2"/>
    <x v="10"/>
    <x v="28"/>
    <n v="97"/>
    <n v="83"/>
    <n v="3"/>
    <n v="86"/>
    <x v="16"/>
    <x v="16"/>
  </r>
  <r>
    <d v="2016-11-30T00:00:00"/>
    <x v="2"/>
    <x v="10"/>
    <x v="29"/>
    <n v="151"/>
    <n v="60"/>
    <n v="3"/>
    <n v="74"/>
    <x v="0"/>
    <x v="14"/>
  </r>
  <r>
    <d v="2016-12-01T00:00:00"/>
    <x v="2"/>
    <x v="11"/>
    <x v="0"/>
    <n v="139"/>
    <n v="52"/>
    <n v="3"/>
    <n v="56"/>
    <x v="0"/>
    <x v="0"/>
  </r>
  <r>
    <d v="2016-12-02T00:00:00"/>
    <x v="2"/>
    <x v="11"/>
    <x v="1"/>
    <n v="124"/>
    <n v="29"/>
    <n v="20"/>
    <n v="48"/>
    <x v="8"/>
    <x v="8"/>
  </r>
  <r>
    <d v="2016-12-03T00:00:00"/>
    <x v="2"/>
    <x v="11"/>
    <x v="2"/>
    <n v="58"/>
    <n v="31"/>
    <n v="13"/>
    <n v="47"/>
    <x v="11"/>
    <x v="8"/>
  </r>
  <r>
    <d v="2016-12-04T00:00:00"/>
    <x v="2"/>
    <x v="11"/>
    <x v="3"/>
    <n v="67"/>
    <n v="58"/>
    <n v="1"/>
    <n v="51"/>
    <x v="17"/>
    <x v="2"/>
  </r>
  <r>
    <d v="2016-12-05T00:00:00"/>
    <x v="2"/>
    <x v="11"/>
    <x v="4"/>
    <n v="130"/>
    <n v="59"/>
    <n v="3"/>
    <n v="59"/>
    <x v="14"/>
    <x v="3"/>
  </r>
  <r>
    <d v="2016-12-06T00:00:00"/>
    <x v="2"/>
    <x v="11"/>
    <x v="5"/>
    <n v="147"/>
    <n v="46"/>
    <n v="9"/>
    <n v="58"/>
    <x v="17"/>
    <x v="5"/>
  </r>
  <r>
    <d v="2016-12-07T00:00:00"/>
    <x v="2"/>
    <x v="11"/>
    <x v="6"/>
    <n v="104"/>
    <n v="40"/>
    <n v="13"/>
    <n v="53"/>
    <x v="8"/>
    <x v="8"/>
  </r>
  <r>
    <d v="2016-12-08T00:00:00"/>
    <x v="2"/>
    <x v="11"/>
    <x v="7"/>
    <n v="96"/>
    <n v="40"/>
    <n v="12"/>
    <n v="52"/>
    <x v="5"/>
    <x v="8"/>
  </r>
  <r>
    <d v="2016-12-09T00:00:00"/>
    <x v="2"/>
    <x v="11"/>
    <x v="8"/>
    <n v="93"/>
    <n v="34"/>
    <n v="21"/>
    <n v="43"/>
    <x v="4"/>
    <x v="8"/>
  </r>
  <r>
    <d v="2016-12-10T00:00:00"/>
    <x v="2"/>
    <x v="11"/>
    <x v="9"/>
    <n v="82"/>
    <n v="28"/>
    <n v="14"/>
    <n v="48"/>
    <x v="4"/>
    <x v="5"/>
  </r>
  <r>
    <d v="2016-12-11T00:00:00"/>
    <x v="2"/>
    <x v="11"/>
    <x v="10"/>
    <n v="70"/>
    <n v="32"/>
    <n v="10"/>
    <n v="49"/>
    <x v="4"/>
    <x v="1"/>
  </r>
  <r>
    <d v="2016-12-12T00:00:00"/>
    <x v="2"/>
    <x v="11"/>
    <x v="11"/>
    <n v="75"/>
    <n v="34"/>
    <n v="13"/>
    <n v="52"/>
    <x v="3"/>
    <x v="1"/>
  </r>
  <r>
    <d v="2016-12-13T00:00:00"/>
    <x v="2"/>
    <x v="11"/>
    <x v="12"/>
    <n v="87"/>
    <n v="43"/>
    <n v="11"/>
    <n v="55"/>
    <x v="4"/>
    <x v="1"/>
  </r>
  <r>
    <d v="2016-12-14T00:00:00"/>
    <x v="2"/>
    <x v="11"/>
    <x v="13"/>
    <n v="98"/>
    <n v="44"/>
    <n v="4"/>
    <n v="47"/>
    <x v="1"/>
    <x v="1"/>
  </r>
  <r>
    <d v="2016-12-15T00:00:00"/>
    <x v="2"/>
    <x v="11"/>
    <x v="14"/>
    <n v="102"/>
    <n v="53"/>
    <n v="2"/>
    <n v="49"/>
    <x v="1"/>
    <x v="1"/>
  </r>
  <r>
    <d v="2016-12-16T00:00:00"/>
    <x v="2"/>
    <x v="11"/>
    <x v="15"/>
    <n v="125"/>
    <n v="46"/>
    <n v="2"/>
    <n v="55"/>
    <x v="4"/>
    <x v="0"/>
  </r>
  <r>
    <d v="2016-12-17T00:00:00"/>
    <x v="2"/>
    <x v="11"/>
    <x v="16"/>
    <n v="118"/>
    <n v="36"/>
    <n v="2"/>
    <n v="56"/>
    <x v="2"/>
    <x v="5"/>
  </r>
  <r>
    <d v="2016-12-18T00:00:00"/>
    <x v="2"/>
    <x v="11"/>
    <x v="17"/>
    <n v="100"/>
    <n v="47"/>
    <n v="3"/>
    <n v="54"/>
    <x v="1"/>
    <x v="5"/>
  </r>
  <r>
    <d v="2016-12-19T00:00:00"/>
    <x v="2"/>
    <x v="11"/>
    <x v="18"/>
    <n v="112"/>
    <n v="40"/>
    <n v="6"/>
    <n v="45"/>
    <x v="1"/>
    <x v="1"/>
  </r>
  <r>
    <d v="2016-12-20T00:00:00"/>
    <x v="2"/>
    <x v="11"/>
    <x v="19"/>
    <n v="102"/>
    <n v="35"/>
    <n v="21"/>
    <n v="53"/>
    <x v="4"/>
    <x v="1"/>
  </r>
  <r>
    <d v="2016-12-21T00:00:00"/>
    <x v="2"/>
    <x v="11"/>
    <x v="20"/>
    <n v="72"/>
    <n v="38"/>
    <n v="10"/>
    <n v="67"/>
    <x v="3"/>
    <x v="0"/>
  </r>
  <r>
    <d v="2016-12-22T00:00:00"/>
    <x v="2"/>
    <x v="11"/>
    <x v="21"/>
    <n v="76"/>
    <n v="23"/>
    <n v="25"/>
    <n v="52"/>
    <x v="1"/>
    <x v="5"/>
  </r>
  <r>
    <d v="2016-12-23T00:00:00"/>
    <x v="2"/>
    <x v="11"/>
    <x v="22"/>
    <n v="56"/>
    <n v="32"/>
    <n v="25"/>
    <n v="46"/>
    <x v="2"/>
    <x v="8"/>
  </r>
  <r>
    <d v="2016-12-24T00:00:00"/>
    <x v="2"/>
    <x v="11"/>
    <x v="23"/>
    <n v="58"/>
    <n v="16"/>
    <n v="29"/>
    <n v="23"/>
    <x v="2"/>
    <x v="6"/>
  </r>
  <r>
    <d v="2016-12-25T00:00:00"/>
    <x v="2"/>
    <x v="11"/>
    <x v="24"/>
    <n v="39"/>
    <n v="20"/>
    <n v="28"/>
    <n v="72"/>
    <x v="2"/>
    <x v="5"/>
  </r>
  <r>
    <d v="2016-12-26T00:00:00"/>
    <x v="2"/>
    <x v="11"/>
    <x v="25"/>
    <n v="47"/>
    <n v="47"/>
    <n v="3"/>
    <n v="92"/>
    <x v="4"/>
    <x v="13"/>
  </r>
  <r>
    <d v="2016-12-27T00:00:00"/>
    <x v="2"/>
    <x v="11"/>
    <x v="26"/>
    <n v="100"/>
    <n v="60"/>
    <n v="2"/>
    <n v="92"/>
    <x v="5"/>
    <x v="12"/>
  </r>
  <r>
    <d v="2016-12-28T00:00:00"/>
    <x v="2"/>
    <x v="11"/>
    <x v="27"/>
    <n v="141"/>
    <n v="52"/>
    <n v="4"/>
    <n v="70"/>
    <x v="3"/>
    <x v="4"/>
  </r>
  <r>
    <d v="2016-12-29T00:00:00"/>
    <x v="2"/>
    <x v="11"/>
    <x v="28"/>
    <n v="126"/>
    <n v="46"/>
    <n v="4"/>
    <n v="49"/>
    <x v="5"/>
    <x v="2"/>
  </r>
  <r>
    <d v="2016-12-30T00:00:00"/>
    <x v="2"/>
    <x v="11"/>
    <x v="29"/>
    <n v="119"/>
    <n v="32"/>
    <n v="8"/>
    <n v="41"/>
    <x v="1"/>
    <x v="5"/>
  </r>
  <r>
    <d v="2016-12-31T00:00:00"/>
    <x v="2"/>
    <x v="11"/>
    <x v="30"/>
    <n v="83"/>
    <n v="16"/>
    <n v="27"/>
    <n v="13"/>
    <x v="2"/>
    <x v="6"/>
  </r>
  <r>
    <d v="2017-01-01T00:00:00"/>
    <x v="3"/>
    <x v="0"/>
    <x v="0"/>
    <n v="48"/>
    <n v="27"/>
    <n v="23"/>
    <n v="32"/>
    <x v="7"/>
    <x v="6"/>
  </r>
  <r>
    <d v="2017-01-02T00:00:00"/>
    <x v="3"/>
    <x v="0"/>
    <x v="1"/>
    <n v="72"/>
    <n v="28"/>
    <n v="13"/>
    <n v="49"/>
    <x v="3"/>
    <x v="5"/>
  </r>
  <r>
    <d v="2017-01-03T00:00:00"/>
    <x v="3"/>
    <x v="0"/>
    <x v="2"/>
    <n v="64"/>
    <n v="33"/>
    <n v="19"/>
    <n v="45"/>
    <x v="2"/>
    <x v="6"/>
  </r>
  <r>
    <d v="2017-01-04T00:00:00"/>
    <x v="3"/>
    <x v="0"/>
    <x v="3"/>
    <n v="73"/>
    <n v="45"/>
    <n v="11"/>
    <n v="57"/>
    <x v="1"/>
    <x v="2"/>
  </r>
  <r>
    <d v="2017-01-05T00:00:00"/>
    <x v="3"/>
    <x v="0"/>
    <x v="4"/>
    <n v="98"/>
    <n v="46"/>
    <n v="13"/>
    <n v="72"/>
    <x v="5"/>
    <x v="2"/>
  </r>
  <r>
    <d v="2017-01-06T00:00:00"/>
    <x v="3"/>
    <x v="0"/>
    <x v="5"/>
    <n v="101"/>
    <n v="26"/>
    <n v="13"/>
    <n v="38"/>
    <x v="1"/>
    <x v="5"/>
  </r>
  <r>
    <d v="2017-01-07T00:00:00"/>
    <x v="3"/>
    <x v="0"/>
    <x v="6"/>
    <n v="86"/>
    <n v="29"/>
    <n v="11"/>
    <n v="45"/>
    <x v="4"/>
    <x v="1"/>
  </r>
  <r>
    <d v="2017-01-08T00:00:00"/>
    <x v="3"/>
    <x v="0"/>
    <x v="7"/>
    <n v="89"/>
    <n v="24"/>
    <n v="19"/>
    <n v="52"/>
    <x v="3"/>
    <x v="5"/>
  </r>
  <r>
    <d v="2017-01-09T00:00:00"/>
    <x v="3"/>
    <x v="0"/>
    <x v="8"/>
    <n v="71"/>
    <n v="34"/>
    <n v="13"/>
    <n v="50"/>
    <x v="3"/>
    <x v="5"/>
  </r>
  <r>
    <d v="2017-01-10T00:00:00"/>
    <x v="3"/>
    <x v="0"/>
    <x v="9"/>
    <n v="82"/>
    <n v="56"/>
    <n v="27"/>
    <n v="42"/>
    <x v="4"/>
    <x v="8"/>
  </r>
  <r>
    <d v="2017-01-11T00:00:00"/>
    <x v="3"/>
    <x v="0"/>
    <x v="10"/>
    <n v="74"/>
    <n v="24"/>
    <n v="24"/>
    <n v="51"/>
    <x v="5"/>
    <x v="5"/>
  </r>
  <r>
    <d v="2017-01-12T00:00:00"/>
    <x v="3"/>
    <x v="0"/>
    <x v="11"/>
    <n v="68"/>
    <n v="24"/>
    <n v="25"/>
    <n v="35"/>
    <x v="6"/>
    <x v="6"/>
  </r>
  <r>
    <d v="2017-01-13T00:00:00"/>
    <x v="3"/>
    <x v="0"/>
    <x v="12"/>
    <n v="70"/>
    <n v="24"/>
    <n v="19"/>
    <n v="36"/>
    <x v="1"/>
    <x v="8"/>
  </r>
  <r>
    <d v="2017-01-14T00:00:00"/>
    <x v="3"/>
    <x v="0"/>
    <x v="13"/>
    <n v="68"/>
    <n v="24"/>
    <n v="13"/>
    <n v="39"/>
    <x v="1"/>
    <x v="8"/>
  </r>
  <r>
    <d v="2017-01-15T00:00:00"/>
    <x v="3"/>
    <x v="0"/>
    <x v="14"/>
    <n v="64"/>
    <n v="30"/>
    <n v="11"/>
    <n v="52"/>
    <x v="1"/>
    <x v="8"/>
  </r>
  <r>
    <d v="2017-01-16T00:00:00"/>
    <x v="3"/>
    <x v="0"/>
    <x v="15"/>
    <n v="80"/>
    <n v="45"/>
    <n v="12"/>
    <n v="59"/>
    <x v="4"/>
    <x v="5"/>
  </r>
  <r>
    <d v="2017-01-17T00:00:00"/>
    <x v="3"/>
    <x v="0"/>
    <x v="16"/>
    <n v="99"/>
    <n v="61"/>
    <n v="6"/>
    <n v="72"/>
    <x v="5"/>
    <x v="2"/>
  </r>
  <r>
    <d v="2017-01-18T00:00:00"/>
    <x v="3"/>
    <x v="0"/>
    <x v="17"/>
    <n v="125"/>
    <n v="60"/>
    <n v="6"/>
    <n v="61"/>
    <x v="4"/>
    <x v="1"/>
  </r>
  <r>
    <d v="2017-01-19T00:00:00"/>
    <x v="3"/>
    <x v="0"/>
    <x v="18"/>
    <n v="132"/>
    <n v="49"/>
    <n v="10"/>
    <n v="58"/>
    <x v="1"/>
    <x v="5"/>
  </r>
  <r>
    <d v="2017-01-20T00:00:00"/>
    <x v="3"/>
    <x v="0"/>
    <x v="19"/>
    <n v="97"/>
    <n v="50"/>
    <n v="9"/>
    <n v="54"/>
    <x v="4"/>
    <x v="1"/>
  </r>
  <r>
    <d v="2017-01-21T00:00:00"/>
    <x v="3"/>
    <x v="0"/>
    <x v="20"/>
    <n v="104"/>
    <n v="73"/>
    <n v="6"/>
    <n v="63"/>
    <x v="6"/>
    <x v="12"/>
  </r>
  <r>
    <d v="2017-01-22T00:00:00"/>
    <x v="3"/>
    <x v="0"/>
    <x v="21"/>
    <n v="164"/>
    <n v="83"/>
    <n v="6"/>
    <n v="74"/>
    <x v="16"/>
    <x v="7"/>
  </r>
  <r>
    <d v="2017-01-23T00:00:00"/>
    <x v="3"/>
    <x v="0"/>
    <x v="22"/>
    <n v="177"/>
    <n v="66"/>
    <n v="6"/>
    <n v="71"/>
    <x v="11"/>
    <x v="14"/>
  </r>
  <r>
    <d v="2017-01-24T00:00:00"/>
    <x v="3"/>
    <x v="0"/>
    <x v="23"/>
    <n v="155"/>
    <n v="47"/>
    <n v="7"/>
    <n v="64"/>
    <x v="6"/>
    <x v="10"/>
  </r>
  <r>
    <d v="2017-01-25T00:00:00"/>
    <x v="3"/>
    <x v="0"/>
    <x v="24"/>
    <n v="119"/>
    <n v="59"/>
    <n v="12"/>
    <n v="47"/>
    <x v="4"/>
    <x v="1"/>
  </r>
  <r>
    <d v="2017-01-26T00:00:00"/>
    <x v="3"/>
    <x v="0"/>
    <x v="25"/>
    <n v="143"/>
    <n v="62"/>
    <n v="6"/>
    <n v="47"/>
    <x v="4"/>
    <x v="1"/>
  </r>
  <r>
    <d v="2017-01-27T00:00:00"/>
    <x v="3"/>
    <x v="0"/>
    <x v="26"/>
    <n v="143"/>
    <n v="39"/>
    <n v="25"/>
    <n v="45"/>
    <x v="4"/>
    <x v="5"/>
  </r>
  <r>
    <d v="2017-01-28T00:00:00"/>
    <x v="3"/>
    <x v="0"/>
    <x v="27"/>
    <n v="69"/>
    <n v="23"/>
    <n v="24"/>
    <n v="41"/>
    <x v="1"/>
    <x v="8"/>
  </r>
  <r>
    <d v="2017-01-29T00:00:00"/>
    <x v="3"/>
    <x v="0"/>
    <x v="28"/>
    <n v="50"/>
    <n v="31"/>
    <n v="16"/>
    <n v="41"/>
    <x v="4"/>
    <x v="8"/>
  </r>
  <r>
    <d v="2017-01-30T00:00:00"/>
    <x v="3"/>
    <x v="0"/>
    <x v="29"/>
    <n v="79"/>
    <n v="33"/>
    <n v="11"/>
    <n v="40"/>
    <x v="4"/>
    <x v="5"/>
  </r>
  <r>
    <d v="2017-01-31T00:00:00"/>
    <x v="3"/>
    <x v="0"/>
    <x v="30"/>
    <n v="97"/>
    <n v="24"/>
    <n v="18"/>
    <n v="44"/>
    <x v="3"/>
    <x v="1"/>
  </r>
  <r>
    <d v="2017-02-01T00:00:00"/>
    <x v="3"/>
    <x v="1"/>
    <x v="0"/>
    <n v="73"/>
    <n v="26"/>
    <n v="26"/>
    <n v="39"/>
    <x v="4"/>
    <x v="8"/>
  </r>
  <r>
    <d v="2017-02-02T00:00:00"/>
    <x v="3"/>
    <x v="1"/>
    <x v="1"/>
    <n v="59"/>
    <n v="31"/>
    <n v="31"/>
    <n v="50"/>
    <x v="4"/>
    <x v="5"/>
  </r>
  <r>
    <d v="2017-02-03T00:00:00"/>
    <x v="3"/>
    <x v="1"/>
    <x v="2"/>
    <n v="54"/>
    <n v="33"/>
    <n v="19"/>
    <n v="64"/>
    <x v="3"/>
    <x v="0"/>
  </r>
  <r>
    <d v="2017-02-04T00:00:00"/>
    <x v="3"/>
    <x v="1"/>
    <x v="3"/>
    <n v="68"/>
    <n v="28"/>
    <n v="17"/>
    <n v="43"/>
    <x v="1"/>
    <x v="5"/>
  </r>
  <r>
    <d v="2017-02-05T00:00:00"/>
    <x v="3"/>
    <x v="1"/>
    <x v="4"/>
    <n v="78"/>
    <n v="42"/>
    <n v="20"/>
    <n v="54"/>
    <x v="3"/>
    <x v="2"/>
  </r>
  <r>
    <d v="2017-02-06T00:00:00"/>
    <x v="3"/>
    <x v="1"/>
    <x v="5"/>
    <n v="103"/>
    <n v="35"/>
    <n v="24"/>
    <n v="55"/>
    <x v="4"/>
    <x v="1"/>
  </r>
  <r>
    <d v="2017-02-07T00:00:00"/>
    <x v="3"/>
    <x v="1"/>
    <x v="6"/>
    <n v="79"/>
    <n v="41"/>
    <n v="10"/>
    <n v="44"/>
    <x v="2"/>
    <x v="6"/>
  </r>
  <r>
    <d v="2017-02-08T00:00:00"/>
    <x v="3"/>
    <x v="1"/>
    <x v="7"/>
    <n v="91"/>
    <n v="41"/>
    <n v="17"/>
    <n v="52"/>
    <x v="7"/>
    <x v="6"/>
  </r>
  <r>
    <d v="2017-02-09T00:00:00"/>
    <x v="3"/>
    <x v="1"/>
    <x v="8"/>
    <n v="104"/>
    <n v="50"/>
    <n v="12"/>
    <n v="43"/>
    <x v="2"/>
    <x v="8"/>
  </r>
  <r>
    <d v="2017-02-10T00:00:00"/>
    <x v="3"/>
    <x v="1"/>
    <x v="9"/>
    <n v="133"/>
    <n v="43"/>
    <n v="17"/>
    <n v="34"/>
    <x v="2"/>
    <x v="5"/>
  </r>
  <r>
    <d v="2017-02-11T00:00:00"/>
    <x v="3"/>
    <x v="1"/>
    <x v="10"/>
    <n v="123"/>
    <n v="49"/>
    <n v="13"/>
    <n v="35"/>
    <x v="2"/>
    <x v="1"/>
  </r>
  <r>
    <d v="2017-02-12T00:00:00"/>
    <x v="3"/>
    <x v="1"/>
    <x v="11"/>
    <n v="133"/>
    <n v="59"/>
    <n v="11"/>
    <n v="35"/>
    <x v="2"/>
    <x v="5"/>
  </r>
  <r>
    <d v="2017-02-13T00:00:00"/>
    <x v="3"/>
    <x v="1"/>
    <x v="12"/>
    <n v="144"/>
    <n v="50"/>
    <n v="9"/>
    <n v="46"/>
    <x v="1"/>
    <x v="5"/>
  </r>
  <r>
    <d v="2017-02-14T00:00:00"/>
    <x v="3"/>
    <x v="1"/>
    <x v="13"/>
    <n v="108"/>
    <n v="35"/>
    <n v="19"/>
    <n v="50"/>
    <x v="1"/>
    <x v="8"/>
  </r>
  <r>
    <d v="2017-02-15T00:00:00"/>
    <x v="3"/>
    <x v="1"/>
    <x v="14"/>
    <n v="82"/>
    <n v="36"/>
    <n v="21"/>
    <n v="57"/>
    <x v="3"/>
    <x v="5"/>
  </r>
  <r>
    <d v="2017-02-16T00:00:00"/>
    <x v="3"/>
    <x v="1"/>
    <x v="15"/>
    <n v="69"/>
    <n v="37"/>
    <n v="20"/>
    <n v="54"/>
    <x v="3"/>
    <x v="1"/>
  </r>
  <r>
    <d v="2017-02-17T00:00:00"/>
    <x v="3"/>
    <x v="1"/>
    <x v="16"/>
    <n v="80"/>
    <n v="37"/>
    <n v="27"/>
    <n v="49"/>
    <x v="1"/>
    <x v="5"/>
  </r>
  <r>
    <d v="2017-02-18T00:00:00"/>
    <x v="3"/>
    <x v="1"/>
    <x v="17"/>
    <n v="92"/>
    <n v="30"/>
    <n v="24"/>
    <n v="43"/>
    <x v="1"/>
    <x v="1"/>
  </r>
  <r>
    <d v="2017-02-19T00:00:00"/>
    <x v="3"/>
    <x v="1"/>
    <x v="18"/>
    <n v="77"/>
    <n v="25"/>
    <n v="18"/>
    <n v="40"/>
    <x v="4"/>
    <x v="5"/>
  </r>
  <r>
    <d v="2017-02-20T00:00:00"/>
    <x v="3"/>
    <x v="1"/>
    <x v="19"/>
    <n v="66"/>
    <n v="22"/>
    <n v="23"/>
    <n v="47"/>
    <x v="4"/>
    <x v="1"/>
  </r>
  <r>
    <d v="2017-02-21T00:00:00"/>
    <x v="3"/>
    <x v="1"/>
    <x v="20"/>
    <n v="57"/>
    <n v="19"/>
    <n v="30"/>
    <n v="50"/>
    <x v="4"/>
    <x v="6"/>
  </r>
  <r>
    <d v="2017-02-22T00:00:00"/>
    <x v="3"/>
    <x v="1"/>
    <x v="21"/>
    <n v="59"/>
    <n v="21"/>
    <n v="32"/>
    <n v="34"/>
    <x v="2"/>
    <x v="6"/>
  </r>
  <r>
    <d v="2017-02-23T00:00:00"/>
    <x v="3"/>
    <x v="1"/>
    <x v="22"/>
    <n v="48"/>
    <n v="25"/>
    <n v="30"/>
    <n v="44"/>
    <x v="7"/>
    <x v="8"/>
  </r>
  <r>
    <d v="2017-02-24T00:00:00"/>
    <x v="3"/>
    <x v="1"/>
    <x v="23"/>
    <n v="61"/>
    <n v="28"/>
    <n v="31"/>
    <n v="41"/>
    <x v="2"/>
    <x v="5"/>
  </r>
  <r>
    <d v="2017-02-25T00:00:00"/>
    <x v="3"/>
    <x v="1"/>
    <x v="24"/>
    <n v="62"/>
    <n v="15"/>
    <n v="33"/>
    <n v="34"/>
    <x v="7"/>
    <x v="5"/>
  </r>
  <r>
    <d v="2017-02-26T00:00:00"/>
    <x v="3"/>
    <x v="1"/>
    <x v="25"/>
    <n v="47"/>
    <n v="17"/>
    <n v="36"/>
    <n v="51"/>
    <x v="4"/>
    <x v="0"/>
  </r>
  <r>
    <d v="2017-02-27T00:00:00"/>
    <x v="3"/>
    <x v="1"/>
    <x v="26"/>
    <n v="53"/>
    <n v="25"/>
    <n v="33"/>
    <n v="49"/>
    <x v="3"/>
    <x v="1"/>
  </r>
  <r>
    <d v="2017-02-28T00:00:00"/>
    <x v="3"/>
    <x v="1"/>
    <x v="27"/>
    <n v="55"/>
    <n v="29"/>
    <n v="33"/>
    <n v="55"/>
    <x v="4"/>
    <x v="6"/>
  </r>
  <r>
    <d v="2017-03-01T00:00:00"/>
    <x v="3"/>
    <x v="2"/>
    <x v="0"/>
    <n v="60"/>
    <n v="32"/>
    <n v="34"/>
    <n v="48"/>
    <x v="1"/>
    <x v="6"/>
  </r>
  <r>
    <d v="2017-03-02T00:00:00"/>
    <x v="3"/>
    <x v="2"/>
    <x v="1"/>
    <n v="60"/>
    <n v="32"/>
    <n v="29"/>
    <n v="48"/>
    <x v="2"/>
    <x v="6"/>
  </r>
  <r>
    <d v="2017-03-03T00:00:00"/>
    <x v="3"/>
    <x v="2"/>
    <x v="2"/>
    <n v="71"/>
    <n v="26"/>
    <n v="38"/>
    <n v="45"/>
    <x v="1"/>
    <x v="6"/>
  </r>
  <r>
    <d v="2017-03-04T00:00:00"/>
    <x v="3"/>
    <x v="2"/>
    <x v="3"/>
    <n v="60"/>
    <n v="17"/>
    <n v="36"/>
    <n v="39"/>
    <x v="2"/>
    <x v="6"/>
  </r>
  <r>
    <d v="2017-03-05T00:00:00"/>
    <x v="3"/>
    <x v="2"/>
    <x v="4"/>
    <n v="46"/>
    <n v="26"/>
    <n v="34"/>
    <n v="37"/>
    <x v="2"/>
    <x v="6"/>
  </r>
  <r>
    <d v="2017-03-06T00:00:00"/>
    <x v="3"/>
    <x v="2"/>
    <x v="5"/>
    <n v="57"/>
    <n v="27"/>
    <n v="31"/>
    <n v="47"/>
    <x v="2"/>
    <x v="6"/>
  </r>
  <r>
    <d v="2017-03-07T00:00:00"/>
    <x v="3"/>
    <x v="2"/>
    <x v="6"/>
    <n v="61"/>
    <n v="27"/>
    <n v="38"/>
    <n v="51"/>
    <x v="4"/>
    <x v="6"/>
  </r>
  <r>
    <d v="2017-03-08T00:00:00"/>
    <x v="3"/>
    <x v="2"/>
    <x v="7"/>
    <n v="77"/>
    <n v="24"/>
    <n v="31"/>
    <n v="46"/>
    <x v="2"/>
    <x v="6"/>
  </r>
  <r>
    <d v="2017-03-09T00:00:00"/>
    <x v="3"/>
    <x v="2"/>
    <x v="8"/>
    <n v="68"/>
    <n v="28"/>
    <n v="19"/>
    <n v="56"/>
    <x v="1"/>
    <x v="5"/>
  </r>
  <r>
    <d v="2017-03-10T00:00:00"/>
    <x v="3"/>
    <x v="2"/>
    <x v="9"/>
    <n v="69"/>
    <n v="37"/>
    <n v="20"/>
    <n v="50"/>
    <x v="1"/>
    <x v="5"/>
  </r>
  <r>
    <d v="2017-03-11T00:00:00"/>
    <x v="3"/>
    <x v="2"/>
    <x v="10"/>
    <n v="90"/>
    <n v="39"/>
    <n v="17"/>
    <n v="38"/>
    <x v="2"/>
    <x v="8"/>
  </r>
  <r>
    <d v="2017-03-12T00:00:00"/>
    <x v="3"/>
    <x v="2"/>
    <x v="11"/>
    <n v="102"/>
    <n v="29"/>
    <n v="29"/>
    <n v="42"/>
    <x v="7"/>
    <x v="8"/>
  </r>
  <r>
    <d v="2017-03-13T00:00:00"/>
    <x v="3"/>
    <x v="2"/>
    <x v="12"/>
    <n v="65"/>
    <n v="28"/>
    <n v="22"/>
    <n v="43"/>
    <x v="1"/>
    <x v="5"/>
  </r>
  <r>
    <d v="2017-03-14T00:00:00"/>
    <x v="3"/>
    <x v="2"/>
    <x v="13"/>
    <n v="72"/>
    <n v="36"/>
    <n v="19"/>
    <n v="52"/>
    <x v="4"/>
    <x v="1"/>
  </r>
  <r>
    <d v="2017-03-15T00:00:00"/>
    <x v="3"/>
    <x v="2"/>
    <x v="14"/>
    <n v="81"/>
    <n v="37"/>
    <n v="20"/>
    <n v="50"/>
    <x v="3"/>
    <x v="0"/>
  </r>
  <r>
    <d v="2017-03-16T00:00:00"/>
    <x v="3"/>
    <x v="2"/>
    <x v="15"/>
    <n v="92"/>
    <n v="26"/>
    <n v="28"/>
    <n v="47"/>
    <x v="1"/>
    <x v="1"/>
  </r>
  <r>
    <d v="2017-03-17T00:00:00"/>
    <x v="3"/>
    <x v="2"/>
    <x v="16"/>
    <n v="56"/>
    <n v="21"/>
    <n v="26"/>
    <n v="37"/>
    <x v="1"/>
    <x v="1"/>
  </r>
  <r>
    <d v="2017-03-18T00:00:00"/>
    <x v="3"/>
    <x v="2"/>
    <x v="17"/>
    <n v="53"/>
    <n v="18"/>
    <n v="29"/>
    <n v="32"/>
    <x v="2"/>
    <x v="1"/>
  </r>
  <r>
    <d v="2017-03-19T00:00:00"/>
    <x v="3"/>
    <x v="2"/>
    <x v="18"/>
    <n v="48"/>
    <n v="23"/>
    <n v="28"/>
    <n v="46"/>
    <x v="4"/>
    <x v="0"/>
  </r>
  <r>
    <d v="2017-03-20T00:00:00"/>
    <x v="3"/>
    <x v="2"/>
    <x v="19"/>
    <n v="53"/>
    <n v="26"/>
    <n v="30"/>
    <n v="50"/>
    <x v="4"/>
    <x v="2"/>
  </r>
  <r>
    <d v="2017-03-21T00:00:00"/>
    <x v="3"/>
    <x v="2"/>
    <x v="20"/>
    <n v="54"/>
    <n v="24"/>
    <n v="30"/>
    <n v="51"/>
    <x v="2"/>
    <x v="2"/>
  </r>
  <r>
    <d v="2017-03-22T00:00:00"/>
    <x v="3"/>
    <x v="2"/>
    <x v="21"/>
    <n v="55"/>
    <n v="32"/>
    <n v="26"/>
    <n v="41"/>
    <x v="7"/>
    <x v="8"/>
  </r>
  <r>
    <d v="2017-03-23T00:00:00"/>
    <x v="3"/>
    <x v="2"/>
    <x v="22"/>
    <n v="86"/>
    <n v="40"/>
    <n v="26"/>
    <n v="37"/>
    <x v="10"/>
    <x v="6"/>
  </r>
  <r>
    <d v="2017-03-24T00:00:00"/>
    <x v="3"/>
    <x v="2"/>
    <x v="23"/>
    <n v="96"/>
    <n v="23"/>
    <n v="37"/>
    <n v="39"/>
    <x v="10"/>
    <x v="6"/>
  </r>
  <r>
    <d v="2017-03-25T00:00:00"/>
    <x v="3"/>
    <x v="2"/>
    <x v="24"/>
    <n v="59"/>
    <n v="19"/>
    <n v="32"/>
    <n v="33"/>
    <x v="10"/>
    <x v="6"/>
  </r>
  <r>
    <d v="2017-03-26T00:00:00"/>
    <x v="3"/>
    <x v="2"/>
    <x v="25"/>
    <n v="53"/>
    <n v="46"/>
    <n v="24"/>
    <n v="41"/>
    <x v="7"/>
    <x v="5"/>
  </r>
  <r>
    <d v="2017-03-27T00:00:00"/>
    <x v="3"/>
    <x v="2"/>
    <x v="26"/>
    <n v="118"/>
    <n v="50"/>
    <n v="34"/>
    <n v="50"/>
    <x v="1"/>
    <x v="1"/>
  </r>
  <r>
    <d v="2017-03-28T00:00:00"/>
    <x v="3"/>
    <x v="2"/>
    <x v="27"/>
    <n v="121"/>
    <n v="27"/>
    <n v="35"/>
    <n v="50"/>
    <x v="2"/>
    <x v="5"/>
  </r>
  <r>
    <d v="2017-03-29T00:00:00"/>
    <x v="3"/>
    <x v="2"/>
    <x v="28"/>
    <n v="65"/>
    <n v="28"/>
    <n v="41"/>
    <n v="59"/>
    <x v="2"/>
    <x v="5"/>
  </r>
  <r>
    <d v="2017-03-30T00:00:00"/>
    <x v="3"/>
    <x v="2"/>
    <x v="29"/>
    <n v="64"/>
    <n v="27"/>
    <n v="38"/>
    <n v="60"/>
    <x v="1"/>
    <x v="5"/>
  </r>
  <r>
    <d v="2017-03-31T00:00:00"/>
    <x v="3"/>
    <x v="2"/>
    <x v="30"/>
    <n v="65"/>
    <n v="24"/>
    <n v="38"/>
    <n v="50"/>
    <x v="1"/>
    <x v="5"/>
  </r>
  <r>
    <d v="2017-04-01T00:00:00"/>
    <x v="3"/>
    <x v="3"/>
    <x v="0"/>
    <n v="60"/>
    <n v="23"/>
    <n v="34"/>
    <n v="33"/>
    <x v="7"/>
    <x v="8"/>
  </r>
  <r>
    <d v="2017-04-02T00:00:00"/>
    <x v="3"/>
    <x v="3"/>
    <x v="1"/>
    <n v="65"/>
    <n v="34"/>
    <n v="37"/>
    <n v="56"/>
    <x v="1"/>
    <x v="1"/>
  </r>
  <r>
    <d v="2017-04-03T00:00:00"/>
    <x v="3"/>
    <x v="3"/>
    <x v="2"/>
    <n v="93"/>
    <n v="27"/>
    <n v="28"/>
    <n v="37"/>
    <x v="7"/>
    <x v="8"/>
  </r>
  <r>
    <d v="2017-04-04T00:00:00"/>
    <x v="3"/>
    <x v="3"/>
    <x v="3"/>
    <n v="70"/>
    <n v="28"/>
    <n v="33"/>
    <n v="38"/>
    <x v="10"/>
    <x v="6"/>
  </r>
  <r>
    <d v="2017-04-05T00:00:00"/>
    <x v="3"/>
    <x v="3"/>
    <x v="4"/>
    <n v="77"/>
    <n v="35"/>
    <n v="30"/>
    <n v="46"/>
    <x v="7"/>
    <x v="5"/>
  </r>
  <r>
    <d v="2017-04-06T00:00:00"/>
    <x v="3"/>
    <x v="3"/>
    <x v="5"/>
    <n v="87"/>
    <n v="36"/>
    <n v="33"/>
    <n v="40"/>
    <x v="7"/>
    <x v="1"/>
  </r>
  <r>
    <d v="2017-04-07T00:00:00"/>
    <x v="3"/>
    <x v="3"/>
    <x v="6"/>
    <n v="88"/>
    <n v="47"/>
    <n v="43"/>
    <n v="67"/>
    <x v="1"/>
    <x v="2"/>
  </r>
  <r>
    <d v="2017-04-08T00:00:00"/>
    <x v="3"/>
    <x v="3"/>
    <x v="7"/>
    <n v="110"/>
    <n v="46"/>
    <n v="44"/>
    <n v="49"/>
    <x v="2"/>
    <x v="0"/>
  </r>
  <r>
    <d v="2017-04-09T00:00:00"/>
    <x v="3"/>
    <x v="3"/>
    <x v="8"/>
    <n v="102"/>
    <n v="24"/>
    <n v="36"/>
    <n v="32"/>
    <x v="10"/>
    <x v="5"/>
  </r>
  <r>
    <d v="2017-04-10T00:00:00"/>
    <x v="3"/>
    <x v="3"/>
    <x v="9"/>
    <n v="62"/>
    <n v="25"/>
    <n v="34"/>
    <n v="38"/>
    <x v="7"/>
    <x v="1"/>
  </r>
  <r>
    <d v="2017-04-11T00:00:00"/>
    <x v="3"/>
    <x v="3"/>
    <x v="10"/>
    <n v="57"/>
    <n v="27"/>
    <n v="34"/>
    <n v="41"/>
    <x v="2"/>
    <x v="0"/>
  </r>
  <r>
    <d v="2017-04-12T00:00:00"/>
    <x v="3"/>
    <x v="3"/>
    <x v="11"/>
    <n v="65"/>
    <n v="26"/>
    <n v="34"/>
    <n v="35"/>
    <x v="7"/>
    <x v="1"/>
  </r>
  <r>
    <d v="2017-04-13T00:00:00"/>
    <x v="3"/>
    <x v="3"/>
    <x v="12"/>
    <n v="66"/>
    <n v="20"/>
    <n v="30"/>
    <n v="39"/>
    <x v="2"/>
    <x v="0"/>
  </r>
  <r>
    <d v="2017-04-14T00:00:00"/>
    <x v="3"/>
    <x v="3"/>
    <x v="13"/>
    <n v="51"/>
    <n v="17"/>
    <n v="39"/>
    <n v="29"/>
    <x v="10"/>
    <x v="1"/>
  </r>
  <r>
    <d v="2017-04-15T00:00:00"/>
    <x v="3"/>
    <x v="3"/>
    <x v="14"/>
    <n v="47"/>
    <n v="17"/>
    <n v="35"/>
    <n v="30"/>
    <x v="10"/>
    <x v="0"/>
  </r>
  <r>
    <d v="2017-04-16T00:00:00"/>
    <x v="3"/>
    <x v="3"/>
    <x v="15"/>
    <n v="54"/>
    <n v="18"/>
    <n v="32"/>
    <n v="28"/>
    <x v="10"/>
    <x v="0"/>
  </r>
  <r>
    <d v="2017-04-17T00:00:00"/>
    <x v="3"/>
    <x v="3"/>
    <x v="16"/>
    <n v="49"/>
    <n v="23"/>
    <n v="36"/>
    <n v="34"/>
    <x v="13"/>
    <x v="0"/>
  </r>
  <r>
    <d v="2017-04-18T00:00:00"/>
    <x v="3"/>
    <x v="3"/>
    <x v="17"/>
    <n v="47"/>
    <n v="25"/>
    <n v="33"/>
    <n v="55"/>
    <x v="10"/>
    <x v="5"/>
  </r>
  <r>
    <d v="2017-04-19T00:00:00"/>
    <x v="3"/>
    <x v="3"/>
    <x v="18"/>
    <n v="59"/>
    <n v="32"/>
    <n v="33"/>
    <n v="54"/>
    <x v="1"/>
    <x v="8"/>
  </r>
  <r>
    <d v="2017-04-20T00:00:00"/>
    <x v="3"/>
    <x v="3"/>
    <x v="19"/>
    <n v="77"/>
    <n v="36"/>
    <n v="45"/>
    <n v="37"/>
    <x v="2"/>
    <x v="8"/>
  </r>
  <r>
    <d v="2017-04-21T00:00:00"/>
    <x v="3"/>
    <x v="3"/>
    <x v="20"/>
    <n v="81"/>
    <n v="22"/>
    <n v="70"/>
    <n v="33"/>
    <x v="10"/>
    <x v="6"/>
  </r>
  <r>
    <d v="2017-04-22T00:00:00"/>
    <x v="3"/>
    <x v="3"/>
    <x v="21"/>
    <n v="60"/>
    <n v="25"/>
    <n v="47"/>
    <n v="37"/>
    <x v="7"/>
    <x v="8"/>
  </r>
  <r>
    <d v="2017-04-23T00:00:00"/>
    <x v="3"/>
    <x v="3"/>
    <x v="22"/>
    <n v="58"/>
    <n v="29"/>
    <n v="24"/>
    <n v="39"/>
    <x v="1"/>
    <x v="5"/>
  </r>
  <r>
    <d v="2017-04-24T00:00:00"/>
    <x v="3"/>
    <x v="3"/>
    <x v="23"/>
    <n v="73"/>
    <n v="20"/>
    <n v="28"/>
    <n v="29"/>
    <x v="7"/>
    <x v="8"/>
  </r>
  <r>
    <d v="2017-04-25T00:00:00"/>
    <x v="3"/>
    <x v="3"/>
    <x v="24"/>
    <n v="55"/>
    <n v="20"/>
    <n v="24"/>
    <n v="31"/>
    <x v="10"/>
    <x v="8"/>
  </r>
  <r>
    <d v="2017-04-26T00:00:00"/>
    <x v="3"/>
    <x v="3"/>
    <x v="25"/>
    <n v="58"/>
    <n v="28"/>
    <n v="28"/>
    <n v="45"/>
    <x v="1"/>
    <x v="1"/>
  </r>
  <r>
    <d v="2017-04-27T00:00:00"/>
    <x v="3"/>
    <x v="3"/>
    <x v="26"/>
    <n v="62"/>
    <n v="28"/>
    <n v="24"/>
    <n v="41"/>
    <x v="2"/>
    <x v="5"/>
  </r>
  <r>
    <d v="2017-04-28T00:00:00"/>
    <x v="3"/>
    <x v="3"/>
    <x v="27"/>
    <n v="70"/>
    <n v="26"/>
    <n v="35"/>
    <n v="50"/>
    <x v="1"/>
    <x v="1"/>
  </r>
  <r>
    <d v="2017-04-29T00:00:00"/>
    <x v="3"/>
    <x v="3"/>
    <x v="28"/>
    <n v="64"/>
    <n v="27"/>
    <n v="37"/>
    <n v="32"/>
    <x v="2"/>
    <x v="5"/>
  </r>
  <r>
    <d v="2017-04-30T00:00:00"/>
    <x v="3"/>
    <x v="3"/>
    <x v="29"/>
    <n v="67"/>
    <n v="16"/>
    <n v="30"/>
    <n v="30"/>
    <x v="7"/>
    <x v="5"/>
  </r>
  <r>
    <d v="2017-05-01T00:00:00"/>
    <x v="3"/>
    <x v="4"/>
    <x v="0"/>
    <n v="45"/>
    <n v="33"/>
    <n v="29"/>
    <n v="37"/>
    <x v="7"/>
    <x v="5"/>
  </r>
  <r>
    <d v="2017-05-02T00:00:00"/>
    <x v="3"/>
    <x v="4"/>
    <x v="1"/>
    <n v="70"/>
    <n v="35"/>
    <n v="32"/>
    <n v="35"/>
    <x v="10"/>
    <x v="5"/>
  </r>
  <r>
    <d v="2017-05-03T00:00:00"/>
    <x v="3"/>
    <x v="4"/>
    <x v="2"/>
    <n v="77"/>
    <n v="39"/>
    <n v="30"/>
    <n v="37"/>
    <x v="10"/>
    <x v="8"/>
  </r>
  <r>
    <d v="2017-05-04T00:00:00"/>
    <x v="3"/>
    <x v="4"/>
    <x v="3"/>
    <n v="78"/>
    <n v="29"/>
    <n v="33"/>
    <n v="36"/>
    <x v="10"/>
    <x v="8"/>
  </r>
  <r>
    <d v="2017-05-05T00:00:00"/>
    <x v="3"/>
    <x v="4"/>
    <x v="4"/>
    <n v="57"/>
    <n v="33"/>
    <n v="29"/>
    <n v="29"/>
    <x v="7"/>
    <x v="6"/>
  </r>
  <r>
    <d v="2017-05-06T00:00:00"/>
    <x v="3"/>
    <x v="4"/>
    <x v="5"/>
    <n v="89"/>
    <n v="30"/>
    <n v="36"/>
    <n v="25"/>
    <x v="10"/>
    <x v="8"/>
  </r>
  <r>
    <d v="2017-05-07T00:00:00"/>
    <x v="3"/>
    <x v="4"/>
    <x v="6"/>
    <n v="78"/>
    <n v="31"/>
    <n v="32"/>
    <n v="29"/>
    <x v="10"/>
    <x v="6"/>
  </r>
  <r>
    <d v="2017-05-08T00:00:00"/>
    <x v="3"/>
    <x v="4"/>
    <x v="7"/>
    <n v="62"/>
    <n v="31"/>
    <n v="32"/>
    <n v="36"/>
    <x v="10"/>
    <x v="6"/>
  </r>
  <r>
    <d v="2017-05-09T00:00:00"/>
    <x v="3"/>
    <x v="4"/>
    <x v="8"/>
    <n v="61"/>
    <n v="31"/>
    <n v="29"/>
    <n v="54"/>
    <x v="2"/>
    <x v="5"/>
  </r>
  <r>
    <d v="2017-05-10T00:00:00"/>
    <x v="3"/>
    <x v="4"/>
    <x v="9"/>
    <n v="67"/>
    <n v="47"/>
    <n v="27"/>
    <n v="55"/>
    <x v="4"/>
    <x v="1"/>
  </r>
  <r>
    <d v="2017-05-11T00:00:00"/>
    <x v="3"/>
    <x v="4"/>
    <x v="10"/>
    <n v="112"/>
    <n v="33"/>
    <n v="33"/>
    <n v="52"/>
    <x v="4"/>
    <x v="1"/>
  </r>
  <r>
    <d v="2017-05-12T00:00:00"/>
    <x v="3"/>
    <x v="4"/>
    <x v="11"/>
    <n v="84"/>
    <n v="31"/>
    <n v="38"/>
    <n v="48"/>
    <x v="2"/>
    <x v="8"/>
  </r>
  <r>
    <d v="2017-05-13T00:00:00"/>
    <x v="3"/>
    <x v="4"/>
    <x v="12"/>
    <n v="72"/>
    <n v="21"/>
    <n v="33"/>
    <n v="35"/>
    <x v="7"/>
    <x v="8"/>
  </r>
  <r>
    <d v="2017-05-14T00:00:00"/>
    <x v="3"/>
    <x v="4"/>
    <x v="13"/>
    <n v="51"/>
    <n v="24"/>
    <n v="25"/>
    <n v="48"/>
    <x v="1"/>
    <x v="5"/>
  </r>
  <r>
    <d v="2017-05-15T00:00:00"/>
    <x v="3"/>
    <x v="4"/>
    <x v="14"/>
    <n v="57"/>
    <n v="26"/>
    <n v="24"/>
    <n v="46"/>
    <x v="1"/>
    <x v="1"/>
  </r>
  <r>
    <d v="2017-05-16T00:00:00"/>
    <x v="3"/>
    <x v="4"/>
    <x v="15"/>
    <n v="60"/>
    <n v="28"/>
    <n v="16"/>
    <n v="42"/>
    <x v="4"/>
    <x v="1"/>
  </r>
  <r>
    <d v="2017-05-17T00:00:00"/>
    <x v="3"/>
    <x v="4"/>
    <x v="16"/>
    <n v="78"/>
    <n v="28"/>
    <n v="25"/>
    <n v="40"/>
    <x v="2"/>
    <x v="1"/>
  </r>
  <r>
    <d v="2017-05-18T00:00:00"/>
    <x v="3"/>
    <x v="4"/>
    <x v="17"/>
    <n v="72"/>
    <n v="22"/>
    <n v="30"/>
    <n v="44"/>
    <x v="2"/>
    <x v="0"/>
  </r>
  <r>
    <d v="2017-05-19T00:00:00"/>
    <x v="3"/>
    <x v="4"/>
    <x v="18"/>
    <n v="61"/>
    <n v="21"/>
    <n v="32"/>
    <n v="49"/>
    <x v="2"/>
    <x v="0"/>
  </r>
  <r>
    <d v="2017-05-20T00:00:00"/>
    <x v="3"/>
    <x v="4"/>
    <x v="19"/>
    <n v="53"/>
    <n v="19"/>
    <n v="38"/>
    <n v="46"/>
    <x v="7"/>
    <x v="1"/>
  </r>
  <r>
    <d v="2017-05-21T00:00:00"/>
    <x v="3"/>
    <x v="4"/>
    <x v="20"/>
    <n v="51"/>
    <n v="29"/>
    <n v="41"/>
    <n v="61"/>
    <x v="2"/>
    <x v="2"/>
  </r>
  <r>
    <d v="2017-05-22T00:00:00"/>
    <x v="3"/>
    <x v="4"/>
    <x v="21"/>
    <n v="72"/>
    <n v="23"/>
    <n v="25"/>
    <n v="47"/>
    <x v="2"/>
    <x v="2"/>
  </r>
  <r>
    <d v="2017-05-23T00:00:00"/>
    <x v="3"/>
    <x v="4"/>
    <x v="22"/>
    <n v="59"/>
    <n v="26"/>
    <n v="95"/>
    <n v="47"/>
    <x v="7"/>
    <x v="1"/>
  </r>
  <r>
    <d v="2017-05-24T00:00:00"/>
    <x v="3"/>
    <x v="4"/>
    <x v="23"/>
    <n v="71"/>
    <n v="35"/>
    <n v="57"/>
    <n v="60"/>
    <x v="2"/>
    <x v="0"/>
  </r>
  <r>
    <d v="2017-05-25T00:00:00"/>
    <x v="3"/>
    <x v="4"/>
    <x v="24"/>
    <n v="73"/>
    <n v="30"/>
    <n v="40"/>
    <n v="56"/>
    <x v="2"/>
    <x v="0"/>
  </r>
  <r>
    <d v="2017-05-26T00:00:00"/>
    <x v="3"/>
    <x v="4"/>
    <x v="25"/>
    <n v="70"/>
    <n v="28"/>
    <n v="40"/>
    <n v="48"/>
    <x v="7"/>
    <x v="0"/>
  </r>
  <r>
    <d v="2017-05-27T00:00:00"/>
    <x v="3"/>
    <x v="4"/>
    <x v="26"/>
    <n v="73"/>
    <n v="23"/>
    <n v="33"/>
    <n v="38"/>
    <x v="7"/>
    <x v="1"/>
  </r>
  <r>
    <d v="2017-05-28T00:00:00"/>
    <x v="3"/>
    <x v="4"/>
    <x v="27"/>
    <n v="62"/>
    <n v="24"/>
    <n v="34"/>
    <n v="40"/>
    <x v="7"/>
    <x v="0"/>
  </r>
  <r>
    <d v="2017-05-29T00:00:00"/>
    <x v="3"/>
    <x v="4"/>
    <x v="28"/>
    <n v="63"/>
    <n v="20"/>
    <n v="28"/>
    <n v="47"/>
    <x v="1"/>
    <x v="0"/>
  </r>
  <r>
    <d v="2017-05-30T00:00:00"/>
    <x v="3"/>
    <x v="4"/>
    <x v="29"/>
    <n v="58"/>
    <n v="25"/>
    <n v="22"/>
    <n v="40"/>
    <x v="1"/>
    <x v="1"/>
  </r>
  <r>
    <d v="2017-05-31T00:00:00"/>
    <x v="3"/>
    <x v="4"/>
    <x v="30"/>
    <n v="59"/>
    <n v="25"/>
    <n v="35"/>
    <n v="54"/>
    <x v="4"/>
    <x v="1"/>
  </r>
  <r>
    <d v="2017-06-01T00:00:00"/>
    <x v="3"/>
    <x v="5"/>
    <x v="0"/>
    <n v="63"/>
    <n v="30"/>
    <n v="32"/>
    <n v="52"/>
    <x v="1"/>
    <x v="1"/>
  </r>
  <r>
    <d v="2017-06-02T00:00:00"/>
    <x v="3"/>
    <x v="5"/>
    <x v="1"/>
    <n v="85"/>
    <n v="23"/>
    <n v="34"/>
    <n v="32"/>
    <x v="2"/>
    <x v="8"/>
  </r>
  <r>
    <d v="2017-06-03T00:00:00"/>
    <x v="3"/>
    <x v="5"/>
    <x v="2"/>
    <n v="59"/>
    <n v="18"/>
    <n v="30"/>
    <n v="35"/>
    <x v="2"/>
    <x v="5"/>
  </r>
  <r>
    <d v="2017-06-04T00:00:00"/>
    <x v="3"/>
    <x v="5"/>
    <x v="3"/>
    <n v="48"/>
    <n v="21"/>
    <n v="30"/>
    <n v="43"/>
    <x v="1"/>
    <x v="5"/>
  </r>
  <r>
    <d v="2017-06-05T00:00:00"/>
    <x v="3"/>
    <x v="5"/>
    <x v="4"/>
    <n v="53"/>
    <n v="19"/>
    <n v="27"/>
    <n v="43"/>
    <x v="4"/>
    <x v="1"/>
  </r>
  <r>
    <d v="2017-06-06T00:00:00"/>
    <x v="3"/>
    <x v="5"/>
    <x v="5"/>
    <n v="51"/>
    <n v="89"/>
    <n v="27"/>
    <n v="46"/>
    <x v="1"/>
    <x v="1"/>
  </r>
  <r>
    <d v="2017-06-07T00:00:00"/>
    <x v="3"/>
    <x v="5"/>
    <x v="6"/>
    <n v="53"/>
    <n v="22"/>
    <n v="25"/>
    <n v="50"/>
    <x v="1"/>
    <x v="1"/>
  </r>
  <r>
    <d v="2017-06-08T00:00:00"/>
    <x v="3"/>
    <x v="5"/>
    <x v="7"/>
    <n v="62"/>
    <n v="27"/>
    <n v="27"/>
    <n v="49"/>
    <x v="4"/>
    <x v="1"/>
  </r>
  <r>
    <d v="2017-06-09T00:00:00"/>
    <x v="3"/>
    <x v="5"/>
    <x v="8"/>
    <n v="63"/>
    <n v="22"/>
    <n v="29"/>
    <n v="36"/>
    <x v="2"/>
    <x v="5"/>
  </r>
  <r>
    <d v="2017-06-10T00:00:00"/>
    <x v="3"/>
    <x v="5"/>
    <x v="9"/>
    <n v="59"/>
    <n v="19"/>
    <n v="32"/>
    <n v="32"/>
    <x v="2"/>
    <x v="5"/>
  </r>
  <r>
    <d v="2017-06-11T00:00:00"/>
    <x v="3"/>
    <x v="5"/>
    <x v="10"/>
    <n v="53"/>
    <n v="21"/>
    <n v="27"/>
    <n v="43"/>
    <x v="1"/>
    <x v="1"/>
  </r>
  <r>
    <d v="2017-06-12T00:00:00"/>
    <x v="3"/>
    <x v="5"/>
    <x v="11"/>
    <n v="55"/>
    <n v="24"/>
    <n v="27"/>
    <n v="44"/>
    <x v="1"/>
    <x v="5"/>
  </r>
  <r>
    <d v="2017-06-13T00:00:00"/>
    <x v="3"/>
    <x v="5"/>
    <x v="12"/>
    <n v="61"/>
    <n v="29"/>
    <n v="43"/>
    <n v="48"/>
    <x v="2"/>
    <x v="5"/>
  </r>
  <r>
    <d v="2017-06-14T00:00:00"/>
    <x v="3"/>
    <x v="5"/>
    <x v="13"/>
    <n v="67"/>
    <n v="31"/>
    <n v="32"/>
    <n v="50"/>
    <x v="1"/>
    <x v="1"/>
  </r>
  <r>
    <d v="2017-06-15T00:00:00"/>
    <x v="3"/>
    <x v="5"/>
    <x v="14"/>
    <n v="71"/>
    <n v="25"/>
    <n v="29"/>
    <n v="33"/>
    <x v="2"/>
    <x v="5"/>
  </r>
  <r>
    <d v="2017-06-16T00:00:00"/>
    <x v="3"/>
    <x v="5"/>
    <x v="15"/>
    <n v="63"/>
    <n v="27"/>
    <n v="38"/>
    <n v="37"/>
    <x v="7"/>
    <x v="1"/>
  </r>
  <r>
    <d v="2017-06-17T00:00:00"/>
    <x v="3"/>
    <x v="5"/>
    <x v="16"/>
    <n v="74"/>
    <n v="28"/>
    <n v="63"/>
    <n v="47"/>
    <x v="7"/>
    <x v="1"/>
  </r>
  <r>
    <d v="2017-06-18T00:00:00"/>
    <x v="3"/>
    <x v="5"/>
    <x v="17"/>
    <n v="77"/>
    <n v="39"/>
    <n v="67"/>
    <n v="66"/>
    <x v="2"/>
    <x v="0"/>
  </r>
  <r>
    <d v="2017-06-19T00:00:00"/>
    <x v="3"/>
    <x v="5"/>
    <x v="18"/>
    <n v="92"/>
    <n v="45"/>
    <n v="38"/>
    <n v="63"/>
    <x v="7"/>
    <x v="0"/>
  </r>
  <r>
    <d v="2017-06-20T00:00:00"/>
    <x v="3"/>
    <x v="5"/>
    <x v="19"/>
    <n v="105"/>
    <n v="43"/>
    <n v="81"/>
    <n v="63"/>
    <x v="2"/>
    <x v="0"/>
  </r>
  <r>
    <d v="2017-06-21T00:00:00"/>
    <x v="3"/>
    <x v="5"/>
    <x v="20"/>
    <n v="96"/>
    <n v="36"/>
    <n v="45"/>
    <n v="52"/>
    <x v="1"/>
    <x v="0"/>
  </r>
  <r>
    <d v="2017-06-22T00:00:00"/>
    <x v="3"/>
    <x v="5"/>
    <x v="21"/>
    <n v="81"/>
    <n v="22"/>
    <n v="27"/>
    <n v="46"/>
    <x v="1"/>
    <x v="1"/>
  </r>
  <r>
    <d v="2017-06-23T00:00:00"/>
    <x v="3"/>
    <x v="5"/>
    <x v="22"/>
    <n v="56"/>
    <n v="20"/>
    <n v="22"/>
    <n v="34"/>
    <x v="2"/>
    <x v="1"/>
  </r>
  <r>
    <d v="2017-06-24T00:00:00"/>
    <x v="3"/>
    <x v="5"/>
    <x v="23"/>
    <n v="52"/>
    <n v="15"/>
    <n v="22"/>
    <n v="27"/>
    <x v="2"/>
    <x v="5"/>
  </r>
  <r>
    <d v="2017-06-25T00:00:00"/>
    <x v="3"/>
    <x v="5"/>
    <x v="24"/>
    <n v="44"/>
    <n v="23"/>
    <n v="30"/>
    <n v="36"/>
    <x v="7"/>
    <x v="8"/>
  </r>
  <r>
    <d v="2017-06-26T00:00:00"/>
    <x v="3"/>
    <x v="5"/>
    <x v="25"/>
    <n v="52"/>
    <n v="28"/>
    <n v="22"/>
    <n v="45"/>
    <x v="2"/>
    <x v="5"/>
  </r>
  <r>
    <d v="2017-06-27T00:00:00"/>
    <x v="3"/>
    <x v="5"/>
    <x v="26"/>
    <n v="67"/>
    <n v="21"/>
    <n v="21"/>
    <n v="33"/>
    <x v="7"/>
    <x v="8"/>
  </r>
  <r>
    <d v="2017-06-28T00:00:00"/>
    <x v="3"/>
    <x v="5"/>
    <x v="27"/>
    <n v="68"/>
    <n v="20"/>
    <n v="20"/>
    <n v="57"/>
    <x v="4"/>
    <x v="8"/>
  </r>
  <r>
    <d v="2017-06-29T00:00:00"/>
    <x v="3"/>
    <x v="5"/>
    <x v="28"/>
    <n v="58"/>
    <n v="20"/>
    <n v="25"/>
    <n v="32"/>
    <x v="7"/>
    <x v="6"/>
  </r>
  <r>
    <d v="2017-06-30T00:00:00"/>
    <x v="3"/>
    <x v="5"/>
    <x v="29"/>
    <n v="61"/>
    <n v="22"/>
    <n v="27"/>
    <n v="33"/>
    <x v="7"/>
    <x v="6"/>
  </r>
  <r>
    <d v="2017-07-01T00:00:00"/>
    <x v="3"/>
    <x v="6"/>
    <x v="0"/>
    <n v="63"/>
    <n v="18"/>
    <n v="31"/>
    <n v="25"/>
    <x v="10"/>
    <x v="6"/>
  </r>
  <r>
    <d v="2017-07-02T00:00:00"/>
    <x v="3"/>
    <x v="6"/>
    <x v="1"/>
    <n v="51"/>
    <n v="21"/>
    <n v="26"/>
    <n v="53"/>
    <x v="1"/>
    <x v="8"/>
  </r>
  <r>
    <d v="2017-07-03T00:00:00"/>
    <x v="3"/>
    <x v="6"/>
    <x v="2"/>
    <n v="56"/>
    <n v="21"/>
    <n v="26"/>
    <n v="63"/>
    <x v="4"/>
    <x v="5"/>
  </r>
  <r>
    <d v="2017-07-04T00:00:00"/>
    <x v="3"/>
    <x v="6"/>
    <x v="3"/>
    <n v="60"/>
    <n v="26"/>
    <n v="31"/>
    <n v="53"/>
    <x v="2"/>
    <x v="6"/>
  </r>
  <r>
    <d v="2017-07-05T00:00:00"/>
    <x v="3"/>
    <x v="6"/>
    <x v="4"/>
    <n v="66"/>
    <n v="35"/>
    <n v="56"/>
    <n v="67"/>
    <x v="2"/>
    <x v="5"/>
  </r>
  <r>
    <d v="2017-07-06T00:00:00"/>
    <x v="3"/>
    <x v="6"/>
    <x v="5"/>
    <n v="84"/>
    <n v="23"/>
    <n v="34"/>
    <n v="47"/>
    <x v="2"/>
    <x v="8"/>
  </r>
  <r>
    <d v="2017-07-07T00:00:00"/>
    <x v="3"/>
    <x v="6"/>
    <x v="6"/>
    <n v="67"/>
    <n v="19"/>
    <n v="34"/>
    <n v="31"/>
    <x v="7"/>
    <x v="5"/>
  </r>
  <r>
    <d v="2017-07-08T00:00:00"/>
    <x v="3"/>
    <x v="6"/>
    <x v="7"/>
    <n v="58"/>
    <n v="24"/>
    <n v="43"/>
    <n v="59"/>
    <x v="2"/>
    <x v="1"/>
  </r>
  <r>
    <d v="2017-07-09T00:00:00"/>
    <x v="3"/>
    <x v="6"/>
    <x v="8"/>
    <n v="63"/>
    <n v="21"/>
    <n v="29"/>
    <n v="47"/>
    <x v="2"/>
    <x v="8"/>
  </r>
  <r>
    <d v="2017-07-10T00:00:00"/>
    <x v="3"/>
    <x v="6"/>
    <x v="9"/>
    <n v="57"/>
    <n v="20"/>
    <n v="21"/>
    <n v="57"/>
    <x v="1"/>
    <x v="5"/>
  </r>
  <r>
    <d v="2017-07-11T00:00:00"/>
    <x v="3"/>
    <x v="6"/>
    <x v="10"/>
    <n v="56"/>
    <n v="18"/>
    <n v="25"/>
    <n v="31"/>
    <x v="7"/>
    <x v="6"/>
  </r>
  <r>
    <d v="2017-07-12T00:00:00"/>
    <x v="3"/>
    <x v="6"/>
    <x v="11"/>
    <n v="52"/>
    <n v="25"/>
    <n v="35"/>
    <n v="61"/>
    <x v="4"/>
    <x v="5"/>
  </r>
  <r>
    <d v="2017-07-13T00:00:00"/>
    <x v="3"/>
    <x v="6"/>
    <x v="12"/>
    <n v="60"/>
    <n v="21"/>
    <n v="26"/>
    <n v="27"/>
    <x v="7"/>
    <x v="1"/>
  </r>
  <r>
    <d v="2017-07-14T00:00:00"/>
    <x v="3"/>
    <x v="6"/>
    <x v="13"/>
    <n v="64"/>
    <n v="21"/>
    <n v="20"/>
    <n v="36"/>
    <x v="1"/>
    <x v="1"/>
  </r>
  <r>
    <d v="2017-07-15T00:00:00"/>
    <x v="3"/>
    <x v="6"/>
    <x v="14"/>
    <n v="59"/>
    <n v="15"/>
    <n v="14"/>
    <n v="24"/>
    <x v="2"/>
    <x v="8"/>
  </r>
  <r>
    <d v="2017-07-16T00:00:00"/>
    <x v="3"/>
    <x v="6"/>
    <x v="15"/>
    <n v="49"/>
    <n v="24"/>
    <n v="35"/>
    <n v="37"/>
    <x v="7"/>
    <x v="5"/>
  </r>
  <r>
    <d v="2017-07-17T00:00:00"/>
    <x v="3"/>
    <x v="6"/>
    <x v="16"/>
    <n v="54"/>
    <n v="34"/>
    <n v="42"/>
    <n v="50"/>
    <x v="2"/>
    <x v="1"/>
  </r>
  <r>
    <d v="2017-07-18T00:00:00"/>
    <x v="3"/>
    <x v="6"/>
    <x v="17"/>
    <n v="68"/>
    <n v="32"/>
    <n v="33"/>
    <n v="47"/>
    <x v="2"/>
    <x v="0"/>
  </r>
  <r>
    <d v="2017-07-19T00:00:00"/>
    <x v="3"/>
    <x v="6"/>
    <x v="18"/>
    <n v="74"/>
    <n v="24"/>
    <n v="23"/>
    <n v="42"/>
    <x v="1"/>
    <x v="5"/>
  </r>
  <r>
    <d v="2017-07-20T00:00:00"/>
    <x v="3"/>
    <x v="6"/>
    <x v="19"/>
    <n v="59"/>
    <n v="21"/>
    <n v="28"/>
    <n v="42"/>
    <x v="2"/>
    <x v="1"/>
  </r>
  <r>
    <d v="2017-07-21T00:00:00"/>
    <x v="3"/>
    <x v="6"/>
    <x v="20"/>
    <n v="59"/>
    <n v="17"/>
    <n v="25"/>
    <n v="41"/>
    <x v="2"/>
    <x v="5"/>
  </r>
  <r>
    <d v="2017-07-22T00:00:00"/>
    <x v="3"/>
    <x v="6"/>
    <x v="21"/>
    <n v="50"/>
    <n v="18"/>
    <n v="23"/>
    <n v="35"/>
    <x v="1"/>
    <x v="5"/>
  </r>
  <r>
    <d v="2017-07-23T00:00:00"/>
    <x v="3"/>
    <x v="6"/>
    <x v="22"/>
    <n v="54"/>
    <n v="15"/>
    <n v="23"/>
    <n v="27"/>
    <x v="7"/>
    <x v="8"/>
  </r>
  <r>
    <d v="2017-07-24T00:00:00"/>
    <x v="3"/>
    <x v="6"/>
    <x v="23"/>
    <n v="52"/>
    <n v="21"/>
    <n v="29"/>
    <n v="32"/>
    <x v="7"/>
    <x v="6"/>
  </r>
  <r>
    <d v="2017-07-25T00:00:00"/>
    <x v="3"/>
    <x v="6"/>
    <x v="24"/>
    <n v="64"/>
    <n v="25"/>
    <n v="21"/>
    <n v="44"/>
    <x v="1"/>
    <x v="5"/>
  </r>
  <r>
    <d v="2017-07-26T00:00:00"/>
    <x v="3"/>
    <x v="6"/>
    <x v="25"/>
    <n v="62"/>
    <n v="27"/>
    <n v="22"/>
    <n v="39"/>
    <x v="1"/>
    <x v="1"/>
  </r>
  <r>
    <d v="2017-07-27T00:00:00"/>
    <x v="3"/>
    <x v="6"/>
    <x v="26"/>
    <n v="58"/>
    <n v="27"/>
    <n v="23"/>
    <n v="35"/>
    <x v="2"/>
    <x v="0"/>
  </r>
  <r>
    <d v="2017-07-28T00:00:00"/>
    <x v="3"/>
    <x v="6"/>
    <x v="27"/>
    <n v="53"/>
    <n v="22"/>
    <n v="24"/>
    <n v="39"/>
    <x v="1"/>
    <x v="8"/>
  </r>
  <r>
    <d v="2017-07-29T00:00:00"/>
    <x v="3"/>
    <x v="6"/>
    <x v="28"/>
    <n v="52"/>
    <n v="20"/>
    <n v="28"/>
    <n v="29"/>
    <x v="2"/>
    <x v="8"/>
  </r>
  <r>
    <d v="2017-07-30T00:00:00"/>
    <x v="3"/>
    <x v="6"/>
    <x v="29"/>
    <n v="48"/>
    <n v="33"/>
    <n v="27"/>
    <n v="36"/>
    <x v="1"/>
    <x v="8"/>
  </r>
  <r>
    <d v="2017-07-31T00:00:00"/>
    <x v="3"/>
    <x v="6"/>
    <x v="30"/>
    <n v="54"/>
    <n v="23"/>
    <n v="29"/>
    <n v="39"/>
    <x v="4"/>
    <x v="6"/>
  </r>
  <r>
    <d v="2017-08-01T00:00:00"/>
    <x v="3"/>
    <x v="7"/>
    <x v="0"/>
    <n v="53"/>
    <n v="17"/>
    <n v="25"/>
    <n v="35"/>
    <x v="4"/>
    <x v="6"/>
  </r>
  <r>
    <d v="2017-08-02T00:00:00"/>
    <x v="3"/>
    <x v="7"/>
    <x v="1"/>
    <n v="52"/>
    <n v="30"/>
    <n v="27"/>
    <n v="33"/>
    <x v="1"/>
    <x v="8"/>
  </r>
  <r>
    <d v="2017-08-03T00:00:00"/>
    <x v="3"/>
    <x v="7"/>
    <x v="2"/>
    <n v="53"/>
    <n v="25"/>
    <n v="28"/>
    <n v="43"/>
    <x v="1"/>
    <x v="5"/>
  </r>
  <r>
    <d v="2017-08-04T00:00:00"/>
    <x v="3"/>
    <x v="7"/>
    <x v="3"/>
    <n v="58"/>
    <n v="22"/>
    <n v="29"/>
    <n v="26"/>
    <x v="7"/>
    <x v="8"/>
  </r>
  <r>
    <d v="2017-08-05T00:00:00"/>
    <x v="3"/>
    <x v="7"/>
    <x v="4"/>
    <n v="57"/>
    <n v="20"/>
    <n v="32"/>
    <n v="34"/>
    <x v="7"/>
    <x v="1"/>
  </r>
  <r>
    <d v="2017-08-06T00:00:00"/>
    <x v="3"/>
    <x v="7"/>
    <x v="5"/>
    <n v="53"/>
    <n v="21"/>
    <n v="25"/>
    <n v="38"/>
    <x v="2"/>
    <x v="1"/>
  </r>
  <r>
    <d v="2017-08-07T00:00:00"/>
    <x v="3"/>
    <x v="7"/>
    <x v="6"/>
    <n v="57"/>
    <n v="17"/>
    <n v="72"/>
    <n v="27"/>
    <x v="2"/>
    <x v="5"/>
  </r>
  <r>
    <d v="2017-08-08T00:00:00"/>
    <x v="3"/>
    <x v="7"/>
    <x v="7"/>
    <n v="67"/>
    <n v="15"/>
    <n v="74"/>
    <n v="29"/>
    <x v="7"/>
    <x v="8"/>
  </r>
  <r>
    <d v="2017-08-09T00:00:00"/>
    <x v="3"/>
    <x v="7"/>
    <x v="8"/>
    <n v="59"/>
    <n v="25"/>
    <n v="29"/>
    <n v="33"/>
    <x v="10"/>
    <x v="8"/>
  </r>
  <r>
    <d v="2017-08-10T00:00:00"/>
    <x v="3"/>
    <x v="7"/>
    <x v="9"/>
    <n v="63"/>
    <n v="28"/>
    <n v="27"/>
    <n v="51"/>
    <x v="1"/>
    <x v="8"/>
  </r>
  <r>
    <d v="2017-08-11T00:00:00"/>
    <x v="3"/>
    <x v="7"/>
    <x v="10"/>
    <n v="67"/>
    <n v="14"/>
    <n v="27"/>
    <n v="28"/>
    <x v="7"/>
    <x v="8"/>
  </r>
  <r>
    <d v="2017-08-12T00:00:00"/>
    <x v="3"/>
    <x v="7"/>
    <x v="11"/>
    <n v="51"/>
    <n v="17"/>
    <n v="36"/>
    <n v="31"/>
    <x v="10"/>
    <x v="6"/>
  </r>
  <r>
    <d v="2017-08-13T00:00:00"/>
    <x v="3"/>
    <x v="7"/>
    <x v="12"/>
    <n v="55"/>
    <n v="24"/>
    <n v="35"/>
    <n v="56"/>
    <x v="2"/>
    <x v="8"/>
  </r>
  <r>
    <d v="2017-08-14T00:00:00"/>
    <x v="3"/>
    <x v="7"/>
    <x v="13"/>
    <n v="61"/>
    <n v="21"/>
    <n v="30"/>
    <n v="43"/>
    <x v="7"/>
    <x v="8"/>
  </r>
  <r>
    <d v="2017-08-15T00:00:00"/>
    <x v="3"/>
    <x v="7"/>
    <x v="14"/>
    <n v="60"/>
    <n v="22"/>
    <n v="39"/>
    <n v="50"/>
    <x v="2"/>
    <x v="8"/>
  </r>
  <r>
    <d v="2017-08-16T00:00:00"/>
    <x v="3"/>
    <x v="7"/>
    <x v="15"/>
    <n v="58"/>
    <n v="21"/>
    <n v="30"/>
    <n v="44"/>
    <x v="2"/>
    <x v="8"/>
  </r>
  <r>
    <d v="2017-08-17T00:00:00"/>
    <x v="3"/>
    <x v="7"/>
    <x v="16"/>
    <n v="58"/>
    <n v="22"/>
    <n v="24"/>
    <n v="46"/>
    <x v="1"/>
    <x v="8"/>
  </r>
  <r>
    <d v="2017-08-18T00:00:00"/>
    <x v="3"/>
    <x v="7"/>
    <x v="17"/>
    <n v="56"/>
    <n v="17"/>
    <n v="29"/>
    <n v="34"/>
    <x v="7"/>
    <x v="8"/>
  </r>
  <r>
    <d v="2017-08-19T00:00:00"/>
    <x v="3"/>
    <x v="7"/>
    <x v="18"/>
    <n v="49"/>
    <n v="18"/>
    <n v="30"/>
    <n v="38"/>
    <x v="7"/>
    <x v="8"/>
  </r>
  <r>
    <d v="2017-08-20T00:00:00"/>
    <x v="3"/>
    <x v="7"/>
    <x v="19"/>
    <n v="51"/>
    <n v="20"/>
    <n v="19"/>
    <n v="38"/>
    <x v="2"/>
    <x v="8"/>
  </r>
  <r>
    <d v="2017-08-21T00:00:00"/>
    <x v="3"/>
    <x v="7"/>
    <x v="20"/>
    <n v="54"/>
    <n v="35"/>
    <n v="17"/>
    <n v="42"/>
    <x v="2"/>
    <x v="5"/>
  </r>
  <r>
    <d v="2017-08-22T00:00:00"/>
    <x v="3"/>
    <x v="7"/>
    <x v="21"/>
    <n v="90"/>
    <n v="44"/>
    <n v="35"/>
    <n v="40"/>
    <x v="7"/>
    <x v="5"/>
  </r>
  <r>
    <d v="2017-08-23T00:00:00"/>
    <x v="3"/>
    <x v="7"/>
    <x v="22"/>
    <n v="92"/>
    <n v="21"/>
    <n v="44"/>
    <n v="46"/>
    <x v="1"/>
    <x v="8"/>
  </r>
  <r>
    <d v="2017-08-24T00:00:00"/>
    <x v="3"/>
    <x v="7"/>
    <x v="23"/>
    <n v="57"/>
    <n v="35"/>
    <n v="58"/>
    <n v="56"/>
    <x v="1"/>
    <x v="5"/>
  </r>
  <r>
    <d v="2017-08-25T00:00:00"/>
    <x v="3"/>
    <x v="7"/>
    <x v="24"/>
    <n v="77"/>
    <n v="28"/>
    <n v="40"/>
    <n v="42"/>
    <x v="7"/>
    <x v="5"/>
  </r>
  <r>
    <d v="2017-08-26T00:00:00"/>
    <x v="3"/>
    <x v="7"/>
    <x v="25"/>
    <n v="78"/>
    <n v="27"/>
    <n v="35"/>
    <n v="34"/>
    <x v="10"/>
    <x v="5"/>
  </r>
  <r>
    <d v="2017-08-27T00:00:00"/>
    <x v="3"/>
    <x v="7"/>
    <x v="26"/>
    <n v="79"/>
    <n v="45"/>
    <n v="49"/>
    <n v="52"/>
    <x v="7"/>
    <x v="1"/>
  </r>
  <r>
    <d v="2017-08-28T00:00:00"/>
    <x v="3"/>
    <x v="7"/>
    <x v="27"/>
    <n v="117"/>
    <n v="32"/>
    <n v="23"/>
    <n v="45"/>
    <x v="1"/>
    <x v="5"/>
  </r>
  <r>
    <d v="2017-08-29T00:00:00"/>
    <x v="3"/>
    <x v="7"/>
    <x v="28"/>
    <n v="83"/>
    <n v="55"/>
    <n v="19"/>
    <n v="29"/>
    <x v="7"/>
    <x v="5"/>
  </r>
  <r>
    <d v="2017-08-30T00:00:00"/>
    <x v="3"/>
    <x v="7"/>
    <x v="29"/>
    <n v="71"/>
    <n v="27"/>
    <n v="26"/>
    <n v="45"/>
    <x v="1"/>
    <x v="8"/>
  </r>
  <r>
    <d v="2017-08-31T00:00:00"/>
    <x v="3"/>
    <x v="7"/>
    <x v="30"/>
    <n v="63"/>
    <n v="23"/>
    <n v="29"/>
    <n v="36"/>
    <x v="7"/>
    <x v="8"/>
  </r>
  <r>
    <d v="2017-09-01T00:00:00"/>
    <x v="3"/>
    <x v="8"/>
    <x v="0"/>
    <n v="73"/>
    <n v="23"/>
    <n v="31"/>
    <n v="44"/>
    <x v="7"/>
    <x v="8"/>
  </r>
  <r>
    <d v="2017-09-02T00:00:00"/>
    <x v="3"/>
    <x v="8"/>
    <x v="1"/>
    <n v="66"/>
    <n v="18"/>
    <n v="32"/>
    <n v="40"/>
    <x v="7"/>
    <x v="8"/>
  </r>
  <r>
    <d v="2017-09-03T00:00:00"/>
    <x v="3"/>
    <x v="8"/>
    <x v="2"/>
    <n v="52"/>
    <n v="18"/>
    <n v="22"/>
    <n v="42"/>
    <x v="1"/>
    <x v="5"/>
  </r>
  <r>
    <d v="2017-09-04T00:00:00"/>
    <x v="3"/>
    <x v="8"/>
    <x v="3"/>
    <n v="57"/>
    <n v="17"/>
    <n v="21"/>
    <n v="44"/>
    <x v="1"/>
    <x v="8"/>
  </r>
  <r>
    <d v="2017-09-08T00:00:00"/>
    <x v="3"/>
    <x v="8"/>
    <x v="7"/>
    <n v="24"/>
    <n v="9"/>
    <n v="22"/>
    <n v="19"/>
    <x v="7"/>
    <x v="8"/>
  </r>
  <r>
    <d v="2017-09-09T00:00:00"/>
    <x v="3"/>
    <x v="8"/>
    <x v="8"/>
    <n v="25"/>
    <n v="17"/>
    <n v="25"/>
    <n v="32"/>
    <x v="2"/>
    <x v="8"/>
  </r>
  <r>
    <d v="2017-09-10T00:00:00"/>
    <x v="3"/>
    <x v="8"/>
    <x v="9"/>
    <n v="46"/>
    <n v="18"/>
    <n v="26"/>
    <n v="41"/>
    <x v="1"/>
    <x v="8"/>
  </r>
  <r>
    <d v="2017-09-11T00:00:00"/>
    <x v="3"/>
    <x v="8"/>
    <x v="10"/>
    <n v="53"/>
    <n v="17"/>
    <n v="27"/>
    <n v="46"/>
    <x v="1"/>
    <x v="8"/>
  </r>
  <r>
    <d v="2017-09-12T00:00:00"/>
    <x v="3"/>
    <x v="8"/>
    <x v="11"/>
    <n v="50"/>
    <n v="17"/>
    <n v="36"/>
    <n v="44"/>
    <x v="1"/>
    <x v="8"/>
  </r>
  <r>
    <d v="2017-09-13T00:00:00"/>
    <x v="3"/>
    <x v="8"/>
    <x v="12"/>
    <n v="50"/>
    <n v="14"/>
    <n v="43"/>
    <n v="34"/>
    <x v="7"/>
    <x v="8"/>
  </r>
  <r>
    <d v="2017-09-14T00:00:00"/>
    <x v="3"/>
    <x v="8"/>
    <x v="13"/>
    <n v="51"/>
    <n v="15"/>
    <n v="41"/>
    <n v="38"/>
    <x v="2"/>
    <x v="8"/>
  </r>
  <r>
    <d v="2017-09-15T00:00:00"/>
    <x v="3"/>
    <x v="8"/>
    <x v="14"/>
    <n v="57"/>
    <n v="15"/>
    <n v="22"/>
    <n v="28"/>
    <x v="7"/>
    <x v="5"/>
  </r>
  <r>
    <d v="2017-09-16T00:00:00"/>
    <x v="3"/>
    <x v="8"/>
    <x v="15"/>
    <n v="62"/>
    <n v="13"/>
    <n v="27"/>
    <n v="26"/>
    <x v="10"/>
    <x v="5"/>
  </r>
  <r>
    <d v="2017-09-17T00:00:00"/>
    <x v="3"/>
    <x v="8"/>
    <x v="16"/>
    <n v="53"/>
    <n v="21"/>
    <n v="24"/>
    <n v="36"/>
    <x v="10"/>
    <x v="8"/>
  </r>
  <r>
    <d v="2017-09-18T00:00:00"/>
    <x v="3"/>
    <x v="8"/>
    <x v="17"/>
    <n v="70"/>
    <n v="23"/>
    <n v="18"/>
    <n v="42"/>
    <x v="7"/>
    <x v="8"/>
  </r>
  <r>
    <d v="2017-09-19T00:00:00"/>
    <x v="3"/>
    <x v="8"/>
    <x v="18"/>
    <n v="78"/>
    <n v="28"/>
    <n v="18"/>
    <n v="55"/>
    <x v="4"/>
    <x v="8"/>
  </r>
  <r>
    <d v="2017-09-20T00:00:00"/>
    <x v="3"/>
    <x v="8"/>
    <x v="19"/>
    <n v="68"/>
    <n v="23"/>
    <n v="24"/>
    <n v="56"/>
    <x v="1"/>
    <x v="8"/>
  </r>
  <r>
    <d v="2017-09-21T00:00:00"/>
    <x v="3"/>
    <x v="8"/>
    <x v="20"/>
    <n v="63"/>
    <n v="23"/>
    <n v="21"/>
    <n v="56"/>
    <x v="3"/>
    <x v="8"/>
  </r>
  <r>
    <d v="2017-09-22T00:00:00"/>
    <x v="3"/>
    <x v="8"/>
    <x v="21"/>
    <n v="63"/>
    <n v="19"/>
    <n v="24"/>
    <n v="43"/>
    <x v="2"/>
    <x v="8"/>
  </r>
  <r>
    <d v="2017-09-23T00:00:00"/>
    <x v="3"/>
    <x v="8"/>
    <x v="22"/>
    <n v="59"/>
    <n v="29"/>
    <n v="32"/>
    <n v="40"/>
    <x v="7"/>
    <x v="8"/>
  </r>
  <r>
    <d v="2017-09-24T00:00:00"/>
    <x v="3"/>
    <x v="8"/>
    <x v="23"/>
    <n v="88"/>
    <n v="43"/>
    <n v="13"/>
    <n v="46"/>
    <x v="2"/>
    <x v="5"/>
  </r>
  <r>
    <d v="2017-09-25T00:00:00"/>
    <x v="3"/>
    <x v="8"/>
    <x v="24"/>
    <n v="120"/>
    <n v="43"/>
    <n v="12"/>
    <n v="44"/>
    <x v="2"/>
    <x v="5"/>
  </r>
  <r>
    <d v="2017-09-26T00:00:00"/>
    <x v="3"/>
    <x v="8"/>
    <x v="25"/>
    <n v="119"/>
    <n v="49"/>
    <n v="27"/>
    <n v="53"/>
    <x v="1"/>
    <x v="5"/>
  </r>
  <r>
    <d v="2017-09-27T00:00:00"/>
    <x v="3"/>
    <x v="8"/>
    <x v="26"/>
    <n v="146"/>
    <n v="25"/>
    <n v="24"/>
    <n v="59"/>
    <x v="4"/>
    <x v="8"/>
  </r>
  <r>
    <d v="2017-09-28T00:00:00"/>
    <x v="3"/>
    <x v="8"/>
    <x v="27"/>
    <n v="65"/>
    <n v="28"/>
    <n v="19"/>
    <n v="55"/>
    <x v="4"/>
    <x v="8"/>
  </r>
  <r>
    <d v="2017-09-29T00:00:00"/>
    <x v="3"/>
    <x v="8"/>
    <x v="28"/>
    <n v="73"/>
    <n v="20"/>
    <n v="24"/>
    <n v="50"/>
    <x v="1"/>
    <x v="8"/>
  </r>
  <r>
    <d v="2017-09-30T00:00:00"/>
    <x v="3"/>
    <x v="8"/>
    <x v="29"/>
    <n v="56"/>
    <n v="13"/>
    <n v="23"/>
    <n v="35"/>
    <x v="2"/>
    <x v="8"/>
  </r>
  <r>
    <d v="2017-10-01T00:00:00"/>
    <x v="3"/>
    <x v="9"/>
    <x v="0"/>
    <n v="48"/>
    <n v="26"/>
    <n v="24"/>
    <n v="47"/>
    <x v="1"/>
    <x v="6"/>
  </r>
  <r>
    <d v="2017-10-02T00:00:00"/>
    <x v="3"/>
    <x v="9"/>
    <x v="1"/>
    <n v="60"/>
    <n v="20"/>
    <n v="23"/>
    <n v="37"/>
    <x v="2"/>
    <x v="8"/>
  </r>
  <r>
    <d v="2017-10-03T00:00:00"/>
    <x v="3"/>
    <x v="9"/>
    <x v="2"/>
    <n v="58"/>
    <n v="23"/>
    <n v="22"/>
    <n v="52"/>
    <x v="4"/>
    <x v="8"/>
  </r>
  <r>
    <d v="2017-10-04T00:00:00"/>
    <x v="3"/>
    <x v="9"/>
    <x v="3"/>
    <n v="57"/>
    <n v="15"/>
    <n v="24"/>
    <n v="31"/>
    <x v="7"/>
    <x v="6"/>
  </r>
  <r>
    <d v="2017-10-05T00:00:00"/>
    <x v="3"/>
    <x v="9"/>
    <x v="4"/>
    <n v="48"/>
    <n v="19"/>
    <n v="21"/>
    <n v="38"/>
    <x v="7"/>
    <x v="5"/>
  </r>
  <r>
    <d v="2017-10-06T00:00:00"/>
    <x v="3"/>
    <x v="9"/>
    <x v="5"/>
    <n v="54"/>
    <n v="16"/>
    <n v="20"/>
    <n v="39"/>
    <x v="1"/>
    <x v="5"/>
  </r>
  <r>
    <d v="2017-10-07T00:00:00"/>
    <x v="3"/>
    <x v="9"/>
    <x v="6"/>
    <n v="55"/>
    <n v="18"/>
    <n v="20"/>
    <n v="33"/>
    <x v="2"/>
    <x v="5"/>
  </r>
  <r>
    <d v="2017-10-08T00:00:00"/>
    <x v="3"/>
    <x v="9"/>
    <x v="7"/>
    <n v="57"/>
    <n v="25"/>
    <n v="12"/>
    <n v="51"/>
    <x v="3"/>
    <x v="0"/>
  </r>
  <r>
    <d v="2017-10-09T00:00:00"/>
    <x v="3"/>
    <x v="9"/>
    <x v="8"/>
    <n v="71"/>
    <n v="21"/>
    <n v="17"/>
    <n v="44"/>
    <x v="1"/>
    <x v="1"/>
  </r>
  <r>
    <d v="2017-10-10T00:00:00"/>
    <x v="3"/>
    <x v="9"/>
    <x v="9"/>
    <n v="59"/>
    <n v="22"/>
    <n v="20"/>
    <n v="44"/>
    <x v="1"/>
    <x v="1"/>
  </r>
  <r>
    <d v="2017-10-11T00:00:00"/>
    <x v="3"/>
    <x v="9"/>
    <x v="10"/>
    <n v="51"/>
    <n v="38"/>
    <n v="17"/>
    <n v="53"/>
    <x v="3"/>
    <x v="0"/>
  </r>
  <r>
    <d v="2017-10-12T00:00:00"/>
    <x v="3"/>
    <x v="9"/>
    <x v="11"/>
    <n v="68"/>
    <n v="27"/>
    <n v="16"/>
    <n v="43"/>
    <x v="1"/>
    <x v="1"/>
  </r>
  <r>
    <d v="2017-10-13T00:00:00"/>
    <x v="3"/>
    <x v="9"/>
    <x v="12"/>
    <n v="68"/>
    <n v="28"/>
    <n v="17"/>
    <n v="40"/>
    <x v="1"/>
    <x v="1"/>
  </r>
  <r>
    <d v="2017-10-14T00:00:00"/>
    <x v="3"/>
    <x v="9"/>
    <x v="13"/>
    <n v="75"/>
    <n v="35"/>
    <n v="29"/>
    <n v="42"/>
    <x v="1"/>
    <x v="0"/>
  </r>
  <r>
    <d v="2017-10-15T00:00:00"/>
    <x v="3"/>
    <x v="9"/>
    <x v="14"/>
    <n v="87"/>
    <n v="40"/>
    <n v="27"/>
    <n v="43"/>
    <x v="1"/>
    <x v="0"/>
  </r>
  <r>
    <d v="2017-10-16T00:00:00"/>
    <x v="3"/>
    <x v="9"/>
    <x v="15"/>
    <n v="87"/>
    <n v="38"/>
    <n v="25"/>
    <n v="52"/>
    <x v="4"/>
    <x v="2"/>
  </r>
  <r>
    <d v="2017-10-17T00:00:00"/>
    <x v="3"/>
    <x v="9"/>
    <x v="16"/>
    <n v="69"/>
    <n v="44"/>
    <n v="8"/>
    <n v="40"/>
    <x v="4"/>
    <x v="0"/>
  </r>
  <r>
    <d v="2017-10-18T00:00:00"/>
    <x v="3"/>
    <x v="9"/>
    <x v="17"/>
    <n v="103"/>
    <n v="37"/>
    <n v="21"/>
    <n v="42"/>
    <x v="1"/>
    <x v="1"/>
  </r>
  <r>
    <d v="2017-10-19T00:00:00"/>
    <x v="3"/>
    <x v="9"/>
    <x v="18"/>
    <n v="91"/>
    <n v="24"/>
    <n v="25"/>
    <n v="59"/>
    <x v="4"/>
    <x v="0"/>
  </r>
  <r>
    <d v="2017-10-20T00:00:00"/>
    <x v="3"/>
    <x v="9"/>
    <x v="19"/>
    <n v="55"/>
    <n v="23"/>
    <n v="28"/>
    <n v="37"/>
    <x v="2"/>
    <x v="5"/>
  </r>
  <r>
    <d v="2017-10-21T00:00:00"/>
    <x v="3"/>
    <x v="9"/>
    <x v="20"/>
    <n v="56"/>
    <n v="15"/>
    <n v="26"/>
    <n v="37"/>
    <x v="2"/>
    <x v="5"/>
  </r>
  <r>
    <d v="2017-10-22T00:00:00"/>
    <x v="3"/>
    <x v="9"/>
    <x v="21"/>
    <n v="49"/>
    <n v="24"/>
    <n v="18"/>
    <n v="53"/>
    <x v="4"/>
    <x v="2"/>
  </r>
  <r>
    <d v="2017-10-23T00:00:00"/>
    <x v="3"/>
    <x v="9"/>
    <x v="22"/>
    <n v="61"/>
    <n v="22"/>
    <n v="20"/>
    <n v="48"/>
    <x v="1"/>
    <x v="0"/>
  </r>
  <r>
    <d v="2017-10-24T00:00:00"/>
    <x v="3"/>
    <x v="9"/>
    <x v="23"/>
    <n v="66"/>
    <n v="27"/>
    <n v="25"/>
    <n v="55"/>
    <x v="1"/>
    <x v="2"/>
  </r>
  <r>
    <d v="2017-10-25T00:00:00"/>
    <x v="3"/>
    <x v="9"/>
    <x v="24"/>
    <n v="72"/>
    <n v="30"/>
    <n v="6"/>
    <n v="48"/>
    <x v="3"/>
    <x v="2"/>
  </r>
  <r>
    <d v="2017-10-26T00:00:00"/>
    <x v="3"/>
    <x v="9"/>
    <x v="25"/>
    <n v="89"/>
    <n v="27"/>
    <n v="17"/>
    <n v="37"/>
    <x v="2"/>
    <x v="1"/>
  </r>
  <r>
    <d v="2017-10-27T00:00:00"/>
    <x v="3"/>
    <x v="9"/>
    <x v="26"/>
    <n v="75"/>
    <n v="24"/>
    <n v="17"/>
    <n v="44"/>
    <x v="4"/>
    <x v="0"/>
  </r>
  <r>
    <d v="2017-10-28T00:00:00"/>
    <x v="3"/>
    <x v="9"/>
    <x v="27"/>
    <n v="66"/>
    <n v="16"/>
    <n v="25"/>
    <n v="27"/>
    <x v="1"/>
    <x v="8"/>
  </r>
  <r>
    <d v="2017-10-29T00:00:00"/>
    <x v="3"/>
    <x v="9"/>
    <x v="28"/>
    <n v="52"/>
    <n v="29"/>
    <n v="16"/>
    <n v="45"/>
    <x v="1"/>
    <x v="0"/>
  </r>
  <r>
    <d v="2017-10-30T00:00:00"/>
    <x v="3"/>
    <x v="9"/>
    <x v="29"/>
    <n v="71"/>
    <n v="35"/>
    <n v="13"/>
    <n v="69"/>
    <x v="3"/>
    <x v="10"/>
  </r>
  <r>
    <d v="2017-10-31T00:00:00"/>
    <x v="3"/>
    <x v="9"/>
    <x v="30"/>
    <n v="75"/>
    <n v="38"/>
    <n v="12"/>
    <n v="69"/>
    <x v="5"/>
    <x v="10"/>
  </r>
  <r>
    <d v="2017-11-01T00:00:00"/>
    <x v="3"/>
    <x v="10"/>
    <x v="0"/>
    <n v="84"/>
    <n v="52"/>
    <n v="3"/>
    <n v="52"/>
    <x v="9"/>
    <x v="10"/>
  </r>
  <r>
    <d v="2017-11-02T00:00:00"/>
    <x v="3"/>
    <x v="10"/>
    <x v="1"/>
    <n v="110"/>
    <n v="54"/>
    <n v="11"/>
    <n v="64"/>
    <x v="8"/>
    <x v="4"/>
  </r>
  <r>
    <d v="2017-11-03T00:00:00"/>
    <x v="3"/>
    <x v="10"/>
    <x v="2"/>
    <n v="123"/>
    <n v="35"/>
    <n v="13"/>
    <n v="35"/>
    <x v="18"/>
    <x v="1"/>
  </r>
  <r>
    <d v="2017-11-04T00:00:00"/>
    <x v="3"/>
    <x v="10"/>
    <x v="3"/>
    <n v="88"/>
    <n v="30"/>
    <n v="20"/>
    <n v="30"/>
    <x v="9"/>
    <x v="5"/>
  </r>
  <r>
    <d v="2017-11-05T00:00:00"/>
    <x v="3"/>
    <x v="10"/>
    <x v="4"/>
    <n v="82"/>
    <n v="40"/>
    <n v="11"/>
    <n v="52"/>
    <x v="11"/>
    <x v="2"/>
  </r>
  <r>
    <d v="2017-11-06T00:00:00"/>
    <x v="3"/>
    <x v="10"/>
    <x v="5"/>
    <n v="94"/>
    <n v="24"/>
    <n v="20"/>
    <n v="47"/>
    <x v="9"/>
    <x v="0"/>
  </r>
  <r>
    <d v="2017-11-07T00:00:00"/>
    <x v="3"/>
    <x v="10"/>
    <x v="6"/>
    <n v="60"/>
    <n v="23"/>
    <n v="22"/>
    <n v="35"/>
    <x v="5"/>
    <x v="5"/>
  </r>
  <r>
    <d v="2017-11-08T00:00:00"/>
    <x v="3"/>
    <x v="10"/>
    <x v="7"/>
    <n v="60"/>
    <n v="34"/>
    <n v="4"/>
    <n v="50"/>
    <x v="9"/>
    <x v="3"/>
  </r>
  <r>
    <d v="2017-11-09T00:00:00"/>
    <x v="3"/>
    <x v="10"/>
    <x v="8"/>
    <n v="75"/>
    <n v="25"/>
    <n v="24"/>
    <n v="41"/>
    <x v="5"/>
    <x v="0"/>
  </r>
  <r>
    <d v="2017-11-10T00:00:00"/>
    <x v="3"/>
    <x v="10"/>
    <x v="9"/>
    <n v="57"/>
    <n v="28"/>
    <n v="16"/>
    <n v="42"/>
    <x v="7"/>
    <x v="1"/>
  </r>
  <r>
    <d v="2017-11-11T00:00:00"/>
    <x v="3"/>
    <x v="10"/>
    <x v="10"/>
    <n v="65"/>
    <n v="17"/>
    <n v="25"/>
    <n v="26"/>
    <x v="7"/>
    <x v="5"/>
  </r>
  <r>
    <d v="2017-11-12T00:00:00"/>
    <x v="3"/>
    <x v="10"/>
    <x v="11"/>
    <n v="53"/>
    <n v="24"/>
    <n v="17"/>
    <n v="34"/>
    <x v="7"/>
    <x v="5"/>
  </r>
  <r>
    <d v="2017-11-13T00:00:00"/>
    <x v="3"/>
    <x v="10"/>
    <x v="12"/>
    <n v="67"/>
    <n v="33"/>
    <n v="11"/>
    <n v="56"/>
    <x v="3"/>
    <x v="3"/>
  </r>
  <r>
    <d v="2017-11-14T00:00:00"/>
    <x v="3"/>
    <x v="10"/>
    <x v="13"/>
    <n v="64"/>
    <n v="34"/>
    <n v="8"/>
    <n v="49"/>
    <x v="4"/>
    <x v="3"/>
  </r>
  <r>
    <d v="2017-11-15T00:00:00"/>
    <x v="3"/>
    <x v="10"/>
    <x v="14"/>
    <n v="81"/>
    <n v="30"/>
    <n v="14"/>
    <n v="47"/>
    <x v="1"/>
    <x v="2"/>
  </r>
  <r>
    <d v="2017-11-16T00:00:00"/>
    <x v="3"/>
    <x v="10"/>
    <x v="15"/>
    <n v="71"/>
    <n v="35"/>
    <n v="14"/>
    <n v="52"/>
    <x v="2"/>
    <x v="2"/>
  </r>
  <r>
    <d v="2017-11-17T00:00:00"/>
    <x v="3"/>
    <x v="10"/>
    <x v="16"/>
    <n v="85"/>
    <n v="29"/>
    <n v="11"/>
    <n v="44"/>
    <x v="4"/>
    <x v="1"/>
  </r>
  <r>
    <d v="2017-11-18T00:00:00"/>
    <x v="3"/>
    <x v="10"/>
    <x v="17"/>
    <n v="72"/>
    <n v="25"/>
    <n v="12"/>
    <n v="42"/>
    <x v="2"/>
    <x v="5"/>
  </r>
  <r>
    <d v="2017-11-19T00:00:00"/>
    <x v="3"/>
    <x v="10"/>
    <x v="18"/>
    <n v="61"/>
    <n v="25"/>
    <n v="15"/>
    <n v="47"/>
    <x v="5"/>
    <x v="0"/>
  </r>
  <r>
    <d v="2017-11-20T00:00:00"/>
    <x v="3"/>
    <x v="10"/>
    <x v="19"/>
    <n v="61"/>
    <n v="30"/>
    <n v="20"/>
    <n v="48"/>
    <x v="5"/>
    <x v="0"/>
  </r>
  <r>
    <d v="2017-11-21T00:00:00"/>
    <x v="3"/>
    <x v="10"/>
    <x v="20"/>
    <n v="63"/>
    <n v="33"/>
    <n v="27"/>
    <n v="44"/>
    <x v="4"/>
    <x v="1"/>
  </r>
  <r>
    <d v="2017-11-22T00:00:00"/>
    <x v="3"/>
    <x v="10"/>
    <x v="21"/>
    <n v="66"/>
    <n v="27"/>
    <n v="27"/>
    <n v="54"/>
    <x v="5"/>
    <x v="0"/>
  </r>
  <r>
    <d v="2017-11-23T00:00:00"/>
    <x v="3"/>
    <x v="10"/>
    <x v="22"/>
    <n v="54"/>
    <n v="31"/>
    <n v="10"/>
    <n v="45"/>
    <x v="4"/>
    <x v="0"/>
  </r>
  <r>
    <d v="2017-11-24T00:00:00"/>
    <x v="3"/>
    <x v="10"/>
    <x v="23"/>
    <n v="88"/>
    <n v="29"/>
    <n v="17"/>
    <n v="40"/>
    <x v="3"/>
    <x v="2"/>
  </r>
  <r>
    <d v="2017-11-25T00:00:00"/>
    <x v="3"/>
    <x v="10"/>
    <x v="24"/>
    <n v="78"/>
    <n v="23"/>
    <n v="19"/>
    <n v="38"/>
    <x v="1"/>
    <x v="0"/>
  </r>
  <r>
    <d v="2017-11-26T00:00:00"/>
    <x v="3"/>
    <x v="10"/>
    <x v="25"/>
    <n v="52"/>
    <n v="19"/>
    <n v="22"/>
    <n v="42"/>
    <x v="3"/>
    <x v="0"/>
  </r>
  <r>
    <d v="2017-11-27T00:00:00"/>
    <x v="3"/>
    <x v="10"/>
    <x v="26"/>
    <n v="49"/>
    <n v="22"/>
    <n v="14"/>
    <n v="35"/>
    <x v="1"/>
    <x v="1"/>
  </r>
  <r>
    <d v="2017-11-28T00:00:00"/>
    <x v="3"/>
    <x v="10"/>
    <x v="27"/>
    <n v="57"/>
    <n v="18"/>
    <n v="16"/>
    <n v="35"/>
    <x v="7"/>
    <x v="5"/>
  </r>
  <r>
    <d v="2017-11-29T00:00:00"/>
    <x v="3"/>
    <x v="10"/>
    <x v="28"/>
    <n v="52"/>
    <n v="21"/>
    <n v="20"/>
    <n v="29"/>
    <x v="7"/>
    <x v="5"/>
  </r>
  <r>
    <d v="2017-11-30T00:00:00"/>
    <x v="3"/>
    <x v="10"/>
    <x v="29"/>
    <n v="51"/>
    <n v="20"/>
    <n v="25"/>
    <n v="29"/>
    <x v="7"/>
    <x v="5"/>
  </r>
  <r>
    <d v="2017-12-01T00:00:00"/>
    <x v="3"/>
    <x v="11"/>
    <x v="0"/>
    <n v="52"/>
    <n v="35"/>
    <n v="8"/>
    <n v="47"/>
    <x v="3"/>
    <x v="3"/>
  </r>
  <r>
    <d v="2017-12-02T00:00:00"/>
    <x v="3"/>
    <x v="11"/>
    <x v="1"/>
    <n v="82"/>
    <n v="32"/>
    <n v="8"/>
    <n v="35"/>
    <x v="2"/>
    <x v="1"/>
  </r>
  <r>
    <d v="2017-12-03T00:00:00"/>
    <x v="3"/>
    <x v="11"/>
    <x v="2"/>
    <n v="67"/>
    <n v="31"/>
    <n v="7"/>
    <n v="43"/>
    <x v="1"/>
    <x v="0"/>
  </r>
  <r>
    <d v="2017-12-04T00:00:00"/>
    <x v="3"/>
    <x v="11"/>
    <x v="3"/>
    <n v="65"/>
    <n v="26"/>
    <n v="13"/>
    <n v="54"/>
    <x v="5"/>
    <x v="3"/>
  </r>
  <r>
    <d v="2017-12-05T00:00:00"/>
    <x v="3"/>
    <x v="11"/>
    <x v="4"/>
    <n v="57"/>
    <n v="23"/>
    <n v="22"/>
    <n v="64"/>
    <x v="5"/>
    <x v="3"/>
  </r>
  <r>
    <d v="2017-12-06T00:00:00"/>
    <x v="3"/>
    <x v="11"/>
    <x v="5"/>
    <n v="56"/>
    <n v="22"/>
    <n v="22"/>
    <n v="39"/>
    <x v="1"/>
    <x v="3"/>
  </r>
  <r>
    <d v="2017-12-07T00:00:00"/>
    <x v="3"/>
    <x v="11"/>
    <x v="6"/>
    <n v="57"/>
    <n v="17"/>
    <n v="19"/>
    <n v="41"/>
    <x v="2"/>
    <x v="2"/>
  </r>
  <r>
    <d v="2017-12-08T00:00:00"/>
    <x v="3"/>
    <x v="11"/>
    <x v="7"/>
    <n v="50"/>
    <n v="31"/>
    <n v="13"/>
    <n v="53"/>
    <x v="3"/>
    <x v="4"/>
  </r>
  <r>
    <d v="2017-12-09T00:00:00"/>
    <x v="3"/>
    <x v="11"/>
    <x v="8"/>
    <n v="78"/>
    <n v="27"/>
    <n v="16"/>
    <n v="38"/>
    <x v="2"/>
    <x v="3"/>
  </r>
  <r>
    <d v="2017-12-10T00:00:00"/>
    <x v="3"/>
    <x v="11"/>
    <x v="9"/>
    <n v="55"/>
    <n v="14"/>
    <n v="15"/>
    <n v="33"/>
    <x v="7"/>
    <x v="0"/>
  </r>
  <r>
    <d v="2017-12-11T00:00:00"/>
    <x v="3"/>
    <x v="11"/>
    <x v="10"/>
    <n v="53"/>
    <n v="33"/>
    <n v="4"/>
    <n v="63"/>
    <x v="8"/>
    <x v="13"/>
  </r>
  <r>
    <d v="2017-12-12T00:00:00"/>
    <x v="3"/>
    <x v="11"/>
    <x v="11"/>
    <n v="86"/>
    <n v="20"/>
    <n v="19"/>
    <n v="57"/>
    <x v="9"/>
    <x v="10"/>
  </r>
  <r>
    <d v="2017-12-13T00:00:00"/>
    <x v="3"/>
    <x v="11"/>
    <x v="12"/>
    <n v="58"/>
    <n v="28"/>
    <n v="23"/>
    <n v="64"/>
    <x v="16"/>
    <x v="3"/>
  </r>
  <r>
    <d v="2017-12-14T00:00:00"/>
    <x v="3"/>
    <x v="11"/>
    <x v="13"/>
    <n v="61"/>
    <n v="19"/>
    <n v="14"/>
    <n v="33"/>
    <x v="12"/>
    <x v="5"/>
  </r>
  <r>
    <d v="2017-12-15T00:00:00"/>
    <x v="3"/>
    <x v="11"/>
    <x v="14"/>
    <n v="57"/>
    <n v="22"/>
    <n v="7"/>
    <n v="35"/>
    <x v="16"/>
    <x v="5"/>
  </r>
  <r>
    <d v="2017-12-16T00:00:00"/>
    <x v="3"/>
    <x v="11"/>
    <x v="15"/>
    <n v="57"/>
    <n v="24"/>
    <n v="9"/>
    <n v="40"/>
    <x v="12"/>
    <x v="1"/>
  </r>
  <r>
    <d v="2017-12-17T00:00:00"/>
    <x v="3"/>
    <x v="11"/>
    <x v="16"/>
    <n v="68"/>
    <n v="32"/>
    <n v="16"/>
    <n v="38"/>
    <x v="17"/>
    <x v="0"/>
  </r>
  <r>
    <d v="2017-12-18T00:00:00"/>
    <x v="3"/>
    <x v="11"/>
    <x v="17"/>
    <n v="76"/>
    <n v="46"/>
    <n v="2"/>
    <n v="57"/>
    <x v="14"/>
    <x v="4"/>
  </r>
  <r>
    <d v="2017-12-19T00:00:00"/>
    <x v="3"/>
    <x v="11"/>
    <x v="18"/>
    <n v="107"/>
    <n v="35"/>
    <n v="2"/>
    <n v="48"/>
    <x v="16"/>
    <x v="2"/>
  </r>
  <r>
    <d v="2017-12-20T00:00:00"/>
    <x v="3"/>
    <x v="11"/>
    <x v="19"/>
    <n v="86"/>
    <n v="31"/>
    <n v="12"/>
    <n v="49"/>
    <x v="3"/>
    <x v="0"/>
  </r>
  <r>
    <d v="2017-12-21T00:00:00"/>
    <x v="3"/>
    <x v="11"/>
    <x v="20"/>
    <n v="76"/>
    <n v="27"/>
    <n v="12"/>
    <n v="42"/>
    <x v="7"/>
    <x v="1"/>
  </r>
  <r>
    <d v="2017-12-22T00:00:00"/>
    <x v="3"/>
    <x v="11"/>
    <x v="21"/>
    <n v="67"/>
    <n v="18"/>
    <n v="19"/>
    <n v="34"/>
    <x v="7"/>
    <x v="1"/>
  </r>
  <r>
    <d v="2017-12-23T00:00:00"/>
    <x v="3"/>
    <x v="11"/>
    <x v="22"/>
    <n v="52"/>
    <n v="12"/>
    <n v="24"/>
    <n v="29"/>
    <x v="4"/>
    <x v="5"/>
  </r>
  <r>
    <d v="2017-12-24T00:00:00"/>
    <x v="3"/>
    <x v="11"/>
    <x v="23"/>
    <n v="42"/>
    <n v="16"/>
    <n v="27"/>
    <n v="19"/>
    <x v="12"/>
    <x v="5"/>
  </r>
  <r>
    <d v="2017-12-25T00:00:00"/>
    <x v="3"/>
    <x v="11"/>
    <x v="24"/>
    <n v="49"/>
    <n v="12"/>
    <n v="26"/>
    <n v="31"/>
    <x v="19"/>
    <x v="1"/>
  </r>
  <r>
    <d v="2017-12-26T00:00:00"/>
    <x v="3"/>
    <x v="11"/>
    <x v="25"/>
    <n v="37"/>
    <n v="10"/>
    <n v="27"/>
    <n v="24"/>
    <x v="20"/>
    <x v="5"/>
  </r>
  <r>
    <d v="2017-12-27T00:00:00"/>
    <x v="3"/>
    <x v="11"/>
    <x v="26"/>
    <n v="39"/>
    <n v="25"/>
    <n v="12"/>
    <n v="45"/>
    <x v="3"/>
    <x v="1"/>
  </r>
  <r>
    <d v="2017-12-28T00:00:00"/>
    <x v="3"/>
    <x v="11"/>
    <x v="27"/>
    <n v="55"/>
    <n v="21"/>
    <n v="26"/>
    <n v="45"/>
    <x v="1"/>
    <x v="5"/>
  </r>
  <r>
    <d v="2017-12-29T00:00:00"/>
    <x v="3"/>
    <x v="11"/>
    <x v="28"/>
    <n v="54"/>
    <n v="29"/>
    <n v="28"/>
    <n v="38"/>
    <x v="1"/>
    <x v="8"/>
  </r>
  <r>
    <d v="2017-12-30T00:00:00"/>
    <x v="3"/>
    <x v="11"/>
    <x v="29"/>
    <n v="60"/>
    <n v="9"/>
    <n v="30"/>
    <n v="7"/>
    <x v="10"/>
    <x v="8"/>
  </r>
  <r>
    <d v="2017-12-31T00:00:00"/>
    <x v="3"/>
    <x v="11"/>
    <x v="30"/>
    <n v="24"/>
    <n v="18"/>
    <n v="28"/>
    <n v="40"/>
    <x v="1"/>
    <x v="5"/>
  </r>
  <r>
    <d v="2018-01-01T00:00:00"/>
    <x v="4"/>
    <x v="0"/>
    <x v="0"/>
    <n v="48"/>
    <n v="26"/>
    <n v="23"/>
    <n v="44"/>
    <x v="4"/>
    <x v="5"/>
  </r>
  <r>
    <d v="2018-01-02T00:00:00"/>
    <x v="4"/>
    <x v="0"/>
    <x v="1"/>
    <n v="57"/>
    <n v="29"/>
    <n v="31"/>
    <n v="32"/>
    <x v="3"/>
    <x v="5"/>
  </r>
  <r>
    <d v="2018-01-03T00:00:00"/>
    <x v="4"/>
    <x v="0"/>
    <x v="2"/>
    <n v="61"/>
    <n v="22"/>
    <n v="28"/>
    <n v="45"/>
    <x v="6"/>
    <x v="1"/>
  </r>
  <r>
    <d v="2018-01-04T00:00:00"/>
    <x v="4"/>
    <x v="0"/>
    <x v="3"/>
    <n v="54"/>
    <n v="25"/>
    <n v="25"/>
    <n v="55"/>
    <x v="5"/>
    <x v="0"/>
  </r>
  <r>
    <d v="2018-01-05T00:00:00"/>
    <x v="4"/>
    <x v="0"/>
    <x v="4"/>
    <n v="56"/>
    <n v="27"/>
    <n v="15"/>
    <n v="39"/>
    <x v="10"/>
    <x v="5"/>
  </r>
  <r>
    <d v="2018-01-06T00:00:00"/>
    <x v="4"/>
    <x v="0"/>
    <x v="5"/>
    <n v="77"/>
    <n v="17"/>
    <n v="21"/>
    <n v="30"/>
    <x v="13"/>
    <x v="6"/>
  </r>
  <r>
    <d v="2018-01-07T00:00:00"/>
    <x v="4"/>
    <x v="0"/>
    <x v="6"/>
    <n v="46"/>
    <n v="28"/>
    <n v="17"/>
    <n v="32"/>
    <x v="1"/>
    <x v="5"/>
  </r>
  <r>
    <d v="2018-01-08T00:00:00"/>
    <x v="4"/>
    <x v="0"/>
    <x v="7"/>
    <n v="73"/>
    <n v="38"/>
    <n v="2"/>
    <n v="45"/>
    <x v="3"/>
    <x v="2"/>
  </r>
  <r>
    <d v="2018-01-09T00:00:00"/>
    <x v="4"/>
    <x v="0"/>
    <x v="8"/>
    <n v="98"/>
    <n v="33"/>
    <n v="16"/>
    <n v="53"/>
    <x v="6"/>
    <x v="2"/>
  </r>
  <r>
    <d v="2018-01-10T00:00:00"/>
    <x v="4"/>
    <x v="0"/>
    <x v="9"/>
    <n v="73"/>
    <n v="34"/>
    <n v="2"/>
    <n v="36"/>
    <x v="2"/>
    <x v="1"/>
  </r>
  <r>
    <d v="2018-01-11T00:00:00"/>
    <x v="4"/>
    <x v="0"/>
    <x v="10"/>
    <n v="91"/>
    <n v="32"/>
    <n v="16"/>
    <n v="45"/>
    <x v="4"/>
    <x v="5"/>
  </r>
  <r>
    <d v="2018-01-12T00:00:00"/>
    <x v="4"/>
    <x v="0"/>
    <x v="11"/>
    <n v="84"/>
    <n v="30"/>
    <n v="17"/>
    <n v="35"/>
    <x v="2"/>
    <x v="5"/>
  </r>
  <r>
    <d v="2018-01-13T00:00:00"/>
    <x v="4"/>
    <x v="0"/>
    <x v="12"/>
    <n v="86"/>
    <n v="35"/>
    <n v="12"/>
    <n v="42"/>
    <x v="1"/>
    <x v="1"/>
  </r>
  <r>
    <d v="2018-01-14T00:00:00"/>
    <x v="4"/>
    <x v="0"/>
    <x v="13"/>
    <n v="93"/>
    <n v="19"/>
    <n v="22"/>
    <n v="52"/>
    <x v="5"/>
    <x v="1"/>
  </r>
  <r>
    <d v="2018-01-15T00:00:00"/>
    <x v="4"/>
    <x v="0"/>
    <x v="14"/>
    <n v="55"/>
    <n v="17"/>
    <n v="26"/>
    <n v="57"/>
    <x v="5"/>
    <x v="1"/>
  </r>
  <r>
    <d v="2018-01-16T00:00:00"/>
    <x v="4"/>
    <x v="0"/>
    <x v="15"/>
    <n v="46"/>
    <n v="22"/>
    <n v="29"/>
    <n v="53"/>
    <x v="3"/>
    <x v="1"/>
  </r>
  <r>
    <d v="2018-01-17T00:00:00"/>
    <x v="4"/>
    <x v="0"/>
    <x v="16"/>
    <n v="50"/>
    <n v="21"/>
    <n v="31"/>
    <n v="43"/>
    <x v="4"/>
    <x v="1"/>
  </r>
  <r>
    <d v="2018-01-18T00:00:00"/>
    <x v="4"/>
    <x v="0"/>
    <x v="17"/>
    <n v="48"/>
    <n v="33"/>
    <n v="20"/>
    <n v="66"/>
    <x v="9"/>
    <x v="2"/>
  </r>
  <r>
    <d v="2018-01-19T00:00:00"/>
    <x v="4"/>
    <x v="0"/>
    <x v="18"/>
    <n v="54"/>
    <n v="20"/>
    <n v="19"/>
    <n v="52"/>
    <x v="2"/>
    <x v="5"/>
  </r>
  <r>
    <d v="2018-01-20T00:00:00"/>
    <x v="4"/>
    <x v="0"/>
    <x v="19"/>
    <n v="56"/>
    <n v="22"/>
    <n v="15"/>
    <n v="49"/>
    <x v="4"/>
    <x v="0"/>
  </r>
  <r>
    <d v="2018-01-21T00:00:00"/>
    <x v="4"/>
    <x v="0"/>
    <x v="20"/>
    <n v="68"/>
    <n v="24"/>
    <n v="20"/>
    <n v="46"/>
    <x v="4"/>
    <x v="1"/>
  </r>
  <r>
    <d v="2018-01-22T00:00:00"/>
    <x v="4"/>
    <x v="0"/>
    <x v="21"/>
    <n v="56"/>
    <n v="20"/>
    <n v="26"/>
    <n v="57"/>
    <x v="9"/>
    <x v="3"/>
  </r>
  <r>
    <d v="2018-01-23T00:00:00"/>
    <x v="4"/>
    <x v="0"/>
    <x v="22"/>
    <n v="50"/>
    <n v="18"/>
    <n v="26"/>
    <n v="61"/>
    <x v="3"/>
    <x v="1"/>
  </r>
  <r>
    <d v="2018-01-24T00:00:00"/>
    <x v="4"/>
    <x v="0"/>
    <x v="23"/>
    <n v="49"/>
    <n v="29"/>
    <n v="23"/>
    <n v="66"/>
    <x v="4"/>
    <x v="1"/>
  </r>
  <r>
    <d v="2018-01-25T00:00:00"/>
    <x v="4"/>
    <x v="0"/>
    <x v="24"/>
    <n v="59"/>
    <n v="37"/>
    <n v="13"/>
    <n v="47"/>
    <x v="10"/>
    <x v="8"/>
  </r>
  <r>
    <d v="2018-01-26T00:00:00"/>
    <x v="4"/>
    <x v="0"/>
    <x v="25"/>
    <n v="83"/>
    <n v="26"/>
    <n v="20"/>
    <n v="57"/>
    <x v="2"/>
    <x v="5"/>
  </r>
  <r>
    <d v="2018-01-27T00:00:00"/>
    <x v="4"/>
    <x v="0"/>
    <x v="26"/>
    <n v="66"/>
    <n v="17"/>
    <n v="25"/>
    <n v="41"/>
    <x v="7"/>
    <x v="8"/>
  </r>
  <r>
    <d v="2018-01-28T00:00:00"/>
    <x v="4"/>
    <x v="0"/>
    <x v="27"/>
    <n v="47"/>
    <n v="19"/>
    <n v="28"/>
    <n v="45"/>
    <x v="7"/>
    <x v="8"/>
  </r>
  <r>
    <d v="2018-01-29T00:00:00"/>
    <x v="4"/>
    <x v="0"/>
    <x v="28"/>
    <n v="50"/>
    <n v="35"/>
    <n v="16"/>
    <n v="67"/>
    <x v="5"/>
    <x v="0"/>
  </r>
  <r>
    <d v="2018-01-30T00:00:00"/>
    <x v="4"/>
    <x v="0"/>
    <x v="29"/>
    <n v="68"/>
    <n v="20"/>
    <n v="29"/>
    <n v="58"/>
    <x v="3"/>
    <x v="1"/>
  </r>
  <r>
    <d v="2018-01-31T00:00:00"/>
    <x v="4"/>
    <x v="0"/>
    <x v="30"/>
    <n v="51"/>
    <n v="23"/>
    <n v="24"/>
    <n v="34"/>
    <x v="2"/>
    <x v="8"/>
  </r>
  <r>
    <d v="2018-02-01T00:00:00"/>
    <x v="4"/>
    <x v="1"/>
    <x v="0"/>
    <n v="47"/>
    <n v="28"/>
    <n v="20"/>
    <n v="34"/>
    <x v="2"/>
    <x v="5"/>
  </r>
  <r>
    <d v="2018-02-02T00:00:00"/>
    <x v="4"/>
    <x v="1"/>
    <x v="1"/>
    <n v="57"/>
    <n v="23"/>
    <n v="15"/>
    <n v="56"/>
    <x v="4"/>
    <x v="5"/>
  </r>
  <r>
    <d v="2018-02-03T00:00:00"/>
    <x v="4"/>
    <x v="1"/>
    <x v="2"/>
    <n v="67"/>
    <n v="15"/>
    <n v="22"/>
    <n v="35"/>
    <x v="10"/>
    <x v="6"/>
  </r>
  <r>
    <d v="2018-02-04T00:00:00"/>
    <x v="4"/>
    <x v="1"/>
    <x v="3"/>
    <n v="48"/>
    <n v="22"/>
    <n v="22"/>
    <n v="51"/>
    <x v="10"/>
    <x v="8"/>
  </r>
  <r>
    <d v="2018-02-05T00:00:00"/>
    <x v="4"/>
    <x v="1"/>
    <x v="4"/>
    <n v="56"/>
    <n v="37"/>
    <n v="20"/>
    <n v="48"/>
    <x v="7"/>
    <x v="5"/>
  </r>
  <r>
    <d v="2018-02-06T00:00:00"/>
    <x v="4"/>
    <x v="1"/>
    <x v="5"/>
    <n v="79"/>
    <n v="45"/>
    <n v="19"/>
    <n v="46"/>
    <x v="2"/>
    <x v="5"/>
  </r>
  <r>
    <d v="2018-02-07T00:00:00"/>
    <x v="4"/>
    <x v="1"/>
    <x v="6"/>
    <n v="74"/>
    <n v="35"/>
    <n v="23"/>
    <n v="77"/>
    <x v="6"/>
    <x v="0"/>
  </r>
  <r>
    <d v="2018-02-08T00:00:00"/>
    <x v="4"/>
    <x v="1"/>
    <x v="7"/>
    <n v="65"/>
    <n v="22"/>
    <n v="24"/>
    <n v="38"/>
    <x v="2"/>
    <x v="1"/>
  </r>
  <r>
    <d v="2018-02-09T00:00:00"/>
    <x v="4"/>
    <x v="1"/>
    <x v="8"/>
    <n v="48"/>
    <n v="24"/>
    <n v="18"/>
    <n v="63"/>
    <x v="4"/>
    <x v="3"/>
  </r>
  <r>
    <d v="2018-02-10T00:00:00"/>
    <x v="4"/>
    <x v="1"/>
    <x v="9"/>
    <n v="50"/>
    <n v="12"/>
    <n v="19"/>
    <n v="33"/>
    <x v="2"/>
    <x v="2"/>
  </r>
  <r>
    <d v="2018-02-11T00:00:00"/>
    <x v="4"/>
    <x v="1"/>
    <x v="10"/>
    <n v="36"/>
    <n v="26"/>
    <n v="20"/>
    <n v="64"/>
    <x v="5"/>
    <x v="13"/>
  </r>
  <r>
    <d v="2018-02-12T00:00:00"/>
    <x v="4"/>
    <x v="1"/>
    <x v="11"/>
    <n v="52"/>
    <n v="18"/>
    <n v="22"/>
    <n v="55"/>
    <x v="4"/>
    <x v="3"/>
  </r>
  <r>
    <d v="2018-02-13T00:00:00"/>
    <x v="4"/>
    <x v="1"/>
    <x v="12"/>
    <n v="51"/>
    <n v="22"/>
    <n v="22"/>
    <n v="64"/>
    <x v="3"/>
    <x v="4"/>
  </r>
  <r>
    <d v="2018-02-14T00:00:00"/>
    <x v="4"/>
    <x v="1"/>
    <x v="13"/>
    <n v="61"/>
    <n v="28"/>
    <n v="25"/>
    <n v="64"/>
    <x v="5"/>
    <x v="3"/>
  </r>
  <r>
    <d v="2018-02-15T00:00:00"/>
    <x v="4"/>
    <x v="1"/>
    <x v="14"/>
    <n v="58"/>
    <n v="36"/>
    <n v="18"/>
    <n v="75"/>
    <x v="6"/>
    <x v="13"/>
  </r>
  <r>
    <d v="2018-02-16T00:00:00"/>
    <x v="4"/>
    <x v="1"/>
    <x v="15"/>
    <n v="62"/>
    <n v="37"/>
    <n v="20"/>
    <n v="64"/>
    <x v="3"/>
    <x v="10"/>
  </r>
  <r>
    <d v="2018-02-17T00:00:00"/>
    <x v="4"/>
    <x v="1"/>
    <x v="16"/>
    <n v="76"/>
    <n v="31"/>
    <n v="25"/>
    <n v="58"/>
    <x v="4"/>
    <x v="4"/>
  </r>
  <r>
    <d v="2018-02-18T00:00:00"/>
    <x v="4"/>
    <x v="1"/>
    <x v="17"/>
    <n v="69"/>
    <n v="29"/>
    <n v="16"/>
    <n v="43"/>
    <x v="3"/>
    <x v="0"/>
  </r>
  <r>
    <d v="2018-02-19T00:00:00"/>
    <x v="4"/>
    <x v="1"/>
    <x v="18"/>
    <n v="80"/>
    <n v="20"/>
    <n v="22"/>
    <n v="30"/>
    <x v="7"/>
    <x v="1"/>
  </r>
  <r>
    <d v="2018-02-20T00:00:00"/>
    <x v="4"/>
    <x v="1"/>
    <x v="19"/>
    <n v="55"/>
    <n v="48"/>
    <n v="19"/>
    <n v="43"/>
    <x v="7"/>
    <x v="2"/>
  </r>
  <r>
    <d v="2018-02-21T00:00:00"/>
    <x v="4"/>
    <x v="1"/>
    <x v="20"/>
    <n v="120"/>
    <n v="34"/>
    <n v="21"/>
    <n v="52"/>
    <x v="2"/>
    <x v="3"/>
  </r>
  <r>
    <d v="2018-02-22T00:00:00"/>
    <x v="4"/>
    <x v="1"/>
    <x v="21"/>
    <n v="89"/>
    <n v="31"/>
    <n v="18"/>
    <n v="49"/>
    <x v="2"/>
    <x v="4"/>
  </r>
  <r>
    <d v="2018-02-23T00:00:00"/>
    <x v="4"/>
    <x v="1"/>
    <x v="22"/>
    <n v="80"/>
    <n v="39"/>
    <n v="20"/>
    <n v="42"/>
    <x v="7"/>
    <x v="4"/>
  </r>
  <r>
    <d v="2018-02-24T00:00:00"/>
    <x v="4"/>
    <x v="1"/>
    <x v="23"/>
    <n v="93"/>
    <n v="22"/>
    <n v="24"/>
    <n v="37"/>
    <x v="7"/>
    <x v="10"/>
  </r>
  <r>
    <d v="2018-02-25T00:00:00"/>
    <x v="4"/>
    <x v="1"/>
    <x v="24"/>
    <n v="56"/>
    <n v="31"/>
    <n v="27"/>
    <n v="43"/>
    <x v="10"/>
    <x v="2"/>
  </r>
  <r>
    <d v="2018-02-26T00:00:00"/>
    <x v="4"/>
    <x v="1"/>
    <x v="25"/>
    <n v="49"/>
    <n v="36"/>
    <n v="25"/>
    <n v="52"/>
    <x v="10"/>
    <x v="10"/>
  </r>
  <r>
    <d v="2018-02-27T00:00:00"/>
    <x v="4"/>
    <x v="1"/>
    <x v="26"/>
    <n v="55"/>
    <n v="27"/>
    <n v="22"/>
    <n v="53"/>
    <x v="7"/>
    <x v="10"/>
  </r>
  <r>
    <d v="2018-02-28T00:00:00"/>
    <x v="4"/>
    <x v="1"/>
    <x v="27"/>
    <n v="75"/>
    <n v="42"/>
    <n v="20"/>
    <n v="36"/>
    <x v="7"/>
    <x v="4"/>
  </r>
  <r>
    <d v="2018-03-01T00:00:00"/>
    <x v="4"/>
    <x v="2"/>
    <x v="0"/>
    <n v="98"/>
    <n v="48"/>
    <n v="19"/>
    <n v="37"/>
    <x v="1"/>
    <x v="4"/>
  </r>
  <r>
    <d v="2018-03-02T00:00:00"/>
    <x v="4"/>
    <x v="2"/>
    <x v="1"/>
    <n v="121"/>
    <n v="64"/>
    <n v="11"/>
    <n v="38"/>
    <x v="2"/>
    <x v="4"/>
  </r>
  <r>
    <d v="2018-03-03T00:00:00"/>
    <x v="4"/>
    <x v="2"/>
    <x v="2"/>
    <n v="159"/>
    <n v="31"/>
    <n v="25"/>
    <n v="50"/>
    <x v="2"/>
    <x v="0"/>
  </r>
  <r>
    <d v="2018-03-04T00:00:00"/>
    <x v="4"/>
    <x v="2"/>
    <x v="3"/>
    <n v="84"/>
    <n v="26"/>
    <n v="27"/>
    <n v="56"/>
    <x v="1"/>
    <x v="1"/>
  </r>
  <r>
    <d v="2018-03-05T00:00:00"/>
    <x v="4"/>
    <x v="2"/>
    <x v="4"/>
    <n v="58"/>
    <n v="27"/>
    <n v="25"/>
    <n v="75"/>
    <x v="5"/>
    <x v="3"/>
  </r>
  <r>
    <d v="2018-03-06T00:00:00"/>
    <x v="4"/>
    <x v="2"/>
    <x v="5"/>
    <n v="63"/>
    <n v="29"/>
    <n v="19"/>
    <n v="63"/>
    <x v="3"/>
    <x v="3"/>
  </r>
  <r>
    <d v="2018-03-07T00:00:00"/>
    <x v="4"/>
    <x v="2"/>
    <x v="6"/>
    <n v="69"/>
    <n v="22"/>
    <n v="25"/>
    <n v="56"/>
    <x v="4"/>
    <x v="3"/>
  </r>
  <r>
    <d v="2018-03-08T00:00:00"/>
    <x v="4"/>
    <x v="2"/>
    <x v="7"/>
    <n v="45"/>
    <n v="31"/>
    <n v="15"/>
    <n v="59"/>
    <x v="4"/>
    <x v="2"/>
  </r>
  <r>
    <d v="2018-03-09T00:00:00"/>
    <x v="4"/>
    <x v="2"/>
    <x v="8"/>
    <n v="66"/>
    <n v="29"/>
    <n v="19"/>
    <n v="52"/>
    <x v="4"/>
    <x v="1"/>
  </r>
  <r>
    <d v="2018-03-10T00:00:00"/>
    <x v="4"/>
    <x v="2"/>
    <x v="9"/>
    <n v="65"/>
    <n v="33"/>
    <n v="17"/>
    <n v="48"/>
    <x v="1"/>
    <x v="0"/>
  </r>
  <r>
    <d v="2018-03-11T00:00:00"/>
    <x v="4"/>
    <x v="2"/>
    <x v="10"/>
    <n v="71"/>
    <n v="22"/>
    <n v="12"/>
    <n v="39"/>
    <x v="1"/>
    <x v="0"/>
  </r>
  <r>
    <d v="2018-03-12T00:00:00"/>
    <x v="4"/>
    <x v="2"/>
    <x v="11"/>
    <n v="69"/>
    <n v="26"/>
    <n v="20"/>
    <n v="50"/>
    <x v="1"/>
    <x v="2"/>
  </r>
  <r>
    <d v="2018-03-13T00:00:00"/>
    <x v="4"/>
    <x v="2"/>
    <x v="12"/>
    <n v="64"/>
    <n v="21"/>
    <n v="28"/>
    <n v="49"/>
    <x v="2"/>
    <x v="2"/>
  </r>
  <r>
    <d v="2018-03-14T00:00:00"/>
    <x v="4"/>
    <x v="2"/>
    <x v="13"/>
    <n v="56"/>
    <n v="21"/>
    <n v="28"/>
    <n v="56"/>
    <x v="4"/>
    <x v="0"/>
  </r>
  <r>
    <d v="2018-03-15T00:00:00"/>
    <x v="4"/>
    <x v="2"/>
    <x v="14"/>
    <n v="59"/>
    <n v="30"/>
    <n v="31"/>
    <n v="61"/>
    <x v="3"/>
    <x v="2"/>
  </r>
  <r>
    <d v="2018-03-16T00:00:00"/>
    <x v="4"/>
    <x v="2"/>
    <x v="15"/>
    <n v="63"/>
    <n v="25"/>
    <n v="24"/>
    <n v="30"/>
    <x v="7"/>
    <x v="2"/>
  </r>
  <r>
    <d v="2018-03-17T00:00:00"/>
    <x v="4"/>
    <x v="2"/>
    <x v="16"/>
    <n v="63"/>
    <n v="32"/>
    <n v="23"/>
    <n v="29"/>
    <x v="7"/>
    <x v="2"/>
  </r>
  <r>
    <d v="2018-03-18T00:00:00"/>
    <x v="4"/>
    <x v="2"/>
    <x v="17"/>
    <n v="72"/>
    <n v="36"/>
    <n v="32"/>
    <n v="35"/>
    <x v="10"/>
    <x v="4"/>
  </r>
  <r>
    <d v="2018-03-19T00:00:00"/>
    <x v="4"/>
    <x v="2"/>
    <x v="18"/>
    <n v="60"/>
    <n v="33"/>
    <n v="32"/>
    <n v="43"/>
    <x v="13"/>
    <x v="3"/>
  </r>
  <r>
    <d v="2018-03-20T00:00:00"/>
    <x v="4"/>
    <x v="2"/>
    <x v="19"/>
    <n v="52"/>
    <n v="35"/>
    <n v="26"/>
    <n v="83"/>
    <x v="2"/>
    <x v="13"/>
  </r>
  <r>
    <d v="2018-03-21T00:00:00"/>
    <x v="4"/>
    <x v="2"/>
    <x v="20"/>
    <n v="68"/>
    <n v="32"/>
    <n v="31"/>
    <n v="58"/>
    <x v="7"/>
    <x v="1"/>
  </r>
  <r>
    <d v="2018-03-22T00:00:00"/>
    <x v="4"/>
    <x v="2"/>
    <x v="21"/>
    <n v="59"/>
    <n v="37"/>
    <n v="34"/>
    <n v="59"/>
    <x v="1"/>
    <x v="0"/>
  </r>
  <r>
    <d v="2018-03-23T00:00:00"/>
    <x v="4"/>
    <x v="2"/>
    <x v="22"/>
    <n v="56"/>
    <n v="42"/>
    <n v="19"/>
    <n v="42"/>
    <x v="2"/>
    <x v="1"/>
  </r>
  <r>
    <d v="2018-03-24T00:00:00"/>
    <x v="4"/>
    <x v="2"/>
    <x v="23"/>
    <n v="93"/>
    <n v="45"/>
    <n v="27"/>
    <n v="35"/>
    <x v="7"/>
    <x v="1"/>
  </r>
  <r>
    <d v="2018-03-25T00:00:00"/>
    <x v="4"/>
    <x v="2"/>
    <x v="24"/>
    <n v="101"/>
    <n v="35"/>
    <n v="30"/>
    <n v="50"/>
    <x v="2"/>
    <x v="4"/>
  </r>
  <r>
    <d v="2018-03-26T00:00:00"/>
    <x v="4"/>
    <x v="2"/>
    <x v="25"/>
    <n v="66"/>
    <n v="23"/>
    <n v="31"/>
    <n v="51"/>
    <x v="1"/>
    <x v="2"/>
  </r>
  <r>
    <d v="2018-03-27T00:00:00"/>
    <x v="4"/>
    <x v="2"/>
    <x v="26"/>
    <n v="57"/>
    <n v="22"/>
    <n v="27"/>
    <n v="58"/>
    <x v="1"/>
    <x v="2"/>
  </r>
  <r>
    <d v="2018-03-28T00:00:00"/>
    <x v="4"/>
    <x v="2"/>
    <x v="27"/>
    <n v="57"/>
    <n v="26"/>
    <n v="28"/>
    <n v="60"/>
    <x v="1"/>
    <x v="3"/>
  </r>
  <r>
    <d v="2018-03-29T00:00:00"/>
    <x v="4"/>
    <x v="2"/>
    <x v="28"/>
    <n v="53"/>
    <n v="17"/>
    <n v="25"/>
    <n v="47"/>
    <x v="1"/>
    <x v="0"/>
  </r>
  <r>
    <d v="2018-03-30T00:00:00"/>
    <x v="4"/>
    <x v="2"/>
    <x v="29"/>
    <n v="52"/>
    <n v="17"/>
    <n v="23"/>
    <n v="36"/>
    <x v="1"/>
    <x v="0"/>
  </r>
  <r>
    <d v="2018-03-31T00:00:00"/>
    <x v="4"/>
    <x v="2"/>
    <x v="30"/>
    <n v="55"/>
    <n v="17"/>
    <n v="27"/>
    <n v="32"/>
    <x v="2"/>
    <x v="0"/>
  </r>
  <r>
    <d v="2018-04-01T00:00:00"/>
    <x v="4"/>
    <x v="3"/>
    <x v="0"/>
    <n v="58"/>
    <n v="17"/>
    <n v="26"/>
    <n v="45"/>
    <x v="2"/>
    <x v="5"/>
  </r>
  <r>
    <d v="2018-04-02T00:00:00"/>
    <x v="4"/>
    <x v="3"/>
    <x v="1"/>
    <n v="58"/>
    <n v="21"/>
    <n v="32"/>
    <n v="53"/>
    <x v="2"/>
    <x v="5"/>
  </r>
  <r>
    <d v="2018-04-03T00:00:00"/>
    <x v="4"/>
    <x v="3"/>
    <x v="2"/>
    <n v="56"/>
    <n v="21"/>
    <n v="32"/>
    <n v="51"/>
    <x v="2"/>
    <x v="1"/>
  </r>
  <r>
    <d v="2018-04-04T00:00:00"/>
    <x v="4"/>
    <x v="3"/>
    <x v="3"/>
    <n v="50"/>
    <n v="16"/>
    <n v="30"/>
    <n v="46"/>
    <x v="7"/>
    <x v="4"/>
  </r>
  <r>
    <d v="2018-04-05T00:00:00"/>
    <x v="4"/>
    <x v="3"/>
    <x v="4"/>
    <n v="44"/>
    <n v="25"/>
    <n v="32"/>
    <n v="54"/>
    <x v="15"/>
    <x v="10"/>
  </r>
  <r>
    <d v="2018-04-06T00:00:00"/>
    <x v="4"/>
    <x v="3"/>
    <x v="5"/>
    <n v="63"/>
    <n v="36"/>
    <n v="30"/>
    <n v="58"/>
    <x v="2"/>
    <x v="4"/>
  </r>
  <r>
    <d v="2018-04-07T00:00:00"/>
    <x v="4"/>
    <x v="3"/>
    <x v="6"/>
    <n v="84"/>
    <n v="28"/>
    <n v="23"/>
    <n v="46"/>
    <x v="2"/>
    <x v="2"/>
  </r>
  <r>
    <d v="2018-04-08T00:00:00"/>
    <x v="4"/>
    <x v="3"/>
    <x v="7"/>
    <n v="78"/>
    <n v="27"/>
    <n v="18"/>
    <n v="48"/>
    <x v="2"/>
    <x v="2"/>
  </r>
  <r>
    <d v="2018-04-09T00:00:00"/>
    <x v="4"/>
    <x v="3"/>
    <x v="8"/>
    <n v="92"/>
    <n v="36"/>
    <n v="23"/>
    <n v="48"/>
    <x v="10"/>
    <x v="0"/>
  </r>
  <r>
    <d v="2018-04-10T00:00:00"/>
    <x v="4"/>
    <x v="3"/>
    <x v="9"/>
    <n v="97"/>
    <n v="48"/>
    <n v="14"/>
    <n v="34"/>
    <x v="10"/>
    <x v="1"/>
  </r>
  <r>
    <d v="2018-04-11T00:00:00"/>
    <x v="4"/>
    <x v="3"/>
    <x v="10"/>
    <n v="131"/>
    <n v="42"/>
    <n v="19"/>
    <n v="31"/>
    <x v="10"/>
    <x v="0"/>
  </r>
  <r>
    <d v="2018-04-12T00:00:00"/>
    <x v="4"/>
    <x v="3"/>
    <x v="11"/>
    <n v="112"/>
    <n v="38"/>
    <n v="20"/>
    <n v="53"/>
    <x v="4"/>
    <x v="4"/>
  </r>
  <r>
    <d v="2018-04-13T00:00:00"/>
    <x v="4"/>
    <x v="3"/>
    <x v="12"/>
    <n v="89"/>
    <n v="48"/>
    <n v="34"/>
    <n v="54"/>
    <x v="2"/>
    <x v="4"/>
  </r>
  <r>
    <d v="2018-04-14T00:00:00"/>
    <x v="4"/>
    <x v="3"/>
    <x v="13"/>
    <n v="117"/>
    <n v="36"/>
    <n v="33"/>
    <n v="47"/>
    <x v="7"/>
    <x v="2"/>
  </r>
  <r>
    <d v="2018-04-15T00:00:00"/>
    <x v="4"/>
    <x v="3"/>
    <x v="14"/>
    <n v="95"/>
    <n v="28"/>
    <n v="36"/>
    <n v="58"/>
    <x v="1"/>
    <x v="4"/>
  </r>
  <r>
    <d v="2018-04-16T00:00:00"/>
    <x v="4"/>
    <x v="3"/>
    <x v="15"/>
    <n v="57"/>
    <n v="26"/>
    <n v="36"/>
    <n v="56"/>
    <x v="7"/>
    <x v="3"/>
  </r>
  <r>
    <d v="2018-04-17T00:00:00"/>
    <x v="4"/>
    <x v="3"/>
    <x v="16"/>
    <n v="58"/>
    <n v="34"/>
    <n v="37"/>
    <n v="69"/>
    <x v="1"/>
    <x v="2"/>
  </r>
  <r>
    <d v="2018-04-18T00:00:00"/>
    <x v="4"/>
    <x v="3"/>
    <x v="17"/>
    <n v="89"/>
    <n v="51"/>
    <n v="53"/>
    <n v="81"/>
    <x v="1"/>
    <x v="4"/>
  </r>
  <r>
    <d v="2018-04-19T00:00:00"/>
    <x v="4"/>
    <x v="3"/>
    <x v="18"/>
    <n v="108"/>
    <n v="41"/>
    <n v="39"/>
    <n v="50"/>
    <x v="2"/>
    <x v="0"/>
  </r>
  <r>
    <d v="2018-04-20T00:00:00"/>
    <x v="4"/>
    <x v="3"/>
    <x v="19"/>
    <n v="91"/>
    <n v="49"/>
    <n v="32"/>
    <n v="57"/>
    <x v="7"/>
    <x v="0"/>
  </r>
  <r>
    <d v="2018-04-21T00:00:00"/>
    <x v="4"/>
    <x v="3"/>
    <x v="20"/>
    <n v="113"/>
    <n v="38"/>
    <n v="43"/>
    <n v="50"/>
    <x v="7"/>
    <x v="0"/>
  </r>
  <r>
    <d v="2018-04-22T00:00:00"/>
    <x v="4"/>
    <x v="3"/>
    <x v="21"/>
    <n v="86"/>
    <n v="24"/>
    <n v="30"/>
    <n v="57"/>
    <x v="1"/>
    <x v="3"/>
  </r>
  <r>
    <d v="2018-04-23T00:00:00"/>
    <x v="4"/>
    <x v="3"/>
    <x v="22"/>
    <n v="49"/>
    <n v="23"/>
    <n v="27"/>
    <n v="52"/>
    <x v="1"/>
    <x v="2"/>
  </r>
  <r>
    <d v="2018-04-24T00:00:00"/>
    <x v="4"/>
    <x v="3"/>
    <x v="23"/>
    <n v="56"/>
    <n v="21"/>
    <n v="31"/>
    <n v="55"/>
    <x v="1"/>
    <x v="3"/>
  </r>
  <r>
    <d v="2018-04-25T00:00:00"/>
    <x v="4"/>
    <x v="3"/>
    <x v="24"/>
    <n v="49"/>
    <n v="25"/>
    <n v="34"/>
    <n v="63"/>
    <x v="4"/>
    <x v="4"/>
  </r>
  <r>
    <d v="2018-04-26T00:00:00"/>
    <x v="4"/>
    <x v="3"/>
    <x v="25"/>
    <n v="53"/>
    <n v="23"/>
    <n v="24"/>
    <n v="58"/>
    <x v="1"/>
    <x v="2"/>
  </r>
  <r>
    <d v="2018-04-27T00:00:00"/>
    <x v="4"/>
    <x v="3"/>
    <x v="26"/>
    <n v="58"/>
    <n v="17"/>
    <n v="27"/>
    <n v="31"/>
    <x v="10"/>
    <x v="5"/>
  </r>
  <r>
    <d v="2018-04-28T00:00:00"/>
    <x v="4"/>
    <x v="3"/>
    <x v="27"/>
    <n v="56"/>
    <n v="12"/>
    <n v="32"/>
    <n v="19"/>
    <x v="10"/>
    <x v="5"/>
  </r>
  <r>
    <d v="2018-04-29T00:00:00"/>
    <x v="4"/>
    <x v="3"/>
    <x v="28"/>
    <n v="47"/>
    <n v="20"/>
    <n v="34"/>
    <n v="34"/>
    <x v="10"/>
    <x v="0"/>
  </r>
  <r>
    <d v="2018-04-30T00:00:00"/>
    <x v="4"/>
    <x v="3"/>
    <x v="29"/>
    <n v="54"/>
    <n v="23"/>
    <n v="33"/>
    <n v="71"/>
    <x v="1"/>
    <x v="13"/>
  </r>
  <r>
    <d v="2018-05-01T00:00:00"/>
    <x v="4"/>
    <x v="4"/>
    <x v="0"/>
    <n v="55"/>
    <n v="17"/>
    <n v="33"/>
    <n v="54"/>
    <x v="2"/>
    <x v="3"/>
  </r>
  <r>
    <d v="2018-05-02T00:00:00"/>
    <x v="4"/>
    <x v="4"/>
    <x v="1"/>
    <n v="48"/>
    <n v="27"/>
    <n v="31"/>
    <n v="62"/>
    <x v="4"/>
    <x v="13"/>
  </r>
  <r>
    <d v="2018-05-03T00:00:00"/>
    <x v="4"/>
    <x v="4"/>
    <x v="2"/>
    <n v="65"/>
    <n v="30"/>
    <n v="31"/>
    <n v="60"/>
    <x v="2"/>
    <x v="4"/>
  </r>
  <r>
    <d v="2018-05-04T00:00:00"/>
    <x v="4"/>
    <x v="4"/>
    <x v="3"/>
    <n v="71"/>
    <n v="36"/>
    <n v="41"/>
    <n v="56"/>
    <x v="7"/>
    <x v="3"/>
  </r>
  <r>
    <d v="2018-05-05T00:00:00"/>
    <x v="4"/>
    <x v="4"/>
    <x v="4"/>
    <n v="90"/>
    <n v="41"/>
    <n v="51"/>
    <n v="46"/>
    <x v="7"/>
    <x v="5"/>
  </r>
  <r>
    <d v="2018-05-06T00:00:00"/>
    <x v="4"/>
    <x v="4"/>
    <x v="5"/>
    <n v="105"/>
    <n v="45"/>
    <n v="63"/>
    <n v="58"/>
    <x v="7"/>
    <x v="0"/>
  </r>
  <r>
    <d v="2018-05-07T00:00:00"/>
    <x v="4"/>
    <x v="4"/>
    <x v="6"/>
    <n v="122"/>
    <n v="46"/>
    <n v="56"/>
    <n v="71"/>
    <x v="1"/>
    <x v="2"/>
  </r>
  <r>
    <d v="2018-05-08T00:00:00"/>
    <x v="4"/>
    <x v="4"/>
    <x v="7"/>
    <n v="110"/>
    <n v="28"/>
    <n v="35"/>
    <n v="61"/>
    <x v="4"/>
    <x v="2"/>
  </r>
  <r>
    <d v="2018-05-09T00:00:00"/>
    <x v="4"/>
    <x v="4"/>
    <x v="8"/>
    <n v="63"/>
    <n v="22"/>
    <n v="36"/>
    <n v="42"/>
    <x v="7"/>
    <x v="2"/>
  </r>
  <r>
    <d v="2018-05-10T00:00:00"/>
    <x v="4"/>
    <x v="4"/>
    <x v="9"/>
    <n v="55"/>
    <n v="28"/>
    <n v="35"/>
    <n v="52"/>
    <x v="2"/>
    <x v="3"/>
  </r>
  <r>
    <d v="2018-05-11T00:00:00"/>
    <x v="4"/>
    <x v="4"/>
    <x v="10"/>
    <n v="59"/>
    <n v="27"/>
    <n v="27"/>
    <n v="51"/>
    <x v="2"/>
    <x v="0"/>
  </r>
  <r>
    <d v="2018-05-12T00:00:00"/>
    <x v="4"/>
    <x v="4"/>
    <x v="11"/>
    <n v="70"/>
    <n v="25"/>
    <n v="35"/>
    <n v="37"/>
    <x v="7"/>
    <x v="0"/>
  </r>
  <r>
    <d v="2018-05-13T00:00:00"/>
    <x v="4"/>
    <x v="4"/>
    <x v="12"/>
    <n v="70"/>
    <n v="21"/>
    <n v="36"/>
    <n v="32"/>
    <x v="7"/>
    <x v="0"/>
  </r>
  <r>
    <d v="2018-05-14T00:00:00"/>
    <x v="4"/>
    <x v="4"/>
    <x v="13"/>
    <n v="50"/>
    <n v="21"/>
    <n v="45"/>
    <n v="36"/>
    <x v="7"/>
    <x v="1"/>
  </r>
  <r>
    <d v="2018-05-15T00:00:00"/>
    <x v="4"/>
    <x v="4"/>
    <x v="14"/>
    <n v="59"/>
    <n v="23"/>
    <n v="34"/>
    <n v="31"/>
    <x v="10"/>
    <x v="1"/>
  </r>
  <r>
    <d v="2018-05-16T00:00:00"/>
    <x v="4"/>
    <x v="4"/>
    <x v="15"/>
    <n v="57"/>
    <n v="25"/>
    <n v="33"/>
    <n v="39"/>
    <x v="10"/>
    <x v="0"/>
  </r>
  <r>
    <d v="2018-05-17T00:00:00"/>
    <x v="4"/>
    <x v="4"/>
    <x v="16"/>
    <n v="53"/>
    <n v="27"/>
    <n v="31"/>
    <n v="49"/>
    <x v="10"/>
    <x v="2"/>
  </r>
  <r>
    <d v="2018-05-18T00:00:00"/>
    <x v="4"/>
    <x v="4"/>
    <x v="17"/>
    <n v="58"/>
    <n v="35"/>
    <n v="39"/>
    <n v="51"/>
    <x v="7"/>
    <x v="2"/>
  </r>
  <r>
    <d v="2018-05-19T00:00:00"/>
    <x v="4"/>
    <x v="4"/>
    <x v="18"/>
    <n v="69"/>
    <n v="34"/>
    <n v="39"/>
    <n v="57"/>
    <x v="7"/>
    <x v="2"/>
  </r>
  <r>
    <d v="2018-05-20T00:00:00"/>
    <x v="4"/>
    <x v="4"/>
    <x v="19"/>
    <n v="78"/>
    <n v="45"/>
    <n v="38"/>
    <n v="57"/>
    <x v="7"/>
    <x v="0"/>
  </r>
  <r>
    <d v="2018-05-21T00:00:00"/>
    <x v="4"/>
    <x v="4"/>
    <x v="20"/>
    <n v="106"/>
    <n v="35"/>
    <n v="41"/>
    <n v="37"/>
    <x v="7"/>
    <x v="5"/>
  </r>
  <r>
    <d v="2018-05-22T00:00:00"/>
    <x v="4"/>
    <x v="4"/>
    <x v="21"/>
    <n v="79"/>
    <n v="32"/>
    <n v="41"/>
    <n v="37"/>
    <x v="7"/>
    <x v="5"/>
  </r>
  <r>
    <d v="2018-05-23T00:00:00"/>
    <x v="4"/>
    <x v="4"/>
    <x v="22"/>
    <n v="72"/>
    <n v="51"/>
    <n v="31"/>
    <n v="53"/>
    <x v="2"/>
    <x v="1"/>
  </r>
  <r>
    <d v="2018-05-24T00:00:00"/>
    <x v="4"/>
    <x v="4"/>
    <x v="23"/>
    <n v="92"/>
    <n v="44"/>
    <n v="31"/>
    <n v="60"/>
    <x v="1"/>
    <x v="0"/>
  </r>
  <r>
    <d v="2018-05-25T00:00:00"/>
    <x v="4"/>
    <x v="4"/>
    <x v="24"/>
    <n v="99"/>
    <n v="57"/>
    <n v="53"/>
    <n v="45"/>
    <x v="7"/>
    <x v="1"/>
  </r>
  <r>
    <d v="2018-05-26T00:00:00"/>
    <x v="4"/>
    <x v="4"/>
    <x v="25"/>
    <n v="121"/>
    <n v="55"/>
    <n v="43"/>
    <n v="60"/>
    <x v="7"/>
    <x v="1"/>
  </r>
  <r>
    <d v="2018-05-27T00:00:00"/>
    <x v="4"/>
    <x v="4"/>
    <x v="26"/>
    <n v="91"/>
    <n v="59"/>
    <n v="42"/>
    <n v="36"/>
    <x v="7"/>
    <x v="1"/>
  </r>
  <r>
    <d v="2018-05-28T00:00:00"/>
    <x v="4"/>
    <x v="4"/>
    <x v="27"/>
    <n v="112"/>
    <n v="30"/>
    <n v="36"/>
    <n v="30"/>
    <x v="7"/>
    <x v="5"/>
  </r>
  <r>
    <d v="2018-05-29T00:00:00"/>
    <x v="4"/>
    <x v="4"/>
    <x v="28"/>
    <n v="82"/>
    <n v="34"/>
    <n v="30"/>
    <n v="47"/>
    <x v="7"/>
    <x v="1"/>
  </r>
  <r>
    <d v="2018-05-30T00:00:00"/>
    <x v="4"/>
    <x v="4"/>
    <x v="29"/>
    <n v="86"/>
    <n v="44"/>
    <n v="33"/>
    <n v="49"/>
    <x v="10"/>
    <x v="1"/>
  </r>
  <r>
    <d v="2018-05-31T00:00:00"/>
    <x v="4"/>
    <x v="4"/>
    <x v="30"/>
    <n v="116"/>
    <n v="35"/>
    <n v="30"/>
    <n v="62"/>
    <x v="1"/>
    <x v="0"/>
  </r>
  <r>
    <d v="2018-06-01T00:00:00"/>
    <x v="4"/>
    <x v="5"/>
    <x v="0"/>
    <n v="93"/>
    <n v="23"/>
    <n v="34"/>
    <n v="45"/>
    <x v="7"/>
    <x v="5"/>
  </r>
  <r>
    <d v="2018-06-02T00:00:00"/>
    <x v="4"/>
    <x v="5"/>
    <x v="1"/>
    <n v="61"/>
    <n v="23"/>
    <n v="39"/>
    <n v="44"/>
    <x v="7"/>
    <x v="5"/>
  </r>
  <r>
    <d v="2018-06-03T00:00:00"/>
    <x v="4"/>
    <x v="5"/>
    <x v="2"/>
    <n v="58"/>
    <n v="25"/>
    <n v="31"/>
    <n v="31"/>
    <x v="10"/>
    <x v="5"/>
  </r>
  <r>
    <d v="2018-06-04T00:00:00"/>
    <x v="4"/>
    <x v="5"/>
    <x v="3"/>
    <n v="70"/>
    <n v="20"/>
    <n v="32"/>
    <n v="38"/>
    <x v="10"/>
    <x v="8"/>
  </r>
  <r>
    <d v="2018-06-05T00:00:00"/>
    <x v="4"/>
    <x v="5"/>
    <x v="4"/>
    <n v="56"/>
    <n v="34"/>
    <n v="34"/>
    <n v="39"/>
    <x v="10"/>
    <x v="8"/>
  </r>
  <r>
    <d v="2018-06-06T00:00:00"/>
    <x v="4"/>
    <x v="5"/>
    <x v="5"/>
    <n v="62"/>
    <n v="28"/>
    <n v="29"/>
    <n v="45"/>
    <x v="10"/>
    <x v="8"/>
  </r>
  <r>
    <d v="2018-06-07T00:00:00"/>
    <x v="4"/>
    <x v="5"/>
    <x v="6"/>
    <n v="65"/>
    <n v="26"/>
    <n v="37"/>
    <n v="38"/>
    <x v="7"/>
    <x v="5"/>
  </r>
  <r>
    <d v="2018-06-08T00:00:00"/>
    <x v="4"/>
    <x v="5"/>
    <x v="7"/>
    <n v="63"/>
    <n v="28"/>
    <n v="33"/>
    <n v="35"/>
    <x v="10"/>
    <x v="5"/>
  </r>
  <r>
    <d v="2018-06-09T00:00:00"/>
    <x v="4"/>
    <x v="5"/>
    <x v="8"/>
    <n v="65"/>
    <n v="22"/>
    <n v="33"/>
    <n v="29"/>
    <x v="7"/>
    <x v="5"/>
  </r>
  <r>
    <d v="2018-06-10T00:00:00"/>
    <x v="4"/>
    <x v="5"/>
    <x v="9"/>
    <n v="64"/>
    <n v="22"/>
    <n v="31"/>
    <n v="44"/>
    <x v="7"/>
    <x v="5"/>
  </r>
  <r>
    <d v="2018-06-11T00:00:00"/>
    <x v="4"/>
    <x v="5"/>
    <x v="10"/>
    <n v="53"/>
    <n v="22"/>
    <n v="25"/>
    <n v="30"/>
    <x v="7"/>
    <x v="8"/>
  </r>
  <r>
    <d v="2018-06-12T00:00:00"/>
    <x v="4"/>
    <x v="5"/>
    <x v="11"/>
    <n v="58"/>
    <n v="29"/>
    <n v="34"/>
    <n v="52"/>
    <x v="2"/>
    <x v="1"/>
  </r>
  <r>
    <d v="2018-06-13T00:00:00"/>
    <x v="4"/>
    <x v="5"/>
    <x v="12"/>
    <n v="62"/>
    <n v="27"/>
    <n v="31"/>
    <n v="39"/>
    <x v="2"/>
    <x v="1"/>
  </r>
  <r>
    <d v="2018-06-14T00:00:00"/>
    <x v="4"/>
    <x v="5"/>
    <x v="13"/>
    <n v="65"/>
    <n v="25"/>
    <n v="32"/>
    <n v="48"/>
    <x v="2"/>
    <x v="0"/>
  </r>
  <r>
    <d v="2018-06-15T00:00:00"/>
    <x v="4"/>
    <x v="5"/>
    <x v="14"/>
    <n v="70"/>
    <n v="20"/>
    <n v="28"/>
    <n v="42"/>
    <x v="2"/>
    <x v="0"/>
  </r>
  <r>
    <d v="2018-06-16T00:00:00"/>
    <x v="4"/>
    <x v="5"/>
    <x v="15"/>
    <n v="56"/>
    <n v="19"/>
    <n v="26"/>
    <n v="41"/>
    <x v="2"/>
    <x v="0"/>
  </r>
  <r>
    <d v="2018-06-17T00:00:00"/>
    <x v="4"/>
    <x v="5"/>
    <x v="16"/>
    <n v="51"/>
    <n v="21"/>
    <n v="26"/>
    <n v="43"/>
    <x v="2"/>
    <x v="1"/>
  </r>
  <r>
    <d v="2018-06-18T00:00:00"/>
    <x v="4"/>
    <x v="5"/>
    <x v="17"/>
    <n v="56"/>
    <n v="18"/>
    <n v="15"/>
    <n v="44"/>
    <x v="1"/>
    <x v="1"/>
  </r>
  <r>
    <d v="2018-06-19T00:00:00"/>
    <x v="4"/>
    <x v="5"/>
    <x v="18"/>
    <n v="51"/>
    <n v="20"/>
    <n v="13"/>
    <n v="36"/>
    <x v="1"/>
    <x v="5"/>
  </r>
  <r>
    <d v="2018-06-20T00:00:00"/>
    <x v="4"/>
    <x v="5"/>
    <x v="19"/>
    <n v="52"/>
    <n v="29"/>
    <n v="30"/>
    <n v="35"/>
    <x v="7"/>
    <x v="1"/>
  </r>
  <r>
    <d v="2018-06-21T00:00:00"/>
    <x v="4"/>
    <x v="5"/>
    <x v="20"/>
    <n v="48"/>
    <n v="23"/>
    <n v="34"/>
    <n v="34"/>
    <x v="2"/>
    <x v="1"/>
  </r>
  <r>
    <d v="2018-06-22T00:00:00"/>
    <x v="4"/>
    <x v="5"/>
    <x v="21"/>
    <n v="51"/>
    <n v="25"/>
    <n v="35"/>
    <n v="34"/>
    <x v="7"/>
    <x v="0"/>
  </r>
  <r>
    <d v="2018-06-23T00:00:00"/>
    <x v="4"/>
    <x v="5"/>
    <x v="22"/>
    <n v="61"/>
    <n v="24"/>
    <n v="45"/>
    <n v="34"/>
    <x v="2"/>
    <x v="1"/>
  </r>
  <r>
    <d v="2018-06-24T00:00:00"/>
    <x v="4"/>
    <x v="5"/>
    <x v="23"/>
    <n v="62"/>
    <n v="30"/>
    <n v="65"/>
    <n v="52"/>
    <x v="2"/>
    <x v="0"/>
  </r>
  <r>
    <d v="2018-06-25T00:00:00"/>
    <x v="4"/>
    <x v="5"/>
    <x v="24"/>
    <n v="69"/>
    <n v="28"/>
    <n v="35"/>
    <n v="50"/>
    <x v="1"/>
    <x v="5"/>
  </r>
  <r>
    <d v="2018-06-26T00:00:00"/>
    <x v="4"/>
    <x v="5"/>
    <x v="25"/>
    <n v="62"/>
    <n v="28"/>
    <n v="30"/>
    <n v="45"/>
    <x v="1"/>
    <x v="8"/>
  </r>
  <r>
    <d v="2018-06-27T00:00:00"/>
    <x v="4"/>
    <x v="5"/>
    <x v="26"/>
    <n v="62"/>
    <n v="26"/>
    <n v="40"/>
    <n v="39"/>
    <x v="1"/>
    <x v="8"/>
  </r>
  <r>
    <d v="2018-06-28T00:00:00"/>
    <x v="4"/>
    <x v="5"/>
    <x v="27"/>
    <n v="73"/>
    <n v="25"/>
    <n v="37"/>
    <n v="36"/>
    <x v="1"/>
    <x v="8"/>
  </r>
  <r>
    <d v="2018-06-29T00:00:00"/>
    <x v="4"/>
    <x v="5"/>
    <x v="28"/>
    <n v="62"/>
    <n v="24"/>
    <n v="41"/>
    <n v="35"/>
    <x v="1"/>
    <x v="8"/>
  </r>
  <r>
    <d v="2018-06-30T00:00:00"/>
    <x v="4"/>
    <x v="5"/>
    <x v="29"/>
    <n v="56"/>
    <n v="26"/>
    <n v="64"/>
    <n v="34"/>
    <x v="4"/>
    <x v="8"/>
  </r>
  <r>
    <d v="2018-07-01T00:00:00"/>
    <x v="4"/>
    <x v="6"/>
    <x v="0"/>
    <n v="64"/>
    <n v="22"/>
    <n v="47"/>
    <n v="42"/>
    <x v="4"/>
    <x v="1"/>
  </r>
  <r>
    <d v="2018-07-02T00:00:00"/>
    <x v="4"/>
    <x v="6"/>
    <x v="1"/>
    <n v="53"/>
    <n v="21"/>
    <n v="41"/>
    <n v="43"/>
    <x v="2"/>
    <x v="1"/>
  </r>
  <r>
    <d v="2018-07-03T00:00:00"/>
    <x v="4"/>
    <x v="6"/>
    <x v="2"/>
    <n v="52"/>
    <n v="28"/>
    <n v="40"/>
    <n v="51"/>
    <x v="2"/>
    <x v="5"/>
  </r>
  <r>
    <d v="2018-07-04T00:00:00"/>
    <x v="4"/>
    <x v="6"/>
    <x v="3"/>
    <n v="67"/>
    <n v="35"/>
    <n v="54"/>
    <n v="59"/>
    <x v="2"/>
    <x v="5"/>
  </r>
  <r>
    <d v="2018-07-05T00:00:00"/>
    <x v="4"/>
    <x v="6"/>
    <x v="4"/>
    <n v="88"/>
    <n v="32"/>
    <n v="47"/>
    <n v="45"/>
    <x v="2"/>
    <x v="8"/>
  </r>
  <r>
    <d v="2018-07-06T00:00:00"/>
    <x v="4"/>
    <x v="6"/>
    <x v="5"/>
    <n v="80"/>
    <n v="36"/>
    <n v="49"/>
    <n v="45"/>
    <x v="2"/>
    <x v="8"/>
  </r>
  <r>
    <d v="2018-07-07T00:00:00"/>
    <x v="4"/>
    <x v="6"/>
    <x v="6"/>
    <n v="96"/>
    <n v="26"/>
    <n v="42"/>
    <n v="33"/>
    <x v="2"/>
    <x v="8"/>
  </r>
  <r>
    <d v="2018-07-08T00:00:00"/>
    <x v="4"/>
    <x v="6"/>
    <x v="7"/>
    <n v="64"/>
    <n v="27"/>
    <n v="39"/>
    <n v="39"/>
    <x v="2"/>
    <x v="8"/>
  </r>
  <r>
    <d v="2018-07-09T00:00:00"/>
    <x v="4"/>
    <x v="6"/>
    <x v="8"/>
    <n v="62"/>
    <n v="19"/>
    <n v="24"/>
    <n v="22"/>
    <x v="1"/>
    <x v="6"/>
  </r>
  <r>
    <d v="2018-07-10T00:00:00"/>
    <x v="4"/>
    <x v="6"/>
    <x v="9"/>
    <n v="50"/>
    <n v="28"/>
    <n v="29"/>
    <n v="25"/>
    <x v="1"/>
    <x v="6"/>
  </r>
  <r>
    <d v="2018-07-11T00:00:00"/>
    <x v="4"/>
    <x v="6"/>
    <x v="10"/>
    <n v="69"/>
    <n v="27"/>
    <n v="34"/>
    <n v="36"/>
    <x v="1"/>
    <x v="8"/>
  </r>
  <r>
    <d v="2018-07-12T00:00:00"/>
    <x v="4"/>
    <x v="6"/>
    <x v="11"/>
    <n v="63"/>
    <n v="29"/>
    <n v="36"/>
    <n v="50"/>
    <x v="1"/>
    <x v="5"/>
  </r>
  <r>
    <d v="2018-07-13T00:00:00"/>
    <x v="4"/>
    <x v="6"/>
    <x v="12"/>
    <n v="66"/>
    <n v="30"/>
    <n v="47"/>
    <n v="57"/>
    <x v="1"/>
    <x v="1"/>
  </r>
  <r>
    <d v="2018-07-14T00:00:00"/>
    <x v="4"/>
    <x v="6"/>
    <x v="13"/>
    <n v="67"/>
    <n v="25"/>
    <n v="49"/>
    <n v="51"/>
    <x v="1"/>
    <x v="5"/>
  </r>
  <r>
    <d v="2018-07-15T00:00:00"/>
    <x v="4"/>
    <x v="6"/>
    <x v="14"/>
    <n v="60"/>
    <n v="28"/>
    <n v="44"/>
    <n v="59"/>
    <x v="4"/>
    <x v="1"/>
  </r>
  <r>
    <d v="2018-07-16T00:00:00"/>
    <x v="4"/>
    <x v="6"/>
    <x v="15"/>
    <n v="63"/>
    <n v="21"/>
    <n v="24"/>
    <n v="50"/>
    <x v="4"/>
    <x v="1"/>
  </r>
  <r>
    <d v="2018-07-17T00:00:00"/>
    <x v="4"/>
    <x v="6"/>
    <x v="16"/>
    <n v="49"/>
    <n v="23"/>
    <n v="33"/>
    <n v="57"/>
    <x v="4"/>
    <x v="1"/>
  </r>
  <r>
    <d v="2018-07-18T00:00:00"/>
    <x v="4"/>
    <x v="6"/>
    <x v="17"/>
    <n v="51"/>
    <n v="25"/>
    <n v="37"/>
    <n v="63"/>
    <x v="4"/>
    <x v="0"/>
  </r>
  <r>
    <d v="2018-07-19T00:00:00"/>
    <x v="4"/>
    <x v="6"/>
    <x v="18"/>
    <n v="59"/>
    <n v="26"/>
    <n v="37"/>
    <n v="62"/>
    <x v="3"/>
    <x v="1"/>
  </r>
  <r>
    <d v="2018-07-20T00:00:00"/>
    <x v="4"/>
    <x v="6"/>
    <x v="19"/>
    <n v="59"/>
    <n v="29"/>
    <n v="58"/>
    <n v="47"/>
    <x v="3"/>
    <x v="8"/>
  </r>
  <r>
    <d v="2018-07-21T00:00:00"/>
    <x v="4"/>
    <x v="6"/>
    <x v="20"/>
    <n v="75"/>
    <n v="24"/>
    <n v="33"/>
    <n v="41"/>
    <x v="3"/>
    <x v="5"/>
  </r>
  <r>
    <d v="2018-07-22T00:00:00"/>
    <x v="4"/>
    <x v="6"/>
    <x v="21"/>
    <n v="59"/>
    <n v="24"/>
    <n v="38"/>
    <n v="61"/>
    <x v="4"/>
    <x v="5"/>
  </r>
  <r>
    <d v="2018-07-23T00:00:00"/>
    <x v="4"/>
    <x v="6"/>
    <x v="22"/>
    <n v="57"/>
    <n v="25"/>
    <n v="41"/>
    <n v="60"/>
    <x v="4"/>
    <x v="5"/>
  </r>
  <r>
    <d v="2018-07-24T00:00:00"/>
    <x v="4"/>
    <x v="6"/>
    <x v="23"/>
    <n v="61"/>
    <n v="29"/>
    <n v="44"/>
    <n v="54"/>
    <x v="2"/>
    <x v="5"/>
  </r>
  <r>
    <d v="2018-07-25T00:00:00"/>
    <x v="4"/>
    <x v="6"/>
    <x v="24"/>
    <n v="72"/>
    <n v="45"/>
    <n v="54"/>
    <n v="70"/>
    <x v="1"/>
    <x v="5"/>
  </r>
  <r>
    <d v="2018-07-26T00:00:00"/>
    <x v="4"/>
    <x v="6"/>
    <x v="25"/>
    <n v="103"/>
    <n v="32"/>
    <n v="46"/>
    <n v="60"/>
    <x v="1"/>
    <x v="5"/>
  </r>
  <r>
    <d v="2018-07-27T00:00:00"/>
    <x v="4"/>
    <x v="6"/>
    <x v="26"/>
    <n v="75"/>
    <n v="25"/>
    <n v="25"/>
    <n v="33"/>
    <x v="7"/>
    <x v="5"/>
  </r>
  <r>
    <d v="2018-07-28T00:00:00"/>
    <x v="4"/>
    <x v="6"/>
    <x v="27"/>
    <n v="50"/>
    <n v="16"/>
    <n v="20"/>
    <n v="31"/>
    <x v="7"/>
    <x v="6"/>
  </r>
  <r>
    <d v="2018-07-29T00:00:00"/>
    <x v="4"/>
    <x v="6"/>
    <x v="28"/>
    <n v="46"/>
    <n v="18"/>
    <n v="15"/>
    <n v="33"/>
    <x v="2"/>
    <x v="8"/>
  </r>
  <r>
    <d v="2018-07-30T00:00:00"/>
    <x v="4"/>
    <x v="6"/>
    <x v="29"/>
    <n v="49"/>
    <n v="21"/>
    <n v="27"/>
    <n v="43"/>
    <x v="2"/>
    <x v="5"/>
  </r>
  <r>
    <d v="2018-07-31T00:00:00"/>
    <x v="4"/>
    <x v="6"/>
    <x v="30"/>
    <n v="54"/>
    <n v="24"/>
    <n v="33"/>
    <n v="48"/>
    <x v="2"/>
    <x v="1"/>
  </r>
  <r>
    <d v="2018-08-01T00:00:00"/>
    <x v="4"/>
    <x v="7"/>
    <x v="0"/>
    <n v="57"/>
    <n v="25"/>
    <n v="30"/>
    <n v="49"/>
    <x v="2"/>
    <x v="5"/>
  </r>
  <r>
    <d v="2018-08-02T00:00:00"/>
    <x v="4"/>
    <x v="7"/>
    <x v="1"/>
    <n v="59"/>
    <n v="23"/>
    <n v="45"/>
    <n v="46"/>
    <x v="7"/>
    <x v="6"/>
  </r>
  <r>
    <d v="2018-08-03T00:00:00"/>
    <x v="4"/>
    <x v="7"/>
    <x v="2"/>
    <n v="58"/>
    <n v="21"/>
    <n v="35"/>
    <n v="26"/>
    <x v="7"/>
    <x v="6"/>
  </r>
  <r>
    <d v="2018-08-04T00:00:00"/>
    <x v="4"/>
    <x v="7"/>
    <x v="3"/>
    <n v="50"/>
    <n v="18"/>
    <n v="37"/>
    <n v="34"/>
    <x v="7"/>
    <x v="8"/>
  </r>
  <r>
    <d v="2018-08-05T00:00:00"/>
    <x v="4"/>
    <x v="7"/>
    <x v="4"/>
    <n v="53"/>
    <n v="27"/>
    <n v="53"/>
    <n v="65"/>
    <x v="2"/>
    <x v="5"/>
  </r>
  <r>
    <d v="2018-08-06T00:00:00"/>
    <x v="4"/>
    <x v="7"/>
    <x v="5"/>
    <n v="69"/>
    <n v="29"/>
    <n v="44"/>
    <n v="64"/>
    <x v="1"/>
    <x v="5"/>
  </r>
  <r>
    <d v="2018-08-07T00:00:00"/>
    <x v="4"/>
    <x v="7"/>
    <x v="6"/>
    <n v="80"/>
    <n v="19"/>
    <n v="27"/>
    <n v="45"/>
    <x v="2"/>
    <x v="5"/>
  </r>
  <r>
    <d v="2018-08-08T00:00:00"/>
    <x v="4"/>
    <x v="7"/>
    <x v="7"/>
    <n v="54"/>
    <n v="19"/>
    <n v="15"/>
    <n v="36"/>
    <x v="2"/>
    <x v="8"/>
  </r>
  <r>
    <d v="2018-08-09T00:00:00"/>
    <x v="4"/>
    <x v="7"/>
    <x v="8"/>
    <n v="65"/>
    <n v="19"/>
    <n v="16"/>
    <n v="37"/>
    <x v="2"/>
    <x v="5"/>
  </r>
  <r>
    <d v="2018-08-10T00:00:00"/>
    <x v="4"/>
    <x v="7"/>
    <x v="9"/>
    <n v="52"/>
    <n v="19"/>
    <n v="24"/>
    <n v="35"/>
    <x v="7"/>
    <x v="5"/>
  </r>
  <r>
    <d v="2018-08-11T00:00:00"/>
    <x v="4"/>
    <x v="7"/>
    <x v="10"/>
    <n v="51"/>
    <n v="16"/>
    <n v="22"/>
    <n v="33"/>
    <x v="2"/>
    <x v="8"/>
  </r>
  <r>
    <d v="2018-08-12T00:00:00"/>
    <x v="4"/>
    <x v="7"/>
    <x v="11"/>
    <n v="49"/>
    <n v="19"/>
    <n v="20"/>
    <n v="28"/>
    <x v="7"/>
    <x v="6"/>
  </r>
  <r>
    <d v="2018-08-13T00:00:00"/>
    <x v="4"/>
    <x v="7"/>
    <x v="12"/>
    <n v="54"/>
    <n v="19"/>
    <n v="23"/>
    <n v="33"/>
    <x v="7"/>
    <x v="8"/>
  </r>
  <r>
    <d v="2018-08-14T00:00:00"/>
    <x v="4"/>
    <x v="7"/>
    <x v="13"/>
    <n v="54"/>
    <n v="22"/>
    <n v="19"/>
    <n v="40"/>
    <x v="2"/>
    <x v="5"/>
  </r>
  <r>
    <d v="2018-08-15T00:00:00"/>
    <x v="4"/>
    <x v="7"/>
    <x v="14"/>
    <n v="59"/>
    <n v="23"/>
    <n v="15"/>
    <n v="39"/>
    <x v="1"/>
    <x v="5"/>
  </r>
  <r>
    <d v="2018-08-16T00:00:00"/>
    <x v="4"/>
    <x v="7"/>
    <x v="15"/>
    <n v="60"/>
    <n v="22"/>
    <n v="20"/>
    <n v="41"/>
    <x v="1"/>
    <x v="1"/>
  </r>
  <r>
    <d v="2018-08-17T00:00:00"/>
    <x v="4"/>
    <x v="7"/>
    <x v="16"/>
    <n v="55"/>
    <n v="21"/>
    <n v="15"/>
    <n v="35"/>
    <x v="2"/>
    <x v="5"/>
  </r>
  <r>
    <d v="2018-08-18T00:00:00"/>
    <x v="4"/>
    <x v="7"/>
    <x v="17"/>
    <n v="55"/>
    <n v="18"/>
    <n v="15"/>
    <n v="27"/>
    <x v="7"/>
    <x v="6"/>
  </r>
  <r>
    <d v="2018-08-19T00:00:00"/>
    <x v="4"/>
    <x v="7"/>
    <x v="18"/>
    <n v="55"/>
    <n v="19"/>
    <n v="19"/>
    <n v="35"/>
    <x v="2"/>
    <x v="8"/>
  </r>
  <r>
    <d v="2018-08-20T00:00:00"/>
    <x v="4"/>
    <x v="7"/>
    <x v="19"/>
    <n v="54"/>
    <n v="24"/>
    <n v="26"/>
    <n v="39"/>
    <x v="2"/>
    <x v="8"/>
  </r>
  <r>
    <d v="2018-08-21T00:00:00"/>
    <x v="4"/>
    <x v="7"/>
    <x v="20"/>
    <n v="56"/>
    <n v="21"/>
    <n v="11"/>
    <n v="39"/>
    <x v="7"/>
    <x v="5"/>
  </r>
  <r>
    <d v="2018-08-22T00:00:00"/>
    <x v="4"/>
    <x v="7"/>
    <x v="21"/>
    <n v="65"/>
    <n v="18"/>
    <n v="20"/>
    <n v="29"/>
    <x v="2"/>
    <x v="8"/>
  </r>
  <r>
    <d v="2018-08-23T00:00:00"/>
    <x v="4"/>
    <x v="7"/>
    <x v="22"/>
    <n v="59"/>
    <n v="17"/>
    <n v="18"/>
    <n v="35"/>
    <x v="1"/>
    <x v="8"/>
  </r>
  <r>
    <d v="2018-08-24T00:00:00"/>
    <x v="4"/>
    <x v="7"/>
    <x v="23"/>
    <n v="50"/>
    <n v="17"/>
    <n v="21"/>
    <n v="27"/>
    <x v="2"/>
    <x v="8"/>
  </r>
  <r>
    <d v="2018-08-25T00:00:00"/>
    <x v="4"/>
    <x v="7"/>
    <x v="24"/>
    <n v="51"/>
    <n v="18"/>
    <n v="18"/>
    <n v="34"/>
    <x v="1"/>
    <x v="8"/>
  </r>
  <r>
    <d v="2018-08-26T00:00:00"/>
    <x v="4"/>
    <x v="7"/>
    <x v="25"/>
    <n v="54"/>
    <n v="15"/>
    <n v="15"/>
    <n v="28"/>
    <x v="2"/>
    <x v="8"/>
  </r>
  <r>
    <d v="2018-08-27T00:00:00"/>
    <x v="4"/>
    <x v="7"/>
    <x v="26"/>
    <n v="48"/>
    <n v="22"/>
    <n v="21"/>
    <n v="40"/>
    <x v="1"/>
    <x v="5"/>
  </r>
  <r>
    <d v="2018-08-28T00:00:00"/>
    <x v="4"/>
    <x v="7"/>
    <x v="27"/>
    <n v="58"/>
    <n v="24"/>
    <n v="17"/>
    <n v="30"/>
    <x v="7"/>
    <x v="8"/>
  </r>
  <r>
    <d v="2018-08-29T00:00:00"/>
    <x v="4"/>
    <x v="7"/>
    <x v="28"/>
    <n v="70"/>
    <n v="23"/>
    <n v="21"/>
    <n v="30"/>
    <x v="7"/>
    <x v="8"/>
  </r>
  <r>
    <d v="2018-08-30T00:00:00"/>
    <x v="4"/>
    <x v="7"/>
    <x v="29"/>
    <n v="73"/>
    <n v="24"/>
    <n v="23"/>
    <n v="36"/>
    <x v="7"/>
    <x v="8"/>
  </r>
  <r>
    <d v="2018-08-31T00:00:00"/>
    <x v="4"/>
    <x v="7"/>
    <x v="30"/>
    <n v="62"/>
    <n v="27"/>
    <n v="40"/>
    <n v="49"/>
    <x v="1"/>
    <x v="5"/>
  </r>
  <r>
    <d v="2018-09-01T00:00:00"/>
    <x v="4"/>
    <x v="8"/>
    <x v="0"/>
    <n v="67"/>
    <n v="27"/>
    <n v="42"/>
    <n v="41"/>
    <x v="2"/>
    <x v="5"/>
  </r>
  <r>
    <d v="2018-09-02T00:00:00"/>
    <x v="4"/>
    <x v="8"/>
    <x v="1"/>
    <n v="73"/>
    <n v="33"/>
    <n v="45"/>
    <n v="43"/>
    <x v="7"/>
    <x v="8"/>
  </r>
  <r>
    <d v="2018-09-03T00:00:00"/>
    <x v="4"/>
    <x v="8"/>
    <x v="2"/>
    <n v="79"/>
    <n v="28"/>
    <n v="28"/>
    <n v="28"/>
    <x v="10"/>
    <x v="6"/>
  </r>
  <r>
    <d v="2018-09-04T00:00:00"/>
    <x v="4"/>
    <x v="8"/>
    <x v="3"/>
    <n v="63"/>
    <n v="25"/>
    <n v="32"/>
    <n v="30"/>
    <x v="10"/>
    <x v="6"/>
  </r>
  <r>
    <d v="2018-09-05T00:00:00"/>
    <x v="4"/>
    <x v="8"/>
    <x v="4"/>
    <n v="57"/>
    <n v="27"/>
    <n v="26"/>
    <n v="35"/>
    <x v="2"/>
    <x v="8"/>
  </r>
  <r>
    <d v="2018-09-06T00:00:00"/>
    <x v="4"/>
    <x v="8"/>
    <x v="5"/>
    <n v="63"/>
    <n v="19"/>
    <n v="24"/>
    <n v="35"/>
    <x v="2"/>
    <x v="5"/>
  </r>
  <r>
    <d v="2018-09-07T00:00:00"/>
    <x v="4"/>
    <x v="8"/>
    <x v="6"/>
    <n v="52"/>
    <n v="24"/>
    <n v="23"/>
    <n v="38"/>
    <x v="2"/>
    <x v="5"/>
  </r>
  <r>
    <d v="2018-09-08T00:00:00"/>
    <x v="4"/>
    <x v="8"/>
    <x v="7"/>
    <n v="57"/>
    <n v="19"/>
    <n v="30"/>
    <n v="37"/>
    <x v="2"/>
    <x v="8"/>
  </r>
  <r>
    <d v="2018-09-09T00:00:00"/>
    <x v="4"/>
    <x v="8"/>
    <x v="8"/>
    <n v="53"/>
    <n v="21"/>
    <n v="27"/>
    <n v="43"/>
    <x v="1"/>
    <x v="5"/>
  </r>
  <r>
    <d v="2018-09-10T00:00:00"/>
    <x v="4"/>
    <x v="8"/>
    <x v="9"/>
    <n v="55"/>
    <n v="19"/>
    <n v="21"/>
    <n v="36"/>
    <x v="1"/>
    <x v="8"/>
  </r>
  <r>
    <d v="2018-09-11T00:00:00"/>
    <x v="4"/>
    <x v="8"/>
    <x v="10"/>
    <n v="58"/>
    <n v="23"/>
    <n v="21"/>
    <n v="29"/>
    <x v="7"/>
    <x v="8"/>
  </r>
  <r>
    <d v="2018-09-12T00:00:00"/>
    <x v="4"/>
    <x v="8"/>
    <x v="11"/>
    <n v="60"/>
    <n v="25"/>
    <n v="19"/>
    <n v="40"/>
    <x v="4"/>
    <x v="1"/>
  </r>
  <r>
    <d v="2018-09-13T00:00:00"/>
    <x v="4"/>
    <x v="8"/>
    <x v="12"/>
    <n v="68"/>
    <n v="20"/>
    <n v="20"/>
    <n v="47"/>
    <x v="4"/>
    <x v="0"/>
  </r>
  <r>
    <d v="2018-09-14T00:00:00"/>
    <x v="4"/>
    <x v="8"/>
    <x v="13"/>
    <n v="61"/>
    <n v="22"/>
    <n v="25"/>
    <n v="45"/>
    <x v="1"/>
    <x v="5"/>
  </r>
  <r>
    <d v="2018-09-15T00:00:00"/>
    <x v="4"/>
    <x v="8"/>
    <x v="14"/>
    <n v="58"/>
    <n v="19"/>
    <n v="31"/>
    <n v="39"/>
    <x v="2"/>
    <x v="8"/>
  </r>
  <r>
    <d v="2018-09-16T00:00:00"/>
    <x v="4"/>
    <x v="8"/>
    <x v="15"/>
    <n v="53"/>
    <n v="20"/>
    <n v="37"/>
    <n v="50"/>
    <x v="1"/>
    <x v="5"/>
  </r>
  <r>
    <d v="2018-09-17T00:00:00"/>
    <x v="4"/>
    <x v="8"/>
    <x v="16"/>
    <n v="58"/>
    <n v="21"/>
    <n v="29"/>
    <n v="44"/>
    <x v="1"/>
    <x v="5"/>
  </r>
  <r>
    <d v="2018-09-18T00:00:00"/>
    <x v="4"/>
    <x v="8"/>
    <x v="17"/>
    <n v="56"/>
    <n v="27"/>
    <n v="23"/>
    <n v="40"/>
    <x v="7"/>
    <x v="8"/>
  </r>
  <r>
    <d v="2018-09-19T00:00:00"/>
    <x v="4"/>
    <x v="8"/>
    <x v="18"/>
    <n v="62"/>
    <n v="25"/>
    <n v="24"/>
    <n v="48"/>
    <x v="10"/>
    <x v="8"/>
  </r>
  <r>
    <d v="2018-09-20T00:00:00"/>
    <x v="4"/>
    <x v="8"/>
    <x v="19"/>
    <n v="59"/>
    <n v="22"/>
    <n v="23"/>
    <n v="54"/>
    <x v="10"/>
    <x v="1"/>
  </r>
  <r>
    <d v="2018-09-21T00:00:00"/>
    <x v="4"/>
    <x v="8"/>
    <x v="20"/>
    <n v="53"/>
    <n v="18"/>
    <n v="15"/>
    <n v="48"/>
    <x v="10"/>
    <x v="5"/>
  </r>
  <r>
    <d v="2018-09-22T00:00:00"/>
    <x v="4"/>
    <x v="8"/>
    <x v="21"/>
    <n v="54"/>
    <n v="14"/>
    <n v="21"/>
    <n v="21"/>
    <x v="10"/>
    <x v="6"/>
  </r>
  <r>
    <d v="2018-09-23T00:00:00"/>
    <x v="4"/>
    <x v="8"/>
    <x v="22"/>
    <n v="63"/>
    <n v="23"/>
    <n v="22"/>
    <n v="34"/>
    <x v="10"/>
    <x v="1"/>
  </r>
  <r>
    <d v="2018-09-24T00:00:00"/>
    <x v="4"/>
    <x v="8"/>
    <x v="23"/>
    <n v="51"/>
    <n v="33"/>
    <n v="25"/>
    <n v="60"/>
    <x v="7"/>
    <x v="10"/>
  </r>
  <r>
    <d v="2018-09-25T00:00:00"/>
    <x v="4"/>
    <x v="8"/>
    <x v="24"/>
    <n v="70"/>
    <n v="29"/>
    <n v="25"/>
    <n v="58"/>
    <x v="10"/>
    <x v="1"/>
  </r>
  <r>
    <d v="2018-09-26T00:00:00"/>
    <x v="4"/>
    <x v="8"/>
    <x v="25"/>
    <n v="70"/>
    <n v="34"/>
    <n v="29"/>
    <n v="70"/>
    <x v="10"/>
    <x v="4"/>
  </r>
  <r>
    <d v="2018-09-27T00:00:00"/>
    <x v="4"/>
    <x v="8"/>
    <x v="26"/>
    <n v="79"/>
    <n v="19"/>
    <n v="23"/>
    <n v="32"/>
    <x v="10"/>
    <x v="8"/>
  </r>
  <r>
    <d v="2018-09-28T00:00:00"/>
    <x v="4"/>
    <x v="8"/>
    <x v="27"/>
    <n v="49"/>
    <n v="35"/>
    <n v="22"/>
    <n v="59"/>
    <x v="10"/>
    <x v="2"/>
  </r>
  <r>
    <d v="2018-09-29T00:00:00"/>
    <x v="4"/>
    <x v="8"/>
    <x v="28"/>
    <n v="69"/>
    <n v="21"/>
    <n v="24"/>
    <n v="41"/>
    <x v="10"/>
    <x v="0"/>
  </r>
  <r>
    <d v="2018-09-30T00:00:00"/>
    <x v="4"/>
    <x v="8"/>
    <x v="29"/>
    <n v="57"/>
    <n v="18"/>
    <n v="22"/>
    <n v="38"/>
    <x v="10"/>
    <x v="1"/>
  </r>
  <r>
    <d v="2018-10-01T00:00:00"/>
    <x v="4"/>
    <x v="9"/>
    <x v="0"/>
    <n v="50"/>
    <n v="18"/>
    <n v="21"/>
    <n v="47"/>
    <x v="10"/>
    <x v="1"/>
  </r>
  <r>
    <d v="2018-10-02T00:00:00"/>
    <x v="4"/>
    <x v="9"/>
    <x v="1"/>
    <n v="49"/>
    <n v="23"/>
    <n v="16"/>
    <n v="54"/>
    <x v="13"/>
    <x v="1"/>
  </r>
  <r>
    <d v="2018-10-03T00:00:00"/>
    <x v="4"/>
    <x v="9"/>
    <x v="2"/>
    <n v="59"/>
    <n v="28"/>
    <n v="14"/>
    <n v="61"/>
    <x v="13"/>
    <x v="3"/>
  </r>
  <r>
    <d v="2018-10-04T00:00:00"/>
    <x v="4"/>
    <x v="9"/>
    <x v="3"/>
    <n v="73"/>
    <n v="37"/>
    <n v="20"/>
    <n v="75"/>
    <x v="10"/>
    <x v="4"/>
  </r>
  <r>
    <d v="2018-10-05T00:00:00"/>
    <x v="4"/>
    <x v="9"/>
    <x v="4"/>
    <n v="92"/>
    <n v="22"/>
    <n v="24"/>
    <n v="36"/>
    <x v="13"/>
    <x v="1"/>
  </r>
  <r>
    <d v="2018-10-06T00:00:00"/>
    <x v="4"/>
    <x v="9"/>
    <x v="5"/>
    <n v="64"/>
    <n v="18"/>
    <n v="21"/>
    <n v="42"/>
    <x v="13"/>
    <x v="0"/>
  </r>
  <r>
    <d v="2018-10-07T00:00:00"/>
    <x v="4"/>
    <x v="9"/>
    <x v="6"/>
    <n v="51"/>
    <n v="22"/>
    <n v="19"/>
    <n v="69"/>
    <x v="13"/>
    <x v="10"/>
  </r>
  <r>
    <d v="2018-10-08T00:00:00"/>
    <x v="4"/>
    <x v="9"/>
    <x v="7"/>
    <n v="60"/>
    <n v="26"/>
    <n v="27"/>
    <n v="73"/>
    <x v="10"/>
    <x v="4"/>
  </r>
  <r>
    <d v="2018-10-09T00:00:00"/>
    <x v="4"/>
    <x v="9"/>
    <x v="8"/>
    <n v="67"/>
    <n v="48"/>
    <n v="15"/>
    <n v="62"/>
    <x v="10"/>
    <x v="3"/>
  </r>
  <r>
    <d v="2018-10-10T00:00:00"/>
    <x v="4"/>
    <x v="9"/>
    <x v="9"/>
    <n v="119"/>
    <n v="26"/>
    <n v="23"/>
    <n v="53"/>
    <x v="10"/>
    <x v="2"/>
  </r>
  <r>
    <d v="2018-10-11T00:00:00"/>
    <x v="4"/>
    <x v="9"/>
    <x v="10"/>
    <n v="66"/>
    <n v="21"/>
    <n v="26"/>
    <n v="52"/>
    <x v="10"/>
    <x v="0"/>
  </r>
  <r>
    <d v="2018-10-12T00:00:00"/>
    <x v="4"/>
    <x v="9"/>
    <x v="11"/>
    <n v="54"/>
    <n v="23"/>
    <n v="26"/>
    <n v="49"/>
    <x v="10"/>
    <x v="1"/>
  </r>
  <r>
    <d v="2018-10-13T00:00:00"/>
    <x v="4"/>
    <x v="9"/>
    <x v="12"/>
    <n v="58"/>
    <n v="13"/>
    <n v="24"/>
    <n v="32"/>
    <x v="13"/>
    <x v="5"/>
  </r>
  <r>
    <d v="2018-10-14T00:00:00"/>
    <x v="4"/>
    <x v="9"/>
    <x v="13"/>
    <n v="48"/>
    <n v="19"/>
    <n v="21"/>
    <n v="31"/>
    <x v="10"/>
    <x v="5"/>
  </r>
  <r>
    <d v="2018-10-15T00:00:00"/>
    <x v="4"/>
    <x v="9"/>
    <x v="14"/>
    <n v="56"/>
    <n v="33"/>
    <n v="20"/>
    <n v="47"/>
    <x v="4"/>
    <x v="2"/>
  </r>
  <r>
    <d v="2018-10-16T00:00:00"/>
    <x v="4"/>
    <x v="9"/>
    <x v="15"/>
    <n v="78"/>
    <n v="26"/>
    <n v="18"/>
    <n v="44"/>
    <x v="1"/>
    <x v="2"/>
  </r>
  <r>
    <d v="2018-10-17T00:00:00"/>
    <x v="4"/>
    <x v="9"/>
    <x v="16"/>
    <n v="75"/>
    <n v="22"/>
    <n v="17"/>
    <n v="35"/>
    <x v="10"/>
    <x v="2"/>
  </r>
  <r>
    <d v="2018-10-18T00:00:00"/>
    <x v="4"/>
    <x v="9"/>
    <x v="17"/>
    <n v="63"/>
    <n v="30"/>
    <n v="18"/>
    <n v="43"/>
    <x v="7"/>
    <x v="10"/>
  </r>
  <r>
    <d v="2018-10-19T00:00:00"/>
    <x v="4"/>
    <x v="9"/>
    <x v="18"/>
    <n v="75"/>
    <n v="45"/>
    <n v="16"/>
    <n v="58"/>
    <x v="5"/>
    <x v="7"/>
  </r>
  <r>
    <d v="2018-10-20T00:00:00"/>
    <x v="4"/>
    <x v="9"/>
    <x v="19"/>
    <n v="109"/>
    <n v="26"/>
    <n v="18"/>
    <n v="35"/>
    <x v="1"/>
    <x v="10"/>
  </r>
  <r>
    <d v="2018-10-21T00:00:00"/>
    <x v="4"/>
    <x v="9"/>
    <x v="20"/>
    <n v="74"/>
    <n v="23"/>
    <n v="21"/>
    <n v="29"/>
    <x v="4"/>
    <x v="3"/>
  </r>
  <r>
    <d v="2018-10-22T00:00:00"/>
    <x v="4"/>
    <x v="9"/>
    <x v="21"/>
    <n v="55"/>
    <n v="26"/>
    <n v="15"/>
    <n v="34"/>
    <x v="2"/>
    <x v="3"/>
  </r>
  <r>
    <d v="2018-10-23T00:00:00"/>
    <x v="4"/>
    <x v="9"/>
    <x v="22"/>
    <n v="62"/>
    <n v="22"/>
    <n v="12"/>
    <n v="30"/>
    <x v="2"/>
    <x v="0"/>
  </r>
  <r>
    <d v="2018-10-24T00:00:00"/>
    <x v="4"/>
    <x v="9"/>
    <x v="23"/>
    <n v="62"/>
    <n v="25"/>
    <n v="17"/>
    <n v="34"/>
    <x v="2"/>
    <x v="3"/>
  </r>
  <r>
    <d v="2018-10-25T00:00:00"/>
    <x v="4"/>
    <x v="9"/>
    <x v="24"/>
    <n v="64"/>
    <n v="16"/>
    <n v="20"/>
    <n v="31"/>
    <x v="2"/>
    <x v="4"/>
  </r>
  <r>
    <d v="2018-10-26T00:00:00"/>
    <x v="4"/>
    <x v="9"/>
    <x v="25"/>
    <n v="52"/>
    <n v="13"/>
    <n v="19"/>
    <n v="23"/>
    <x v="2"/>
    <x v="4"/>
  </r>
  <r>
    <d v="2018-10-27T00:00:00"/>
    <x v="4"/>
    <x v="9"/>
    <x v="26"/>
    <n v="40"/>
    <n v="12"/>
    <n v="22"/>
    <n v="23"/>
    <x v="2"/>
    <x v="3"/>
  </r>
  <r>
    <d v="2018-10-28T00:00:00"/>
    <x v="4"/>
    <x v="9"/>
    <x v="27"/>
    <n v="39"/>
    <n v="15"/>
    <n v="18"/>
    <n v="27"/>
    <x v="2"/>
    <x v="4"/>
  </r>
  <r>
    <d v="2018-10-29T00:00:00"/>
    <x v="4"/>
    <x v="9"/>
    <x v="28"/>
    <n v="39"/>
    <n v="19"/>
    <n v="16"/>
    <n v="27"/>
    <x v="1"/>
    <x v="10"/>
  </r>
  <r>
    <d v="2018-10-30T00:00:00"/>
    <x v="4"/>
    <x v="9"/>
    <x v="29"/>
    <n v="51"/>
    <n v="29"/>
    <n v="15"/>
    <n v="53"/>
    <x v="4"/>
    <x v="14"/>
  </r>
  <r>
    <d v="2018-10-31T00:00:00"/>
    <x v="4"/>
    <x v="9"/>
    <x v="30"/>
    <n v="71"/>
    <n v="26"/>
    <n v="5"/>
    <n v="45"/>
    <x v="1"/>
    <x v="4"/>
  </r>
  <r>
    <d v="2018-11-01T00:00:00"/>
    <x v="4"/>
    <x v="10"/>
    <x v="0"/>
    <n v="76"/>
    <n v="34"/>
    <n v="13"/>
    <n v="52"/>
    <x v="4"/>
    <x v="14"/>
  </r>
  <r>
    <d v="2018-11-02T00:00:00"/>
    <x v="4"/>
    <x v="10"/>
    <x v="1"/>
    <n v="79"/>
    <n v="27"/>
    <n v="25"/>
    <n v="51"/>
    <x v="2"/>
    <x v="4"/>
  </r>
  <r>
    <d v="2018-11-03T00:00:00"/>
    <x v="4"/>
    <x v="10"/>
    <x v="2"/>
    <n v="71"/>
    <n v="28"/>
    <n v="19"/>
    <n v="37"/>
    <x v="7"/>
    <x v="4"/>
  </r>
  <r>
    <d v="2018-11-04T00:00:00"/>
    <x v="4"/>
    <x v="10"/>
    <x v="3"/>
    <n v="73"/>
    <n v="52"/>
    <n v="2"/>
    <n v="39"/>
    <x v="4"/>
    <x v="10"/>
  </r>
  <r>
    <d v="2018-11-05T00:00:00"/>
    <x v="4"/>
    <x v="10"/>
    <x v="4"/>
    <n v="119"/>
    <n v="36"/>
    <n v="16"/>
    <n v="43"/>
    <x v="4"/>
    <x v="4"/>
  </r>
  <r>
    <d v="2018-11-06T00:00:00"/>
    <x v="4"/>
    <x v="10"/>
    <x v="5"/>
    <n v="88"/>
    <n v="19"/>
    <n v="22"/>
    <n v="43"/>
    <x v="1"/>
    <x v="3"/>
  </r>
  <r>
    <d v="2018-11-07T00:00:00"/>
    <x v="4"/>
    <x v="10"/>
    <x v="6"/>
    <n v="53"/>
    <n v="24"/>
    <n v="24"/>
    <n v="48"/>
    <x v="2"/>
    <x v="4"/>
  </r>
  <r>
    <d v="2018-11-08T00:00:00"/>
    <x v="4"/>
    <x v="10"/>
    <x v="7"/>
    <n v="52"/>
    <n v="23"/>
    <n v="24"/>
    <n v="44"/>
    <x v="2"/>
    <x v="3"/>
  </r>
  <r>
    <d v="2018-11-09T00:00:00"/>
    <x v="4"/>
    <x v="10"/>
    <x v="8"/>
    <n v="58"/>
    <n v="21"/>
    <n v="24"/>
    <n v="50"/>
    <x v="2"/>
    <x v="2"/>
  </r>
  <r>
    <d v="2018-11-10T00:00:00"/>
    <x v="4"/>
    <x v="10"/>
    <x v="9"/>
    <n v="59"/>
    <n v="17"/>
    <n v="24"/>
    <n v="41"/>
    <x v="2"/>
    <x v="3"/>
  </r>
  <r>
    <d v="2018-11-11T00:00:00"/>
    <x v="4"/>
    <x v="10"/>
    <x v="10"/>
    <n v="51"/>
    <n v="22"/>
    <n v="21"/>
    <n v="54"/>
    <x v="1"/>
    <x v="3"/>
  </r>
  <r>
    <d v="2018-11-12T00:00:00"/>
    <x v="4"/>
    <x v="10"/>
    <x v="11"/>
    <n v="55"/>
    <n v="27"/>
    <n v="22"/>
    <n v="55"/>
    <x v="1"/>
    <x v="4"/>
  </r>
  <r>
    <d v="2018-11-13T00:00:00"/>
    <x v="4"/>
    <x v="10"/>
    <x v="12"/>
    <n v="57"/>
    <n v="27"/>
    <n v="20"/>
    <n v="49"/>
    <x v="2"/>
    <x v="3"/>
  </r>
  <r>
    <d v="2018-11-14T00:00:00"/>
    <x v="4"/>
    <x v="10"/>
    <x v="13"/>
    <n v="65"/>
    <n v="37"/>
    <n v="8"/>
    <n v="45"/>
    <x v="2"/>
    <x v="3"/>
  </r>
  <r>
    <d v="2018-11-15T00:00:00"/>
    <x v="4"/>
    <x v="10"/>
    <x v="14"/>
    <n v="85"/>
    <n v="25"/>
    <n v="5"/>
    <n v="31"/>
    <x v="2"/>
    <x v="3"/>
  </r>
  <r>
    <d v="2018-11-16T00:00:00"/>
    <x v="4"/>
    <x v="10"/>
    <x v="15"/>
    <n v="70"/>
    <n v="32"/>
    <n v="6"/>
    <n v="33"/>
    <x v="2"/>
    <x v="4"/>
  </r>
  <r>
    <d v="2018-11-17T00:00:00"/>
    <x v="4"/>
    <x v="10"/>
    <x v="16"/>
    <n v="86"/>
    <n v="23"/>
    <n v="18"/>
    <n v="30"/>
    <x v="2"/>
    <x v="3"/>
  </r>
  <r>
    <d v="2018-11-18T00:00:00"/>
    <x v="4"/>
    <x v="10"/>
    <x v="17"/>
    <n v="65"/>
    <n v="16"/>
    <n v="19"/>
    <n v="31"/>
    <x v="7"/>
    <x v="3"/>
  </r>
  <r>
    <d v="2018-11-19T00:00:00"/>
    <x v="4"/>
    <x v="10"/>
    <x v="18"/>
    <n v="46"/>
    <n v="21"/>
    <n v="16"/>
    <n v="33"/>
    <x v="7"/>
    <x v="4"/>
  </r>
  <r>
    <d v="2018-11-20T00:00:00"/>
    <x v="4"/>
    <x v="10"/>
    <x v="19"/>
    <n v="60"/>
    <n v="32"/>
    <n v="8"/>
    <n v="42"/>
    <x v="1"/>
    <x v="14"/>
  </r>
  <r>
    <d v="2018-11-21T00:00:00"/>
    <x v="4"/>
    <x v="10"/>
    <x v="20"/>
    <n v="86"/>
    <n v="51"/>
    <n v="1"/>
    <n v="38"/>
    <x v="3"/>
    <x v="12"/>
  </r>
  <r>
    <d v="2018-11-22T00:00:00"/>
    <x v="4"/>
    <x v="10"/>
    <x v="21"/>
    <n v="131"/>
    <n v="47"/>
    <n v="2"/>
    <n v="41"/>
    <x v="4"/>
    <x v="13"/>
  </r>
  <r>
    <d v="2018-11-23T00:00:00"/>
    <x v="4"/>
    <x v="10"/>
    <x v="22"/>
    <n v="117"/>
    <n v="33"/>
    <n v="12"/>
    <n v="31"/>
    <x v="10"/>
    <x v="4"/>
  </r>
  <r>
    <d v="2018-11-24T00:00:00"/>
    <x v="4"/>
    <x v="10"/>
    <x v="23"/>
    <n v="88"/>
    <n v="27"/>
    <n v="11"/>
    <n v="27"/>
    <x v="10"/>
    <x v="3"/>
  </r>
  <r>
    <d v="2018-11-25T00:00:00"/>
    <x v="4"/>
    <x v="10"/>
    <x v="24"/>
    <n v="74"/>
    <n v="23"/>
    <n v="14"/>
    <n v="31"/>
    <x v="10"/>
    <x v="4"/>
  </r>
  <r>
    <d v="2018-11-26T00:00:00"/>
    <x v="4"/>
    <x v="10"/>
    <x v="25"/>
    <n v="60"/>
    <n v="26"/>
    <n v="9"/>
    <n v="38"/>
    <x v="2"/>
    <x v="13"/>
  </r>
  <r>
    <d v="2018-11-27T00:00:00"/>
    <x v="4"/>
    <x v="10"/>
    <x v="26"/>
    <n v="74"/>
    <n v="19"/>
    <n v="25"/>
    <n v="41"/>
    <x v="9"/>
    <x v="2"/>
  </r>
  <r>
    <d v="2018-11-28T00:00:00"/>
    <x v="4"/>
    <x v="10"/>
    <x v="27"/>
    <n v="57"/>
    <n v="21"/>
    <n v="26"/>
    <n v="41"/>
    <x v="11"/>
    <x v="2"/>
  </r>
  <r>
    <d v="2018-11-29T00:00:00"/>
    <x v="4"/>
    <x v="10"/>
    <x v="28"/>
    <n v="53"/>
    <n v="25"/>
    <n v="22"/>
    <n v="53"/>
    <x v="1"/>
    <x v="10"/>
  </r>
  <r>
    <d v="2018-11-30T00:00:00"/>
    <x v="4"/>
    <x v="10"/>
    <x v="29"/>
    <n v="57"/>
    <n v="19"/>
    <n v="22"/>
    <n v="45"/>
    <x v="1"/>
    <x v="3"/>
  </r>
  <r>
    <d v="2018-12-01T00:00:00"/>
    <x v="4"/>
    <x v="11"/>
    <x v="0"/>
    <n v="61"/>
    <n v="15"/>
    <n v="22"/>
    <n v="35"/>
    <x v="2"/>
    <x v="2"/>
  </r>
  <r>
    <d v="2018-12-02T00:00:00"/>
    <x v="4"/>
    <x v="11"/>
    <x v="1"/>
    <n v="49"/>
    <n v="20"/>
    <n v="24"/>
    <n v="37"/>
    <x v="2"/>
    <x v="2"/>
  </r>
  <r>
    <d v="2018-12-03T00:00:00"/>
    <x v="4"/>
    <x v="11"/>
    <x v="2"/>
    <n v="64"/>
    <n v="28"/>
    <n v="5"/>
    <n v="51"/>
    <x v="3"/>
    <x v="14"/>
  </r>
  <r>
    <d v="2018-12-04T00:00:00"/>
    <x v="4"/>
    <x v="11"/>
    <x v="3"/>
    <n v="68"/>
    <n v="22"/>
    <n v="18"/>
    <n v="43"/>
    <x v="1"/>
    <x v="3"/>
  </r>
  <r>
    <d v="2018-12-05T00:00:00"/>
    <x v="4"/>
    <x v="11"/>
    <x v="4"/>
    <n v="60"/>
    <n v="26"/>
    <n v="21"/>
    <n v="45"/>
    <x v="1"/>
    <x v="3"/>
  </r>
  <r>
    <d v="2018-12-06T00:00:00"/>
    <x v="4"/>
    <x v="11"/>
    <x v="5"/>
    <n v="59"/>
    <n v="16"/>
    <n v="27"/>
    <n v="45"/>
    <x v="2"/>
    <x v="3"/>
  </r>
  <r>
    <d v="2018-12-07T00:00:00"/>
    <x v="4"/>
    <x v="11"/>
    <x v="6"/>
    <n v="49"/>
    <n v="20"/>
    <n v="28"/>
    <n v="40"/>
    <x v="2"/>
    <x v="3"/>
  </r>
  <r>
    <d v="2018-12-08T00:00:00"/>
    <x v="4"/>
    <x v="11"/>
    <x v="7"/>
    <n v="49"/>
    <n v="14"/>
    <n v="28"/>
    <n v="24"/>
    <x v="10"/>
    <x v="2"/>
  </r>
  <r>
    <d v="2018-12-09T00:00:00"/>
    <x v="4"/>
    <x v="11"/>
    <x v="8"/>
    <n v="45"/>
    <n v="19"/>
    <n v="13"/>
    <n v="37"/>
    <x v="7"/>
    <x v="4"/>
  </r>
  <r>
    <d v="2018-12-10T00:00:00"/>
    <x v="4"/>
    <x v="11"/>
    <x v="9"/>
    <n v="55"/>
    <n v="35"/>
    <n v="7"/>
    <n v="50"/>
    <x v="1"/>
    <x v="13"/>
  </r>
  <r>
    <d v="2018-12-11T00:00:00"/>
    <x v="4"/>
    <x v="11"/>
    <x v="10"/>
    <n v="81"/>
    <n v="26"/>
    <n v="17"/>
    <n v="36"/>
    <x v="7"/>
    <x v="10"/>
  </r>
  <r>
    <d v="2018-12-12T00:00:00"/>
    <x v="4"/>
    <x v="11"/>
    <x v="11"/>
    <n v="72"/>
    <n v="31"/>
    <n v="6"/>
    <n v="37"/>
    <x v="2"/>
    <x v="14"/>
  </r>
  <r>
    <d v="2018-12-13T00:00:00"/>
    <x v="4"/>
    <x v="11"/>
    <x v="12"/>
    <n v="74"/>
    <n v="43"/>
    <n v="5"/>
    <n v="44"/>
    <x v="1"/>
    <x v="12"/>
  </r>
  <r>
    <d v="2018-12-14T00:00:00"/>
    <x v="4"/>
    <x v="11"/>
    <x v="13"/>
    <n v="87"/>
    <n v="25"/>
    <n v="13"/>
    <n v="31"/>
    <x v="1"/>
    <x v="10"/>
  </r>
  <r>
    <d v="2018-12-15T00:00:00"/>
    <x v="4"/>
    <x v="11"/>
    <x v="14"/>
    <n v="74"/>
    <n v="21"/>
    <n v="20"/>
    <n v="46"/>
    <x v="1"/>
    <x v="4"/>
  </r>
  <r>
    <d v="2018-12-16T00:00:00"/>
    <x v="4"/>
    <x v="11"/>
    <x v="15"/>
    <n v="52"/>
    <n v="28"/>
    <n v="20"/>
    <n v="50"/>
    <x v="6"/>
    <x v="10"/>
  </r>
  <r>
    <d v="2018-12-17T00:00:00"/>
    <x v="4"/>
    <x v="11"/>
    <x v="16"/>
    <n v="59"/>
    <n v="21"/>
    <n v="26"/>
    <n v="39"/>
    <x v="2"/>
    <x v="2"/>
  </r>
  <r>
    <d v="2018-12-18T00:00:00"/>
    <x v="4"/>
    <x v="11"/>
    <x v="17"/>
    <n v="54"/>
    <n v="21"/>
    <n v="22"/>
    <n v="52"/>
    <x v="1"/>
    <x v="4"/>
  </r>
  <r>
    <d v="2018-12-19T00:00:00"/>
    <x v="4"/>
    <x v="11"/>
    <x v="18"/>
    <n v="52"/>
    <n v="21"/>
    <n v="25"/>
    <n v="49"/>
    <x v="1"/>
    <x v="4"/>
  </r>
  <r>
    <d v="2018-12-20T00:00:00"/>
    <x v="4"/>
    <x v="11"/>
    <x v="19"/>
    <n v="52"/>
    <n v="26"/>
    <n v="25"/>
    <n v="39"/>
    <x v="2"/>
    <x v="2"/>
  </r>
  <r>
    <d v="2018-12-21T00:00:00"/>
    <x v="4"/>
    <x v="11"/>
    <x v="20"/>
    <n v="53"/>
    <n v="22"/>
    <n v="25"/>
    <n v="41"/>
    <x v="2"/>
    <x v="3"/>
  </r>
  <r>
    <d v="2018-12-22T00:00:00"/>
    <x v="4"/>
    <x v="11"/>
    <x v="21"/>
    <n v="56"/>
    <n v="15"/>
    <n v="20"/>
    <n v="32"/>
    <x v="7"/>
    <x v="0"/>
  </r>
  <r>
    <d v="2018-12-23T00:00:00"/>
    <x v="4"/>
    <x v="11"/>
    <x v="22"/>
    <n v="49"/>
    <n v="29"/>
    <n v="15"/>
    <n v="35"/>
    <x v="10"/>
    <x v="4"/>
  </r>
  <r>
    <d v="2018-12-24T00:00:00"/>
    <x v="4"/>
    <x v="11"/>
    <x v="23"/>
    <n v="76"/>
    <n v="31"/>
    <n v="11"/>
    <n v="38"/>
    <x v="2"/>
    <x v="12"/>
  </r>
  <r>
    <d v="2018-12-25T00:00:00"/>
    <x v="4"/>
    <x v="11"/>
    <x v="24"/>
    <n v="85"/>
    <n v="24"/>
    <n v="11"/>
    <n v="32"/>
    <x v="7"/>
    <x v="3"/>
  </r>
  <r>
    <d v="2018-12-26T00:00:00"/>
    <x v="4"/>
    <x v="11"/>
    <x v="25"/>
    <n v="69"/>
    <n v="48"/>
    <n v="1"/>
    <n v="44"/>
    <x v="4"/>
    <x v="17"/>
  </r>
  <r>
    <d v="2018-12-27T00:00:00"/>
    <x v="4"/>
    <x v="11"/>
    <x v="26"/>
    <n v="120"/>
    <n v="38"/>
    <n v="6"/>
    <n v="36"/>
    <x v="1"/>
    <x v="12"/>
  </r>
  <r>
    <d v="2018-12-28T00:00:00"/>
    <x v="4"/>
    <x v="11"/>
    <x v="27"/>
    <n v="102"/>
    <n v="22"/>
    <n v="19"/>
    <n v="31"/>
    <x v="7"/>
    <x v="3"/>
  </r>
  <r>
    <d v="2018-12-29T00:00:00"/>
    <x v="4"/>
    <x v="11"/>
    <x v="28"/>
    <n v="63"/>
    <n v="17"/>
    <n v="17"/>
    <n v="29"/>
    <x v="7"/>
    <x v="3"/>
  </r>
  <r>
    <d v="2019-01-01T00:00:00"/>
    <x v="5"/>
    <x v="0"/>
    <x v="0"/>
    <n v="49"/>
    <n v="22"/>
    <n v="23"/>
    <n v="26"/>
    <x v="10"/>
    <x v="3"/>
  </r>
  <r>
    <d v="2019-01-02T00:00:00"/>
    <x v="5"/>
    <x v="0"/>
    <x v="1"/>
    <n v="59"/>
    <n v="26"/>
    <n v="24"/>
    <n v="31"/>
    <x v="10"/>
    <x v="3"/>
  </r>
  <r>
    <d v="2019-01-03T00:00:00"/>
    <x v="5"/>
    <x v="0"/>
    <x v="2"/>
    <n v="55"/>
    <n v="39"/>
    <n v="16"/>
    <n v="31"/>
    <x v="10"/>
    <x v="10"/>
  </r>
  <r>
    <d v="2019-01-04T00:00:00"/>
    <x v="5"/>
    <x v="0"/>
    <x v="3"/>
    <n v="92"/>
    <n v="31"/>
    <n v="19"/>
    <n v="29"/>
    <x v="7"/>
    <x v="10"/>
  </r>
  <r>
    <d v="2019-01-05T00:00:00"/>
    <x v="5"/>
    <x v="0"/>
    <x v="4"/>
    <n v="81"/>
    <n v="29"/>
    <n v="14"/>
    <n v="31"/>
    <x v="7"/>
    <x v="10"/>
  </r>
  <r>
    <d v="2019-01-06T00:00:00"/>
    <x v="5"/>
    <x v="0"/>
    <x v="5"/>
    <n v="73"/>
    <n v="25"/>
    <n v="18"/>
    <n v="37"/>
    <x v="2"/>
    <x v="4"/>
  </r>
  <r>
    <d v="2019-01-07T00:00:00"/>
    <x v="5"/>
    <x v="0"/>
    <x v="6"/>
    <n v="60"/>
    <n v="24"/>
    <n v="23"/>
    <n v="27"/>
    <x v="7"/>
    <x v="3"/>
  </r>
  <r>
    <d v="2019-01-08T00:00:00"/>
    <x v="5"/>
    <x v="0"/>
    <x v="7"/>
    <n v="50"/>
    <n v="22"/>
    <n v="21"/>
    <n v="30"/>
    <x v="1"/>
    <x v="13"/>
  </r>
  <r>
    <d v="2019-01-09T00:00:00"/>
    <x v="5"/>
    <x v="0"/>
    <x v="8"/>
    <n v="46"/>
    <n v="34"/>
    <n v="10"/>
    <n v="29"/>
    <x v="1"/>
    <x v="13"/>
  </r>
  <r>
    <d v="2019-01-10T00:00:00"/>
    <x v="5"/>
    <x v="0"/>
    <x v="9"/>
    <n v="73"/>
    <n v="25"/>
    <n v="9"/>
    <n v="30"/>
    <x v="2"/>
    <x v="2"/>
  </r>
  <r>
    <d v="2019-01-11T00:00:00"/>
    <x v="5"/>
    <x v="0"/>
    <x v="10"/>
    <n v="60"/>
    <n v="17"/>
    <n v="21"/>
    <n v="31"/>
    <x v="2"/>
    <x v="3"/>
  </r>
  <r>
    <d v="2019-01-12T00:00:00"/>
    <x v="5"/>
    <x v="0"/>
    <x v="11"/>
    <n v="49"/>
    <n v="17"/>
    <n v="28"/>
    <n v="23"/>
    <x v="2"/>
    <x v="0"/>
  </r>
  <r>
    <d v="2019-01-13T00:00:00"/>
    <x v="5"/>
    <x v="0"/>
    <x v="12"/>
    <n v="29"/>
    <n v="19"/>
    <n v="26"/>
    <n v="26"/>
    <x v="2"/>
    <x v="3"/>
  </r>
  <r>
    <d v="2019-01-14T00:00:00"/>
    <x v="5"/>
    <x v="0"/>
    <x v="13"/>
    <n v="40"/>
    <n v="17"/>
    <n v="19"/>
    <n v="44"/>
    <x v="1"/>
    <x v="10"/>
  </r>
  <r>
    <d v="2019-01-15T00:00:00"/>
    <x v="5"/>
    <x v="0"/>
    <x v="14"/>
    <n v="37"/>
    <n v="11"/>
    <n v="26"/>
    <n v="40"/>
    <x v="1"/>
    <x v="3"/>
  </r>
  <r>
    <d v="2019-01-16T00:00:00"/>
    <x v="5"/>
    <x v="0"/>
    <x v="15"/>
    <n v="32"/>
    <n v="15"/>
    <n v="20"/>
    <n v="31"/>
    <x v="2"/>
    <x v="10"/>
  </r>
  <r>
    <d v="2019-01-17T00:00:00"/>
    <x v="5"/>
    <x v="0"/>
    <x v="16"/>
    <n v="36"/>
    <n v="26"/>
    <n v="20"/>
    <n v="46"/>
    <x v="1"/>
    <x v="14"/>
  </r>
  <r>
    <d v="2019-01-18T00:00:00"/>
    <x v="5"/>
    <x v="0"/>
    <x v="17"/>
    <n v="50"/>
    <n v="26"/>
    <n v="20"/>
    <n v="31"/>
    <x v="2"/>
    <x v="10"/>
  </r>
  <r>
    <d v="2019-01-19T00:00:00"/>
    <x v="5"/>
    <x v="0"/>
    <x v="18"/>
    <n v="62"/>
    <n v="33"/>
    <n v="14"/>
    <n v="34"/>
    <x v="1"/>
    <x v="14"/>
  </r>
  <r>
    <d v="2019-01-20T00:00:00"/>
    <x v="5"/>
    <x v="0"/>
    <x v="19"/>
    <n v="98"/>
    <n v="43"/>
    <n v="14"/>
    <n v="40"/>
    <x v="1"/>
    <x v="17"/>
  </r>
  <r>
    <d v="2019-01-21T00:00:00"/>
    <x v="5"/>
    <x v="0"/>
    <x v="20"/>
    <n v="111"/>
    <n v="18"/>
    <n v="24"/>
    <n v="34"/>
    <x v="2"/>
    <x v="10"/>
  </r>
  <r>
    <d v="2019-01-22T00:00:00"/>
    <x v="5"/>
    <x v="0"/>
    <x v="21"/>
    <n v="41"/>
    <n v="24"/>
    <n v="18"/>
    <n v="36"/>
    <x v="1"/>
    <x v="10"/>
  </r>
  <r>
    <d v="2019-01-23T00:00:00"/>
    <x v="5"/>
    <x v="0"/>
    <x v="22"/>
    <n v="61"/>
    <n v="37"/>
    <n v="3"/>
    <n v="51"/>
    <x v="9"/>
    <x v="7"/>
  </r>
  <r>
    <d v="2019-01-24T00:00:00"/>
    <x v="5"/>
    <x v="0"/>
    <x v="23"/>
    <n v="95"/>
    <n v="29"/>
    <n v="10"/>
    <n v="41"/>
    <x v="0"/>
    <x v="10"/>
  </r>
  <r>
    <d v="2019-01-25T00:00:00"/>
    <x v="5"/>
    <x v="0"/>
    <x v="24"/>
    <n v="85"/>
    <n v="15"/>
    <n v="27"/>
    <n v="34"/>
    <x v="12"/>
    <x v="3"/>
  </r>
  <r>
    <d v="2019-01-26T00:00:00"/>
    <x v="5"/>
    <x v="0"/>
    <x v="25"/>
    <n v="50"/>
    <n v="12"/>
    <n v="27"/>
    <n v="20"/>
    <x v="12"/>
    <x v="3"/>
  </r>
  <r>
    <d v="2019-01-27T00:00:00"/>
    <x v="5"/>
    <x v="0"/>
    <x v="26"/>
    <n v="40"/>
    <n v="23"/>
    <n v="24"/>
    <n v="30"/>
    <x v="5"/>
    <x v="13"/>
  </r>
  <r>
    <d v="2019-01-28T00:00:00"/>
    <x v="5"/>
    <x v="0"/>
    <x v="27"/>
    <n v="43"/>
    <n v="30"/>
    <n v="19"/>
    <n v="47"/>
    <x v="10"/>
    <x v="12"/>
  </r>
  <r>
    <d v="2019-01-29T00:00:00"/>
    <x v="5"/>
    <x v="0"/>
    <x v="28"/>
    <n v="48"/>
    <n v="25"/>
    <n v="15"/>
    <n v="38"/>
    <x v="7"/>
    <x v="14"/>
  </r>
  <r>
    <d v="2019-01-30T00:00:00"/>
    <x v="5"/>
    <x v="0"/>
    <x v="29"/>
    <n v="56"/>
    <n v="29"/>
    <n v="16"/>
    <n v="49"/>
    <x v="2"/>
    <x v="7"/>
  </r>
  <r>
    <d v="2019-01-31T00:00:00"/>
    <x v="5"/>
    <x v="0"/>
    <x v="30"/>
    <n v="54"/>
    <n v="18"/>
    <n v="22"/>
    <n v="32"/>
    <x v="7"/>
    <x v="4"/>
  </r>
  <r>
    <d v="2019-02-01T00:00:00"/>
    <x v="5"/>
    <x v="1"/>
    <x v="0"/>
    <n v="60"/>
    <n v="22"/>
    <n v="19"/>
    <n v="19"/>
    <x v="7"/>
    <x v="4"/>
  </r>
  <r>
    <d v="2019-02-02T00:00:00"/>
    <x v="5"/>
    <x v="1"/>
    <x v="1"/>
    <n v="87"/>
    <n v="25"/>
    <n v="12"/>
    <n v="31"/>
    <x v="7"/>
    <x v="12"/>
  </r>
  <r>
    <d v="2019-02-03T00:00:00"/>
    <x v="5"/>
    <x v="1"/>
    <x v="2"/>
    <n v="57"/>
    <n v="18"/>
    <n v="19"/>
    <n v="37"/>
    <x v="2"/>
    <x v="4"/>
  </r>
  <r>
    <d v="2019-02-04T00:00:00"/>
    <x v="5"/>
    <x v="1"/>
    <x v="3"/>
    <n v="59"/>
    <n v="21"/>
    <n v="14"/>
    <n v="36"/>
    <x v="2"/>
    <x v="4"/>
  </r>
  <r>
    <d v="2019-02-05T00:00:00"/>
    <x v="5"/>
    <x v="1"/>
    <x v="4"/>
    <n v="66"/>
    <n v="23"/>
    <n v="12"/>
    <n v="39"/>
    <x v="2"/>
    <x v="4"/>
  </r>
  <r>
    <d v="2019-02-06T00:00:00"/>
    <x v="5"/>
    <x v="1"/>
    <x v="5"/>
    <n v="74"/>
    <n v="20"/>
    <n v="22"/>
    <n v="31"/>
    <x v="3"/>
    <x v="13"/>
  </r>
  <r>
    <d v="2019-02-07T00:00:00"/>
    <x v="5"/>
    <x v="1"/>
    <x v="6"/>
    <n v="44"/>
    <n v="15"/>
    <n v="25"/>
    <n v="36"/>
    <x v="7"/>
    <x v="4"/>
  </r>
  <r>
    <d v="2019-02-08T00:00:00"/>
    <x v="5"/>
    <x v="1"/>
    <x v="7"/>
    <n v="45"/>
    <n v="18"/>
    <n v="27"/>
    <n v="29"/>
    <x v="2"/>
    <x v="4"/>
  </r>
  <r>
    <d v="2019-02-09T00:00:00"/>
    <x v="5"/>
    <x v="1"/>
    <x v="8"/>
    <n v="43"/>
    <n v="11"/>
    <n v="24"/>
    <n v="30"/>
    <x v="7"/>
    <x v="3"/>
  </r>
  <r>
    <d v="2019-02-10T00:00:00"/>
    <x v="5"/>
    <x v="1"/>
    <x v="9"/>
    <n v="31"/>
    <n v="24"/>
    <n v="20"/>
    <n v="39"/>
    <x v="7"/>
    <x v="13"/>
  </r>
  <r>
    <d v="2019-02-11T00:00:00"/>
    <x v="5"/>
    <x v="1"/>
    <x v="10"/>
    <n v="44"/>
    <n v="28"/>
    <n v="18"/>
    <n v="41"/>
    <x v="1"/>
    <x v="13"/>
  </r>
  <r>
    <d v="2019-02-12T00:00:00"/>
    <x v="5"/>
    <x v="1"/>
    <x v="11"/>
    <n v="38"/>
    <n v="27"/>
    <n v="12"/>
    <n v="28"/>
    <x v="2"/>
    <x v="4"/>
  </r>
  <r>
    <d v="2019-02-13T00:00:00"/>
    <x v="5"/>
    <x v="1"/>
    <x v="12"/>
    <n v="52"/>
    <n v="46"/>
    <n v="10"/>
    <n v="53"/>
    <x v="2"/>
    <x v="13"/>
  </r>
  <r>
    <d v="2019-02-14T00:00:00"/>
    <x v="5"/>
    <x v="1"/>
    <x v="13"/>
    <n v="86"/>
    <n v="50"/>
    <n v="17"/>
    <n v="55"/>
    <x v="1"/>
    <x v="12"/>
  </r>
  <r>
    <d v="2019-02-15T00:00:00"/>
    <x v="5"/>
    <x v="1"/>
    <x v="14"/>
    <n v="120"/>
    <n v="40"/>
    <n v="18"/>
    <n v="45"/>
    <x v="7"/>
    <x v="4"/>
  </r>
  <r>
    <d v="2019-02-16T00:00:00"/>
    <x v="5"/>
    <x v="1"/>
    <x v="15"/>
    <n v="97"/>
    <n v="36"/>
    <n v="27"/>
    <n v="36"/>
    <x v="7"/>
    <x v="4"/>
  </r>
  <r>
    <d v="2019-02-17T00:00:00"/>
    <x v="5"/>
    <x v="1"/>
    <x v="16"/>
    <n v="81"/>
    <n v="26"/>
    <n v="22"/>
    <n v="41"/>
    <x v="7"/>
    <x v="4"/>
  </r>
  <r>
    <d v="2019-02-18T00:00:00"/>
    <x v="5"/>
    <x v="1"/>
    <x v="17"/>
    <n v="53"/>
    <n v="28"/>
    <n v="25"/>
    <n v="43"/>
    <x v="2"/>
    <x v="10"/>
  </r>
  <r>
    <d v="2019-02-19T00:00:00"/>
    <x v="5"/>
    <x v="1"/>
    <x v="18"/>
    <n v="54"/>
    <n v="26"/>
    <n v="25"/>
    <n v="40"/>
    <x v="7"/>
    <x v="4"/>
  </r>
  <r>
    <d v="2019-02-20T00:00:00"/>
    <x v="5"/>
    <x v="1"/>
    <x v="19"/>
    <n v="62"/>
    <n v="33"/>
    <n v="23"/>
    <n v="42"/>
    <x v="7"/>
    <x v="4"/>
  </r>
  <r>
    <d v="2019-02-21T00:00:00"/>
    <x v="5"/>
    <x v="1"/>
    <x v="20"/>
    <n v="60"/>
    <n v="43"/>
    <n v="18"/>
    <n v="42"/>
    <x v="1"/>
    <x v="10"/>
  </r>
  <r>
    <d v="2019-02-22T00:00:00"/>
    <x v="5"/>
    <x v="1"/>
    <x v="21"/>
    <n v="72"/>
    <n v="43"/>
    <n v="10"/>
    <n v="40"/>
    <x v="1"/>
    <x v="4"/>
  </r>
  <r>
    <d v="2019-02-23T00:00:00"/>
    <x v="5"/>
    <x v="1"/>
    <x v="22"/>
    <n v="93"/>
    <n v="47"/>
    <n v="5"/>
    <n v="41"/>
    <x v="7"/>
    <x v="13"/>
  </r>
  <r>
    <d v="2019-02-24T00:00:00"/>
    <x v="5"/>
    <x v="1"/>
    <x v="23"/>
    <n v="123"/>
    <n v="53"/>
    <n v="3"/>
    <n v="55"/>
    <x v="7"/>
    <x v="12"/>
  </r>
  <r>
    <d v="2019-02-25T00:00:00"/>
    <x v="5"/>
    <x v="1"/>
    <x v="24"/>
    <n v="128"/>
    <n v="58"/>
    <n v="3"/>
    <n v="61"/>
    <x v="2"/>
    <x v="12"/>
  </r>
  <r>
    <d v="2019-02-26T00:00:00"/>
    <x v="5"/>
    <x v="1"/>
    <x v="25"/>
    <n v="139"/>
    <n v="58"/>
    <n v="4"/>
    <n v="59"/>
    <x v="4"/>
    <x v="12"/>
  </r>
  <r>
    <d v="2019-02-27T00:00:00"/>
    <x v="5"/>
    <x v="1"/>
    <x v="26"/>
    <n v="141"/>
    <n v="32"/>
    <n v="22"/>
    <n v="29"/>
    <x v="1"/>
    <x v="4"/>
  </r>
  <r>
    <d v="2019-02-28T00:00:00"/>
    <x v="5"/>
    <x v="1"/>
    <x v="27"/>
    <n v="90"/>
    <n v="33"/>
    <n v="16"/>
    <n v="26"/>
    <x v="7"/>
    <x v="5"/>
  </r>
  <r>
    <d v="2019-03-01T00:00:00"/>
    <x v="5"/>
    <x v="2"/>
    <x v="0"/>
    <n v="82"/>
    <n v="21"/>
    <n v="21"/>
    <n v="21"/>
    <x v="7"/>
    <x v="8"/>
  </r>
  <r>
    <d v="2019-03-02T00:00:00"/>
    <x v="5"/>
    <x v="2"/>
    <x v="1"/>
    <n v="54"/>
    <n v="14"/>
    <n v="27"/>
    <n v="16"/>
    <x v="7"/>
    <x v="8"/>
  </r>
  <r>
    <d v="2019-03-03T00:00:00"/>
    <x v="5"/>
    <x v="2"/>
    <x v="2"/>
    <n v="46"/>
    <n v="17"/>
    <n v="17"/>
    <n v="26"/>
    <x v="7"/>
    <x v="8"/>
  </r>
  <r>
    <d v="2019-03-04T00:00:00"/>
    <x v="5"/>
    <x v="2"/>
    <x v="3"/>
    <n v="37"/>
    <n v="19"/>
    <n v="21"/>
    <n v="26"/>
    <x v="7"/>
    <x v="6"/>
  </r>
  <r>
    <d v="2019-03-05T00:00:00"/>
    <x v="5"/>
    <x v="2"/>
    <x v="4"/>
    <n v="40"/>
    <n v="19"/>
    <n v="25"/>
    <n v="18"/>
    <x v="10"/>
    <x v="0"/>
  </r>
  <r>
    <d v="2019-03-06T00:00:00"/>
    <x v="5"/>
    <x v="2"/>
    <x v="5"/>
    <n v="49"/>
    <n v="10"/>
    <n v="27"/>
    <n v="30"/>
    <x v="5"/>
    <x v="4"/>
  </r>
  <r>
    <d v="2019-03-07T00:00:00"/>
    <x v="5"/>
    <x v="2"/>
    <x v="6"/>
    <n v="28"/>
    <n v="15"/>
    <n v="24"/>
    <n v="28"/>
    <x v="3"/>
    <x v="4"/>
  </r>
  <r>
    <d v="2019-03-08T00:00:00"/>
    <x v="5"/>
    <x v="2"/>
    <x v="7"/>
    <n v="31"/>
    <n v="18"/>
    <n v="28"/>
    <n v="9"/>
    <x v="10"/>
    <x v="11"/>
  </r>
  <r>
    <d v="2019-03-09T00:00:00"/>
    <x v="5"/>
    <x v="2"/>
    <x v="8"/>
    <n v="33"/>
    <n v="11"/>
    <n v="30"/>
    <n v="24"/>
    <x v="10"/>
    <x v="3"/>
  </r>
  <r>
    <d v="2019-03-10T00:00:00"/>
    <x v="5"/>
    <x v="2"/>
    <x v="9"/>
    <n v="36"/>
    <n v="17"/>
    <n v="28"/>
    <n v="24"/>
    <x v="10"/>
    <x v="10"/>
  </r>
  <r>
    <d v="2019-03-11T00:00:00"/>
    <x v="5"/>
    <x v="2"/>
    <x v="10"/>
    <n v="34"/>
    <n v="13"/>
    <n v="31"/>
    <n v="27"/>
    <x v="10"/>
    <x v="3"/>
  </r>
  <r>
    <d v="2019-03-12T00:00:00"/>
    <x v="5"/>
    <x v="2"/>
    <x v="11"/>
    <n v="36"/>
    <n v="19"/>
    <n v="30"/>
    <n v="25"/>
    <x v="10"/>
    <x v="3"/>
  </r>
  <r>
    <d v="2019-03-13T00:00:00"/>
    <x v="5"/>
    <x v="2"/>
    <x v="12"/>
    <n v="45"/>
    <n v="16"/>
    <n v="33"/>
    <n v="27"/>
    <x v="7"/>
    <x v="3"/>
  </r>
  <r>
    <d v="2019-03-14T00:00:00"/>
    <x v="5"/>
    <x v="2"/>
    <x v="13"/>
    <n v="36"/>
    <n v="14"/>
    <n v="28"/>
    <n v="34"/>
    <x v="7"/>
    <x v="2"/>
  </r>
  <r>
    <d v="2019-03-15T00:00:00"/>
    <x v="5"/>
    <x v="2"/>
    <x v="14"/>
    <n v="31"/>
    <n v="16"/>
    <n v="36"/>
    <n v="27"/>
    <x v="10"/>
    <x v="0"/>
  </r>
  <r>
    <d v="2019-03-16T00:00:00"/>
    <x v="5"/>
    <x v="2"/>
    <x v="15"/>
    <n v="34"/>
    <n v="12"/>
    <n v="33"/>
    <n v="29"/>
    <x v="7"/>
    <x v="4"/>
  </r>
  <r>
    <d v="2019-03-17T00:00:00"/>
    <x v="5"/>
    <x v="2"/>
    <x v="16"/>
    <n v="35"/>
    <n v="21"/>
    <n v="26"/>
    <n v="34"/>
    <x v="10"/>
    <x v="4"/>
  </r>
  <r>
    <d v="2019-03-18T00:00:00"/>
    <x v="5"/>
    <x v="2"/>
    <x v="17"/>
    <n v="43"/>
    <n v="27"/>
    <n v="19"/>
    <n v="39"/>
    <x v="7"/>
    <x v="10"/>
  </r>
  <r>
    <d v="2019-03-19T00:00:00"/>
    <x v="5"/>
    <x v="2"/>
    <x v="18"/>
    <n v="55"/>
    <n v="21"/>
    <n v="22"/>
    <n v="38"/>
    <x v="2"/>
    <x v="4"/>
  </r>
  <r>
    <d v="2019-03-20T00:00:00"/>
    <x v="5"/>
    <x v="2"/>
    <x v="19"/>
    <n v="50"/>
    <n v="24"/>
    <n v="19"/>
    <n v="33"/>
    <x v="1"/>
    <x v="3"/>
  </r>
  <r>
    <d v="2019-03-21T00:00:00"/>
    <x v="5"/>
    <x v="2"/>
    <x v="20"/>
    <n v="54"/>
    <n v="23"/>
    <n v="23"/>
    <n v="36"/>
    <x v="1"/>
    <x v="4"/>
  </r>
  <r>
    <d v="2019-03-22T00:00:00"/>
    <x v="5"/>
    <x v="2"/>
    <x v="21"/>
    <n v="56"/>
    <n v="24"/>
    <n v="28"/>
    <n v="28"/>
    <x v="7"/>
    <x v="4"/>
  </r>
  <r>
    <d v="2019-03-23T00:00:00"/>
    <x v="5"/>
    <x v="2"/>
    <x v="22"/>
    <n v="57"/>
    <n v="23"/>
    <n v="34"/>
    <n v="26"/>
    <x v="7"/>
    <x v="4"/>
  </r>
  <r>
    <d v="2019-03-24T00:00:00"/>
    <x v="5"/>
    <x v="2"/>
    <x v="23"/>
    <n v="62"/>
    <n v="22"/>
    <n v="33"/>
    <n v="24"/>
    <x v="7"/>
    <x v="4"/>
  </r>
  <r>
    <d v="2019-03-25T00:00:00"/>
    <x v="5"/>
    <x v="2"/>
    <x v="24"/>
    <n v="42"/>
    <n v="32"/>
    <n v="29"/>
    <n v="38"/>
    <x v="7"/>
    <x v="13"/>
  </r>
  <r>
    <d v="2019-03-26T00:00:00"/>
    <x v="5"/>
    <x v="2"/>
    <x v="25"/>
    <n v="67"/>
    <n v="27"/>
    <n v="29"/>
    <n v="35"/>
    <x v="7"/>
    <x v="10"/>
  </r>
  <r>
    <d v="2019-03-27T00:00:00"/>
    <x v="5"/>
    <x v="2"/>
    <x v="26"/>
    <n v="58"/>
    <n v="35"/>
    <n v="28"/>
    <n v="52"/>
    <x v="2"/>
    <x v="10"/>
  </r>
  <r>
    <d v="2019-03-28T00:00:00"/>
    <x v="5"/>
    <x v="2"/>
    <x v="27"/>
    <n v="74"/>
    <n v="45"/>
    <n v="34"/>
    <n v="46"/>
    <x v="7"/>
    <x v="2"/>
  </r>
  <r>
    <d v="2019-03-29T00:00:00"/>
    <x v="5"/>
    <x v="2"/>
    <x v="28"/>
    <n v="82"/>
    <n v="53"/>
    <n v="36"/>
    <n v="42"/>
    <x v="2"/>
    <x v="10"/>
  </r>
  <r>
    <d v="2019-03-30T00:00:00"/>
    <x v="5"/>
    <x v="2"/>
    <x v="29"/>
    <n v="113"/>
    <n v="31"/>
    <n v="36"/>
    <n v="25"/>
    <x v="1"/>
    <x v="3"/>
  </r>
  <r>
    <d v="2019-03-31T00:00:00"/>
    <x v="5"/>
    <x v="2"/>
    <x v="30"/>
    <n v="33"/>
    <n v="25"/>
    <n v="34"/>
    <n v="33"/>
    <x v="7"/>
    <x v="3"/>
  </r>
  <r>
    <d v="2019-04-01T00:00:00"/>
    <x v="5"/>
    <x v="3"/>
    <x v="0"/>
    <n v="36"/>
    <n v="30"/>
    <n v="24"/>
    <n v="43"/>
    <x v="4"/>
    <x v="14"/>
  </r>
  <r>
    <d v="2019-04-02T00:00:00"/>
    <x v="5"/>
    <x v="3"/>
    <x v="1"/>
    <n v="67"/>
    <n v="16"/>
    <n v="16"/>
    <n v="27"/>
    <x v="1"/>
    <x v="14"/>
  </r>
  <r>
    <d v="2019-04-03T00:00:00"/>
    <x v="5"/>
    <x v="3"/>
    <x v="2"/>
    <n v="54"/>
    <n v="12"/>
    <n v="24"/>
    <n v="18"/>
    <x v="2"/>
    <x v="13"/>
  </r>
  <r>
    <d v="2019-04-04T00:00:00"/>
    <x v="5"/>
    <x v="3"/>
    <x v="3"/>
    <n v="29"/>
    <n v="17"/>
    <n v="26"/>
    <n v="19"/>
    <x v="7"/>
    <x v="10"/>
  </r>
  <r>
    <d v="2019-04-05T00:00:00"/>
    <x v="5"/>
    <x v="3"/>
    <x v="4"/>
    <n v="37"/>
    <n v="22"/>
    <n v="30"/>
    <n v="25"/>
    <x v="10"/>
    <x v="2"/>
  </r>
  <r>
    <d v="2019-04-06T00:00:00"/>
    <x v="5"/>
    <x v="3"/>
    <x v="5"/>
    <n v="55"/>
    <n v="47"/>
    <n v="27"/>
    <n v="15"/>
    <x v="10"/>
    <x v="2"/>
  </r>
  <r>
    <d v="2019-04-07T00:00:00"/>
    <x v="5"/>
    <x v="3"/>
    <x v="6"/>
    <n v="129"/>
    <n v="49"/>
    <n v="30"/>
    <n v="29"/>
    <x v="10"/>
    <x v="3"/>
  </r>
  <r>
    <d v="2019-04-08T00:00:00"/>
    <x v="5"/>
    <x v="3"/>
    <x v="7"/>
    <n v="133"/>
    <n v="40"/>
    <n v="36"/>
    <n v="27"/>
    <x v="10"/>
    <x v="0"/>
  </r>
  <r>
    <d v="2019-04-09T00:00:00"/>
    <x v="5"/>
    <x v="3"/>
    <x v="8"/>
    <n v="101"/>
    <n v="23"/>
    <n v="33"/>
    <n v="30"/>
    <x v="10"/>
    <x v="3"/>
  </r>
  <r>
    <d v="2019-04-10T00:00:00"/>
    <x v="5"/>
    <x v="3"/>
    <x v="9"/>
    <n v="56"/>
    <n v="23"/>
    <n v="35"/>
    <n v="35"/>
    <x v="10"/>
    <x v="2"/>
  </r>
  <r>
    <d v="2019-04-11T00:00:00"/>
    <x v="5"/>
    <x v="3"/>
    <x v="10"/>
    <n v="47"/>
    <n v="22"/>
    <n v="32"/>
    <n v="36"/>
    <x v="2"/>
    <x v="1"/>
  </r>
  <r>
    <d v="2019-04-12T00:00:00"/>
    <x v="5"/>
    <x v="3"/>
    <x v="11"/>
    <n v="62"/>
    <n v="21"/>
    <n v="31"/>
    <n v="28"/>
    <x v="2"/>
    <x v="5"/>
  </r>
  <r>
    <d v="2019-04-13T00:00:00"/>
    <x v="5"/>
    <x v="3"/>
    <x v="12"/>
    <n v="57"/>
    <n v="25"/>
    <n v="34"/>
    <n v="25"/>
    <x v="7"/>
    <x v="1"/>
  </r>
  <r>
    <d v="2019-04-14T00:00:00"/>
    <x v="5"/>
    <x v="3"/>
    <x v="13"/>
    <n v="51"/>
    <n v="43"/>
    <n v="28"/>
    <n v="33"/>
    <x v="2"/>
    <x v="0"/>
  </r>
  <r>
    <d v="2019-04-15T00:00:00"/>
    <x v="5"/>
    <x v="3"/>
    <x v="14"/>
    <n v="67"/>
    <n v="55"/>
    <n v="16"/>
    <n v="36"/>
    <x v="2"/>
    <x v="5"/>
  </r>
  <r>
    <d v="2019-04-16T00:00:00"/>
    <x v="5"/>
    <x v="3"/>
    <x v="15"/>
    <n v="77"/>
    <n v="57"/>
    <n v="28"/>
    <n v="41"/>
    <x v="7"/>
    <x v="0"/>
  </r>
  <r>
    <d v="2019-04-17T00:00:00"/>
    <x v="5"/>
    <x v="3"/>
    <x v="16"/>
    <n v="86"/>
    <n v="53"/>
    <n v="40"/>
    <n v="46"/>
    <x v="10"/>
    <x v="4"/>
  </r>
  <r>
    <d v="2019-04-18T00:00:00"/>
    <x v="5"/>
    <x v="3"/>
    <x v="17"/>
    <n v="64"/>
    <n v="42"/>
    <n v="51"/>
    <n v="44"/>
    <x v="10"/>
    <x v="4"/>
  </r>
  <r>
    <d v="2019-04-19T00:00:00"/>
    <x v="5"/>
    <x v="3"/>
    <x v="18"/>
    <n v="67"/>
    <n v="40"/>
    <n v="56"/>
    <n v="38"/>
    <x v="10"/>
    <x v="3"/>
  </r>
  <r>
    <d v="2019-04-20T00:00:00"/>
    <x v="5"/>
    <x v="3"/>
    <x v="19"/>
    <n v="61"/>
    <n v="40"/>
    <n v="61"/>
    <n v="27"/>
    <x v="10"/>
    <x v="4"/>
  </r>
  <r>
    <d v="2019-04-21T00:00:00"/>
    <x v="5"/>
    <x v="3"/>
    <x v="20"/>
    <n v="72"/>
    <n v="56"/>
    <n v="56"/>
    <n v="46"/>
    <x v="6"/>
    <x v="4"/>
  </r>
  <r>
    <d v="2019-04-22T00:00:00"/>
    <x v="5"/>
    <x v="3"/>
    <x v="21"/>
    <n v="116"/>
    <n v="45"/>
    <n v="33"/>
    <n v="44"/>
    <x v="9"/>
    <x v="3"/>
  </r>
  <r>
    <d v="2019-04-23T00:00:00"/>
    <x v="5"/>
    <x v="3"/>
    <x v="22"/>
    <n v="88"/>
    <n v="38"/>
    <n v="39"/>
    <n v="43"/>
    <x v="2"/>
    <x v="4"/>
  </r>
  <r>
    <d v="2019-04-24T00:00:00"/>
    <x v="5"/>
    <x v="3"/>
    <x v="23"/>
    <n v="47"/>
    <n v="18"/>
    <n v="37"/>
    <n v="40"/>
    <x v="7"/>
    <x v="3"/>
  </r>
  <r>
    <d v="2019-04-25T00:00:00"/>
    <x v="5"/>
    <x v="3"/>
    <x v="24"/>
    <n v="26"/>
    <n v="22"/>
    <n v="37"/>
    <n v="35"/>
    <x v="7"/>
    <x v="4"/>
  </r>
  <r>
    <d v="2019-04-26T00:00:00"/>
    <x v="5"/>
    <x v="3"/>
    <x v="25"/>
    <n v="30"/>
    <n v="23"/>
    <n v="35"/>
    <n v="24"/>
    <x v="10"/>
    <x v="10"/>
  </r>
  <r>
    <d v="2019-04-27T00:00:00"/>
    <x v="5"/>
    <x v="3"/>
    <x v="26"/>
    <n v="29"/>
    <n v="16"/>
    <n v="32"/>
    <n v="20"/>
    <x v="10"/>
    <x v="2"/>
  </r>
  <r>
    <d v="2019-04-28T00:00:00"/>
    <x v="5"/>
    <x v="3"/>
    <x v="27"/>
    <n v="33"/>
    <n v="27"/>
    <n v="29"/>
    <n v="33"/>
    <x v="10"/>
    <x v="4"/>
  </r>
  <r>
    <d v="2019-04-29T00:00:00"/>
    <x v="5"/>
    <x v="3"/>
    <x v="28"/>
    <n v="58"/>
    <n v="35"/>
    <n v="29"/>
    <n v="44"/>
    <x v="13"/>
    <x v="4"/>
  </r>
  <r>
    <d v="2019-04-30T00:00:00"/>
    <x v="5"/>
    <x v="3"/>
    <x v="29"/>
    <n v="82"/>
    <n v="30"/>
    <n v="36"/>
    <n v="37"/>
    <x v="7"/>
    <x v="0"/>
  </r>
  <r>
    <d v="2019-05-01T00:00:00"/>
    <x v="5"/>
    <x v="4"/>
    <x v="0"/>
    <n v="57"/>
    <n v="23"/>
    <n v="23"/>
    <n v="30"/>
    <x v="10"/>
    <x v="8"/>
  </r>
  <r>
    <d v="2019-05-02T00:00:00"/>
    <x v="5"/>
    <x v="4"/>
    <x v="1"/>
    <n v="31"/>
    <n v="20"/>
    <n v="18"/>
    <n v="26"/>
    <x v="7"/>
    <x v="8"/>
  </r>
  <r>
    <d v="2019-05-03T00:00:00"/>
    <x v="5"/>
    <x v="4"/>
    <x v="2"/>
    <n v="41"/>
    <n v="16"/>
    <n v="27"/>
    <n v="13"/>
    <x v="10"/>
    <x v="8"/>
  </r>
  <r>
    <d v="2019-05-04T00:00:00"/>
    <x v="5"/>
    <x v="4"/>
    <x v="3"/>
    <n v="34"/>
    <n v="24"/>
    <n v="30"/>
    <n v="16"/>
    <x v="10"/>
    <x v="8"/>
  </r>
  <r>
    <d v="2019-05-05T00:00:00"/>
    <x v="5"/>
    <x v="4"/>
    <x v="4"/>
    <n v="49"/>
    <n v="16"/>
    <n v="23"/>
    <n v="23"/>
    <x v="10"/>
    <x v="8"/>
  </r>
  <r>
    <d v="2019-05-06T00:00:00"/>
    <x v="5"/>
    <x v="4"/>
    <x v="5"/>
    <n v="45"/>
    <n v="22"/>
    <n v="28"/>
    <n v="41"/>
    <x v="10"/>
    <x v="8"/>
  </r>
  <r>
    <d v="2019-05-07T00:00:00"/>
    <x v="5"/>
    <x v="4"/>
    <x v="6"/>
    <n v="62"/>
    <n v="22"/>
    <n v="24"/>
    <n v="39"/>
    <x v="2"/>
    <x v="0"/>
  </r>
  <r>
    <d v="2019-05-08T00:00:00"/>
    <x v="5"/>
    <x v="4"/>
    <x v="7"/>
    <n v="64"/>
    <n v="22"/>
    <n v="18"/>
    <n v="32"/>
    <x v="2"/>
    <x v="3"/>
  </r>
  <r>
    <d v="2019-05-09T00:00:00"/>
    <x v="5"/>
    <x v="4"/>
    <x v="8"/>
    <n v="63"/>
    <n v="18"/>
    <n v="31"/>
    <n v="42"/>
    <x v="2"/>
    <x v="4"/>
  </r>
  <r>
    <d v="2019-05-10T00:00:00"/>
    <x v="5"/>
    <x v="4"/>
    <x v="9"/>
    <n v="57"/>
    <n v="16"/>
    <n v="32"/>
    <n v="29"/>
    <x v="10"/>
    <x v="1"/>
  </r>
  <r>
    <d v="2019-05-11T00:00:00"/>
    <x v="5"/>
    <x v="4"/>
    <x v="10"/>
    <n v="60"/>
    <n v="16"/>
    <n v="31"/>
    <n v="28"/>
    <x v="10"/>
    <x v="2"/>
  </r>
  <r>
    <d v="2019-05-12T00:00:00"/>
    <x v="5"/>
    <x v="4"/>
    <x v="11"/>
    <n v="45"/>
    <n v="17"/>
    <n v="28"/>
    <n v="35"/>
    <x v="10"/>
    <x v="4"/>
  </r>
  <r>
    <d v="2019-05-13T00:00:00"/>
    <x v="5"/>
    <x v="4"/>
    <x v="12"/>
    <n v="41"/>
    <n v="17"/>
    <n v="30"/>
    <n v="30"/>
    <x v="10"/>
    <x v="2"/>
  </r>
  <r>
    <d v="2019-05-14T00:00:00"/>
    <x v="5"/>
    <x v="4"/>
    <x v="13"/>
    <n v="42"/>
    <n v="30"/>
    <n v="33"/>
    <n v="26"/>
    <x v="10"/>
    <x v="4"/>
  </r>
  <r>
    <d v="2019-05-15T00:00:00"/>
    <x v="5"/>
    <x v="4"/>
    <x v="14"/>
    <n v="73"/>
    <n v="27"/>
    <n v="32"/>
    <n v="18"/>
    <x v="7"/>
    <x v="4"/>
  </r>
  <r>
    <d v="2019-05-16T00:00:00"/>
    <x v="5"/>
    <x v="4"/>
    <x v="15"/>
    <n v="63"/>
    <n v="25"/>
    <n v="25"/>
    <n v="29"/>
    <x v="10"/>
    <x v="0"/>
  </r>
  <r>
    <d v="2019-05-17T00:00:00"/>
    <x v="5"/>
    <x v="4"/>
    <x v="16"/>
    <n v="59"/>
    <n v="28"/>
    <n v="28"/>
    <n v="34"/>
    <x v="7"/>
    <x v="2"/>
  </r>
  <r>
    <d v="2019-05-18T00:00:00"/>
    <x v="5"/>
    <x v="4"/>
    <x v="17"/>
    <n v="73"/>
    <n v="27"/>
    <n v="32"/>
    <n v="30"/>
    <x v="7"/>
    <x v="2"/>
  </r>
  <r>
    <d v="2019-05-19T00:00:00"/>
    <x v="5"/>
    <x v="4"/>
    <x v="18"/>
    <n v="84"/>
    <n v="27"/>
    <n v="32"/>
    <n v="31"/>
    <x v="7"/>
    <x v="1"/>
  </r>
  <r>
    <d v="2019-05-20T00:00:00"/>
    <x v="5"/>
    <x v="4"/>
    <x v="19"/>
    <n v="44"/>
    <n v="20"/>
    <n v="38"/>
    <n v="28"/>
    <x v="13"/>
    <x v="2"/>
  </r>
  <r>
    <d v="2019-05-21T00:00:00"/>
    <x v="5"/>
    <x v="4"/>
    <x v="20"/>
    <n v="36"/>
    <n v="24"/>
    <n v="41"/>
    <n v="50"/>
    <x v="7"/>
    <x v="10"/>
  </r>
  <r>
    <d v="2019-05-22T00:00:00"/>
    <x v="5"/>
    <x v="4"/>
    <x v="21"/>
    <n v="44"/>
    <n v="23"/>
    <n v="45"/>
    <n v="44"/>
    <x v="2"/>
    <x v="10"/>
  </r>
  <r>
    <d v="2019-05-23T00:00:00"/>
    <x v="5"/>
    <x v="4"/>
    <x v="22"/>
    <n v="48"/>
    <n v="20"/>
    <n v="25"/>
    <n v="23"/>
    <x v="13"/>
    <x v="2"/>
  </r>
  <r>
    <d v="2019-05-24T00:00:00"/>
    <x v="5"/>
    <x v="4"/>
    <x v="23"/>
    <n v="51"/>
    <n v="16"/>
    <n v="25"/>
    <n v="20"/>
    <x v="13"/>
    <x v="1"/>
  </r>
  <r>
    <d v="2019-05-25T00:00:00"/>
    <x v="5"/>
    <x v="4"/>
    <x v="24"/>
    <n v="32"/>
    <n v="18"/>
    <n v="18"/>
    <n v="20"/>
    <x v="10"/>
    <x v="0"/>
  </r>
  <r>
    <d v="2019-05-26T00:00:00"/>
    <x v="5"/>
    <x v="4"/>
    <x v="25"/>
    <n v="34"/>
    <n v="16"/>
    <n v="19"/>
    <n v="21"/>
    <x v="10"/>
    <x v="2"/>
  </r>
  <r>
    <d v="2019-05-27T00:00:00"/>
    <x v="5"/>
    <x v="4"/>
    <x v="26"/>
    <n v="33"/>
    <n v="15"/>
    <n v="26"/>
    <n v="24"/>
    <x v="7"/>
    <x v="2"/>
  </r>
  <r>
    <d v="2019-05-28T00:00:00"/>
    <x v="5"/>
    <x v="4"/>
    <x v="27"/>
    <n v="31"/>
    <n v="20"/>
    <n v="25"/>
    <n v="36"/>
    <x v="2"/>
    <x v="3"/>
  </r>
  <r>
    <d v="2019-05-29T00:00:00"/>
    <x v="5"/>
    <x v="4"/>
    <x v="28"/>
    <n v="41"/>
    <n v="20"/>
    <n v="22"/>
    <n v="30"/>
    <x v="7"/>
    <x v="2"/>
  </r>
  <r>
    <d v="2019-05-30T00:00:00"/>
    <x v="5"/>
    <x v="4"/>
    <x v="29"/>
    <n v="44"/>
    <n v="18"/>
    <n v="19"/>
    <n v="32"/>
    <x v="7"/>
    <x v="0"/>
  </r>
  <r>
    <d v="2019-05-31T00:00:00"/>
    <x v="5"/>
    <x v="4"/>
    <x v="30"/>
    <n v="34"/>
    <n v="20"/>
    <n v="36"/>
    <n v="46"/>
    <x v="7"/>
    <x v="1"/>
  </r>
  <r>
    <d v="2019-06-01T00:00:00"/>
    <x v="5"/>
    <x v="5"/>
    <x v="0"/>
    <n v="38"/>
    <n v="20"/>
    <n v="34"/>
    <n v="47"/>
    <x v="10"/>
    <x v="5"/>
  </r>
  <r>
    <d v="2019-06-02T00:00:00"/>
    <x v="5"/>
    <x v="5"/>
    <x v="1"/>
    <n v="35"/>
    <n v="21"/>
    <n v="30"/>
    <n v="50"/>
    <x v="7"/>
    <x v="1"/>
  </r>
  <r>
    <d v="2019-06-03T00:00:00"/>
    <x v="5"/>
    <x v="5"/>
    <x v="2"/>
    <n v="38"/>
    <n v="26"/>
    <n v="23"/>
    <n v="42"/>
    <x v="10"/>
    <x v="1"/>
  </r>
  <r>
    <d v="2019-06-04T00:00:00"/>
    <x v="5"/>
    <x v="5"/>
    <x v="3"/>
    <n v="42"/>
    <n v="19"/>
    <n v="26"/>
    <n v="34"/>
    <x v="2"/>
    <x v="0"/>
  </r>
  <r>
    <d v="2019-06-05T00:00:00"/>
    <x v="5"/>
    <x v="5"/>
    <x v="4"/>
    <n v="43"/>
    <n v="20"/>
    <n v="21"/>
    <n v="34"/>
    <x v="1"/>
    <x v="8"/>
  </r>
  <r>
    <d v="2019-06-06T00:00:00"/>
    <x v="5"/>
    <x v="5"/>
    <x v="5"/>
    <n v="35"/>
    <n v="23"/>
    <n v="20"/>
    <n v="29"/>
    <x v="4"/>
    <x v="5"/>
  </r>
  <r>
    <d v="2019-06-07T00:00:00"/>
    <x v="5"/>
    <x v="5"/>
    <x v="6"/>
    <n v="36"/>
    <n v="22"/>
    <n v="20"/>
    <n v="25"/>
    <x v="7"/>
    <x v="0"/>
  </r>
  <r>
    <d v="2019-06-08T00:00:00"/>
    <x v="5"/>
    <x v="5"/>
    <x v="7"/>
    <n v="34"/>
    <n v="24"/>
    <n v="20"/>
    <n v="29"/>
    <x v="7"/>
    <x v="0"/>
  </r>
  <r>
    <d v="2019-06-09T00:00:00"/>
    <x v="5"/>
    <x v="5"/>
    <x v="8"/>
    <n v="30"/>
    <n v="13"/>
    <n v="21"/>
    <n v="27"/>
    <x v="10"/>
    <x v="8"/>
  </r>
  <r>
    <d v="2019-06-10T00:00:00"/>
    <x v="5"/>
    <x v="5"/>
    <x v="9"/>
    <n v="50"/>
    <n v="17"/>
    <n v="24"/>
    <n v="26"/>
    <x v="10"/>
    <x v="6"/>
  </r>
  <r>
    <d v="2019-06-11T00:00:00"/>
    <x v="5"/>
    <x v="5"/>
    <x v="10"/>
    <n v="30"/>
    <n v="20"/>
    <n v="24"/>
    <n v="26"/>
    <x v="7"/>
    <x v="5"/>
  </r>
  <r>
    <d v="2019-06-12T00:00:00"/>
    <x v="5"/>
    <x v="5"/>
    <x v="11"/>
    <n v="34"/>
    <n v="19"/>
    <n v="28"/>
    <n v="35"/>
    <x v="7"/>
    <x v="0"/>
  </r>
  <r>
    <d v="2019-06-13T00:00:00"/>
    <x v="5"/>
    <x v="5"/>
    <x v="12"/>
    <n v="31"/>
    <n v="21"/>
    <n v="28"/>
    <n v="36"/>
    <x v="10"/>
    <x v="0"/>
  </r>
  <r>
    <d v="2019-06-14T00:00:00"/>
    <x v="5"/>
    <x v="5"/>
    <x v="13"/>
    <n v="36"/>
    <n v="20"/>
    <n v="28"/>
    <n v="30"/>
    <x v="10"/>
    <x v="1"/>
  </r>
  <r>
    <d v="2019-06-15T00:00:00"/>
    <x v="5"/>
    <x v="5"/>
    <x v="14"/>
    <n v="36"/>
    <n v="16"/>
    <n v="24"/>
    <n v="25"/>
    <x v="10"/>
    <x v="5"/>
  </r>
  <r>
    <d v="2019-06-16T00:00:00"/>
    <x v="5"/>
    <x v="5"/>
    <x v="15"/>
    <n v="31"/>
    <n v="20"/>
    <n v="32"/>
    <n v="41"/>
    <x v="7"/>
    <x v="0"/>
  </r>
  <r>
    <d v="2019-06-17T00:00:00"/>
    <x v="5"/>
    <x v="5"/>
    <x v="16"/>
    <n v="34"/>
    <n v="22"/>
    <n v="23"/>
    <n v="42"/>
    <x v="10"/>
    <x v="0"/>
  </r>
  <r>
    <d v="2019-06-18T00:00:00"/>
    <x v="5"/>
    <x v="5"/>
    <x v="17"/>
    <n v="48"/>
    <n v="22"/>
    <n v="18"/>
    <n v="37"/>
    <x v="7"/>
    <x v="0"/>
  </r>
  <r>
    <d v="2019-06-19T00:00:00"/>
    <x v="5"/>
    <x v="5"/>
    <x v="18"/>
    <n v="46"/>
    <n v="20"/>
    <n v="25"/>
    <n v="37"/>
    <x v="2"/>
    <x v="0"/>
  </r>
  <r>
    <d v="2019-06-20T00:00:00"/>
    <x v="5"/>
    <x v="5"/>
    <x v="19"/>
    <n v="39"/>
    <n v="16"/>
    <n v="29"/>
    <n v="35"/>
    <x v="7"/>
    <x v="0"/>
  </r>
  <r>
    <d v="2019-06-21T00:00:00"/>
    <x v="5"/>
    <x v="5"/>
    <x v="20"/>
    <n v="40"/>
    <n v="15"/>
    <n v="34"/>
    <n v="33"/>
    <x v="7"/>
    <x v="0"/>
  </r>
  <r>
    <d v="2019-06-22T00:00:00"/>
    <x v="5"/>
    <x v="5"/>
    <x v="21"/>
    <n v="34"/>
    <n v="30"/>
    <n v="45"/>
    <n v="21"/>
    <x v="10"/>
    <x v="2"/>
  </r>
  <r>
    <d v="2019-06-23T00:00:00"/>
    <x v="5"/>
    <x v="5"/>
    <x v="22"/>
    <n v="58"/>
    <n v="35"/>
    <n v="29"/>
    <n v="39"/>
    <x v="7"/>
    <x v="3"/>
  </r>
  <r>
    <d v="2019-06-24T00:00:00"/>
    <x v="5"/>
    <x v="5"/>
    <x v="23"/>
    <n v="58"/>
    <n v="31"/>
    <n v="25"/>
    <n v="30"/>
    <x v="13"/>
    <x v="0"/>
  </r>
  <r>
    <d v="2019-06-25T00:00:00"/>
    <x v="5"/>
    <x v="5"/>
    <x v="24"/>
    <n v="58"/>
    <n v="16"/>
    <n v="30"/>
    <n v="26"/>
    <x v="13"/>
    <x v="5"/>
  </r>
  <r>
    <d v="2019-06-26T00:00:00"/>
    <x v="5"/>
    <x v="5"/>
    <x v="25"/>
    <n v="38"/>
    <n v="20"/>
    <n v="30"/>
    <n v="30"/>
    <x v="10"/>
    <x v="5"/>
  </r>
  <r>
    <d v="2019-06-27T00:00:00"/>
    <x v="5"/>
    <x v="5"/>
    <x v="26"/>
    <n v="39"/>
    <n v="27"/>
    <n v="24"/>
    <n v="26"/>
    <x v="10"/>
    <x v="5"/>
  </r>
  <r>
    <d v="2019-06-28T00:00:00"/>
    <x v="5"/>
    <x v="5"/>
    <x v="27"/>
    <n v="45"/>
    <n v="33"/>
    <n v="56"/>
    <n v="44"/>
    <x v="7"/>
    <x v="1"/>
  </r>
  <r>
    <d v="2019-06-29T00:00:00"/>
    <x v="5"/>
    <x v="5"/>
    <x v="28"/>
    <n v="66"/>
    <n v="20"/>
    <n v="30"/>
    <n v="22"/>
    <x v="10"/>
    <x v="5"/>
  </r>
  <r>
    <d v="2019-06-30T00:00:00"/>
    <x v="5"/>
    <x v="5"/>
    <x v="29"/>
    <n v="42"/>
    <n v="15"/>
    <n v="25"/>
    <n v="18"/>
    <x v="10"/>
    <x v="8"/>
  </r>
  <r>
    <d v="2019-07-01T00:00:00"/>
    <x v="5"/>
    <x v="6"/>
    <x v="0"/>
    <n v="40"/>
    <n v="16"/>
    <n v="29"/>
    <n v="23"/>
    <x v="10"/>
    <x v="8"/>
  </r>
  <r>
    <d v="2019-07-02T00:00:00"/>
    <x v="5"/>
    <x v="6"/>
    <x v="1"/>
    <n v="58"/>
    <n v="19"/>
    <n v="24"/>
    <n v="30"/>
    <x v="10"/>
    <x v="5"/>
  </r>
  <r>
    <d v="2019-07-03T00:00:00"/>
    <x v="5"/>
    <x v="6"/>
    <x v="2"/>
    <n v="44"/>
    <n v="20"/>
    <n v="33"/>
    <n v="37"/>
    <x v="10"/>
    <x v="8"/>
  </r>
  <r>
    <d v="2019-07-04T00:00:00"/>
    <x v="5"/>
    <x v="6"/>
    <x v="3"/>
    <n v="48"/>
    <n v="22"/>
    <n v="41"/>
    <n v="44"/>
    <x v="10"/>
    <x v="8"/>
  </r>
  <r>
    <d v="2019-07-05T00:00:00"/>
    <x v="5"/>
    <x v="6"/>
    <x v="4"/>
    <n v="61"/>
    <n v="16"/>
    <n v="21"/>
    <n v="21"/>
    <x v="7"/>
    <x v="8"/>
  </r>
  <r>
    <d v="2019-07-06T00:00:00"/>
    <x v="5"/>
    <x v="6"/>
    <x v="5"/>
    <n v="50"/>
    <n v="17"/>
    <n v="25"/>
    <n v="26"/>
    <x v="3"/>
    <x v="8"/>
  </r>
  <r>
    <d v="2019-07-07T00:00:00"/>
    <x v="5"/>
    <x v="6"/>
    <x v="6"/>
    <n v="49"/>
    <n v="22"/>
    <n v="33"/>
    <n v="39"/>
    <x v="2"/>
    <x v="5"/>
  </r>
  <r>
    <d v="2019-07-08T00:00:00"/>
    <x v="5"/>
    <x v="6"/>
    <x v="7"/>
    <n v="49"/>
    <n v="20"/>
    <n v="34"/>
    <n v="42"/>
    <x v="6"/>
    <x v="8"/>
  </r>
  <r>
    <d v="2019-07-09T00:00:00"/>
    <x v="5"/>
    <x v="6"/>
    <x v="8"/>
    <n v="49"/>
    <n v="19"/>
    <n v="37"/>
    <n v="47"/>
    <x v="3"/>
    <x v="5"/>
  </r>
  <r>
    <d v="2019-07-10T00:00:00"/>
    <x v="5"/>
    <x v="6"/>
    <x v="9"/>
    <n v="50"/>
    <n v="16"/>
    <n v="30"/>
    <n v="33"/>
    <x v="10"/>
    <x v="8"/>
  </r>
  <r>
    <d v="2019-07-11T00:00:00"/>
    <x v="5"/>
    <x v="6"/>
    <x v="10"/>
    <n v="43"/>
    <n v="13"/>
    <n v="25"/>
    <n v="16"/>
    <x v="10"/>
    <x v="6"/>
  </r>
  <r>
    <d v="2019-07-12T00:00:00"/>
    <x v="5"/>
    <x v="6"/>
    <x v="11"/>
    <n v="45"/>
    <n v="15"/>
    <n v="26"/>
    <n v="19"/>
    <x v="10"/>
    <x v="8"/>
  </r>
  <r>
    <d v="2019-07-13T00:00:00"/>
    <x v="5"/>
    <x v="6"/>
    <x v="12"/>
    <n v="52"/>
    <n v="14"/>
    <n v="23"/>
    <n v="18"/>
    <x v="10"/>
    <x v="6"/>
  </r>
  <r>
    <d v="2019-07-14T00:00:00"/>
    <x v="5"/>
    <x v="6"/>
    <x v="13"/>
    <n v="46"/>
    <n v="17"/>
    <n v="25"/>
    <n v="23"/>
    <x v="7"/>
    <x v="6"/>
  </r>
  <r>
    <d v="2019-07-15T00:00:00"/>
    <x v="5"/>
    <x v="6"/>
    <x v="14"/>
    <n v="41"/>
    <n v="23"/>
    <n v="38"/>
    <n v="35"/>
    <x v="7"/>
    <x v="8"/>
  </r>
  <r>
    <d v="2019-07-16T00:00:00"/>
    <x v="5"/>
    <x v="6"/>
    <x v="15"/>
    <n v="51"/>
    <n v="25"/>
    <n v="42"/>
    <n v="60"/>
    <x v="7"/>
    <x v="5"/>
  </r>
  <r>
    <d v="2019-07-17T00:00:00"/>
    <x v="5"/>
    <x v="6"/>
    <x v="16"/>
    <n v="57"/>
    <n v="12"/>
    <n v="24"/>
    <n v="20"/>
    <x v="10"/>
    <x v="5"/>
  </r>
  <r>
    <d v="2019-07-18T00:00:00"/>
    <x v="5"/>
    <x v="6"/>
    <x v="17"/>
    <n v="36"/>
    <n v="8"/>
    <n v="15"/>
    <n v="22"/>
    <x v="10"/>
    <x v="1"/>
  </r>
  <r>
    <d v="2019-07-19T00:00:00"/>
    <x v="5"/>
    <x v="6"/>
    <x v="18"/>
    <n v="22"/>
    <n v="17"/>
    <n v="24"/>
    <n v="8"/>
    <x v="10"/>
    <x v="5"/>
  </r>
  <r>
    <d v="2019-07-20T00:00:00"/>
    <x v="5"/>
    <x v="6"/>
    <x v="19"/>
    <n v="28"/>
    <n v="12"/>
    <n v="22"/>
    <n v="15"/>
    <x v="13"/>
    <x v="1"/>
  </r>
  <r>
    <d v="2019-07-21T00:00:00"/>
    <x v="5"/>
    <x v="6"/>
    <x v="20"/>
    <n v="24"/>
    <n v="18"/>
    <n v="20"/>
    <n v="8"/>
    <x v="10"/>
    <x v="8"/>
  </r>
  <r>
    <d v="2019-07-22T00:00:00"/>
    <x v="5"/>
    <x v="6"/>
    <x v="21"/>
    <n v="36"/>
    <n v="28"/>
    <n v="39"/>
    <n v="40"/>
    <x v="10"/>
    <x v="5"/>
  </r>
  <r>
    <d v="2019-07-23T00:00:00"/>
    <x v="5"/>
    <x v="6"/>
    <x v="22"/>
    <n v="50"/>
    <n v="33"/>
    <n v="26"/>
    <n v="53"/>
    <x v="7"/>
    <x v="1"/>
  </r>
  <r>
    <d v="2019-07-24T00:00:00"/>
    <x v="5"/>
    <x v="6"/>
    <x v="23"/>
    <n v="68"/>
    <n v="34"/>
    <n v="44"/>
    <n v="37"/>
    <x v="10"/>
    <x v="5"/>
  </r>
  <r>
    <d v="2019-07-25T00:00:00"/>
    <x v="5"/>
    <x v="6"/>
    <x v="24"/>
    <n v="64"/>
    <n v="23"/>
    <n v="14"/>
    <n v="28"/>
    <x v="10"/>
    <x v="8"/>
  </r>
  <r>
    <d v="2019-07-26T00:00:00"/>
    <x v="5"/>
    <x v="6"/>
    <x v="25"/>
    <n v="54"/>
    <n v="14"/>
    <n v="18"/>
    <n v="24"/>
    <x v="2"/>
    <x v="8"/>
  </r>
  <r>
    <d v="2019-07-27T00:00:00"/>
    <x v="5"/>
    <x v="6"/>
    <x v="26"/>
    <n v="37"/>
    <n v="15"/>
    <n v="24"/>
    <n v="18"/>
    <x v="4"/>
    <x v="6"/>
  </r>
  <r>
    <d v="2019-07-28T00:00:00"/>
    <x v="5"/>
    <x v="6"/>
    <x v="27"/>
    <n v="23"/>
    <n v="17"/>
    <n v="33"/>
    <n v="14"/>
    <x v="3"/>
    <x v="6"/>
  </r>
  <r>
    <d v="2019-07-29T00:00:00"/>
    <x v="5"/>
    <x v="6"/>
    <x v="28"/>
    <n v="41"/>
    <n v="14"/>
    <n v="24"/>
    <n v="13"/>
    <x v="7"/>
    <x v="8"/>
  </r>
  <r>
    <d v="2019-07-30T00:00:00"/>
    <x v="5"/>
    <x v="6"/>
    <x v="29"/>
    <n v="61"/>
    <n v="12"/>
    <n v="19"/>
    <n v="13"/>
    <x v="7"/>
    <x v="8"/>
  </r>
  <r>
    <d v="2019-07-31T00:00:00"/>
    <x v="5"/>
    <x v="6"/>
    <x v="30"/>
    <n v="32"/>
    <n v="16"/>
    <n v="21"/>
    <n v="19"/>
    <x v="13"/>
    <x v="8"/>
  </r>
  <r>
    <d v="2019-08-01T00:00:00"/>
    <x v="5"/>
    <x v="7"/>
    <x v="0"/>
    <n v="36"/>
    <n v="23"/>
    <n v="31"/>
    <n v="20"/>
    <x v="13"/>
    <x v="8"/>
  </r>
  <r>
    <d v="2019-08-02T00:00:00"/>
    <x v="5"/>
    <x v="7"/>
    <x v="1"/>
    <n v="47"/>
    <n v="22"/>
    <n v="32"/>
    <n v="28"/>
    <x v="13"/>
    <x v="8"/>
  </r>
  <r>
    <d v="2019-08-03T00:00:00"/>
    <x v="5"/>
    <x v="7"/>
    <x v="2"/>
    <n v="54"/>
    <n v="22"/>
    <n v="39"/>
    <n v="30"/>
    <x v="13"/>
    <x v="5"/>
  </r>
  <r>
    <d v="2019-08-04T00:00:00"/>
    <x v="5"/>
    <x v="7"/>
    <x v="3"/>
    <n v="59"/>
    <n v="19"/>
    <n v="27"/>
    <n v="25"/>
    <x v="10"/>
    <x v="5"/>
  </r>
  <r>
    <d v="2019-08-05T00:00:00"/>
    <x v="5"/>
    <x v="7"/>
    <x v="4"/>
    <n v="53"/>
    <n v="21"/>
    <n v="25"/>
    <n v="26"/>
    <x v="10"/>
    <x v="8"/>
  </r>
  <r>
    <d v="2019-08-06T00:00:00"/>
    <x v="5"/>
    <x v="7"/>
    <x v="5"/>
    <n v="50"/>
    <n v="27"/>
    <n v="23"/>
    <n v="28"/>
    <x v="10"/>
    <x v="8"/>
  </r>
  <r>
    <d v="2019-08-07T00:00:00"/>
    <x v="5"/>
    <x v="7"/>
    <x v="6"/>
    <n v="50"/>
    <n v="19"/>
    <n v="25"/>
    <n v="33"/>
    <x v="7"/>
    <x v="8"/>
  </r>
  <r>
    <d v="2019-08-08T00:00:00"/>
    <x v="5"/>
    <x v="7"/>
    <x v="7"/>
    <n v="48"/>
    <n v="21"/>
    <n v="25"/>
    <n v="24"/>
    <x v="10"/>
    <x v="8"/>
  </r>
  <r>
    <d v="2019-08-09T00:00:00"/>
    <x v="5"/>
    <x v="7"/>
    <x v="8"/>
    <n v="51"/>
    <n v="23"/>
    <n v="26"/>
    <n v="18"/>
    <x v="13"/>
    <x v="6"/>
  </r>
  <r>
    <d v="2019-08-10T00:00:00"/>
    <x v="5"/>
    <x v="7"/>
    <x v="9"/>
    <n v="51"/>
    <n v="17"/>
    <n v="27"/>
    <n v="19"/>
    <x v="10"/>
    <x v="8"/>
  </r>
  <r>
    <d v="2019-08-11T00:00:00"/>
    <x v="5"/>
    <x v="7"/>
    <x v="10"/>
    <n v="48"/>
    <n v="15"/>
    <n v="21"/>
    <n v="25"/>
    <x v="10"/>
    <x v="5"/>
  </r>
  <r>
    <d v="2019-08-12T00:00:00"/>
    <x v="5"/>
    <x v="7"/>
    <x v="11"/>
    <n v="43"/>
    <n v="14"/>
    <n v="29"/>
    <n v="30"/>
    <x v="10"/>
    <x v="1"/>
  </r>
  <r>
    <d v="2019-08-13T00:00:00"/>
    <x v="5"/>
    <x v="7"/>
    <x v="12"/>
    <n v="31"/>
    <n v="11"/>
    <n v="18"/>
    <n v="29"/>
    <x v="10"/>
    <x v="5"/>
  </r>
  <r>
    <d v="2019-08-14T00:00:00"/>
    <x v="5"/>
    <x v="7"/>
    <x v="13"/>
    <n v="34"/>
    <n v="12"/>
    <n v="24"/>
    <n v="25"/>
    <x v="10"/>
    <x v="5"/>
  </r>
  <r>
    <d v="2019-08-15T00:00:00"/>
    <x v="5"/>
    <x v="7"/>
    <x v="14"/>
    <n v="34"/>
    <n v="17"/>
    <n v="18"/>
    <n v="26"/>
    <x v="10"/>
    <x v="5"/>
  </r>
  <r>
    <d v="2019-08-16T00:00:00"/>
    <x v="5"/>
    <x v="7"/>
    <x v="15"/>
    <n v="34"/>
    <n v="16"/>
    <n v="21"/>
    <n v="18"/>
    <x v="10"/>
    <x v="5"/>
  </r>
  <r>
    <d v="2019-08-17T00:00:00"/>
    <x v="5"/>
    <x v="7"/>
    <x v="16"/>
    <n v="35"/>
    <n v="16"/>
    <n v="24"/>
    <n v="15"/>
    <x v="10"/>
    <x v="5"/>
  </r>
  <r>
    <d v="2019-08-18T00:00:00"/>
    <x v="5"/>
    <x v="7"/>
    <x v="17"/>
    <n v="37"/>
    <n v="22"/>
    <n v="24"/>
    <n v="23"/>
    <x v="10"/>
    <x v="5"/>
  </r>
  <r>
    <d v="2019-08-19T00:00:00"/>
    <x v="5"/>
    <x v="7"/>
    <x v="18"/>
    <n v="38"/>
    <n v="19"/>
    <n v="31"/>
    <n v="36"/>
    <x v="10"/>
    <x v="0"/>
  </r>
  <r>
    <d v="2019-08-20T00:00:00"/>
    <x v="5"/>
    <x v="7"/>
    <x v="19"/>
    <n v="54"/>
    <n v="20"/>
    <n v="31"/>
    <n v="33"/>
    <x v="10"/>
    <x v="1"/>
  </r>
  <r>
    <d v="2019-08-21T00:00:00"/>
    <x v="5"/>
    <x v="7"/>
    <x v="20"/>
    <n v="51"/>
    <n v="21"/>
    <n v="28"/>
    <n v="35"/>
    <x v="10"/>
    <x v="1"/>
  </r>
  <r>
    <d v="2019-08-22T00:00:00"/>
    <x v="5"/>
    <x v="7"/>
    <x v="21"/>
    <n v="56"/>
    <n v="26"/>
    <n v="33"/>
    <n v="39"/>
    <x v="10"/>
    <x v="5"/>
  </r>
  <r>
    <d v="2019-08-23T00:00:00"/>
    <x v="5"/>
    <x v="7"/>
    <x v="22"/>
    <n v="65"/>
    <n v="41"/>
    <n v="58"/>
    <n v="52"/>
    <x v="10"/>
    <x v="0"/>
  </r>
  <r>
    <d v="2019-08-24T00:00:00"/>
    <x v="5"/>
    <x v="7"/>
    <x v="23"/>
    <n v="102"/>
    <n v="46"/>
    <n v="55"/>
    <n v="53"/>
    <x v="10"/>
    <x v="0"/>
  </r>
  <r>
    <d v="2019-08-25T00:00:00"/>
    <x v="5"/>
    <x v="7"/>
    <x v="24"/>
    <n v="117"/>
    <n v="37"/>
    <n v="56"/>
    <n v="54"/>
    <x v="10"/>
    <x v="0"/>
  </r>
  <r>
    <d v="2019-08-26T00:00:00"/>
    <x v="5"/>
    <x v="7"/>
    <x v="25"/>
    <n v="98"/>
    <n v="39"/>
    <n v="58"/>
    <n v="62"/>
    <x v="10"/>
    <x v="2"/>
  </r>
  <r>
    <d v="2019-08-27T00:00:00"/>
    <x v="5"/>
    <x v="7"/>
    <x v="26"/>
    <n v="96"/>
    <n v="20"/>
    <n v="27"/>
    <n v="34"/>
    <x v="10"/>
    <x v="5"/>
  </r>
  <r>
    <d v="2019-08-28T00:00:00"/>
    <x v="5"/>
    <x v="7"/>
    <x v="27"/>
    <n v="53"/>
    <n v="16"/>
    <n v="23"/>
    <n v="30"/>
    <x v="10"/>
    <x v="5"/>
  </r>
  <r>
    <d v="2019-08-29T00:00:00"/>
    <x v="5"/>
    <x v="7"/>
    <x v="28"/>
    <n v="45"/>
    <n v="20"/>
    <n v="27"/>
    <n v="31"/>
    <x v="10"/>
    <x v="5"/>
  </r>
  <r>
    <d v="2019-08-30T00:00:00"/>
    <x v="5"/>
    <x v="7"/>
    <x v="29"/>
    <n v="52"/>
    <n v="18"/>
    <n v="26"/>
    <n v="27"/>
    <x v="10"/>
    <x v="8"/>
  </r>
  <r>
    <d v="2019-08-31T00:00:00"/>
    <x v="5"/>
    <x v="7"/>
    <x v="30"/>
    <n v="55"/>
    <n v="12"/>
    <n v="25"/>
    <n v="20"/>
    <x v="10"/>
    <x v="8"/>
  </r>
  <r>
    <d v="2019-09-01T00:00:00"/>
    <x v="5"/>
    <x v="8"/>
    <x v="0"/>
    <n v="41"/>
    <n v="20"/>
    <n v="25"/>
    <n v="32"/>
    <x v="10"/>
    <x v="1"/>
  </r>
  <r>
    <d v="2019-09-02T00:00:00"/>
    <x v="5"/>
    <x v="8"/>
    <x v="1"/>
    <n v="49"/>
    <n v="18"/>
    <n v="24"/>
    <n v="32"/>
    <x v="10"/>
    <x v="5"/>
  </r>
  <r>
    <d v="2019-09-03T00:00:00"/>
    <x v="5"/>
    <x v="8"/>
    <x v="2"/>
    <n v="46"/>
    <n v="15"/>
    <n v="22"/>
    <n v="22"/>
    <x v="5"/>
    <x v="1"/>
  </r>
  <r>
    <d v="2019-09-04T00:00:00"/>
    <x v="5"/>
    <x v="8"/>
    <x v="3"/>
    <n v="44"/>
    <n v="15"/>
    <n v="23"/>
    <n v="27"/>
    <x v="11"/>
    <x v="3"/>
  </r>
  <r>
    <d v="2019-09-05T00:00:00"/>
    <x v="5"/>
    <x v="8"/>
    <x v="4"/>
    <n v="46"/>
    <n v="20"/>
    <n v="18"/>
    <n v="34"/>
    <x v="0"/>
    <x v="13"/>
  </r>
  <r>
    <d v="2019-09-06T00:00:00"/>
    <x v="5"/>
    <x v="8"/>
    <x v="5"/>
    <n v="52"/>
    <n v="14"/>
    <n v="22"/>
    <n v="21"/>
    <x v="9"/>
    <x v="3"/>
  </r>
  <r>
    <d v="2019-09-07T00:00:00"/>
    <x v="5"/>
    <x v="8"/>
    <x v="6"/>
    <n v="46"/>
    <n v="17"/>
    <n v="24"/>
    <n v="22"/>
    <x v="11"/>
    <x v="10"/>
  </r>
  <r>
    <d v="2019-09-08T00:00:00"/>
    <x v="5"/>
    <x v="8"/>
    <x v="7"/>
    <n v="48"/>
    <n v="19"/>
    <n v="22"/>
    <n v="39"/>
    <x v="5"/>
    <x v="4"/>
  </r>
  <r>
    <d v="2019-09-09T00:00:00"/>
    <x v="5"/>
    <x v="8"/>
    <x v="8"/>
    <n v="57"/>
    <n v="29"/>
    <n v="19"/>
    <n v="33"/>
    <x v="7"/>
    <x v="4"/>
  </r>
  <r>
    <d v="2019-09-10T00:00:00"/>
    <x v="5"/>
    <x v="8"/>
    <x v="9"/>
    <n v="63"/>
    <n v="19"/>
    <n v="16"/>
    <n v="30"/>
    <x v="2"/>
    <x v="4"/>
  </r>
  <r>
    <d v="2019-09-11T00:00:00"/>
    <x v="5"/>
    <x v="8"/>
    <x v="10"/>
    <n v="49"/>
    <n v="19"/>
    <n v="13"/>
    <n v="28"/>
    <x v="2"/>
    <x v="3"/>
  </r>
  <r>
    <d v="2019-09-12T00:00:00"/>
    <x v="5"/>
    <x v="8"/>
    <x v="11"/>
    <n v="51"/>
    <n v="21"/>
    <n v="25"/>
    <n v="31"/>
    <x v="10"/>
    <x v="0"/>
  </r>
  <r>
    <d v="2019-09-13T00:00:00"/>
    <x v="5"/>
    <x v="8"/>
    <x v="12"/>
    <n v="52"/>
    <n v="26"/>
    <n v="21"/>
    <n v="44"/>
    <x v="7"/>
    <x v="0"/>
  </r>
  <r>
    <d v="2019-09-14T00:00:00"/>
    <x v="5"/>
    <x v="8"/>
    <x v="13"/>
    <n v="67"/>
    <n v="22"/>
    <n v="24"/>
    <n v="30"/>
    <x v="10"/>
    <x v="1"/>
  </r>
  <r>
    <d v="2019-09-15T00:00:00"/>
    <x v="5"/>
    <x v="8"/>
    <x v="14"/>
    <n v="59"/>
    <n v="29"/>
    <n v="13"/>
    <n v="24"/>
    <x v="7"/>
    <x v="1"/>
  </r>
  <r>
    <d v="2019-09-16T00:00:00"/>
    <x v="5"/>
    <x v="8"/>
    <x v="15"/>
    <n v="66"/>
    <n v="17"/>
    <n v="22"/>
    <n v="27"/>
    <x v="10"/>
    <x v="1"/>
  </r>
  <r>
    <d v="2019-09-17T00:00:00"/>
    <x v="5"/>
    <x v="8"/>
    <x v="16"/>
    <n v="44"/>
    <n v="22"/>
    <n v="24"/>
    <n v="32"/>
    <x v="10"/>
    <x v="6"/>
  </r>
  <r>
    <d v="2019-09-18T00:00:00"/>
    <x v="5"/>
    <x v="8"/>
    <x v="17"/>
    <n v="41"/>
    <n v="23"/>
    <n v="23"/>
    <n v="42"/>
    <x v="10"/>
    <x v="6"/>
  </r>
  <r>
    <d v="2019-09-19T00:00:00"/>
    <x v="5"/>
    <x v="8"/>
    <x v="18"/>
    <n v="47"/>
    <n v="29"/>
    <n v="25"/>
    <n v="42"/>
    <x v="7"/>
    <x v="6"/>
  </r>
  <r>
    <d v="2019-09-20T00:00:00"/>
    <x v="5"/>
    <x v="8"/>
    <x v="19"/>
    <n v="53"/>
    <n v="37"/>
    <n v="22"/>
    <n v="39"/>
    <x v="7"/>
    <x v="6"/>
  </r>
  <r>
    <d v="2019-09-21T00:00:00"/>
    <x v="5"/>
    <x v="8"/>
    <x v="20"/>
    <n v="52"/>
    <n v="26"/>
    <n v="25"/>
    <n v="34"/>
    <x v="7"/>
    <x v="9"/>
  </r>
  <r>
    <d v="2019-09-22T00:00:00"/>
    <x v="5"/>
    <x v="8"/>
    <x v="21"/>
    <n v="45"/>
    <n v="19"/>
    <n v="22"/>
    <n v="31"/>
    <x v="2"/>
    <x v="6"/>
  </r>
  <r>
    <d v="2019-09-23T00:00:00"/>
    <x v="5"/>
    <x v="8"/>
    <x v="22"/>
    <n v="36"/>
    <n v="26"/>
    <n v="20"/>
    <n v="17"/>
    <x v="10"/>
    <x v="6"/>
  </r>
  <r>
    <d v="2019-09-24T00:00:00"/>
    <x v="5"/>
    <x v="8"/>
    <x v="23"/>
    <n v="29"/>
    <n v="18"/>
    <n v="18"/>
    <n v="18"/>
    <x v="10"/>
    <x v="9"/>
  </r>
  <r>
    <d v="2019-09-25T00:00:00"/>
    <x v="5"/>
    <x v="8"/>
    <x v="24"/>
    <n v="37"/>
    <n v="16"/>
    <n v="12"/>
    <n v="35"/>
    <x v="2"/>
    <x v="6"/>
  </r>
  <r>
    <d v="2019-09-26T00:00:00"/>
    <x v="5"/>
    <x v="8"/>
    <x v="25"/>
    <n v="43"/>
    <n v="18"/>
    <n v="13"/>
    <n v="34"/>
    <x v="10"/>
    <x v="9"/>
  </r>
  <r>
    <d v="2019-09-27T00:00:00"/>
    <x v="5"/>
    <x v="8"/>
    <x v="26"/>
    <n v="40"/>
    <n v="13"/>
    <n v="17"/>
    <n v="29"/>
    <x v="7"/>
    <x v="9"/>
  </r>
  <r>
    <d v="2019-09-28T00:00:00"/>
    <x v="5"/>
    <x v="8"/>
    <x v="27"/>
    <n v="34"/>
    <n v="11"/>
    <n v="21"/>
    <n v="18"/>
    <x v="10"/>
    <x v="11"/>
  </r>
  <r>
    <d v="2019-09-29T00:00:00"/>
    <x v="5"/>
    <x v="8"/>
    <x v="28"/>
    <n v="35"/>
    <n v="16"/>
    <n v="16"/>
    <n v="32"/>
    <x v="2"/>
    <x v="8"/>
  </r>
  <r>
    <d v="2019-09-30T00:00:00"/>
    <x v="5"/>
    <x v="8"/>
    <x v="29"/>
    <n v="42"/>
    <n v="18"/>
    <n v="25"/>
    <n v="30"/>
    <x v="2"/>
    <x v="9"/>
  </r>
  <r>
    <d v="2019-10-01T00:00:00"/>
    <x v="5"/>
    <x v="9"/>
    <x v="0"/>
    <n v="47"/>
    <n v="13"/>
    <n v="20"/>
    <n v="24"/>
    <x v="10"/>
    <x v="6"/>
  </r>
  <r>
    <d v="2019-10-02T00:00:00"/>
    <x v="5"/>
    <x v="9"/>
    <x v="1"/>
    <n v="43"/>
    <n v="24"/>
    <n v="21"/>
    <n v="43"/>
    <x v="1"/>
    <x v="1"/>
  </r>
  <r>
    <d v="2019-10-03T00:00:00"/>
    <x v="5"/>
    <x v="9"/>
    <x v="2"/>
    <n v="56"/>
    <n v="26"/>
    <n v="20"/>
    <n v="36"/>
    <x v="2"/>
    <x v="8"/>
  </r>
  <r>
    <d v="2019-10-04T00:00:00"/>
    <x v="5"/>
    <x v="9"/>
    <x v="3"/>
    <n v="59"/>
    <n v="19"/>
    <n v="14"/>
    <n v="27"/>
    <x v="10"/>
    <x v="6"/>
  </r>
  <r>
    <d v="2019-10-05T00:00:00"/>
    <x v="5"/>
    <x v="9"/>
    <x v="4"/>
    <n v="48"/>
    <n v="14"/>
    <n v="25"/>
    <n v="18"/>
    <x v="10"/>
    <x v="11"/>
  </r>
  <r>
    <d v="2019-10-06T00:00:00"/>
    <x v="5"/>
    <x v="9"/>
    <x v="5"/>
    <n v="45"/>
    <n v="18"/>
    <n v="20"/>
    <n v="39"/>
    <x v="2"/>
    <x v="6"/>
  </r>
  <r>
    <d v="2019-10-07T00:00:00"/>
    <x v="5"/>
    <x v="9"/>
    <x v="6"/>
    <n v="47"/>
    <n v="26"/>
    <n v="21"/>
    <n v="40"/>
    <x v="1"/>
    <x v="8"/>
  </r>
  <r>
    <d v="2019-10-08T00:00:00"/>
    <x v="5"/>
    <x v="9"/>
    <x v="7"/>
    <n v="52"/>
    <n v="19"/>
    <n v="23"/>
    <n v="40"/>
    <x v="2"/>
    <x v="5"/>
  </r>
  <r>
    <d v="2019-10-09T00:00:00"/>
    <x v="5"/>
    <x v="9"/>
    <x v="8"/>
    <n v="44"/>
    <n v="22"/>
    <n v="20"/>
    <n v="41"/>
    <x v="1"/>
    <x v="5"/>
  </r>
  <r>
    <d v="2019-10-10T00:00:00"/>
    <x v="5"/>
    <x v="9"/>
    <x v="9"/>
    <n v="45"/>
    <n v="16"/>
    <n v="25"/>
    <n v="28"/>
    <x v="10"/>
    <x v="6"/>
  </r>
  <r>
    <d v="2019-10-11T00:00:00"/>
    <x v="5"/>
    <x v="9"/>
    <x v="10"/>
    <n v="44"/>
    <n v="15"/>
    <n v="23"/>
    <n v="48"/>
    <x v="7"/>
    <x v="8"/>
  </r>
  <r>
    <d v="2019-10-12T00:00:00"/>
    <x v="5"/>
    <x v="9"/>
    <x v="11"/>
    <n v="46"/>
    <n v="16"/>
    <n v="28"/>
    <n v="34"/>
    <x v="7"/>
    <x v="6"/>
  </r>
  <r>
    <d v="2019-10-13T00:00:00"/>
    <x v="5"/>
    <x v="9"/>
    <x v="12"/>
    <n v="31"/>
    <n v="21"/>
    <n v="15"/>
    <n v="36"/>
    <x v="10"/>
    <x v="6"/>
  </r>
  <r>
    <d v="2019-10-14T00:00:00"/>
    <x v="5"/>
    <x v="9"/>
    <x v="13"/>
    <n v="41"/>
    <n v="19"/>
    <n v="19"/>
    <n v="51"/>
    <x v="1"/>
    <x v="5"/>
  </r>
  <r>
    <d v="2019-10-15T00:00:00"/>
    <x v="5"/>
    <x v="9"/>
    <x v="14"/>
    <n v="44"/>
    <n v="23"/>
    <n v="23"/>
    <n v="47"/>
    <x v="7"/>
    <x v="5"/>
  </r>
  <r>
    <d v="2019-10-16T00:00:00"/>
    <x v="5"/>
    <x v="9"/>
    <x v="15"/>
    <n v="54"/>
    <n v="21"/>
    <n v="23"/>
    <n v="59"/>
    <x v="10"/>
    <x v="5"/>
  </r>
  <r>
    <d v="2019-10-17T00:00:00"/>
    <x v="5"/>
    <x v="9"/>
    <x v="16"/>
    <n v="51"/>
    <n v="20"/>
    <n v="26"/>
    <n v="48"/>
    <x v="7"/>
    <x v="8"/>
  </r>
  <r>
    <d v="2019-10-18T00:00:00"/>
    <x v="5"/>
    <x v="9"/>
    <x v="17"/>
    <n v="49"/>
    <n v="19"/>
    <n v="24"/>
    <n v="44"/>
    <x v="7"/>
    <x v="1"/>
  </r>
  <r>
    <d v="2019-10-19T00:00:00"/>
    <x v="5"/>
    <x v="9"/>
    <x v="18"/>
    <n v="46"/>
    <n v="17"/>
    <n v="21"/>
    <n v="26"/>
    <x v="10"/>
    <x v="8"/>
  </r>
  <r>
    <d v="2019-10-20T00:00:00"/>
    <x v="5"/>
    <x v="9"/>
    <x v="19"/>
    <n v="55"/>
    <n v="14"/>
    <n v="26"/>
    <n v="26"/>
    <x v="10"/>
    <x v="9"/>
  </r>
  <r>
    <d v="2019-10-21T00:00:00"/>
    <x v="5"/>
    <x v="9"/>
    <x v="20"/>
    <n v="34"/>
    <n v="27"/>
    <n v="16"/>
    <n v="52"/>
    <x v="2"/>
    <x v="0"/>
  </r>
  <r>
    <d v="2019-10-22T00:00:00"/>
    <x v="5"/>
    <x v="9"/>
    <x v="21"/>
    <n v="43"/>
    <n v="39"/>
    <n v="6"/>
    <n v="52"/>
    <x v="7"/>
    <x v="0"/>
  </r>
  <r>
    <d v="2019-10-23T00:00:00"/>
    <x v="5"/>
    <x v="9"/>
    <x v="22"/>
    <n v="61"/>
    <n v="32"/>
    <n v="7"/>
    <n v="42"/>
    <x v="7"/>
    <x v="1"/>
  </r>
  <r>
    <d v="2019-10-24T00:00:00"/>
    <x v="5"/>
    <x v="9"/>
    <x v="23"/>
    <n v="48"/>
    <n v="20"/>
    <n v="29"/>
    <n v="35"/>
    <x v="7"/>
    <x v="8"/>
  </r>
  <r>
    <d v="2019-10-25T00:00:00"/>
    <x v="5"/>
    <x v="9"/>
    <x v="24"/>
    <n v="30"/>
    <n v="18"/>
    <n v="30"/>
    <n v="28"/>
    <x v="10"/>
    <x v="6"/>
  </r>
  <r>
    <d v="2019-10-26T00:00:00"/>
    <x v="5"/>
    <x v="9"/>
    <x v="25"/>
    <n v="45"/>
    <n v="19"/>
    <n v="19"/>
    <n v="28"/>
    <x v="10"/>
    <x v="5"/>
  </r>
  <r>
    <d v="2019-10-27T00:00:00"/>
    <x v="5"/>
    <x v="9"/>
    <x v="26"/>
    <n v="45"/>
    <n v="39"/>
    <n v="15"/>
    <n v="46"/>
    <x v="1"/>
    <x v="5"/>
  </r>
  <r>
    <d v="2019-10-28T00:00:00"/>
    <x v="5"/>
    <x v="9"/>
    <x v="27"/>
    <n v="38"/>
    <n v="17"/>
    <n v="24"/>
    <n v="42"/>
    <x v="1"/>
    <x v="8"/>
  </r>
  <r>
    <d v="2019-10-29T00:00:00"/>
    <x v="5"/>
    <x v="9"/>
    <x v="28"/>
    <n v="31"/>
    <n v="24"/>
    <n v="20"/>
    <n v="41"/>
    <x v="4"/>
    <x v="1"/>
  </r>
  <r>
    <d v="2019-10-30T00:00:00"/>
    <x v="5"/>
    <x v="9"/>
    <x v="29"/>
    <n v="45"/>
    <n v="36"/>
    <n v="8"/>
    <n v="43"/>
    <x v="3"/>
    <x v="3"/>
  </r>
  <r>
    <d v="2019-10-31T00:00:00"/>
    <x v="5"/>
    <x v="9"/>
    <x v="30"/>
    <n v="62"/>
    <n v="41"/>
    <n v="17"/>
    <n v="43"/>
    <x v="3"/>
    <x v="0"/>
  </r>
  <r>
    <d v="2019-11-01T00:00:00"/>
    <x v="5"/>
    <x v="10"/>
    <x v="0"/>
    <n v="51"/>
    <n v="29"/>
    <n v="24"/>
    <n v="30"/>
    <x v="3"/>
    <x v="0"/>
  </r>
  <r>
    <d v="2019-11-02T00:00:00"/>
    <x v="5"/>
    <x v="10"/>
    <x v="1"/>
    <n v="38"/>
    <n v="32"/>
    <n v="19"/>
    <n v="40"/>
    <x v="3"/>
    <x v="3"/>
  </r>
  <r>
    <d v="2019-11-03T00:00:00"/>
    <x v="5"/>
    <x v="10"/>
    <x v="2"/>
    <n v="58"/>
    <n v="33"/>
    <n v="15"/>
    <n v="53"/>
    <x v="3"/>
    <x v="3"/>
  </r>
  <r>
    <d v="2019-11-04T00:00:00"/>
    <x v="5"/>
    <x v="10"/>
    <x v="3"/>
    <n v="42"/>
    <n v="20"/>
    <n v="15"/>
    <n v="30"/>
    <x v="4"/>
    <x v="1"/>
  </r>
  <r>
    <d v="2019-11-05T00:00:00"/>
    <x v="5"/>
    <x v="10"/>
    <x v="4"/>
    <n v="55"/>
    <n v="30"/>
    <n v="15"/>
    <n v="47"/>
    <x v="3"/>
    <x v="4"/>
  </r>
  <r>
    <d v="2019-11-06T00:00:00"/>
    <x v="5"/>
    <x v="10"/>
    <x v="5"/>
    <n v="69"/>
    <n v="19"/>
    <n v="20"/>
    <n v="51"/>
    <x v="3"/>
    <x v="10"/>
  </r>
  <r>
    <d v="2019-11-07T00:00:00"/>
    <x v="5"/>
    <x v="10"/>
    <x v="6"/>
    <n v="42"/>
    <n v="29"/>
    <n v="11"/>
    <n v="38"/>
    <x v="5"/>
    <x v="10"/>
  </r>
  <r>
    <d v="2019-11-08T00:00:00"/>
    <x v="5"/>
    <x v="10"/>
    <x v="7"/>
    <n v="66"/>
    <n v="32"/>
    <n v="13"/>
    <n v="45"/>
    <x v="3"/>
    <x v="3"/>
  </r>
  <r>
    <d v="2019-11-09T00:00:00"/>
    <x v="5"/>
    <x v="10"/>
    <x v="8"/>
    <n v="55"/>
    <n v="22"/>
    <n v="18"/>
    <n v="42"/>
    <x v="3"/>
    <x v="3"/>
  </r>
  <r>
    <d v="2019-11-10T00:00:00"/>
    <x v="5"/>
    <x v="10"/>
    <x v="9"/>
    <n v="52"/>
    <n v="19"/>
    <n v="21"/>
    <n v="38"/>
    <x v="4"/>
    <x v="4"/>
  </r>
  <r>
    <d v="2019-11-11T00:00:00"/>
    <x v="5"/>
    <x v="10"/>
    <x v="10"/>
    <n v="37"/>
    <n v="21"/>
    <n v="22"/>
    <n v="46"/>
    <x v="1"/>
    <x v="10"/>
  </r>
  <r>
    <d v="2019-11-12T00:00:00"/>
    <x v="5"/>
    <x v="10"/>
    <x v="11"/>
    <n v="33"/>
    <n v="20"/>
    <n v="15"/>
    <n v="53"/>
    <x v="4"/>
    <x v="13"/>
  </r>
  <r>
    <d v="2019-11-13T00:00:00"/>
    <x v="5"/>
    <x v="10"/>
    <x v="12"/>
    <n v="50"/>
    <n v="17"/>
    <n v="24"/>
    <n v="62"/>
    <x v="1"/>
    <x v="3"/>
  </r>
  <r>
    <d v="2019-11-14T00:00:00"/>
    <x v="5"/>
    <x v="10"/>
    <x v="13"/>
    <n v="46"/>
    <n v="19"/>
    <n v="17"/>
    <n v="31"/>
    <x v="1"/>
    <x v="0"/>
  </r>
  <r>
    <d v="2019-11-15T00:00:00"/>
    <x v="5"/>
    <x v="10"/>
    <x v="14"/>
    <n v="50"/>
    <n v="23"/>
    <n v="9"/>
    <n v="55"/>
    <x v="1"/>
    <x v="4"/>
  </r>
  <r>
    <d v="2019-11-16T00:00:00"/>
    <x v="5"/>
    <x v="10"/>
    <x v="15"/>
    <n v="71"/>
    <n v="33"/>
    <n v="6"/>
    <n v="57"/>
    <x v="1"/>
    <x v="14"/>
  </r>
  <r>
    <d v="2019-11-17T00:00:00"/>
    <x v="5"/>
    <x v="10"/>
    <x v="16"/>
    <n v="81"/>
    <n v="16"/>
    <n v="16"/>
    <n v="31"/>
    <x v="7"/>
    <x v="2"/>
  </r>
  <r>
    <d v="2019-11-18T00:00:00"/>
    <x v="5"/>
    <x v="10"/>
    <x v="17"/>
    <n v="30"/>
    <n v="39"/>
    <n v="1"/>
    <n v="45"/>
    <x v="4"/>
    <x v="17"/>
  </r>
  <r>
    <d v="2019-11-19T00:00:00"/>
    <x v="5"/>
    <x v="10"/>
    <x v="18"/>
    <n v="72"/>
    <n v="25"/>
    <n v="19"/>
    <n v="44"/>
    <x v="2"/>
    <x v="13"/>
  </r>
  <r>
    <d v="2019-11-20T00:00:00"/>
    <x v="5"/>
    <x v="10"/>
    <x v="19"/>
    <n v="63"/>
    <n v="30"/>
    <n v="6"/>
    <n v="37"/>
    <x v="1"/>
    <x v="13"/>
  </r>
  <r>
    <d v="2019-11-21T00:00:00"/>
    <x v="5"/>
    <x v="10"/>
    <x v="20"/>
    <n v="68"/>
    <n v="22"/>
    <n v="18"/>
    <n v="36"/>
    <x v="2"/>
    <x v="4"/>
  </r>
  <r>
    <d v="2019-11-22T00:00:00"/>
    <x v="5"/>
    <x v="10"/>
    <x v="21"/>
    <n v="43"/>
    <n v="23"/>
    <n v="10"/>
    <n v="26"/>
    <x v="10"/>
    <x v="2"/>
  </r>
  <r>
    <d v="2019-11-23T00:00:00"/>
    <x v="5"/>
    <x v="10"/>
    <x v="22"/>
    <n v="57"/>
    <n v="20"/>
    <n v="10"/>
    <n v="17"/>
    <x v="10"/>
    <x v="4"/>
  </r>
  <r>
    <d v="2019-11-24T00:00:00"/>
    <x v="5"/>
    <x v="10"/>
    <x v="23"/>
    <n v="40"/>
    <n v="17"/>
    <n v="15"/>
    <n v="20"/>
    <x v="2"/>
    <x v="2"/>
  </r>
  <r>
    <d v="2019-11-25T00:00:00"/>
    <x v="5"/>
    <x v="10"/>
    <x v="24"/>
    <n v="42"/>
    <n v="11"/>
    <n v="21"/>
    <n v="21"/>
    <x v="10"/>
    <x v="0"/>
  </r>
  <r>
    <d v="2019-11-26T00:00:00"/>
    <x v="5"/>
    <x v="10"/>
    <x v="25"/>
    <n v="27"/>
    <n v="15"/>
    <n v="21"/>
    <n v="21"/>
    <x v="10"/>
    <x v="2"/>
  </r>
  <r>
    <d v="2019-11-27T00:00:00"/>
    <x v="5"/>
    <x v="10"/>
    <x v="26"/>
    <n v="38"/>
    <n v="14"/>
    <n v="14"/>
    <n v="20"/>
    <x v="10"/>
    <x v="1"/>
  </r>
  <r>
    <d v="2019-11-28T00:00:00"/>
    <x v="5"/>
    <x v="10"/>
    <x v="27"/>
    <n v="49"/>
    <n v="21"/>
    <n v="16"/>
    <n v="31"/>
    <x v="13"/>
    <x v="1"/>
  </r>
  <r>
    <d v="2019-11-29T00:00:00"/>
    <x v="5"/>
    <x v="10"/>
    <x v="28"/>
    <n v="61"/>
    <n v="26"/>
    <n v="9"/>
    <n v="39"/>
    <x v="10"/>
    <x v="2"/>
  </r>
  <r>
    <d v="2019-11-30T00:00:00"/>
    <x v="5"/>
    <x v="10"/>
    <x v="29"/>
    <n v="63"/>
    <n v="12"/>
    <n v="22"/>
    <n v="27"/>
    <x v="13"/>
    <x v="5"/>
  </r>
  <r>
    <d v="2019-12-01T00:00:00"/>
    <x v="5"/>
    <x v="11"/>
    <x v="0"/>
    <n v="34"/>
    <n v="26"/>
    <n v="10"/>
    <n v="38"/>
    <x v="7"/>
    <x v="3"/>
  </r>
  <r>
    <d v="2019-12-02T00:00:00"/>
    <x v="5"/>
    <x v="11"/>
    <x v="1"/>
    <n v="69"/>
    <n v="35"/>
    <n v="10"/>
    <n v="47"/>
    <x v="1"/>
    <x v="4"/>
  </r>
  <r>
    <d v="2019-12-03T00:00:00"/>
    <x v="5"/>
    <x v="11"/>
    <x v="2"/>
    <n v="53"/>
    <n v="45"/>
    <n v="7"/>
    <n v="52"/>
    <x v="4"/>
    <x v="10"/>
  </r>
  <r>
    <d v="2019-12-04T00:00:00"/>
    <x v="5"/>
    <x v="11"/>
    <x v="3"/>
    <n v="70"/>
    <n v="40"/>
    <n v="19"/>
    <n v="42"/>
    <x v="4"/>
    <x v="4"/>
  </r>
  <r>
    <d v="2019-12-05T00:00:00"/>
    <x v="5"/>
    <x v="11"/>
    <x v="4"/>
    <n v="48"/>
    <n v="17"/>
    <n v="25"/>
    <n v="38"/>
    <x v="2"/>
    <x v="5"/>
  </r>
  <r>
    <d v="2019-12-06T00:00:00"/>
    <x v="5"/>
    <x v="11"/>
    <x v="5"/>
    <n v="26"/>
    <n v="18"/>
    <n v="22"/>
    <n v="32"/>
    <x v="10"/>
    <x v="1"/>
  </r>
  <r>
    <d v="2019-12-07T00:00:00"/>
    <x v="5"/>
    <x v="11"/>
    <x v="6"/>
    <n v="41"/>
    <n v="15"/>
    <n v="29"/>
    <n v="25"/>
    <x v="10"/>
    <x v="1"/>
  </r>
  <r>
    <d v="2019-12-08T00:00:00"/>
    <x v="5"/>
    <x v="11"/>
    <x v="7"/>
    <n v="37"/>
    <n v="17"/>
    <n v="26"/>
    <n v="27"/>
    <x v="10"/>
    <x v="0"/>
  </r>
  <r>
    <d v="2019-12-09T00:00:00"/>
    <x v="5"/>
    <x v="11"/>
    <x v="8"/>
    <n v="37"/>
    <n v="19"/>
    <n v="24"/>
    <n v="31"/>
    <x v="10"/>
    <x v="1"/>
  </r>
  <r>
    <d v="2019-12-10T00:00:00"/>
    <x v="5"/>
    <x v="11"/>
    <x v="9"/>
    <n v="43"/>
    <n v="22"/>
    <n v="23"/>
    <n v="39"/>
    <x v="1"/>
    <x v="2"/>
  </r>
  <r>
    <d v="2019-12-11T00:00:00"/>
    <x v="5"/>
    <x v="11"/>
    <x v="10"/>
    <n v="43"/>
    <n v="22"/>
    <n v="19"/>
    <n v="41"/>
    <x v="2"/>
    <x v="2"/>
  </r>
  <r>
    <d v="2019-12-12T00:00:00"/>
    <x v="5"/>
    <x v="11"/>
    <x v="11"/>
    <n v="35"/>
    <n v="18"/>
    <n v="24"/>
    <n v="34"/>
    <x v="2"/>
    <x v="1"/>
  </r>
  <r>
    <d v="2019-12-13T00:00:00"/>
    <x v="5"/>
    <x v="11"/>
    <x v="12"/>
    <n v="38"/>
    <n v="19"/>
    <n v="30"/>
    <n v="35"/>
    <x v="10"/>
    <x v="1"/>
  </r>
  <r>
    <d v="2019-12-14T00:00:00"/>
    <x v="5"/>
    <x v="11"/>
    <x v="13"/>
    <n v="43"/>
    <n v="15"/>
    <n v="31"/>
    <n v="31"/>
    <x v="10"/>
    <x v="5"/>
  </r>
  <r>
    <d v="2019-12-15T00:00:00"/>
    <x v="5"/>
    <x v="11"/>
    <x v="14"/>
    <n v="39"/>
    <n v="20"/>
    <n v="26"/>
    <n v="40"/>
    <x v="2"/>
    <x v="1"/>
  </r>
  <r>
    <d v="2019-12-16T00:00:00"/>
    <x v="5"/>
    <x v="11"/>
    <x v="15"/>
    <n v="43"/>
    <n v="17"/>
    <n v="19"/>
    <n v="40"/>
    <x v="4"/>
    <x v="0"/>
  </r>
  <r>
    <d v="2019-12-17T00:00:00"/>
    <x v="5"/>
    <x v="11"/>
    <x v="16"/>
    <n v="54"/>
    <n v="22"/>
    <n v="18"/>
    <n v="34"/>
    <x v="2"/>
    <x v="5"/>
  </r>
  <r>
    <d v="2019-12-18T00:00:00"/>
    <x v="5"/>
    <x v="11"/>
    <x v="17"/>
    <n v="53"/>
    <n v="19"/>
    <n v="23"/>
    <n v="32"/>
    <x v="2"/>
    <x v="8"/>
  </r>
  <r>
    <d v="2019-12-19T00:00:00"/>
    <x v="5"/>
    <x v="11"/>
    <x v="18"/>
    <n v="53"/>
    <n v="15"/>
    <n v="22"/>
    <n v="39"/>
    <x v="4"/>
    <x v="1"/>
  </r>
  <r>
    <d v="2019-12-20T00:00:00"/>
    <x v="5"/>
    <x v="11"/>
    <x v="19"/>
    <n v="52"/>
    <n v="14"/>
    <n v="26"/>
    <n v="34"/>
    <x v="6"/>
    <x v="5"/>
  </r>
  <r>
    <d v="2019-12-21T00:00:00"/>
    <x v="5"/>
    <x v="11"/>
    <x v="20"/>
    <n v="42"/>
    <n v="14"/>
    <n v="25"/>
    <n v="33"/>
    <x v="6"/>
    <x v="5"/>
  </r>
  <r>
    <d v="2019-12-22T00:00:00"/>
    <x v="5"/>
    <x v="11"/>
    <x v="21"/>
    <n v="45"/>
    <n v="18"/>
    <n v="20"/>
    <n v="33"/>
    <x v="4"/>
    <x v="1"/>
  </r>
  <r>
    <d v="2019-12-23T00:00:00"/>
    <x v="5"/>
    <x v="11"/>
    <x v="22"/>
    <n v="47"/>
    <n v="17"/>
    <n v="26"/>
    <n v="30"/>
    <x v="10"/>
    <x v="5"/>
  </r>
  <r>
    <d v="2019-12-24T00:00:00"/>
    <x v="5"/>
    <x v="11"/>
    <x v="23"/>
    <n v="49"/>
    <n v="16"/>
    <n v="24"/>
    <n v="28"/>
    <x v="10"/>
    <x v="0"/>
  </r>
  <r>
    <d v="2019-12-25T00:00:00"/>
    <x v="5"/>
    <x v="11"/>
    <x v="24"/>
    <n v="49"/>
    <n v="17"/>
    <n v="23"/>
    <n v="27"/>
    <x v="10"/>
    <x v="1"/>
  </r>
  <r>
    <d v="2019-12-26T00:00:00"/>
    <x v="5"/>
    <x v="11"/>
    <x v="25"/>
    <n v="49"/>
    <n v="20"/>
    <n v="16"/>
    <n v="25"/>
    <x v="10"/>
    <x v="1"/>
  </r>
  <r>
    <d v="2019-12-27T00:00:00"/>
    <x v="5"/>
    <x v="11"/>
    <x v="26"/>
    <n v="64"/>
    <n v="23"/>
    <n v="17"/>
    <n v="29"/>
    <x v="10"/>
    <x v="1"/>
  </r>
  <r>
    <d v="2019-12-28T00:00:00"/>
    <x v="5"/>
    <x v="11"/>
    <x v="27"/>
    <n v="71"/>
    <n v="23"/>
    <n v="20"/>
    <n v="26"/>
    <x v="10"/>
    <x v="1"/>
  </r>
  <r>
    <d v="2020-01-01T00:00:00"/>
    <x v="6"/>
    <x v="0"/>
    <x v="0"/>
    <n v="116"/>
    <n v="16"/>
    <n v="25"/>
    <n v="28"/>
    <x v="7"/>
    <x v="5"/>
  </r>
  <r>
    <d v="2020-01-02T00:00:00"/>
    <x v="6"/>
    <x v="0"/>
    <x v="1"/>
    <n v="56"/>
    <n v="15"/>
    <n v="27"/>
    <n v="27"/>
    <x v="7"/>
    <x v="5"/>
  </r>
  <r>
    <d v="2020-01-03T00:00:00"/>
    <x v="6"/>
    <x v="0"/>
    <x v="2"/>
    <n v="45"/>
    <n v="16"/>
    <n v="14"/>
    <n v="31"/>
    <x v="7"/>
    <x v="1"/>
  </r>
  <r>
    <d v="2020-01-04T00:00:00"/>
    <x v="6"/>
    <x v="0"/>
    <x v="3"/>
    <n v="46"/>
    <n v="11"/>
    <n v="22"/>
    <n v="28"/>
    <x v="10"/>
    <x v="5"/>
  </r>
  <r>
    <d v="2020-01-05T00:00:00"/>
    <x v="6"/>
    <x v="0"/>
    <x v="4"/>
    <n v="36"/>
    <n v="9"/>
    <n v="27"/>
    <n v="9"/>
    <x v="7"/>
    <x v="5"/>
  </r>
  <r>
    <d v="2020-01-06T00:00:00"/>
    <x v="6"/>
    <x v="0"/>
    <x v="5"/>
    <n v="29"/>
    <n v="14"/>
    <n v="19"/>
    <n v="23"/>
    <x v="7"/>
    <x v="5"/>
  </r>
  <r>
    <d v="2020-01-07T00:00:00"/>
    <x v="6"/>
    <x v="0"/>
    <x v="6"/>
    <n v="41"/>
    <n v="21"/>
    <n v="21"/>
    <n v="28"/>
    <x v="7"/>
    <x v="1"/>
  </r>
  <r>
    <d v="2020-01-08T00:00:00"/>
    <x v="6"/>
    <x v="0"/>
    <x v="7"/>
    <n v="52"/>
    <n v="37"/>
    <n v="22"/>
    <n v="26"/>
    <x v="1"/>
    <x v="5"/>
  </r>
  <r>
    <d v="2020-01-09T00:00:00"/>
    <x v="6"/>
    <x v="0"/>
    <x v="8"/>
    <n v="36"/>
    <n v="12"/>
    <n v="21"/>
    <n v="28"/>
    <x v="2"/>
    <x v="1"/>
  </r>
  <r>
    <d v="2020-01-10T00:00:00"/>
    <x v="6"/>
    <x v="0"/>
    <x v="9"/>
    <n v="44"/>
    <n v="17"/>
    <n v="29"/>
    <n v="25"/>
    <x v="7"/>
    <x v="5"/>
  </r>
  <r>
    <d v="2020-01-11T00:00:00"/>
    <x v="6"/>
    <x v="0"/>
    <x v="10"/>
    <n v="31"/>
    <n v="12"/>
    <n v="29"/>
    <n v="24"/>
    <x v="2"/>
    <x v="5"/>
  </r>
  <r>
    <d v="2020-01-12T00:00:00"/>
    <x v="6"/>
    <x v="0"/>
    <x v="11"/>
    <n v="26"/>
    <n v="13"/>
    <n v="27"/>
    <n v="29"/>
    <x v="1"/>
    <x v="5"/>
  </r>
  <r>
    <d v="2020-01-13T00:00:00"/>
    <x v="6"/>
    <x v="0"/>
    <x v="12"/>
    <n v="25"/>
    <n v="9"/>
    <n v="27"/>
    <n v="16"/>
    <x v="1"/>
    <x v="8"/>
  </r>
  <r>
    <d v="2020-01-14T00:00:00"/>
    <x v="6"/>
    <x v="0"/>
    <x v="13"/>
    <n v="25"/>
    <n v="10"/>
    <n v="23"/>
    <n v="32"/>
    <x v="1"/>
    <x v="5"/>
  </r>
  <r>
    <d v="2020-01-15T00:00:00"/>
    <x v="6"/>
    <x v="0"/>
    <x v="14"/>
    <n v="37"/>
    <n v="16"/>
    <n v="19"/>
    <n v="12"/>
    <x v="2"/>
    <x v="5"/>
  </r>
  <r>
    <d v="2020-01-16T00:00:00"/>
    <x v="6"/>
    <x v="0"/>
    <x v="15"/>
    <n v="43"/>
    <n v="13"/>
    <n v="24"/>
    <n v="23"/>
    <x v="7"/>
    <x v="1"/>
  </r>
  <r>
    <d v="2020-01-17T00:00:00"/>
    <x v="6"/>
    <x v="0"/>
    <x v="16"/>
    <n v="35"/>
    <n v="20"/>
    <n v="13"/>
    <n v="30"/>
    <x v="7"/>
    <x v="0"/>
  </r>
  <r>
    <d v="2020-01-18T00:00:00"/>
    <x v="6"/>
    <x v="0"/>
    <x v="17"/>
    <n v="48"/>
    <n v="26"/>
    <n v="12"/>
    <n v="27"/>
    <x v="2"/>
    <x v="2"/>
  </r>
  <r>
    <d v="2020-01-19T00:00:00"/>
    <x v="6"/>
    <x v="0"/>
    <x v="18"/>
    <n v="49"/>
    <n v="44"/>
    <n v="1"/>
    <n v="39"/>
    <x v="4"/>
    <x v="13"/>
  </r>
  <r>
    <d v="2020-01-21T00:00:00"/>
    <x v="6"/>
    <x v="0"/>
    <x v="20"/>
    <n v="78"/>
    <n v="30"/>
    <n v="7"/>
    <n v="32"/>
    <x v="7"/>
    <x v="1"/>
  </r>
  <r>
    <d v="2020-01-22T00:00:00"/>
    <x v="6"/>
    <x v="0"/>
    <x v="21"/>
    <n v="83"/>
    <n v="27"/>
    <n v="14"/>
    <n v="27"/>
    <x v="10"/>
    <x v="8"/>
  </r>
  <r>
    <d v="2020-01-23T00:00:00"/>
    <x v="6"/>
    <x v="0"/>
    <x v="22"/>
    <n v="68"/>
    <n v="27"/>
    <n v="10"/>
    <n v="36"/>
    <x v="2"/>
    <x v="5"/>
  </r>
  <r>
    <d v="2020-01-24T00:00:00"/>
    <x v="6"/>
    <x v="0"/>
    <x v="23"/>
    <n v="41"/>
    <n v="35"/>
    <n v="16"/>
    <n v="16"/>
    <x v="2"/>
    <x v="8"/>
  </r>
  <r>
    <d v="2020-01-25T00:00:00"/>
    <x v="6"/>
    <x v="0"/>
    <x v="24"/>
    <n v="80"/>
    <n v="27"/>
    <n v="21"/>
    <n v="15"/>
    <x v="1"/>
    <x v="5"/>
  </r>
  <r>
    <d v="2020-01-26T00:00:00"/>
    <x v="6"/>
    <x v="0"/>
    <x v="25"/>
    <n v="63"/>
    <n v="13"/>
    <n v="27"/>
    <n v="24"/>
    <x v="4"/>
    <x v="0"/>
  </r>
  <r>
    <d v="2020-01-27T00:00:00"/>
    <x v="6"/>
    <x v="0"/>
    <x v="26"/>
    <n v="44"/>
    <n v="16"/>
    <n v="31"/>
    <n v="37"/>
    <x v="3"/>
    <x v="10"/>
  </r>
  <r>
    <d v="2020-01-28T00:00:00"/>
    <x v="6"/>
    <x v="0"/>
    <x v="27"/>
    <n v="29"/>
    <n v="23"/>
    <n v="25"/>
    <n v="37"/>
    <x v="4"/>
    <x v="4"/>
  </r>
  <r>
    <d v="2020-01-29T00:00:00"/>
    <x v="6"/>
    <x v="0"/>
    <x v="28"/>
    <n v="40"/>
    <n v="15"/>
    <n v="26"/>
    <n v="31"/>
    <x v="4"/>
    <x v="2"/>
  </r>
  <r>
    <d v="2020-01-30T00:00:00"/>
    <x v="6"/>
    <x v="0"/>
    <x v="29"/>
    <n v="29"/>
    <n v="13"/>
    <n v="24"/>
    <n v="29"/>
    <x v="4"/>
    <x v="0"/>
  </r>
  <r>
    <d v="2020-01-31T00:00:00"/>
    <x v="6"/>
    <x v="0"/>
    <x v="30"/>
    <n v="24"/>
    <n v="22"/>
    <n v="30"/>
    <n v="29"/>
    <x v="4"/>
    <x v="2"/>
  </r>
  <r>
    <d v="2020-02-01T00:00:00"/>
    <x v="6"/>
    <x v="1"/>
    <x v="0"/>
    <n v="49"/>
    <n v="22"/>
    <n v="28"/>
    <n v="29"/>
    <x v="4"/>
    <x v="2"/>
  </r>
  <r>
    <d v="2020-02-02T00:00:00"/>
    <x v="6"/>
    <x v="1"/>
    <x v="1"/>
    <n v="52"/>
    <n v="24"/>
    <n v="29"/>
    <n v="31"/>
    <x v="4"/>
    <x v="2"/>
  </r>
  <r>
    <d v="2020-02-03T00:00:00"/>
    <x v="6"/>
    <x v="1"/>
    <x v="2"/>
    <n v="50"/>
    <n v="23"/>
    <n v="26"/>
    <n v="30"/>
    <x v="2"/>
    <x v="2"/>
  </r>
  <r>
    <d v="2020-02-04T00:00:00"/>
    <x v="6"/>
    <x v="1"/>
    <x v="3"/>
    <n v="45"/>
    <n v="39"/>
    <n v="10"/>
    <n v="40"/>
    <x v="1"/>
    <x v="4"/>
  </r>
  <r>
    <d v="2020-02-05T00:00:00"/>
    <x v="6"/>
    <x v="1"/>
    <x v="4"/>
    <n v="72"/>
    <n v="42"/>
    <n v="8"/>
    <n v="42"/>
    <x v="1"/>
    <x v="2"/>
  </r>
  <r>
    <d v="2020-02-06T00:00:00"/>
    <x v="6"/>
    <x v="1"/>
    <x v="5"/>
    <n v="83"/>
    <n v="41"/>
    <n v="16"/>
    <n v="35"/>
    <x v="1"/>
    <x v="0"/>
  </r>
  <r>
    <d v="2020-02-07T00:00:00"/>
    <x v="6"/>
    <x v="1"/>
    <x v="6"/>
    <n v="93"/>
    <n v="26"/>
    <n v="28"/>
    <n v="30"/>
    <x v="4"/>
    <x v="5"/>
  </r>
  <r>
    <d v="2020-02-08T00:00:00"/>
    <x v="6"/>
    <x v="1"/>
    <x v="7"/>
    <n v="55"/>
    <n v="16"/>
    <n v="33"/>
    <n v="16"/>
    <x v="3"/>
    <x v="6"/>
  </r>
  <r>
    <d v="2020-02-09T00:00:00"/>
    <x v="6"/>
    <x v="1"/>
    <x v="8"/>
    <n v="44"/>
    <n v="18"/>
    <n v="30"/>
    <n v="34"/>
    <x v="5"/>
    <x v="1"/>
  </r>
  <r>
    <d v="2020-02-10T00:00:00"/>
    <x v="6"/>
    <x v="1"/>
    <x v="9"/>
    <n v="42"/>
    <n v="21"/>
    <n v="31"/>
    <n v="31"/>
    <x v="5"/>
    <x v="0"/>
  </r>
  <r>
    <d v="2020-02-11T00:00:00"/>
    <x v="6"/>
    <x v="1"/>
    <x v="10"/>
    <n v="41"/>
    <n v="19"/>
    <n v="28"/>
    <n v="37"/>
    <x v="3"/>
    <x v="0"/>
  </r>
  <r>
    <d v="2020-02-12T00:00:00"/>
    <x v="6"/>
    <x v="1"/>
    <x v="11"/>
    <n v="41"/>
    <n v="17"/>
    <n v="32"/>
    <n v="37"/>
    <x v="6"/>
    <x v="5"/>
  </r>
  <r>
    <d v="2020-02-13T00:00:00"/>
    <x v="6"/>
    <x v="1"/>
    <x v="12"/>
    <n v="47"/>
    <n v="28"/>
    <n v="28"/>
    <n v="39"/>
    <x v="3"/>
    <x v="1"/>
  </r>
  <r>
    <d v="2020-02-14T00:00:00"/>
    <x v="6"/>
    <x v="1"/>
    <x v="13"/>
    <n v="55"/>
    <n v="12"/>
    <n v="26"/>
    <n v="25"/>
    <x v="8"/>
    <x v="6"/>
  </r>
  <r>
    <d v="2020-02-15T00:00:00"/>
    <x v="6"/>
    <x v="1"/>
    <x v="14"/>
    <n v="38"/>
    <n v="10"/>
    <n v="34"/>
    <n v="27"/>
    <x v="9"/>
    <x v="8"/>
  </r>
  <r>
    <d v="2020-02-16T00:00:00"/>
    <x v="6"/>
    <x v="1"/>
    <x v="15"/>
    <n v="36"/>
    <n v="21"/>
    <n v="31"/>
    <n v="33"/>
    <x v="5"/>
    <x v="1"/>
  </r>
  <r>
    <d v="2020-02-17T00:00:00"/>
    <x v="6"/>
    <x v="1"/>
    <x v="16"/>
    <n v="45"/>
    <n v="18"/>
    <n v="29"/>
    <n v="34"/>
    <x v="3"/>
    <x v="1"/>
  </r>
  <r>
    <d v="2020-02-18T00:00:00"/>
    <x v="6"/>
    <x v="1"/>
    <x v="17"/>
    <n v="40"/>
    <n v="20"/>
    <n v="28"/>
    <n v="41"/>
    <x v="3"/>
    <x v="1"/>
  </r>
  <r>
    <d v="2020-02-19T00:00:00"/>
    <x v="6"/>
    <x v="1"/>
    <x v="18"/>
    <n v="45"/>
    <n v="13"/>
    <n v="33"/>
    <n v="32"/>
    <x v="5"/>
    <x v="5"/>
  </r>
  <r>
    <d v="2020-02-20T00:00:00"/>
    <x v="6"/>
    <x v="1"/>
    <x v="19"/>
    <n v="34"/>
    <n v="23"/>
    <n v="32"/>
    <n v="33"/>
    <x v="3"/>
    <x v="1"/>
  </r>
  <r>
    <d v="2020-02-21T00:00:00"/>
    <x v="6"/>
    <x v="1"/>
    <x v="20"/>
    <n v="44"/>
    <n v="22"/>
    <n v="32"/>
    <n v="26"/>
    <x v="3"/>
    <x v="8"/>
  </r>
  <r>
    <d v="2020-02-22T00:00:00"/>
    <x v="6"/>
    <x v="1"/>
    <x v="21"/>
    <n v="52"/>
    <n v="13"/>
    <n v="30"/>
    <n v="23"/>
    <x v="2"/>
    <x v="8"/>
  </r>
  <r>
    <d v="2020-02-23T00:00:00"/>
    <x v="6"/>
    <x v="1"/>
    <x v="22"/>
    <n v="36"/>
    <n v="12"/>
    <n v="27"/>
    <n v="30"/>
    <x v="2"/>
    <x v="5"/>
  </r>
  <r>
    <d v="2020-02-24T00:00:00"/>
    <x v="6"/>
    <x v="1"/>
    <x v="23"/>
    <n v="34"/>
    <n v="17"/>
    <n v="28"/>
    <n v="38"/>
    <x v="1"/>
    <x v="0"/>
  </r>
  <r>
    <d v="2020-02-25T00:00:00"/>
    <x v="6"/>
    <x v="1"/>
    <x v="24"/>
    <n v="35"/>
    <n v="17"/>
    <n v="28"/>
    <n v="34"/>
    <x v="1"/>
    <x v="2"/>
  </r>
  <r>
    <d v="2020-02-26T00:00:00"/>
    <x v="6"/>
    <x v="1"/>
    <x v="25"/>
    <n v="36"/>
    <n v="16"/>
    <n v="28"/>
    <n v="33"/>
    <x v="2"/>
    <x v="0"/>
  </r>
  <r>
    <d v="2020-02-27T00:00:00"/>
    <x v="6"/>
    <x v="1"/>
    <x v="26"/>
    <n v="41"/>
    <n v="18"/>
    <n v="22"/>
    <n v="35"/>
    <x v="2"/>
    <x v="1"/>
  </r>
  <r>
    <d v="2020-02-28T00:00:00"/>
    <x v="6"/>
    <x v="1"/>
    <x v="27"/>
    <n v="44"/>
    <n v="23"/>
    <n v="27"/>
    <n v="28"/>
    <x v="2"/>
    <x v="1"/>
  </r>
  <r>
    <d v="2020-02-29T00:00:00"/>
    <x v="6"/>
    <x v="1"/>
    <x v="28"/>
    <n v="46"/>
    <n v="15"/>
    <n v="29"/>
    <n v="29"/>
    <x v="2"/>
    <x v="2"/>
  </r>
  <r>
    <d v="2020-03-01T00:00:00"/>
    <x v="6"/>
    <x v="2"/>
    <x v="0"/>
    <n v="35"/>
    <n v="13"/>
    <n v="25"/>
    <n v="32"/>
    <x v="2"/>
    <x v="0"/>
  </r>
  <r>
    <d v="2020-03-02T00:00:00"/>
    <x v="6"/>
    <x v="2"/>
    <x v="1"/>
    <n v="34"/>
    <n v="26"/>
    <n v="10"/>
    <n v="40"/>
    <x v="4"/>
    <x v="4"/>
  </r>
  <r>
    <d v="2020-03-03T00:00:00"/>
    <x v="6"/>
    <x v="2"/>
    <x v="2"/>
    <n v="54"/>
    <n v="22"/>
    <n v="21"/>
    <n v="42"/>
    <x v="1"/>
    <x v="3"/>
  </r>
  <r>
    <d v="2020-03-04T00:00:00"/>
    <x v="6"/>
    <x v="2"/>
    <x v="3"/>
    <n v="52"/>
    <n v="20"/>
    <n v="24"/>
    <n v="26"/>
    <x v="4"/>
    <x v="8"/>
  </r>
  <r>
    <d v="2020-03-05T00:00:00"/>
    <x v="6"/>
    <x v="2"/>
    <x v="4"/>
    <n v="59"/>
    <n v="28"/>
    <n v="26"/>
    <n v="36"/>
    <x v="1"/>
    <x v="0"/>
  </r>
  <r>
    <d v="2020-03-06T00:00:00"/>
    <x v="6"/>
    <x v="2"/>
    <x v="5"/>
    <n v="63"/>
    <n v="29"/>
    <n v="29"/>
    <n v="37"/>
    <x v="2"/>
    <x v="0"/>
  </r>
  <r>
    <d v="2020-03-07T00:00:00"/>
    <x v="6"/>
    <x v="2"/>
    <x v="6"/>
    <n v="61"/>
    <n v="16"/>
    <n v="33"/>
    <n v="29"/>
    <x v="1"/>
    <x v="5"/>
  </r>
  <r>
    <d v="2020-03-08T00:00:00"/>
    <x v="6"/>
    <x v="2"/>
    <x v="7"/>
    <n v="42"/>
    <n v="17"/>
    <n v="28"/>
    <n v="37"/>
    <x v="2"/>
    <x v="1"/>
  </r>
  <r>
    <d v="2020-03-09T00:00:00"/>
    <x v="6"/>
    <x v="2"/>
    <x v="8"/>
    <n v="39"/>
    <n v="10"/>
    <n v="25"/>
    <n v="30"/>
    <x v="2"/>
    <x v="8"/>
  </r>
  <r>
    <d v="2020-03-10T00:00:00"/>
    <x v="6"/>
    <x v="2"/>
    <x v="9"/>
    <n v="35"/>
    <n v="14"/>
    <n v="34"/>
    <n v="39"/>
    <x v="2"/>
    <x v="5"/>
  </r>
  <r>
    <d v="2020-03-11T00:00:00"/>
    <x v="6"/>
    <x v="2"/>
    <x v="10"/>
    <n v="30"/>
    <n v="19"/>
    <n v="27"/>
    <n v="35"/>
    <x v="2"/>
    <x v="1"/>
  </r>
  <r>
    <d v="2020-03-12T00:00:00"/>
    <x v="6"/>
    <x v="2"/>
    <x v="11"/>
    <n v="43"/>
    <n v="18"/>
    <n v="27"/>
    <n v="33"/>
    <x v="7"/>
    <x v="0"/>
  </r>
  <r>
    <d v="2020-03-13T00:00:00"/>
    <x v="6"/>
    <x v="2"/>
    <x v="12"/>
    <n v="45"/>
    <n v="13"/>
    <n v="27"/>
    <n v="21"/>
    <x v="10"/>
    <x v="5"/>
  </r>
  <r>
    <d v="2020-03-14T00:00:00"/>
    <x v="6"/>
    <x v="2"/>
    <x v="13"/>
    <n v="29"/>
    <n v="10"/>
    <n v="23"/>
    <n v="11"/>
    <x v="10"/>
    <x v="8"/>
  </r>
  <r>
    <d v="2020-03-15T00:00:00"/>
    <x v="6"/>
    <x v="2"/>
    <x v="14"/>
    <n v="23"/>
    <n v="14"/>
    <n v="12"/>
    <n v="20"/>
    <x v="10"/>
    <x v="0"/>
  </r>
  <r>
    <d v="2020-03-16T00:00:00"/>
    <x v="6"/>
    <x v="2"/>
    <x v="15"/>
    <n v="38"/>
    <n v="15"/>
    <n v="18"/>
    <n v="14"/>
    <x v="10"/>
    <x v="5"/>
  </r>
  <r>
    <d v="2020-03-17T00:00:00"/>
    <x v="6"/>
    <x v="2"/>
    <x v="16"/>
    <n v="31"/>
    <n v="19"/>
    <n v="23"/>
    <n v="16"/>
    <x v="7"/>
    <x v="8"/>
  </r>
  <r>
    <d v="2020-03-18T00:00:00"/>
    <x v="6"/>
    <x v="2"/>
    <x v="17"/>
    <n v="41"/>
    <n v="22"/>
    <n v="24"/>
    <n v="22"/>
    <x v="2"/>
    <x v="6"/>
  </r>
  <r>
    <d v="2020-03-19T00:00:00"/>
    <x v="6"/>
    <x v="2"/>
    <x v="18"/>
    <n v="57"/>
    <n v="17"/>
    <n v="27"/>
    <n v="16"/>
    <x v="2"/>
    <x v="8"/>
  </r>
  <r>
    <d v="2020-03-20T00:00:00"/>
    <x v="6"/>
    <x v="2"/>
    <x v="19"/>
    <n v="35"/>
    <n v="19"/>
    <n v="27"/>
    <n v="15"/>
    <x v="2"/>
    <x v="1"/>
  </r>
  <r>
    <d v="2020-03-21T00:00:00"/>
    <x v="6"/>
    <x v="2"/>
    <x v="20"/>
    <n v="41"/>
    <n v="20"/>
    <n v="26"/>
    <n v="14"/>
    <x v="2"/>
    <x v="1"/>
  </r>
  <r>
    <d v="2020-03-22T00:00:00"/>
    <x v="6"/>
    <x v="2"/>
    <x v="21"/>
    <n v="53"/>
    <n v="26"/>
    <n v="21"/>
    <n v="29"/>
    <x v="1"/>
    <x v="2"/>
  </r>
  <r>
    <d v="2020-03-23T00:00:00"/>
    <x v="6"/>
    <x v="2"/>
    <x v="22"/>
    <n v="58"/>
    <n v="25"/>
    <n v="32"/>
    <n v="28"/>
    <x v="2"/>
    <x v="1"/>
  </r>
  <r>
    <d v="2020-03-24T00:00:00"/>
    <x v="6"/>
    <x v="2"/>
    <x v="23"/>
    <n v="60"/>
    <n v="36"/>
    <n v="28"/>
    <n v="30"/>
    <x v="1"/>
    <x v="2"/>
  </r>
  <r>
    <d v="2020-03-25T00:00:00"/>
    <x v="6"/>
    <x v="2"/>
    <x v="24"/>
    <n v="80"/>
    <n v="47"/>
    <n v="34"/>
    <n v="21"/>
    <x v="4"/>
    <x v="0"/>
  </r>
  <r>
    <d v="2020-03-26T00:00:00"/>
    <x v="6"/>
    <x v="2"/>
    <x v="25"/>
    <n v="99"/>
    <n v="40"/>
    <n v="40"/>
    <n v="16"/>
    <x v="9"/>
    <x v="5"/>
  </r>
  <r>
    <d v="2020-03-27T00:00:00"/>
    <x v="6"/>
    <x v="2"/>
    <x v="26"/>
    <n v="90"/>
    <n v="30"/>
    <n v="37"/>
    <n v="9"/>
    <x v="1"/>
    <x v="5"/>
  </r>
  <r>
    <d v="2020-03-28T00:00:00"/>
    <x v="6"/>
    <x v="2"/>
    <x v="27"/>
    <n v="56"/>
    <n v="21"/>
    <n v="34"/>
    <n v="6"/>
    <x v="2"/>
    <x v="0"/>
  </r>
  <r>
    <d v="2020-03-29T00:00:00"/>
    <x v="6"/>
    <x v="2"/>
    <x v="28"/>
    <n v="29"/>
    <n v="17"/>
    <n v="32"/>
    <n v="12"/>
    <x v="2"/>
    <x v="5"/>
  </r>
  <r>
    <d v="2020-03-30T00:00:00"/>
    <x v="6"/>
    <x v="2"/>
    <x v="29"/>
    <n v="26"/>
    <n v="18"/>
    <n v="33"/>
    <n v="15"/>
    <x v="4"/>
    <x v="1"/>
  </r>
  <r>
    <d v="2020-03-31T00:00:00"/>
    <x v="6"/>
    <x v="2"/>
    <x v="30"/>
    <n v="38"/>
    <n v="22"/>
    <n v="31"/>
    <n v="24"/>
    <x v="3"/>
    <x v="1"/>
  </r>
  <r>
    <d v="2020-04-01T00:00:00"/>
    <x v="6"/>
    <x v="3"/>
    <x v="0"/>
    <n v="58"/>
    <n v="15"/>
    <n v="32"/>
    <n v="32"/>
    <x v="6"/>
    <x v="1"/>
  </r>
  <r>
    <d v="2020-04-02T00:00:00"/>
    <x v="6"/>
    <x v="3"/>
    <x v="1"/>
    <n v="38"/>
    <n v="20"/>
    <n v="32"/>
    <n v="25"/>
    <x v="9"/>
    <x v="1"/>
  </r>
  <r>
    <d v="2020-04-03T00:00:00"/>
    <x v="6"/>
    <x v="3"/>
    <x v="2"/>
    <n v="46"/>
    <n v="21"/>
    <n v="36"/>
    <n v="19"/>
    <x v="9"/>
    <x v="5"/>
  </r>
  <r>
    <d v="2020-04-04T00:00:00"/>
    <x v="6"/>
    <x v="3"/>
    <x v="3"/>
    <n v="56"/>
    <n v="18"/>
    <n v="40"/>
    <n v="13"/>
    <x v="11"/>
    <x v="5"/>
  </r>
  <r>
    <d v="2020-04-05T00:00:00"/>
    <x v="6"/>
    <x v="3"/>
    <x v="4"/>
    <n v="53"/>
    <n v="18"/>
    <n v="33"/>
    <n v="25"/>
    <x v="5"/>
    <x v="8"/>
  </r>
  <r>
    <d v="2020-04-06T00:00:00"/>
    <x v="6"/>
    <x v="3"/>
    <x v="5"/>
    <n v="36"/>
    <n v="30"/>
    <n v="35"/>
    <n v="25"/>
    <x v="1"/>
    <x v="5"/>
  </r>
  <r>
    <d v="2020-04-07T00:00:00"/>
    <x v="6"/>
    <x v="3"/>
    <x v="6"/>
    <n v="49"/>
    <n v="52"/>
    <n v="38"/>
    <n v="28"/>
    <x v="1"/>
    <x v="8"/>
  </r>
  <r>
    <d v="2020-04-08T00:00:00"/>
    <x v="6"/>
    <x v="3"/>
    <x v="7"/>
    <n v="69"/>
    <n v="54"/>
    <n v="38"/>
    <n v="27"/>
    <x v="4"/>
    <x v="8"/>
  </r>
  <r>
    <d v="2020-04-09T00:00:00"/>
    <x v="6"/>
    <x v="3"/>
    <x v="8"/>
    <n v="57"/>
    <n v="46"/>
    <n v="38"/>
    <n v="23"/>
    <x v="1"/>
    <x v="8"/>
  </r>
  <r>
    <d v="2020-04-10T00:00:00"/>
    <x v="6"/>
    <x v="3"/>
    <x v="9"/>
    <n v="76"/>
    <n v="38"/>
    <n v="39"/>
    <n v="26"/>
    <x v="4"/>
    <x v="8"/>
  </r>
  <r>
    <d v="2020-04-11T00:00:00"/>
    <x v="6"/>
    <x v="3"/>
    <x v="10"/>
    <n v="74"/>
    <n v="29"/>
    <n v="43"/>
    <n v="19"/>
    <x v="5"/>
    <x v="8"/>
  </r>
  <r>
    <d v="2020-04-12T00:00:00"/>
    <x v="6"/>
    <x v="3"/>
    <x v="11"/>
    <n v="61"/>
    <n v="19"/>
    <n v="31"/>
    <n v="7"/>
    <x v="1"/>
    <x v="5"/>
  </r>
  <r>
    <d v="2020-04-13T00:00:00"/>
    <x v="6"/>
    <x v="3"/>
    <x v="12"/>
    <n v="46"/>
    <n v="18"/>
    <n v="32"/>
    <n v="17"/>
    <x v="1"/>
    <x v="8"/>
  </r>
  <r>
    <d v="2020-04-14T00:00:00"/>
    <x v="6"/>
    <x v="3"/>
    <x v="13"/>
    <n v="44"/>
    <n v="31"/>
    <n v="31"/>
    <n v="24"/>
    <x v="4"/>
    <x v="6"/>
  </r>
  <r>
    <d v="2020-04-15T00:00:00"/>
    <x v="6"/>
    <x v="3"/>
    <x v="14"/>
    <n v="70"/>
    <n v="51"/>
    <n v="31"/>
    <n v="25"/>
    <x v="3"/>
    <x v="6"/>
  </r>
  <r>
    <d v="2020-04-16T00:00:00"/>
    <x v="6"/>
    <x v="3"/>
    <x v="15"/>
    <n v="115"/>
    <n v="23"/>
    <n v="28"/>
    <n v="12"/>
    <x v="4"/>
    <x v="8"/>
  </r>
  <r>
    <d v="2020-04-17T00:00:00"/>
    <x v="6"/>
    <x v="3"/>
    <x v="16"/>
    <n v="50"/>
    <n v="27"/>
    <n v="24"/>
    <n v="13"/>
    <x v="3"/>
    <x v="8"/>
  </r>
  <r>
    <d v="2020-04-18T00:00:00"/>
    <x v="6"/>
    <x v="3"/>
    <x v="17"/>
    <n v="59"/>
    <n v="23"/>
    <n v="37"/>
    <n v="11"/>
    <x v="3"/>
    <x v="6"/>
  </r>
  <r>
    <d v="2020-04-19T00:00:00"/>
    <x v="6"/>
    <x v="3"/>
    <x v="18"/>
    <n v="57"/>
    <n v="31"/>
    <n v="35"/>
    <n v="13"/>
    <x v="3"/>
    <x v="6"/>
  </r>
  <r>
    <d v="2020-04-20T00:00:00"/>
    <x v="6"/>
    <x v="3"/>
    <x v="19"/>
    <n v="51"/>
    <n v="32"/>
    <n v="37"/>
    <n v="13"/>
    <x v="3"/>
    <x v="6"/>
  </r>
  <r>
    <d v="2020-04-21T00:00:00"/>
    <x v="6"/>
    <x v="3"/>
    <x v="20"/>
    <n v="42"/>
    <n v="32"/>
    <n v="41"/>
    <n v="17"/>
    <x v="3"/>
    <x v="6"/>
  </r>
  <r>
    <d v="2020-04-22T00:00:00"/>
    <x v="6"/>
    <x v="3"/>
    <x v="21"/>
    <n v="47"/>
    <n v="36"/>
    <n v="43"/>
    <n v="21"/>
    <x v="5"/>
    <x v="6"/>
  </r>
  <r>
    <d v="2020-04-23T00:00:00"/>
    <x v="6"/>
    <x v="3"/>
    <x v="22"/>
    <n v="54"/>
    <n v="35"/>
    <n v="45"/>
    <n v="20"/>
    <x v="5"/>
    <x v="6"/>
  </r>
  <r>
    <d v="2020-04-24T00:00:00"/>
    <x v="6"/>
    <x v="3"/>
    <x v="23"/>
    <n v="49"/>
    <n v="21"/>
    <n v="32"/>
    <n v="13"/>
    <x v="5"/>
    <x v="6"/>
  </r>
  <r>
    <d v="2020-04-25T00:00:00"/>
    <x v="6"/>
    <x v="3"/>
    <x v="24"/>
    <n v="34"/>
    <n v="22"/>
    <n v="41"/>
    <n v="16"/>
    <x v="6"/>
    <x v="6"/>
  </r>
  <r>
    <d v="2020-04-26T00:00:00"/>
    <x v="6"/>
    <x v="3"/>
    <x v="25"/>
    <n v="37"/>
    <n v="29"/>
    <n v="32"/>
    <n v="19"/>
    <x v="5"/>
    <x v="8"/>
  </r>
  <r>
    <d v="2020-04-27T00:00:00"/>
    <x v="6"/>
    <x v="3"/>
    <x v="26"/>
    <n v="59"/>
    <n v="12"/>
    <n v="25"/>
    <n v="16"/>
    <x v="7"/>
    <x v="6"/>
  </r>
  <r>
    <d v="2020-04-28T00:00:00"/>
    <x v="6"/>
    <x v="3"/>
    <x v="27"/>
    <n v="43"/>
    <n v="17"/>
    <n v="27"/>
    <n v="16"/>
    <x v="2"/>
    <x v="6"/>
  </r>
  <r>
    <d v="2020-04-29T00:00:00"/>
    <x v="6"/>
    <x v="3"/>
    <x v="28"/>
    <n v="43"/>
    <n v="15"/>
    <n v="27"/>
    <n v="16"/>
    <x v="2"/>
    <x v="6"/>
  </r>
  <r>
    <d v="2020-04-30T00:00:00"/>
    <x v="6"/>
    <x v="3"/>
    <x v="29"/>
    <n v="36"/>
    <n v="16"/>
    <n v="26"/>
    <n v="19"/>
    <x v="1"/>
    <x v="6"/>
  </r>
  <r>
    <d v="2020-05-01T00:00:00"/>
    <x v="6"/>
    <x v="4"/>
    <x v="0"/>
    <n v="38"/>
    <n v="13"/>
    <n v="30"/>
    <n v="19"/>
    <x v="2"/>
    <x v="6"/>
  </r>
  <r>
    <d v="2020-05-02T00:00:00"/>
    <x v="6"/>
    <x v="4"/>
    <x v="1"/>
    <n v="37"/>
    <n v="16"/>
    <n v="31"/>
    <n v="15"/>
    <x v="7"/>
    <x v="8"/>
  </r>
  <r>
    <d v="2020-05-03T00:00:00"/>
    <x v="6"/>
    <x v="4"/>
    <x v="2"/>
    <n v="49"/>
    <n v="20"/>
    <n v="34"/>
    <n v="13"/>
    <x v="10"/>
    <x v="6"/>
  </r>
  <r>
    <d v="2020-05-04T00:00:00"/>
    <x v="6"/>
    <x v="4"/>
    <x v="3"/>
    <n v="53"/>
    <n v="18"/>
    <n v="31"/>
    <n v="12"/>
    <x v="13"/>
    <x v="6"/>
  </r>
  <r>
    <d v="2020-05-05T00:00:00"/>
    <x v="6"/>
    <x v="4"/>
    <x v="4"/>
    <n v="28"/>
    <n v="24"/>
    <n v="37"/>
    <n v="16"/>
    <x v="10"/>
    <x v="6"/>
  </r>
  <r>
    <d v="2020-05-06T00:00:00"/>
    <x v="6"/>
    <x v="4"/>
    <x v="5"/>
    <n v="53"/>
    <n v="29"/>
    <n v="43"/>
    <n v="27"/>
    <x v="10"/>
    <x v="6"/>
  </r>
  <r>
    <d v="2020-05-07T00:00:00"/>
    <x v="6"/>
    <x v="4"/>
    <x v="6"/>
    <n v="58"/>
    <n v="22"/>
    <n v="47"/>
    <n v="20"/>
    <x v="10"/>
    <x v="8"/>
  </r>
  <r>
    <d v="2020-05-08T00:00:00"/>
    <x v="6"/>
    <x v="4"/>
    <x v="7"/>
    <n v="67"/>
    <n v="38"/>
    <n v="49"/>
    <n v="20"/>
    <x v="2"/>
    <x v="8"/>
  </r>
  <r>
    <d v="2020-05-09T00:00:00"/>
    <x v="6"/>
    <x v="4"/>
    <x v="8"/>
    <n v="53"/>
    <n v="27"/>
    <n v="35"/>
    <n v="8"/>
    <x v="7"/>
    <x v="6"/>
  </r>
  <r>
    <d v="2020-05-10T00:00:00"/>
    <x v="6"/>
    <x v="4"/>
    <x v="9"/>
    <n v="40"/>
    <n v="20"/>
    <n v="25"/>
    <n v="7"/>
    <x v="10"/>
    <x v="8"/>
  </r>
  <r>
    <d v="2020-05-11T00:00:00"/>
    <x v="6"/>
    <x v="4"/>
    <x v="10"/>
    <n v="28"/>
    <n v="17"/>
    <n v="29"/>
    <n v="13"/>
    <x v="10"/>
    <x v="8"/>
  </r>
  <r>
    <d v="2020-05-12T00:00:00"/>
    <x v="6"/>
    <x v="4"/>
    <x v="11"/>
    <n v="29"/>
    <n v="15"/>
    <n v="29"/>
    <n v="10"/>
    <x v="7"/>
    <x v="8"/>
  </r>
  <r>
    <d v="2020-05-13T00:00:00"/>
    <x v="6"/>
    <x v="4"/>
    <x v="12"/>
    <n v="29"/>
    <n v="13"/>
    <n v="30"/>
    <n v="12"/>
    <x v="10"/>
    <x v="8"/>
  </r>
  <r>
    <d v="2020-05-14T00:00:00"/>
    <x v="6"/>
    <x v="4"/>
    <x v="13"/>
    <n v="35"/>
    <n v="18"/>
    <n v="32"/>
    <n v="17"/>
    <x v="10"/>
    <x v="8"/>
  </r>
  <r>
    <d v="2020-05-15T00:00:00"/>
    <x v="6"/>
    <x v="4"/>
    <x v="14"/>
    <n v="35"/>
    <n v="17"/>
    <n v="32"/>
    <n v="21"/>
    <x v="7"/>
    <x v="8"/>
  </r>
  <r>
    <d v="2020-05-16T00:00:00"/>
    <x v="6"/>
    <x v="4"/>
    <x v="15"/>
    <n v="33"/>
    <n v="15"/>
    <n v="30"/>
    <n v="19"/>
    <x v="10"/>
    <x v="6"/>
  </r>
  <r>
    <d v="2020-05-17T00:00:00"/>
    <x v="6"/>
    <x v="4"/>
    <x v="16"/>
    <n v="36"/>
    <n v="16"/>
    <n v="35"/>
    <n v="23"/>
    <x v="10"/>
    <x v="6"/>
  </r>
  <r>
    <d v="2020-05-18T00:00:00"/>
    <x v="6"/>
    <x v="4"/>
    <x v="17"/>
    <n v="41"/>
    <n v="16"/>
    <n v="29"/>
    <n v="23"/>
    <x v="13"/>
    <x v="8"/>
  </r>
  <r>
    <d v="2020-05-19T00:00:00"/>
    <x v="6"/>
    <x v="4"/>
    <x v="18"/>
    <n v="33"/>
    <n v="16"/>
    <n v="36"/>
    <n v="27"/>
    <x v="13"/>
    <x v="8"/>
  </r>
  <r>
    <d v="2020-05-20T00:00:00"/>
    <x v="6"/>
    <x v="4"/>
    <x v="19"/>
    <n v="45"/>
    <n v="12"/>
    <n v="47"/>
    <n v="25"/>
    <x v="10"/>
    <x v="8"/>
  </r>
  <r>
    <d v="2020-05-21T00:00:00"/>
    <x v="6"/>
    <x v="4"/>
    <x v="20"/>
    <n v="55"/>
    <n v="19"/>
    <n v="34"/>
    <n v="16"/>
    <x v="10"/>
    <x v="6"/>
  </r>
  <r>
    <d v="2020-05-22T00:00:00"/>
    <x v="6"/>
    <x v="4"/>
    <x v="21"/>
    <n v="59"/>
    <n v="18"/>
    <n v="34"/>
    <n v="11"/>
    <x v="13"/>
    <x v="6"/>
  </r>
  <r>
    <d v="2020-05-23T00:00:00"/>
    <x v="6"/>
    <x v="4"/>
    <x v="22"/>
    <n v="46"/>
    <n v="16"/>
    <n v="30"/>
    <n v="14"/>
    <x v="13"/>
    <x v="6"/>
  </r>
  <r>
    <d v="2020-05-24T00:00:00"/>
    <x v="6"/>
    <x v="4"/>
    <x v="23"/>
    <n v="59"/>
    <n v="17"/>
    <n v="38"/>
    <n v="16"/>
    <x v="13"/>
    <x v="8"/>
  </r>
  <r>
    <d v="2020-05-25T00:00:00"/>
    <x v="6"/>
    <x v="4"/>
    <x v="24"/>
    <n v="61"/>
    <n v="18"/>
    <n v="40"/>
    <n v="21"/>
    <x v="13"/>
    <x v="8"/>
  </r>
  <r>
    <d v="2020-05-26T00:00:00"/>
    <x v="6"/>
    <x v="4"/>
    <x v="25"/>
    <n v="47"/>
    <n v="19"/>
    <n v="38"/>
    <n v="22"/>
    <x v="13"/>
    <x v="8"/>
  </r>
  <r>
    <d v="2020-05-27T00:00:00"/>
    <x v="6"/>
    <x v="4"/>
    <x v="26"/>
    <n v="37"/>
    <n v="22"/>
    <n v="30"/>
    <n v="15"/>
    <x v="10"/>
    <x v="8"/>
  </r>
  <r>
    <d v="2020-05-28T00:00:00"/>
    <x v="6"/>
    <x v="4"/>
    <x v="27"/>
    <n v="31"/>
    <n v="25"/>
    <n v="34"/>
    <n v="17"/>
    <x v="7"/>
    <x v="5"/>
  </r>
  <r>
    <d v="2020-05-29T00:00:00"/>
    <x v="6"/>
    <x v="4"/>
    <x v="28"/>
    <n v="33"/>
    <n v="25"/>
    <n v="43"/>
    <n v="12"/>
    <x v="7"/>
    <x v="8"/>
  </r>
  <r>
    <d v="2020-05-30T00:00:00"/>
    <x v="6"/>
    <x v="4"/>
    <x v="29"/>
    <n v="36"/>
    <n v="22"/>
    <n v="39"/>
    <n v="8"/>
    <x v="7"/>
    <x v="8"/>
  </r>
  <r>
    <d v="2020-05-31T00:00:00"/>
    <x v="6"/>
    <x v="4"/>
    <x v="30"/>
    <n v="31"/>
    <n v="19"/>
    <n v="42"/>
    <n v="8"/>
    <x v="2"/>
    <x v="8"/>
  </r>
  <r>
    <d v="2020-06-01T00:00:00"/>
    <x v="6"/>
    <x v="5"/>
    <x v="0"/>
    <n v="35"/>
    <n v="19"/>
    <n v="40"/>
    <n v="18"/>
    <x v="2"/>
    <x v="8"/>
  </r>
  <r>
    <d v="2020-06-02T00:00:00"/>
    <x v="6"/>
    <x v="5"/>
    <x v="1"/>
    <n v="48"/>
    <n v="24"/>
    <n v="32"/>
    <n v="22"/>
    <x v="4"/>
    <x v="8"/>
  </r>
  <r>
    <d v="2020-06-03T00:00:00"/>
    <x v="6"/>
    <x v="5"/>
    <x v="2"/>
    <n v="36"/>
    <n v="13"/>
    <n v="25"/>
    <n v="18"/>
    <x v="2"/>
    <x v="8"/>
  </r>
  <r>
    <d v="2020-06-04T00:00:00"/>
    <x v="6"/>
    <x v="5"/>
    <x v="3"/>
    <n v="27"/>
    <n v="13"/>
    <n v="27"/>
    <n v="23"/>
    <x v="4"/>
    <x v="8"/>
  </r>
  <r>
    <d v="2020-06-05T00:00:00"/>
    <x v="6"/>
    <x v="5"/>
    <x v="4"/>
    <n v="24"/>
    <n v="14"/>
    <n v="22"/>
    <n v="18"/>
    <x v="4"/>
    <x v="6"/>
  </r>
  <r>
    <d v="2020-06-06T00:00:00"/>
    <x v="6"/>
    <x v="5"/>
    <x v="5"/>
    <n v="31"/>
    <n v="12"/>
    <n v="20"/>
    <n v="16"/>
    <x v="2"/>
    <x v="8"/>
  </r>
  <r>
    <d v="2020-06-07T00:00:00"/>
    <x v="6"/>
    <x v="5"/>
    <x v="6"/>
    <n v="31"/>
    <n v="19"/>
    <n v="25"/>
    <n v="13"/>
    <x v="10"/>
    <x v="6"/>
  </r>
  <r>
    <d v="2020-06-08T00:00:00"/>
    <x v="6"/>
    <x v="5"/>
    <x v="7"/>
    <n v="33"/>
    <n v="20"/>
    <n v="31"/>
    <n v="20"/>
    <x v="10"/>
    <x v="8"/>
  </r>
  <r>
    <d v="2020-06-09T00:00:00"/>
    <x v="6"/>
    <x v="5"/>
    <x v="8"/>
    <n v="33"/>
    <n v="19"/>
    <n v="26"/>
    <n v="22"/>
    <x v="7"/>
    <x v="8"/>
  </r>
  <r>
    <d v="2020-06-10T00:00:00"/>
    <x v="6"/>
    <x v="5"/>
    <x v="9"/>
    <n v="36"/>
    <n v="16"/>
    <n v="31"/>
    <n v="14"/>
    <x v="2"/>
    <x v="8"/>
  </r>
  <r>
    <d v="2020-06-11T00:00:00"/>
    <x v="6"/>
    <x v="5"/>
    <x v="10"/>
    <n v="48"/>
    <n v="25"/>
    <n v="28"/>
    <n v="17"/>
    <x v="1"/>
    <x v="5"/>
  </r>
  <r>
    <d v="2020-06-12T00:00:00"/>
    <x v="6"/>
    <x v="5"/>
    <x v="11"/>
    <n v="64"/>
    <n v="16"/>
    <n v="31"/>
    <n v="16"/>
    <x v="1"/>
    <x v="5"/>
  </r>
  <r>
    <d v="2020-06-13T00:00:00"/>
    <x v="6"/>
    <x v="5"/>
    <x v="12"/>
    <n v="43"/>
    <n v="16"/>
    <n v="33"/>
    <n v="19"/>
    <x v="1"/>
    <x v="5"/>
  </r>
  <r>
    <d v="2020-06-14T00:00:00"/>
    <x v="6"/>
    <x v="5"/>
    <x v="13"/>
    <n v="50"/>
    <n v="12"/>
    <n v="32"/>
    <n v="24"/>
    <x v="1"/>
    <x v="5"/>
  </r>
  <r>
    <d v="2020-06-15T00:00:00"/>
    <x v="6"/>
    <x v="5"/>
    <x v="14"/>
    <n v="45"/>
    <n v="13"/>
    <n v="33"/>
    <n v="24"/>
    <x v="1"/>
    <x v="8"/>
  </r>
  <r>
    <d v="2020-06-16T00:00:00"/>
    <x v="6"/>
    <x v="5"/>
    <x v="15"/>
    <n v="42"/>
    <n v="14"/>
    <n v="29"/>
    <n v="28"/>
    <x v="1"/>
    <x v="5"/>
  </r>
  <r>
    <d v="2020-06-17T00:00:00"/>
    <x v="6"/>
    <x v="5"/>
    <x v="16"/>
    <n v="48"/>
    <n v="13"/>
    <n v="34"/>
    <n v="25"/>
    <x v="1"/>
    <x v="5"/>
  </r>
  <r>
    <d v="2020-06-18T00:00:00"/>
    <x v="6"/>
    <x v="5"/>
    <x v="17"/>
    <n v="46"/>
    <n v="15"/>
    <n v="28"/>
    <n v="19"/>
    <x v="1"/>
    <x v="8"/>
  </r>
  <r>
    <d v="2020-06-19T00:00:00"/>
    <x v="6"/>
    <x v="5"/>
    <x v="18"/>
    <n v="47"/>
    <n v="14"/>
    <n v="24"/>
    <n v="19"/>
    <x v="2"/>
    <x v="8"/>
  </r>
  <r>
    <d v="2020-06-20T00:00:00"/>
    <x v="6"/>
    <x v="5"/>
    <x v="19"/>
    <n v="37"/>
    <n v="13"/>
    <n v="22"/>
    <n v="15"/>
    <x v="1"/>
    <x v="6"/>
  </r>
  <r>
    <d v="2020-06-21T00:00:00"/>
    <x v="6"/>
    <x v="5"/>
    <x v="20"/>
    <n v="36"/>
    <n v="22"/>
    <n v="29"/>
    <n v="22"/>
    <x v="2"/>
    <x v="8"/>
  </r>
  <r>
    <d v="2020-06-22T00:00:00"/>
    <x v="6"/>
    <x v="5"/>
    <x v="21"/>
    <n v="46"/>
    <n v="23"/>
    <n v="41"/>
    <n v="28"/>
    <x v="2"/>
    <x v="8"/>
  </r>
  <r>
    <d v="2020-06-23T00:00:00"/>
    <x v="6"/>
    <x v="5"/>
    <x v="22"/>
    <n v="42"/>
    <n v="31"/>
    <n v="73"/>
    <n v="32"/>
    <x v="4"/>
    <x v="8"/>
  </r>
  <r>
    <d v="2020-06-24T00:00:00"/>
    <x v="6"/>
    <x v="5"/>
    <x v="23"/>
    <n v="55"/>
    <n v="32"/>
    <n v="71"/>
    <n v="31"/>
    <x v="3"/>
    <x v="8"/>
  </r>
  <r>
    <d v="2020-06-25T00:00:00"/>
    <x v="6"/>
    <x v="5"/>
    <x v="24"/>
    <n v="51"/>
    <n v="28"/>
    <n v="51"/>
    <n v="30"/>
    <x v="3"/>
    <x v="8"/>
  </r>
  <r>
    <d v="2020-06-26T00:00:00"/>
    <x v="6"/>
    <x v="5"/>
    <x v="25"/>
    <n v="58"/>
    <n v="11"/>
    <n v="24"/>
    <n v="15"/>
    <x v="3"/>
    <x v="5"/>
  </r>
  <r>
    <d v="2020-06-27T00:00:00"/>
    <x v="6"/>
    <x v="5"/>
    <x v="26"/>
    <n v="27"/>
    <n v="12"/>
    <n v="20"/>
    <n v="13"/>
    <x v="3"/>
    <x v="8"/>
  </r>
  <r>
    <d v="2020-06-28T00:00:00"/>
    <x v="6"/>
    <x v="5"/>
    <x v="27"/>
    <n v="25"/>
    <n v="15"/>
    <n v="24"/>
    <n v="18"/>
    <x v="4"/>
    <x v="8"/>
  </r>
  <r>
    <d v="2020-06-29T00:00:00"/>
    <x v="6"/>
    <x v="5"/>
    <x v="28"/>
    <n v="27"/>
    <n v="13"/>
    <n v="20"/>
    <n v="18"/>
    <x v="1"/>
    <x v="5"/>
  </r>
  <r>
    <d v="2020-06-30T00:00:00"/>
    <x v="6"/>
    <x v="5"/>
    <x v="29"/>
    <n v="30"/>
    <n v="15"/>
    <n v="18"/>
    <n v="18"/>
    <x v="5"/>
    <x v="1"/>
  </r>
  <r>
    <d v="2020-07-01T00:00:00"/>
    <x v="6"/>
    <x v="6"/>
    <x v="0"/>
    <n v="44"/>
    <n v="14"/>
    <n v="21"/>
    <n v="21"/>
    <x v="3"/>
    <x v="5"/>
  </r>
  <r>
    <d v="2020-07-02T00:00:00"/>
    <x v="6"/>
    <x v="6"/>
    <x v="1"/>
    <n v="40"/>
    <n v="16"/>
    <n v="25"/>
    <n v="16"/>
    <x v="3"/>
    <x v="5"/>
  </r>
  <r>
    <d v="2020-07-03T00:00:00"/>
    <x v="6"/>
    <x v="6"/>
    <x v="2"/>
    <n v="43"/>
    <n v="11"/>
    <n v="19"/>
    <n v="8"/>
    <x v="5"/>
    <x v="5"/>
  </r>
  <r>
    <d v="2020-07-04T00:00:00"/>
    <x v="6"/>
    <x v="6"/>
    <x v="3"/>
    <n v="44"/>
    <n v="15"/>
    <n v="24"/>
    <n v="8"/>
    <x v="5"/>
    <x v="5"/>
  </r>
  <r>
    <d v="2020-07-05T00:00:00"/>
    <x v="6"/>
    <x v="6"/>
    <x v="4"/>
    <n v="39"/>
    <n v="14"/>
    <n v="23"/>
    <n v="13"/>
    <x v="1"/>
    <x v="5"/>
  </r>
  <r>
    <d v="2020-07-06T00:00:00"/>
    <x v="6"/>
    <x v="6"/>
    <x v="5"/>
    <n v="35"/>
    <n v="14"/>
    <n v="24"/>
    <n v="23"/>
    <x v="4"/>
    <x v="5"/>
  </r>
  <r>
    <d v="2020-07-07T00:00:00"/>
    <x v="6"/>
    <x v="6"/>
    <x v="6"/>
    <n v="43"/>
    <n v="11"/>
    <n v="11"/>
    <n v="13"/>
    <x v="3"/>
    <x v="1"/>
  </r>
  <r>
    <d v="2020-07-08T00:00:00"/>
    <x v="6"/>
    <x v="6"/>
    <x v="7"/>
    <n v="46"/>
    <n v="13"/>
    <n v="18"/>
    <n v="12"/>
    <x v="1"/>
    <x v="1"/>
  </r>
  <r>
    <d v="2020-07-09T00:00:00"/>
    <x v="6"/>
    <x v="6"/>
    <x v="8"/>
    <n v="44"/>
    <n v="11"/>
    <n v="21"/>
    <n v="14"/>
    <x v="13"/>
    <x v="9"/>
  </r>
  <r>
    <d v="2020-07-10T00:00:00"/>
    <x v="6"/>
    <x v="6"/>
    <x v="9"/>
    <n v="39"/>
    <n v="12"/>
    <n v="25"/>
    <n v="15"/>
    <x v="13"/>
    <x v="11"/>
  </r>
  <r>
    <d v="2020-07-11T00:00:00"/>
    <x v="6"/>
    <x v="6"/>
    <x v="10"/>
    <n v="46"/>
    <n v="16"/>
    <n v="37"/>
    <n v="17"/>
    <x v="13"/>
    <x v="11"/>
  </r>
  <r>
    <d v="2020-07-12T00:00:00"/>
    <x v="6"/>
    <x v="6"/>
    <x v="11"/>
    <n v="59"/>
    <n v="15"/>
    <n v="20"/>
    <n v="18"/>
    <x v="13"/>
    <x v="11"/>
  </r>
  <r>
    <d v="2020-07-13T00:00:00"/>
    <x v="6"/>
    <x v="6"/>
    <x v="12"/>
    <n v="40"/>
    <n v="9"/>
    <n v="22"/>
    <n v="17"/>
    <x v="13"/>
    <x v="9"/>
  </r>
  <r>
    <d v="2020-07-14T00:00:00"/>
    <x v="6"/>
    <x v="6"/>
    <x v="13"/>
    <n v="39"/>
    <n v="9"/>
    <n v="18"/>
    <n v="16"/>
    <x v="13"/>
    <x v="9"/>
  </r>
  <r>
    <d v="2020-07-15T00:00:00"/>
    <x v="6"/>
    <x v="6"/>
    <x v="14"/>
    <n v="33"/>
    <n v="9"/>
    <n v="15"/>
    <n v="11"/>
    <x v="13"/>
    <x v="9"/>
  </r>
  <r>
    <d v="2020-07-16T00:00:00"/>
    <x v="6"/>
    <x v="6"/>
    <x v="15"/>
    <n v="27"/>
    <n v="16"/>
    <n v="15"/>
    <n v="19"/>
    <x v="13"/>
    <x v="9"/>
  </r>
  <r>
    <d v="2020-07-17T00:00:00"/>
    <x v="6"/>
    <x v="6"/>
    <x v="16"/>
    <n v="40"/>
    <n v="11"/>
    <n v="22"/>
    <n v="12"/>
    <x v="13"/>
    <x v="9"/>
  </r>
  <r>
    <d v="2020-07-18T00:00:00"/>
    <x v="6"/>
    <x v="6"/>
    <x v="17"/>
    <n v="44"/>
    <n v="9"/>
    <n v="23"/>
    <n v="8"/>
    <x v="10"/>
    <x v="9"/>
  </r>
  <r>
    <d v="2020-07-19T00:00:00"/>
    <x v="6"/>
    <x v="6"/>
    <x v="18"/>
    <n v="35"/>
    <n v="13"/>
    <n v="29"/>
    <n v="15"/>
    <x v="13"/>
    <x v="11"/>
  </r>
  <r>
    <d v="2020-07-20T00:00:00"/>
    <x v="6"/>
    <x v="6"/>
    <x v="19"/>
    <n v="43"/>
    <n v="12"/>
    <n v="30"/>
    <n v="10"/>
    <x v="13"/>
    <x v="11"/>
  </r>
  <r>
    <d v="2020-07-21T00:00:00"/>
    <x v="6"/>
    <x v="6"/>
    <x v="20"/>
    <n v="42"/>
    <n v="13"/>
    <n v="35"/>
    <n v="19"/>
    <x v="13"/>
    <x v="9"/>
  </r>
  <r>
    <d v="2020-07-22T00:00:00"/>
    <x v="6"/>
    <x v="6"/>
    <x v="21"/>
    <n v="38"/>
    <n v="16"/>
    <n v="39"/>
    <n v="25"/>
    <x v="10"/>
    <x v="9"/>
  </r>
  <r>
    <d v="2020-07-23T00:00:00"/>
    <x v="6"/>
    <x v="6"/>
    <x v="22"/>
    <n v="35"/>
    <n v="12"/>
    <n v="22"/>
    <n v="20"/>
    <x v="7"/>
    <x v="9"/>
  </r>
  <r>
    <d v="2020-07-24T00:00:00"/>
    <x v="6"/>
    <x v="6"/>
    <x v="23"/>
    <n v="34"/>
    <n v="9"/>
    <n v="17"/>
    <n v="14"/>
    <x v="2"/>
    <x v="9"/>
  </r>
  <r>
    <d v="2020-07-25T00:00:00"/>
    <x v="6"/>
    <x v="6"/>
    <x v="24"/>
    <n v="33"/>
    <n v="11"/>
    <n v="16"/>
    <n v="12"/>
    <x v="2"/>
    <x v="9"/>
  </r>
  <r>
    <d v="2020-07-26T00:00:00"/>
    <x v="6"/>
    <x v="6"/>
    <x v="25"/>
    <n v="29"/>
    <n v="9"/>
    <n v="17"/>
    <n v="12"/>
    <x v="2"/>
    <x v="9"/>
  </r>
  <r>
    <d v="2020-07-27T00:00:00"/>
    <x v="6"/>
    <x v="6"/>
    <x v="26"/>
    <n v="31"/>
    <n v="10"/>
    <n v="15"/>
    <n v="12"/>
    <x v="7"/>
    <x v="9"/>
  </r>
  <r>
    <d v="2020-07-28T00:00:00"/>
    <x v="6"/>
    <x v="6"/>
    <x v="27"/>
    <n v="25"/>
    <n v="15"/>
    <n v="27"/>
    <n v="21"/>
    <x v="10"/>
    <x v="6"/>
  </r>
  <r>
    <d v="2020-07-29T00:00:00"/>
    <x v="6"/>
    <x v="6"/>
    <x v="28"/>
    <n v="40"/>
    <n v="16"/>
    <n v="30"/>
    <n v="23"/>
    <x v="7"/>
    <x v="6"/>
  </r>
  <r>
    <d v="2020-07-30T00:00:00"/>
    <x v="6"/>
    <x v="6"/>
    <x v="29"/>
    <n v="41"/>
    <n v="36"/>
    <n v="52"/>
    <n v="37"/>
    <x v="2"/>
    <x v="8"/>
  </r>
  <r>
    <d v="2020-07-31T00:00:00"/>
    <x v="6"/>
    <x v="6"/>
    <x v="30"/>
    <n v="64"/>
    <n v="15"/>
    <n v="21"/>
    <n v="16"/>
    <x v="2"/>
    <x v="6"/>
  </r>
  <r>
    <d v="2020-08-01T00:00:00"/>
    <x v="6"/>
    <x v="7"/>
    <x v="0"/>
    <n v="46"/>
    <n v="13"/>
    <n v="23"/>
    <n v="14"/>
    <x v="2"/>
    <x v="6"/>
  </r>
  <r>
    <d v="2020-08-02T00:00:00"/>
    <x v="6"/>
    <x v="7"/>
    <x v="1"/>
    <n v="38"/>
    <n v="12"/>
    <n v="27"/>
    <n v="16"/>
    <x v="7"/>
    <x v="6"/>
  </r>
  <r>
    <d v="2020-08-03T00:00:00"/>
    <x v="6"/>
    <x v="7"/>
    <x v="2"/>
    <n v="31"/>
    <n v="16"/>
    <n v="29"/>
    <n v="23"/>
    <x v="2"/>
    <x v="6"/>
  </r>
  <r>
    <d v="2020-08-04T00:00:00"/>
    <x v="6"/>
    <x v="7"/>
    <x v="3"/>
    <n v="40"/>
    <n v="12"/>
    <n v="29"/>
    <n v="18"/>
    <x v="7"/>
    <x v="6"/>
  </r>
  <r>
    <d v="2020-08-05T00:00:00"/>
    <x v="6"/>
    <x v="7"/>
    <x v="4"/>
    <n v="23"/>
    <n v="13"/>
    <n v="27"/>
    <n v="25"/>
    <x v="7"/>
    <x v="6"/>
  </r>
  <r>
    <d v="2020-08-06T00:00:00"/>
    <x v="6"/>
    <x v="7"/>
    <x v="5"/>
    <n v="37"/>
    <n v="21"/>
    <n v="51"/>
    <n v="52"/>
    <x v="10"/>
    <x v="8"/>
  </r>
  <r>
    <d v="2020-08-07T00:00:00"/>
    <x v="6"/>
    <x v="7"/>
    <x v="6"/>
    <n v="65"/>
    <n v="25"/>
    <n v="55"/>
    <n v="35"/>
    <x v="10"/>
    <x v="5"/>
  </r>
  <r>
    <d v="2020-08-08T00:00:00"/>
    <x v="6"/>
    <x v="7"/>
    <x v="7"/>
    <n v="76"/>
    <n v="23"/>
    <n v="65"/>
    <n v="15"/>
    <x v="13"/>
    <x v="8"/>
  </r>
  <r>
    <d v="2020-08-09T00:00:00"/>
    <x v="6"/>
    <x v="7"/>
    <x v="8"/>
    <n v="71"/>
    <n v="31"/>
    <n v="65"/>
    <n v="28"/>
    <x v="10"/>
    <x v="8"/>
  </r>
  <r>
    <d v="2020-08-10T00:00:00"/>
    <x v="6"/>
    <x v="7"/>
    <x v="9"/>
    <n v="72"/>
    <n v="44"/>
    <n v="67"/>
    <n v="28"/>
    <x v="10"/>
    <x v="5"/>
  </r>
  <r>
    <d v="2020-08-11T00:00:00"/>
    <x v="6"/>
    <x v="7"/>
    <x v="10"/>
    <n v="104"/>
    <n v="50"/>
    <n v="70"/>
    <n v="38"/>
    <x v="7"/>
    <x v="5"/>
  </r>
  <r>
    <d v="2020-08-12T00:00:00"/>
    <x v="6"/>
    <x v="7"/>
    <x v="11"/>
    <n v="100"/>
    <n v="29"/>
    <n v="46"/>
    <n v="13"/>
    <x v="2"/>
    <x v="8"/>
  </r>
  <r>
    <d v="2020-08-13T00:00:00"/>
    <x v="6"/>
    <x v="7"/>
    <x v="12"/>
    <n v="73"/>
    <n v="19"/>
    <n v="25"/>
    <n v="12"/>
    <x v="4"/>
    <x v="8"/>
  </r>
  <r>
    <d v="2020-08-14T00:00:00"/>
    <x v="6"/>
    <x v="7"/>
    <x v="13"/>
    <n v="34"/>
    <n v="19"/>
    <n v="20"/>
    <n v="17"/>
    <x v="1"/>
    <x v="8"/>
  </r>
  <r>
    <d v="2020-08-15T00:00:00"/>
    <x v="6"/>
    <x v="7"/>
    <x v="14"/>
    <n v="53"/>
    <n v="24"/>
    <n v="21"/>
    <n v="16"/>
    <x v="12"/>
    <x v="8"/>
  </r>
  <r>
    <d v="2020-08-16T00:00:00"/>
    <x v="6"/>
    <x v="7"/>
    <x v="15"/>
    <n v="76"/>
    <n v="13"/>
    <n v="31"/>
    <n v="10"/>
    <x v="3"/>
    <x v="8"/>
  </r>
  <r>
    <d v="2020-08-17T00:00:00"/>
    <x v="6"/>
    <x v="7"/>
    <x v="16"/>
    <n v="41"/>
    <n v="12"/>
    <n v="19"/>
    <n v="16"/>
    <x v="6"/>
    <x v="8"/>
  </r>
  <r>
    <d v="2020-08-18T00:00:00"/>
    <x v="6"/>
    <x v="7"/>
    <x v="17"/>
    <n v="28"/>
    <n v="9"/>
    <n v="8"/>
    <n v="12"/>
    <x v="2"/>
    <x v="8"/>
  </r>
  <r>
    <d v="2020-08-19T00:00:00"/>
    <x v="6"/>
    <x v="7"/>
    <x v="18"/>
    <n v="28"/>
    <n v="23"/>
    <n v="23"/>
    <n v="7"/>
    <x v="1"/>
    <x v="6"/>
  </r>
  <r>
    <d v="2020-08-20T00:00:00"/>
    <x v="6"/>
    <x v="7"/>
    <x v="19"/>
    <n v="39"/>
    <n v="20"/>
    <n v="19"/>
    <n v="10"/>
    <x v="2"/>
    <x v="6"/>
  </r>
  <r>
    <d v="2020-08-21T00:00:00"/>
    <x v="6"/>
    <x v="7"/>
    <x v="20"/>
    <n v="42"/>
    <n v="17"/>
    <n v="24"/>
    <n v="12"/>
    <x v="7"/>
    <x v="6"/>
  </r>
  <r>
    <d v="2020-08-22T00:00:00"/>
    <x v="6"/>
    <x v="7"/>
    <x v="21"/>
    <n v="45"/>
    <n v="11"/>
    <n v="24"/>
    <n v="15"/>
    <x v="7"/>
    <x v="6"/>
  </r>
  <r>
    <d v="2020-08-23T00:00:00"/>
    <x v="6"/>
    <x v="7"/>
    <x v="22"/>
    <n v="38"/>
    <n v="14"/>
    <n v="22"/>
    <n v="19"/>
    <x v="7"/>
    <x v="6"/>
  </r>
  <r>
    <d v="2020-08-24T00:00:00"/>
    <x v="6"/>
    <x v="7"/>
    <x v="23"/>
    <n v="45"/>
    <n v="12"/>
    <n v="24"/>
    <n v="12"/>
    <x v="1"/>
    <x v="6"/>
  </r>
  <r>
    <d v="2020-08-25T00:00:00"/>
    <x v="6"/>
    <x v="7"/>
    <x v="24"/>
    <n v="45"/>
    <n v="13"/>
    <n v="24"/>
    <n v="14"/>
    <x v="2"/>
    <x v="6"/>
  </r>
  <r>
    <d v="2020-08-26T00:00:00"/>
    <x v="6"/>
    <x v="7"/>
    <x v="25"/>
    <n v="38"/>
    <n v="16"/>
    <n v="17"/>
    <n v="16"/>
    <x v="2"/>
    <x v="6"/>
  </r>
  <r>
    <d v="2020-08-27T00:00:00"/>
    <x v="6"/>
    <x v="7"/>
    <x v="26"/>
    <n v="48"/>
    <n v="11"/>
    <n v="24"/>
    <n v="17"/>
    <x v="2"/>
    <x v="6"/>
  </r>
  <r>
    <d v="2020-08-28T00:00:00"/>
    <x v="6"/>
    <x v="7"/>
    <x v="27"/>
    <n v="39"/>
    <n v="12"/>
    <n v="22"/>
    <n v="11"/>
    <x v="10"/>
    <x v="6"/>
  </r>
  <r>
    <d v="2020-08-29T00:00:00"/>
    <x v="6"/>
    <x v="7"/>
    <x v="28"/>
    <n v="38"/>
    <n v="16"/>
    <n v="26"/>
    <n v="10"/>
    <x v="13"/>
    <x v="6"/>
  </r>
  <r>
    <d v="2020-08-30T00:00:00"/>
    <x v="6"/>
    <x v="7"/>
    <x v="29"/>
    <n v="42"/>
    <n v="13"/>
    <n v="28"/>
    <n v="18"/>
    <x v="2"/>
    <x v="6"/>
  </r>
  <r>
    <d v="2020-08-31T00:00:00"/>
    <x v="6"/>
    <x v="7"/>
    <x v="30"/>
    <n v="43"/>
    <n v="20"/>
    <n v="24"/>
    <n v="28"/>
    <x v="10"/>
    <x v="1"/>
  </r>
  <r>
    <d v="2020-09-01T00:00:00"/>
    <x v="6"/>
    <x v="8"/>
    <x v="0"/>
    <n v="61"/>
    <n v="21"/>
    <n v="28"/>
    <n v="34"/>
    <x v="10"/>
    <x v="11"/>
  </r>
  <r>
    <d v="2020-09-02T00:00:00"/>
    <x v="6"/>
    <x v="8"/>
    <x v="1"/>
    <n v="58"/>
    <n v="16"/>
    <n v="20"/>
    <n v="24"/>
    <x v="10"/>
    <x v="9"/>
  </r>
  <r>
    <d v="2020-09-03T00:00:00"/>
    <x v="6"/>
    <x v="8"/>
    <x v="2"/>
    <n v="50"/>
    <n v="18"/>
    <n v="20"/>
    <n v="29"/>
    <x v="7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missingCaption="NA" updatedVersion="6" minRefreshableVersion="3" useAutoFormatting="1" colGrandTotals="0" itemPrintTitles="1" createdVersion="6" indent="0" compact="0" compactData="0" gridDropZones="1" multipleFieldFilters="0">
  <location ref="A3:AR372" firstHeaderRow="1" firstDataRow="3" firstDataCol="2"/>
  <pivotFields count="10">
    <pivotField compact="0" numFmtId="14" outline="0" showAll="0"/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>
      <items count="22">
        <item x="10"/>
        <item x="7"/>
        <item x="2"/>
        <item x="1"/>
        <item x="4"/>
        <item x="3"/>
        <item x="5"/>
        <item x="6"/>
        <item x="9"/>
        <item x="8"/>
        <item x="11"/>
        <item x="0"/>
        <item x="16"/>
        <item x="12"/>
        <item x="17"/>
        <item x="15"/>
        <item x="14"/>
        <item x="20"/>
        <item x="19"/>
        <item x="18"/>
        <item x="13"/>
        <item t="default"/>
      </items>
    </pivotField>
    <pivotField dataField="1" compact="0" outline="0" showAll="0">
      <items count="19">
        <item x="9"/>
        <item x="6"/>
        <item x="8"/>
        <item x="5"/>
        <item x="1"/>
        <item x="0"/>
        <item x="2"/>
        <item x="3"/>
        <item x="4"/>
        <item x="10"/>
        <item x="13"/>
        <item x="14"/>
        <item x="12"/>
        <item x="17"/>
        <item x="7"/>
        <item x="15"/>
        <item x="16"/>
        <item x="11"/>
        <item t="default"/>
      </items>
    </pivotField>
  </pivotFields>
  <rowFields count="2">
    <field x="2"/>
    <field x="3"/>
  </rowFields>
  <rowItems count="36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Fields count="2">
    <field x="-2"/>
    <field x="1"/>
  </colFields>
  <colItems count="4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i="3">
      <x v="3"/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i="4">
      <x v="4"/>
      <x/>
    </i>
    <i r="1" i="4">
      <x v="1"/>
    </i>
    <i r="1" i="4">
      <x v="2"/>
    </i>
    <i r="1" i="4">
      <x v="3"/>
    </i>
    <i r="1" i="4">
      <x v="4"/>
    </i>
    <i r="1" i="4">
      <x v="5"/>
    </i>
    <i r="1" i="4">
      <x v="6"/>
    </i>
    <i i="5">
      <x v="5"/>
      <x/>
    </i>
    <i r="1" i="5">
      <x v="1"/>
    </i>
    <i r="1" i="5">
      <x v="2"/>
    </i>
    <i r="1" i="5">
      <x v="3"/>
    </i>
    <i r="1" i="5">
      <x v="4"/>
    </i>
    <i r="1" i="5">
      <x v="5"/>
    </i>
    <i r="1" i="5">
      <x v="6"/>
    </i>
  </colItems>
  <dataFields count="6">
    <dataField name="Sum of pm25" fld="4" baseField="0" baseItem="0"/>
    <dataField name="Sum of pm10" fld="5" baseField="0" baseItem="0"/>
    <dataField name="Sum of o3" fld="6" baseField="0" baseItem="0"/>
    <dataField name="Sum of no2" fld="7" baseField="0" baseItem="0"/>
    <dataField name="Sum of so2" fld="8" baseField="3" baseItem="0"/>
    <dataField name="Sum of co" fld="9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37"/>
  <sheetViews>
    <sheetView topLeftCell="A1675" workbookViewId="0">
      <selection activeCell="I1684" sqref="I1684:I1688"/>
    </sheetView>
  </sheetViews>
  <sheetFormatPr defaultRowHeight="15" x14ac:dyDescent="0.25"/>
  <cols>
    <col min="1" max="1" width="14" customWidth="1"/>
    <col min="2" max="4" width="7.5703125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s="1">
        <v>41640</v>
      </c>
      <c r="B2">
        <f t="shared" ref="B2" si="0">YEAR(A2)</f>
        <v>2014</v>
      </c>
      <c r="C2">
        <f t="shared" ref="C2" si="1">MONTH(A2)</f>
        <v>1</v>
      </c>
      <c r="D2">
        <f t="shared" ref="D2" si="2">DAY(A2)</f>
        <v>1</v>
      </c>
      <c r="E2">
        <v>37</v>
      </c>
      <c r="F2">
        <v>20</v>
      </c>
      <c r="G2">
        <v>27</v>
      </c>
      <c r="H2">
        <v>30</v>
      </c>
      <c r="I2">
        <v>12</v>
      </c>
      <c r="J2">
        <v>6</v>
      </c>
    </row>
    <row r="3" spans="1:10" x14ac:dyDescent="0.25">
      <c r="A3" s="1">
        <v>41641</v>
      </c>
      <c r="B3">
        <f t="shared" ref="B3:B66" si="3">YEAR(A3)</f>
        <v>2014</v>
      </c>
      <c r="C3">
        <f t="shared" ref="C3:C66" si="4">MONTH(A3)</f>
        <v>1</v>
      </c>
      <c r="D3">
        <f t="shared" ref="D3:D66" si="5">DAY(A3)</f>
        <v>2</v>
      </c>
      <c r="E3">
        <v>46</v>
      </c>
      <c r="F3">
        <v>27</v>
      </c>
      <c r="G3">
        <v>31</v>
      </c>
      <c r="H3">
        <v>29</v>
      </c>
      <c r="I3">
        <v>4</v>
      </c>
      <c r="J3">
        <v>5</v>
      </c>
    </row>
    <row r="4" spans="1:10" x14ac:dyDescent="0.25">
      <c r="A4" s="1">
        <v>41642</v>
      </c>
      <c r="B4">
        <f t="shared" si="3"/>
        <v>2014</v>
      </c>
      <c r="C4">
        <f t="shared" si="4"/>
        <v>1</v>
      </c>
      <c r="D4">
        <f t="shared" si="5"/>
        <v>3</v>
      </c>
      <c r="E4">
        <v>49</v>
      </c>
      <c r="F4">
        <v>18</v>
      </c>
      <c r="G4">
        <v>28</v>
      </c>
      <c r="H4">
        <v>28</v>
      </c>
      <c r="I4">
        <v>3</v>
      </c>
      <c r="J4">
        <v>6</v>
      </c>
    </row>
    <row r="5" spans="1:10" x14ac:dyDescent="0.25">
      <c r="A5" s="1">
        <v>41643</v>
      </c>
      <c r="B5">
        <f t="shared" si="3"/>
        <v>2014</v>
      </c>
      <c r="C5">
        <f t="shared" si="4"/>
        <v>1</v>
      </c>
      <c r="D5">
        <f t="shared" si="5"/>
        <v>4</v>
      </c>
      <c r="E5">
        <v>48</v>
      </c>
      <c r="F5">
        <v>15</v>
      </c>
      <c r="G5">
        <v>23</v>
      </c>
      <c r="H5">
        <v>28</v>
      </c>
      <c r="I5">
        <v>3</v>
      </c>
      <c r="J5">
        <v>6</v>
      </c>
    </row>
    <row r="6" spans="1:10" x14ac:dyDescent="0.25">
      <c r="A6" s="1">
        <v>41644</v>
      </c>
      <c r="B6">
        <f t="shared" si="3"/>
        <v>2014</v>
      </c>
      <c r="C6">
        <f t="shared" si="4"/>
        <v>1</v>
      </c>
      <c r="D6">
        <f t="shared" si="5"/>
        <v>5</v>
      </c>
      <c r="E6">
        <v>44</v>
      </c>
      <c r="F6">
        <v>23</v>
      </c>
      <c r="G6">
        <v>29</v>
      </c>
      <c r="H6">
        <v>27</v>
      </c>
      <c r="I6">
        <v>3</v>
      </c>
      <c r="J6">
        <v>5</v>
      </c>
    </row>
    <row r="7" spans="1:10" x14ac:dyDescent="0.25">
      <c r="A7" s="1">
        <v>41645</v>
      </c>
      <c r="B7">
        <f t="shared" si="3"/>
        <v>2014</v>
      </c>
      <c r="C7">
        <f t="shared" si="4"/>
        <v>1</v>
      </c>
      <c r="D7">
        <f t="shared" si="5"/>
        <v>6</v>
      </c>
      <c r="E7">
        <v>42</v>
      </c>
      <c r="F7">
        <v>30</v>
      </c>
      <c r="G7">
        <v>28</v>
      </c>
      <c r="H7">
        <v>28</v>
      </c>
      <c r="I7">
        <v>3</v>
      </c>
      <c r="J7">
        <v>6</v>
      </c>
    </row>
    <row r="8" spans="1:10" x14ac:dyDescent="0.25">
      <c r="A8" s="1">
        <v>41646</v>
      </c>
      <c r="B8">
        <f t="shared" si="3"/>
        <v>2014</v>
      </c>
      <c r="C8">
        <f t="shared" si="4"/>
        <v>1</v>
      </c>
      <c r="D8">
        <f t="shared" si="5"/>
        <v>7</v>
      </c>
      <c r="E8">
        <v>42</v>
      </c>
      <c r="F8">
        <v>24</v>
      </c>
      <c r="G8">
        <v>22</v>
      </c>
      <c r="H8">
        <v>31</v>
      </c>
      <c r="I8">
        <v>4</v>
      </c>
      <c r="J8">
        <v>6</v>
      </c>
    </row>
    <row r="9" spans="1:10" x14ac:dyDescent="0.25">
      <c r="A9" s="1">
        <v>41647</v>
      </c>
      <c r="B9">
        <f t="shared" si="3"/>
        <v>2014</v>
      </c>
      <c r="C9">
        <f t="shared" si="4"/>
        <v>1</v>
      </c>
      <c r="D9">
        <f t="shared" si="5"/>
        <v>8</v>
      </c>
      <c r="E9">
        <v>36</v>
      </c>
      <c r="F9">
        <v>21</v>
      </c>
      <c r="G9">
        <v>24</v>
      </c>
      <c r="H9">
        <v>31</v>
      </c>
      <c r="I9">
        <v>4</v>
      </c>
      <c r="J9">
        <v>7</v>
      </c>
    </row>
    <row r="10" spans="1:10" x14ac:dyDescent="0.25">
      <c r="A10" s="1">
        <v>41648</v>
      </c>
      <c r="B10">
        <f t="shared" si="3"/>
        <v>2014</v>
      </c>
      <c r="C10">
        <f t="shared" si="4"/>
        <v>1</v>
      </c>
      <c r="D10">
        <f t="shared" si="5"/>
        <v>9</v>
      </c>
      <c r="E10">
        <v>50</v>
      </c>
      <c r="F10">
        <v>27</v>
      </c>
      <c r="G10">
        <v>15</v>
      </c>
      <c r="H10">
        <v>45</v>
      </c>
      <c r="I10">
        <v>6</v>
      </c>
      <c r="J10">
        <v>8</v>
      </c>
    </row>
    <row r="11" spans="1:10" x14ac:dyDescent="0.25">
      <c r="A11" s="1">
        <v>41649</v>
      </c>
      <c r="B11">
        <f t="shared" si="3"/>
        <v>2014</v>
      </c>
      <c r="C11">
        <f t="shared" si="4"/>
        <v>1</v>
      </c>
      <c r="D11">
        <f t="shared" si="5"/>
        <v>10</v>
      </c>
      <c r="E11">
        <v>61</v>
      </c>
      <c r="F11">
        <v>40</v>
      </c>
      <c r="G11">
        <v>3</v>
      </c>
      <c r="H11">
        <v>63</v>
      </c>
      <c r="I11">
        <v>4</v>
      </c>
      <c r="J11">
        <v>9</v>
      </c>
    </row>
    <row r="12" spans="1:10" x14ac:dyDescent="0.25">
      <c r="A12" s="1">
        <v>41650</v>
      </c>
      <c r="B12">
        <f t="shared" si="3"/>
        <v>2014</v>
      </c>
      <c r="C12">
        <f t="shared" si="4"/>
        <v>1</v>
      </c>
      <c r="D12">
        <f t="shared" si="5"/>
        <v>11</v>
      </c>
      <c r="E12">
        <v>106</v>
      </c>
      <c r="F12">
        <v>34</v>
      </c>
      <c r="G12">
        <v>13</v>
      </c>
      <c r="H12">
        <v>38</v>
      </c>
      <c r="I12">
        <v>4</v>
      </c>
      <c r="J12">
        <v>9</v>
      </c>
    </row>
    <row r="13" spans="1:10" x14ac:dyDescent="0.25">
      <c r="A13" s="1">
        <v>41651</v>
      </c>
      <c r="B13">
        <f t="shared" si="3"/>
        <v>2014</v>
      </c>
      <c r="C13">
        <f t="shared" si="4"/>
        <v>1</v>
      </c>
      <c r="D13">
        <f t="shared" si="5"/>
        <v>12</v>
      </c>
      <c r="E13">
        <v>90</v>
      </c>
      <c r="F13">
        <v>23</v>
      </c>
      <c r="G13">
        <v>24</v>
      </c>
      <c r="H13">
        <v>39</v>
      </c>
      <c r="I13">
        <v>5</v>
      </c>
      <c r="J13">
        <v>7</v>
      </c>
    </row>
    <row r="14" spans="1:10" x14ac:dyDescent="0.25">
      <c r="A14" s="1">
        <v>41652</v>
      </c>
      <c r="B14">
        <f t="shared" si="3"/>
        <v>2014</v>
      </c>
      <c r="C14">
        <f t="shared" si="4"/>
        <v>1</v>
      </c>
      <c r="D14">
        <f t="shared" si="5"/>
        <v>13</v>
      </c>
      <c r="E14">
        <v>53</v>
      </c>
      <c r="F14">
        <v>26</v>
      </c>
      <c r="G14">
        <v>18</v>
      </c>
      <c r="H14">
        <v>38</v>
      </c>
      <c r="I14">
        <v>5</v>
      </c>
      <c r="J14">
        <v>8</v>
      </c>
    </row>
    <row r="15" spans="1:10" x14ac:dyDescent="0.25">
      <c r="A15" s="1">
        <v>41653</v>
      </c>
      <c r="B15">
        <f t="shared" si="3"/>
        <v>2014</v>
      </c>
      <c r="C15">
        <f t="shared" si="4"/>
        <v>1</v>
      </c>
      <c r="D15">
        <f t="shared" si="5"/>
        <v>14</v>
      </c>
      <c r="E15">
        <v>58</v>
      </c>
      <c r="F15">
        <v>23</v>
      </c>
      <c r="G15">
        <v>22</v>
      </c>
      <c r="H15">
        <v>34</v>
      </c>
      <c r="I15">
        <v>4</v>
      </c>
      <c r="J15">
        <v>7</v>
      </c>
    </row>
    <row r="16" spans="1:10" x14ac:dyDescent="0.25">
      <c r="A16" s="1">
        <v>41654</v>
      </c>
      <c r="B16">
        <f t="shared" si="3"/>
        <v>2014</v>
      </c>
      <c r="C16">
        <f t="shared" si="4"/>
        <v>1</v>
      </c>
      <c r="D16">
        <f t="shared" si="5"/>
        <v>15</v>
      </c>
      <c r="E16">
        <v>50</v>
      </c>
      <c r="F16">
        <v>24</v>
      </c>
      <c r="G16">
        <v>26</v>
      </c>
      <c r="H16">
        <v>31</v>
      </c>
      <c r="I16">
        <v>5</v>
      </c>
      <c r="J16">
        <v>5</v>
      </c>
    </row>
    <row r="17" spans="1:10" x14ac:dyDescent="0.25">
      <c r="A17" s="1">
        <v>41655</v>
      </c>
      <c r="B17">
        <f t="shared" si="3"/>
        <v>2014</v>
      </c>
      <c r="C17">
        <f t="shared" si="4"/>
        <v>1</v>
      </c>
      <c r="D17">
        <f t="shared" si="5"/>
        <v>16</v>
      </c>
      <c r="E17">
        <v>53</v>
      </c>
      <c r="F17">
        <v>22</v>
      </c>
      <c r="G17">
        <v>28</v>
      </c>
      <c r="H17">
        <v>39</v>
      </c>
      <c r="I17">
        <v>6</v>
      </c>
      <c r="J17">
        <v>4</v>
      </c>
    </row>
    <row r="18" spans="1:10" x14ac:dyDescent="0.25">
      <c r="A18" s="1">
        <v>41656</v>
      </c>
      <c r="B18">
        <f t="shared" si="3"/>
        <v>2014</v>
      </c>
      <c r="C18">
        <f t="shared" si="4"/>
        <v>1</v>
      </c>
      <c r="D18">
        <f t="shared" si="5"/>
        <v>17</v>
      </c>
      <c r="E18">
        <v>56</v>
      </c>
      <c r="F18">
        <v>20</v>
      </c>
      <c r="G18">
        <v>15</v>
      </c>
      <c r="H18">
        <v>33</v>
      </c>
      <c r="I18">
        <v>3</v>
      </c>
      <c r="J18">
        <v>2</v>
      </c>
    </row>
    <row r="19" spans="1:10" x14ac:dyDescent="0.25">
      <c r="A19" s="1">
        <v>41657</v>
      </c>
      <c r="B19">
        <f t="shared" si="3"/>
        <v>2014</v>
      </c>
      <c r="C19">
        <f t="shared" si="4"/>
        <v>1</v>
      </c>
      <c r="D19">
        <f t="shared" si="5"/>
        <v>18</v>
      </c>
      <c r="E19">
        <v>53</v>
      </c>
      <c r="F19">
        <v>23</v>
      </c>
      <c r="G19">
        <v>18</v>
      </c>
      <c r="H19">
        <v>31</v>
      </c>
      <c r="I19">
        <v>4</v>
      </c>
      <c r="J19">
        <v>4</v>
      </c>
    </row>
    <row r="20" spans="1:10" x14ac:dyDescent="0.25">
      <c r="A20" s="1">
        <v>41658</v>
      </c>
      <c r="B20">
        <f t="shared" si="3"/>
        <v>2014</v>
      </c>
      <c r="C20">
        <f t="shared" si="4"/>
        <v>1</v>
      </c>
      <c r="D20">
        <f t="shared" si="5"/>
        <v>19</v>
      </c>
      <c r="E20">
        <v>59</v>
      </c>
      <c r="F20">
        <v>40</v>
      </c>
      <c r="G20">
        <v>3</v>
      </c>
      <c r="H20">
        <v>60</v>
      </c>
      <c r="I20">
        <v>7</v>
      </c>
      <c r="J20">
        <v>8</v>
      </c>
    </row>
    <row r="21" spans="1:10" x14ac:dyDescent="0.25">
      <c r="A21" s="1">
        <v>41659</v>
      </c>
      <c r="B21">
        <f t="shared" si="3"/>
        <v>2014</v>
      </c>
      <c r="C21">
        <f t="shared" si="4"/>
        <v>1</v>
      </c>
      <c r="D21">
        <f t="shared" si="5"/>
        <v>20</v>
      </c>
      <c r="E21">
        <v>99</v>
      </c>
      <c r="F21">
        <v>46</v>
      </c>
      <c r="G21">
        <v>11</v>
      </c>
      <c r="H21">
        <v>53</v>
      </c>
      <c r="I21">
        <v>8</v>
      </c>
      <c r="J21">
        <v>8</v>
      </c>
    </row>
    <row r="22" spans="1:10" x14ac:dyDescent="0.25">
      <c r="A22" s="1">
        <v>41660</v>
      </c>
      <c r="B22">
        <f t="shared" si="3"/>
        <v>2014</v>
      </c>
      <c r="C22">
        <f t="shared" si="4"/>
        <v>1</v>
      </c>
      <c r="D22">
        <f t="shared" si="5"/>
        <v>21</v>
      </c>
      <c r="E22">
        <v>109</v>
      </c>
      <c r="F22">
        <v>29</v>
      </c>
      <c r="G22">
        <v>17</v>
      </c>
      <c r="H22">
        <v>40</v>
      </c>
      <c r="I22">
        <v>5</v>
      </c>
      <c r="J22">
        <v>5</v>
      </c>
    </row>
    <row r="23" spans="1:10" x14ac:dyDescent="0.25">
      <c r="A23" s="1">
        <v>41661</v>
      </c>
      <c r="B23">
        <f t="shared" si="3"/>
        <v>2014</v>
      </c>
      <c r="C23">
        <f t="shared" si="4"/>
        <v>1</v>
      </c>
      <c r="D23">
        <f t="shared" si="5"/>
        <v>22</v>
      </c>
      <c r="E23">
        <v>65</v>
      </c>
      <c r="F23">
        <v>24</v>
      </c>
      <c r="G23">
        <v>17</v>
      </c>
      <c r="H23">
        <v>37</v>
      </c>
      <c r="I23">
        <v>5</v>
      </c>
      <c r="J23">
        <v>4</v>
      </c>
    </row>
    <row r="24" spans="1:10" x14ac:dyDescent="0.25">
      <c r="A24" s="1">
        <v>41662</v>
      </c>
      <c r="B24">
        <f t="shared" si="3"/>
        <v>2014</v>
      </c>
      <c r="C24">
        <f t="shared" si="4"/>
        <v>1</v>
      </c>
      <c r="D24">
        <f t="shared" si="5"/>
        <v>23</v>
      </c>
      <c r="E24">
        <v>63</v>
      </c>
      <c r="F24">
        <v>29</v>
      </c>
      <c r="G24">
        <v>13</v>
      </c>
      <c r="H24">
        <v>47</v>
      </c>
      <c r="I24">
        <v>5</v>
      </c>
      <c r="J24">
        <v>4</v>
      </c>
    </row>
    <row r="25" spans="1:10" x14ac:dyDescent="0.25">
      <c r="A25" s="1">
        <v>41663</v>
      </c>
      <c r="B25">
        <f t="shared" si="3"/>
        <v>2014</v>
      </c>
      <c r="C25">
        <f t="shared" si="4"/>
        <v>1</v>
      </c>
      <c r="D25">
        <f t="shared" si="5"/>
        <v>24</v>
      </c>
      <c r="E25">
        <v>66</v>
      </c>
      <c r="F25">
        <v>22</v>
      </c>
      <c r="G25">
        <v>26</v>
      </c>
      <c r="H25">
        <v>28</v>
      </c>
      <c r="I25">
        <v>4</v>
      </c>
      <c r="J25">
        <v>4</v>
      </c>
    </row>
    <row r="26" spans="1:10" x14ac:dyDescent="0.25">
      <c r="A26" s="1">
        <v>41664</v>
      </c>
      <c r="B26">
        <f t="shared" si="3"/>
        <v>2014</v>
      </c>
      <c r="C26">
        <f t="shared" si="4"/>
        <v>1</v>
      </c>
      <c r="D26">
        <f t="shared" si="5"/>
        <v>25</v>
      </c>
      <c r="E26">
        <v>56</v>
      </c>
      <c r="F26">
        <v>20</v>
      </c>
      <c r="G26">
        <v>26</v>
      </c>
      <c r="H26">
        <v>31</v>
      </c>
      <c r="I26">
        <v>4</v>
      </c>
      <c r="J26">
        <v>4</v>
      </c>
    </row>
    <row r="27" spans="1:10" x14ac:dyDescent="0.25">
      <c r="A27" s="1">
        <v>41665</v>
      </c>
      <c r="B27">
        <f t="shared" si="3"/>
        <v>2014</v>
      </c>
      <c r="C27">
        <f t="shared" si="4"/>
        <v>1</v>
      </c>
      <c r="D27">
        <f t="shared" si="5"/>
        <v>26</v>
      </c>
      <c r="E27">
        <v>49</v>
      </c>
      <c r="F27">
        <v>24</v>
      </c>
      <c r="G27">
        <v>25</v>
      </c>
      <c r="H27">
        <v>43</v>
      </c>
      <c r="I27">
        <v>6</v>
      </c>
      <c r="J27">
        <v>5</v>
      </c>
    </row>
    <row r="28" spans="1:10" x14ac:dyDescent="0.25">
      <c r="A28" s="1">
        <v>41666</v>
      </c>
      <c r="B28">
        <f t="shared" si="3"/>
        <v>2014</v>
      </c>
      <c r="C28">
        <f t="shared" si="4"/>
        <v>1</v>
      </c>
      <c r="D28">
        <f t="shared" si="5"/>
        <v>27</v>
      </c>
      <c r="E28">
        <v>55</v>
      </c>
      <c r="F28">
        <v>21</v>
      </c>
      <c r="G28">
        <v>24</v>
      </c>
      <c r="H28">
        <v>41</v>
      </c>
      <c r="I28">
        <v>4</v>
      </c>
      <c r="J28">
        <v>5</v>
      </c>
    </row>
    <row r="29" spans="1:10" x14ac:dyDescent="0.25">
      <c r="A29" s="1">
        <v>41667</v>
      </c>
      <c r="B29">
        <f t="shared" si="3"/>
        <v>2014</v>
      </c>
      <c r="C29">
        <f t="shared" si="4"/>
        <v>1</v>
      </c>
      <c r="D29">
        <f t="shared" si="5"/>
        <v>28</v>
      </c>
      <c r="E29">
        <v>50</v>
      </c>
      <c r="F29">
        <v>19</v>
      </c>
      <c r="G29">
        <v>16</v>
      </c>
      <c r="H29">
        <v>41</v>
      </c>
      <c r="I29">
        <v>3</v>
      </c>
      <c r="J29">
        <v>8</v>
      </c>
    </row>
    <row r="30" spans="1:10" x14ac:dyDescent="0.25">
      <c r="A30" s="1">
        <v>41668</v>
      </c>
      <c r="B30">
        <f t="shared" si="3"/>
        <v>2014</v>
      </c>
      <c r="C30">
        <f t="shared" si="4"/>
        <v>1</v>
      </c>
      <c r="D30">
        <f t="shared" si="5"/>
        <v>29</v>
      </c>
      <c r="E30">
        <v>53</v>
      </c>
      <c r="F30">
        <v>28</v>
      </c>
      <c r="G30">
        <v>4</v>
      </c>
      <c r="H30">
        <v>45</v>
      </c>
      <c r="I30">
        <v>4</v>
      </c>
      <c r="J30">
        <v>15</v>
      </c>
    </row>
    <row r="31" spans="1:10" x14ac:dyDescent="0.25">
      <c r="A31" s="1">
        <v>41669</v>
      </c>
      <c r="B31">
        <f t="shared" si="3"/>
        <v>2014</v>
      </c>
      <c r="C31">
        <f t="shared" si="4"/>
        <v>1</v>
      </c>
      <c r="D31">
        <f t="shared" si="5"/>
        <v>30</v>
      </c>
      <c r="E31">
        <v>79</v>
      </c>
      <c r="F31">
        <v>22</v>
      </c>
      <c r="G31">
        <v>12</v>
      </c>
      <c r="H31">
        <v>41</v>
      </c>
      <c r="I31">
        <v>6</v>
      </c>
      <c r="J31">
        <v>8</v>
      </c>
    </row>
    <row r="32" spans="1:10" x14ac:dyDescent="0.25">
      <c r="A32" s="1">
        <v>41670</v>
      </c>
      <c r="B32">
        <f t="shared" si="3"/>
        <v>2014</v>
      </c>
      <c r="C32">
        <f t="shared" si="4"/>
        <v>1</v>
      </c>
      <c r="D32">
        <f t="shared" si="5"/>
        <v>31</v>
      </c>
      <c r="E32">
        <v>63</v>
      </c>
      <c r="F32">
        <v>13</v>
      </c>
      <c r="G32">
        <v>24</v>
      </c>
      <c r="H32">
        <v>28</v>
      </c>
      <c r="I32">
        <v>3</v>
      </c>
      <c r="J32">
        <v>4</v>
      </c>
    </row>
    <row r="33" spans="1:10" x14ac:dyDescent="0.25">
      <c r="A33" s="1">
        <v>41671</v>
      </c>
      <c r="B33">
        <f t="shared" si="3"/>
        <v>2014</v>
      </c>
      <c r="C33">
        <f t="shared" si="4"/>
        <v>2</v>
      </c>
      <c r="D33">
        <f t="shared" si="5"/>
        <v>1</v>
      </c>
      <c r="E33">
        <v>26</v>
      </c>
      <c r="F33">
        <v>19</v>
      </c>
      <c r="G33">
        <v>22</v>
      </c>
      <c r="H33">
        <v>30</v>
      </c>
      <c r="I33">
        <v>4</v>
      </c>
      <c r="J33">
        <v>6</v>
      </c>
    </row>
    <row r="34" spans="1:10" x14ac:dyDescent="0.25">
      <c r="A34" s="1">
        <v>41672</v>
      </c>
      <c r="B34">
        <f t="shared" si="3"/>
        <v>2014</v>
      </c>
      <c r="C34">
        <f t="shared" si="4"/>
        <v>2</v>
      </c>
      <c r="D34">
        <f t="shared" si="5"/>
        <v>2</v>
      </c>
      <c r="E34">
        <v>38</v>
      </c>
      <c r="F34">
        <v>19</v>
      </c>
      <c r="G34">
        <v>17</v>
      </c>
      <c r="H34">
        <v>31</v>
      </c>
      <c r="I34">
        <v>2</v>
      </c>
      <c r="J34">
        <v>4</v>
      </c>
    </row>
    <row r="35" spans="1:10" x14ac:dyDescent="0.25">
      <c r="A35" s="1">
        <v>41673</v>
      </c>
      <c r="B35">
        <f t="shared" si="3"/>
        <v>2014</v>
      </c>
      <c r="C35">
        <f t="shared" si="4"/>
        <v>2</v>
      </c>
      <c r="D35">
        <f t="shared" si="5"/>
        <v>3</v>
      </c>
      <c r="E35">
        <v>48</v>
      </c>
      <c r="F35">
        <v>21</v>
      </c>
      <c r="G35">
        <v>26</v>
      </c>
      <c r="H35">
        <v>38</v>
      </c>
      <c r="I35">
        <v>4</v>
      </c>
      <c r="J35">
        <v>6</v>
      </c>
    </row>
    <row r="36" spans="1:10" x14ac:dyDescent="0.25">
      <c r="A36" s="1">
        <v>41674</v>
      </c>
      <c r="B36">
        <f t="shared" si="3"/>
        <v>2014</v>
      </c>
      <c r="C36">
        <f t="shared" si="4"/>
        <v>2</v>
      </c>
      <c r="D36">
        <f t="shared" si="5"/>
        <v>4</v>
      </c>
      <c r="E36">
        <v>52</v>
      </c>
      <c r="F36">
        <v>24</v>
      </c>
      <c r="G36">
        <v>29</v>
      </c>
      <c r="H36">
        <v>36</v>
      </c>
      <c r="I36">
        <v>4</v>
      </c>
      <c r="J36">
        <v>6</v>
      </c>
    </row>
    <row r="37" spans="1:10" x14ac:dyDescent="0.25">
      <c r="A37" s="1">
        <v>41675</v>
      </c>
      <c r="B37">
        <f t="shared" si="3"/>
        <v>2014</v>
      </c>
      <c r="C37">
        <f t="shared" si="4"/>
        <v>2</v>
      </c>
      <c r="D37">
        <f t="shared" si="5"/>
        <v>5</v>
      </c>
      <c r="E37">
        <v>53</v>
      </c>
      <c r="F37">
        <v>23</v>
      </c>
      <c r="G37">
        <v>28</v>
      </c>
      <c r="H37">
        <v>42</v>
      </c>
      <c r="I37">
        <v>5</v>
      </c>
      <c r="J37">
        <v>8</v>
      </c>
    </row>
    <row r="38" spans="1:10" x14ac:dyDescent="0.25">
      <c r="A38" s="1">
        <v>41676</v>
      </c>
      <c r="B38">
        <f t="shared" si="3"/>
        <v>2014</v>
      </c>
      <c r="C38">
        <f t="shared" si="4"/>
        <v>2</v>
      </c>
      <c r="D38">
        <f t="shared" si="5"/>
        <v>6</v>
      </c>
      <c r="E38">
        <v>60</v>
      </c>
      <c r="F38">
        <v>20</v>
      </c>
      <c r="G38">
        <v>25</v>
      </c>
      <c r="H38">
        <v>36</v>
      </c>
      <c r="I38">
        <v>6</v>
      </c>
      <c r="J38">
        <v>7</v>
      </c>
    </row>
    <row r="39" spans="1:10" x14ac:dyDescent="0.25">
      <c r="A39" s="1">
        <v>41677</v>
      </c>
      <c r="B39">
        <f t="shared" si="3"/>
        <v>2014</v>
      </c>
      <c r="C39">
        <f t="shared" si="4"/>
        <v>2</v>
      </c>
      <c r="D39">
        <f t="shared" si="5"/>
        <v>7</v>
      </c>
      <c r="E39">
        <v>54</v>
      </c>
      <c r="F39">
        <v>19</v>
      </c>
      <c r="G39">
        <v>30</v>
      </c>
      <c r="H39">
        <v>23</v>
      </c>
      <c r="I39">
        <v>3</v>
      </c>
      <c r="J39">
        <v>5</v>
      </c>
    </row>
    <row r="40" spans="1:10" x14ac:dyDescent="0.25">
      <c r="A40" s="1">
        <v>41678</v>
      </c>
      <c r="B40">
        <f t="shared" si="3"/>
        <v>2014</v>
      </c>
      <c r="C40">
        <f t="shared" si="4"/>
        <v>2</v>
      </c>
      <c r="D40">
        <f t="shared" si="5"/>
        <v>8</v>
      </c>
      <c r="E40">
        <v>46</v>
      </c>
      <c r="F40">
        <v>20</v>
      </c>
      <c r="G40">
        <v>30</v>
      </c>
      <c r="H40">
        <v>25</v>
      </c>
      <c r="I40">
        <v>3</v>
      </c>
      <c r="J40">
        <v>5</v>
      </c>
    </row>
    <row r="41" spans="1:10" x14ac:dyDescent="0.25">
      <c r="A41" s="1">
        <v>41679</v>
      </c>
      <c r="B41">
        <f t="shared" si="3"/>
        <v>2014</v>
      </c>
      <c r="C41">
        <f t="shared" si="4"/>
        <v>2</v>
      </c>
      <c r="D41">
        <f t="shared" si="5"/>
        <v>9</v>
      </c>
      <c r="E41">
        <v>45</v>
      </c>
      <c r="F41">
        <v>22</v>
      </c>
      <c r="G41">
        <v>20</v>
      </c>
      <c r="H41">
        <v>44</v>
      </c>
      <c r="I41">
        <v>5</v>
      </c>
      <c r="J41">
        <v>7</v>
      </c>
    </row>
    <row r="42" spans="1:10" x14ac:dyDescent="0.25">
      <c r="A42" s="1">
        <v>41680</v>
      </c>
      <c r="B42">
        <f t="shared" si="3"/>
        <v>2014</v>
      </c>
      <c r="C42">
        <f t="shared" si="4"/>
        <v>2</v>
      </c>
      <c r="D42">
        <f t="shared" si="5"/>
        <v>10</v>
      </c>
      <c r="E42">
        <v>54</v>
      </c>
      <c r="F42">
        <v>21</v>
      </c>
      <c r="G42">
        <v>24</v>
      </c>
      <c r="H42">
        <v>43</v>
      </c>
      <c r="I42">
        <v>5</v>
      </c>
      <c r="J42">
        <v>8</v>
      </c>
    </row>
    <row r="43" spans="1:10" x14ac:dyDescent="0.25">
      <c r="A43" s="1">
        <v>41681</v>
      </c>
      <c r="B43">
        <f t="shared" si="3"/>
        <v>2014</v>
      </c>
      <c r="C43">
        <f t="shared" si="4"/>
        <v>2</v>
      </c>
      <c r="D43">
        <f t="shared" si="5"/>
        <v>11</v>
      </c>
      <c r="E43">
        <v>56</v>
      </c>
      <c r="F43">
        <v>20</v>
      </c>
      <c r="G43">
        <v>25</v>
      </c>
      <c r="H43">
        <v>34</v>
      </c>
      <c r="I43">
        <v>8</v>
      </c>
      <c r="J43">
        <v>3</v>
      </c>
    </row>
    <row r="44" spans="1:10" x14ac:dyDescent="0.25">
      <c r="A44" s="1">
        <v>41682</v>
      </c>
      <c r="B44">
        <f t="shared" si="3"/>
        <v>2014</v>
      </c>
      <c r="C44">
        <f t="shared" si="4"/>
        <v>2</v>
      </c>
      <c r="D44">
        <f t="shared" si="5"/>
        <v>12</v>
      </c>
      <c r="E44">
        <v>51</v>
      </c>
      <c r="F44">
        <v>23</v>
      </c>
      <c r="G44">
        <v>27</v>
      </c>
      <c r="H44">
        <v>44</v>
      </c>
      <c r="I44">
        <v>6</v>
      </c>
      <c r="J44">
        <v>4</v>
      </c>
    </row>
    <row r="45" spans="1:10" x14ac:dyDescent="0.25">
      <c r="A45" s="1">
        <v>41683</v>
      </c>
      <c r="B45">
        <f t="shared" si="3"/>
        <v>2014</v>
      </c>
      <c r="C45">
        <f t="shared" si="4"/>
        <v>2</v>
      </c>
      <c r="D45">
        <f t="shared" si="5"/>
        <v>13</v>
      </c>
      <c r="E45">
        <v>52</v>
      </c>
      <c r="F45">
        <v>20</v>
      </c>
      <c r="G45">
        <v>25</v>
      </c>
      <c r="H45">
        <v>40</v>
      </c>
      <c r="I45">
        <v>4</v>
      </c>
      <c r="J45">
        <v>4</v>
      </c>
    </row>
    <row r="46" spans="1:10" x14ac:dyDescent="0.25">
      <c r="A46" s="1">
        <v>41684</v>
      </c>
      <c r="B46">
        <f t="shared" si="3"/>
        <v>2014</v>
      </c>
      <c r="C46">
        <f t="shared" si="4"/>
        <v>2</v>
      </c>
      <c r="D46">
        <f t="shared" si="5"/>
        <v>14</v>
      </c>
      <c r="E46">
        <v>49</v>
      </c>
      <c r="F46">
        <v>21</v>
      </c>
      <c r="G46">
        <v>31</v>
      </c>
      <c r="H46">
        <v>32</v>
      </c>
      <c r="I46">
        <v>4</v>
      </c>
      <c r="J46">
        <v>6</v>
      </c>
    </row>
    <row r="47" spans="1:10" x14ac:dyDescent="0.25">
      <c r="A47" s="1">
        <v>41685</v>
      </c>
      <c r="B47">
        <f t="shared" si="3"/>
        <v>2014</v>
      </c>
      <c r="C47">
        <f t="shared" si="4"/>
        <v>2</v>
      </c>
      <c r="D47">
        <f t="shared" si="5"/>
        <v>15</v>
      </c>
      <c r="E47">
        <v>52</v>
      </c>
      <c r="F47">
        <v>25</v>
      </c>
      <c r="G47">
        <v>21</v>
      </c>
      <c r="H47">
        <v>40</v>
      </c>
      <c r="I47">
        <v>4</v>
      </c>
      <c r="J47">
        <v>6</v>
      </c>
    </row>
    <row r="48" spans="1:10" x14ac:dyDescent="0.25">
      <c r="A48" s="1">
        <v>41686</v>
      </c>
      <c r="B48">
        <f t="shared" si="3"/>
        <v>2014</v>
      </c>
      <c r="C48">
        <f t="shared" si="4"/>
        <v>2</v>
      </c>
      <c r="D48">
        <f t="shared" si="5"/>
        <v>16</v>
      </c>
      <c r="E48">
        <v>62</v>
      </c>
      <c r="F48">
        <v>26</v>
      </c>
      <c r="G48">
        <v>20</v>
      </c>
      <c r="H48">
        <v>41</v>
      </c>
      <c r="I48">
        <v>5</v>
      </c>
      <c r="J48">
        <v>3</v>
      </c>
    </row>
    <row r="49" spans="1:10" x14ac:dyDescent="0.25">
      <c r="A49" s="1">
        <v>41687</v>
      </c>
      <c r="B49">
        <f t="shared" si="3"/>
        <v>2014</v>
      </c>
      <c r="C49">
        <f t="shared" si="4"/>
        <v>2</v>
      </c>
      <c r="D49">
        <f t="shared" si="5"/>
        <v>17</v>
      </c>
      <c r="E49">
        <v>64</v>
      </c>
      <c r="F49">
        <v>29</v>
      </c>
      <c r="G49">
        <v>20</v>
      </c>
      <c r="H49">
        <v>43</v>
      </c>
      <c r="I49">
        <v>6</v>
      </c>
      <c r="J49">
        <v>6</v>
      </c>
    </row>
    <row r="50" spans="1:10" x14ac:dyDescent="0.25">
      <c r="A50" s="1">
        <v>41688</v>
      </c>
      <c r="B50">
        <f t="shared" si="3"/>
        <v>2014</v>
      </c>
      <c r="C50">
        <f t="shared" si="4"/>
        <v>2</v>
      </c>
      <c r="D50">
        <f t="shared" si="5"/>
        <v>18</v>
      </c>
      <c r="E50">
        <v>73</v>
      </c>
      <c r="F50">
        <v>29</v>
      </c>
      <c r="G50">
        <v>16</v>
      </c>
      <c r="H50">
        <v>34</v>
      </c>
      <c r="I50">
        <v>4</v>
      </c>
      <c r="J50">
        <v>4</v>
      </c>
    </row>
    <row r="51" spans="1:10" x14ac:dyDescent="0.25">
      <c r="A51" s="1">
        <v>41689</v>
      </c>
      <c r="B51">
        <f t="shared" si="3"/>
        <v>2014</v>
      </c>
      <c r="C51">
        <f t="shared" si="4"/>
        <v>2</v>
      </c>
      <c r="D51">
        <f t="shared" si="5"/>
        <v>19</v>
      </c>
      <c r="E51">
        <v>76</v>
      </c>
      <c r="F51">
        <v>17</v>
      </c>
      <c r="G51">
        <v>23</v>
      </c>
      <c r="H51">
        <v>23</v>
      </c>
      <c r="I51">
        <v>4</v>
      </c>
      <c r="J51">
        <v>2</v>
      </c>
    </row>
    <row r="52" spans="1:10" x14ac:dyDescent="0.25">
      <c r="A52" s="1">
        <v>41690</v>
      </c>
      <c r="B52">
        <f t="shared" si="3"/>
        <v>2014</v>
      </c>
      <c r="C52">
        <f t="shared" si="4"/>
        <v>2</v>
      </c>
      <c r="D52">
        <f t="shared" si="5"/>
        <v>20</v>
      </c>
      <c r="E52">
        <v>51</v>
      </c>
      <c r="F52">
        <v>24</v>
      </c>
      <c r="G52">
        <v>26</v>
      </c>
      <c r="H52">
        <v>40</v>
      </c>
      <c r="I52">
        <v>5</v>
      </c>
      <c r="J52">
        <v>3</v>
      </c>
    </row>
    <row r="53" spans="1:10" x14ac:dyDescent="0.25">
      <c r="A53" s="1">
        <v>41691</v>
      </c>
      <c r="B53">
        <f t="shared" si="3"/>
        <v>2014</v>
      </c>
      <c r="C53">
        <f t="shared" si="4"/>
        <v>2</v>
      </c>
      <c r="D53">
        <f t="shared" si="5"/>
        <v>21</v>
      </c>
      <c r="E53">
        <v>59</v>
      </c>
      <c r="F53">
        <v>23</v>
      </c>
      <c r="G53">
        <v>26</v>
      </c>
      <c r="H53">
        <v>47</v>
      </c>
      <c r="I53">
        <v>5</v>
      </c>
      <c r="J53">
        <v>5</v>
      </c>
    </row>
    <row r="54" spans="1:10" x14ac:dyDescent="0.25">
      <c r="A54" s="1">
        <v>41692</v>
      </c>
      <c r="B54">
        <f t="shared" si="3"/>
        <v>2014</v>
      </c>
      <c r="C54">
        <f t="shared" si="4"/>
        <v>2</v>
      </c>
      <c r="D54">
        <f t="shared" si="5"/>
        <v>22</v>
      </c>
      <c r="E54">
        <v>53</v>
      </c>
      <c r="F54">
        <v>19</v>
      </c>
      <c r="G54">
        <v>30</v>
      </c>
      <c r="H54">
        <v>33</v>
      </c>
      <c r="I54">
        <v>3</v>
      </c>
      <c r="J54">
        <v>3</v>
      </c>
    </row>
    <row r="55" spans="1:10" x14ac:dyDescent="0.25">
      <c r="A55" s="1">
        <v>41693</v>
      </c>
      <c r="B55">
        <f t="shared" si="3"/>
        <v>2014</v>
      </c>
      <c r="C55">
        <f t="shared" si="4"/>
        <v>2</v>
      </c>
      <c r="D55">
        <f t="shared" si="5"/>
        <v>23</v>
      </c>
      <c r="E55">
        <v>47</v>
      </c>
      <c r="F55">
        <v>25</v>
      </c>
      <c r="G55">
        <v>25</v>
      </c>
      <c r="H55">
        <v>45</v>
      </c>
      <c r="I55">
        <v>5</v>
      </c>
      <c r="J55">
        <v>4</v>
      </c>
    </row>
    <row r="56" spans="1:10" x14ac:dyDescent="0.25">
      <c r="A56" s="1">
        <v>41694</v>
      </c>
      <c r="B56">
        <f t="shared" si="3"/>
        <v>2014</v>
      </c>
      <c r="C56">
        <f t="shared" si="4"/>
        <v>2</v>
      </c>
      <c r="D56">
        <f t="shared" si="5"/>
        <v>24</v>
      </c>
      <c r="E56">
        <v>65</v>
      </c>
      <c r="F56">
        <v>23</v>
      </c>
      <c r="G56">
        <v>30</v>
      </c>
      <c r="H56">
        <v>52</v>
      </c>
      <c r="I56">
        <v>6</v>
      </c>
      <c r="J56">
        <v>4</v>
      </c>
    </row>
    <row r="57" spans="1:10" x14ac:dyDescent="0.25">
      <c r="A57" s="1">
        <v>41695</v>
      </c>
      <c r="B57">
        <f t="shared" si="3"/>
        <v>2014</v>
      </c>
      <c r="C57">
        <f t="shared" si="4"/>
        <v>2</v>
      </c>
      <c r="D57">
        <f t="shared" si="5"/>
        <v>25</v>
      </c>
      <c r="E57">
        <v>56</v>
      </c>
      <c r="F57">
        <v>29</v>
      </c>
      <c r="G57">
        <v>16</v>
      </c>
      <c r="H57">
        <v>56</v>
      </c>
      <c r="I57">
        <v>7</v>
      </c>
      <c r="J57">
        <v>8</v>
      </c>
    </row>
    <row r="58" spans="1:10" x14ac:dyDescent="0.25">
      <c r="A58" s="1">
        <v>41696</v>
      </c>
      <c r="B58">
        <f t="shared" si="3"/>
        <v>2014</v>
      </c>
      <c r="C58">
        <f t="shared" si="4"/>
        <v>2</v>
      </c>
      <c r="D58">
        <f t="shared" si="5"/>
        <v>26</v>
      </c>
      <c r="E58">
        <v>64</v>
      </c>
      <c r="F58">
        <v>25</v>
      </c>
      <c r="G58">
        <v>25</v>
      </c>
      <c r="H58">
        <v>51</v>
      </c>
      <c r="I58">
        <v>6</v>
      </c>
      <c r="J58">
        <v>3</v>
      </c>
    </row>
    <row r="59" spans="1:10" x14ac:dyDescent="0.25">
      <c r="A59" s="1">
        <v>41697</v>
      </c>
      <c r="B59">
        <f t="shared" si="3"/>
        <v>2014</v>
      </c>
      <c r="C59">
        <f t="shared" si="4"/>
        <v>2</v>
      </c>
      <c r="D59">
        <f t="shared" si="5"/>
        <v>27</v>
      </c>
      <c r="E59">
        <v>59</v>
      </c>
      <c r="F59">
        <v>18</v>
      </c>
      <c r="G59">
        <v>16</v>
      </c>
      <c r="H59">
        <v>50</v>
      </c>
      <c r="I59">
        <v>6</v>
      </c>
      <c r="J59">
        <v>1</v>
      </c>
    </row>
    <row r="60" spans="1:10" x14ac:dyDescent="0.25">
      <c r="A60" s="1">
        <v>41698</v>
      </c>
      <c r="B60">
        <f t="shared" si="3"/>
        <v>2014</v>
      </c>
      <c r="C60">
        <f t="shared" si="4"/>
        <v>2</v>
      </c>
      <c r="D60">
        <f t="shared" si="5"/>
        <v>28</v>
      </c>
      <c r="E60">
        <v>52</v>
      </c>
      <c r="F60">
        <v>32</v>
      </c>
      <c r="G60">
        <v>18</v>
      </c>
      <c r="H60">
        <v>41</v>
      </c>
      <c r="I60">
        <v>7</v>
      </c>
      <c r="J60">
        <v>2</v>
      </c>
    </row>
    <row r="61" spans="1:10" x14ac:dyDescent="0.25">
      <c r="A61" s="1">
        <v>41699</v>
      </c>
      <c r="B61">
        <f t="shared" si="3"/>
        <v>2014</v>
      </c>
      <c r="C61">
        <f t="shared" si="4"/>
        <v>3</v>
      </c>
      <c r="D61">
        <f t="shared" si="5"/>
        <v>1</v>
      </c>
      <c r="E61">
        <v>79</v>
      </c>
      <c r="F61">
        <v>20</v>
      </c>
      <c r="G61">
        <v>26</v>
      </c>
      <c r="H61">
        <v>33</v>
      </c>
      <c r="I61">
        <v>7</v>
      </c>
      <c r="J61">
        <v>1</v>
      </c>
    </row>
    <row r="62" spans="1:10" x14ac:dyDescent="0.25">
      <c r="A62" s="1">
        <v>41700</v>
      </c>
      <c r="B62">
        <f t="shared" si="3"/>
        <v>2014</v>
      </c>
      <c r="C62">
        <f t="shared" si="4"/>
        <v>3</v>
      </c>
      <c r="D62">
        <f t="shared" si="5"/>
        <v>2</v>
      </c>
      <c r="E62">
        <v>52</v>
      </c>
      <c r="F62">
        <v>18</v>
      </c>
      <c r="G62">
        <v>23</v>
      </c>
      <c r="H62">
        <v>56</v>
      </c>
      <c r="I62">
        <v>8</v>
      </c>
      <c r="J62">
        <v>3</v>
      </c>
    </row>
    <row r="63" spans="1:10" x14ac:dyDescent="0.25">
      <c r="A63" s="1">
        <v>41701</v>
      </c>
      <c r="B63">
        <f t="shared" si="3"/>
        <v>2014</v>
      </c>
      <c r="C63">
        <f t="shared" si="4"/>
        <v>3</v>
      </c>
      <c r="D63">
        <f t="shared" si="5"/>
        <v>3</v>
      </c>
      <c r="E63">
        <v>51</v>
      </c>
      <c r="F63">
        <v>36</v>
      </c>
      <c r="G63">
        <v>12</v>
      </c>
      <c r="H63">
        <v>64</v>
      </c>
      <c r="I63">
        <v>10</v>
      </c>
      <c r="J63">
        <v>5</v>
      </c>
    </row>
    <row r="64" spans="1:10" x14ac:dyDescent="0.25">
      <c r="A64" s="1">
        <v>41702</v>
      </c>
      <c r="B64">
        <f t="shared" si="3"/>
        <v>2014</v>
      </c>
      <c r="C64">
        <f t="shared" si="4"/>
        <v>3</v>
      </c>
      <c r="D64">
        <f t="shared" si="5"/>
        <v>4</v>
      </c>
      <c r="E64">
        <v>85</v>
      </c>
      <c r="F64">
        <v>45</v>
      </c>
      <c r="G64">
        <v>16</v>
      </c>
      <c r="H64">
        <v>63</v>
      </c>
      <c r="I64">
        <v>9</v>
      </c>
      <c r="J64">
        <v>5</v>
      </c>
    </row>
    <row r="65" spans="1:10" x14ac:dyDescent="0.25">
      <c r="A65" s="1">
        <v>41703</v>
      </c>
      <c r="B65">
        <f t="shared" si="3"/>
        <v>2014</v>
      </c>
      <c r="C65">
        <f t="shared" si="4"/>
        <v>3</v>
      </c>
      <c r="D65">
        <f t="shared" si="5"/>
        <v>5</v>
      </c>
      <c r="E65">
        <v>98</v>
      </c>
      <c r="F65">
        <v>34</v>
      </c>
      <c r="G65">
        <v>27</v>
      </c>
      <c r="H65">
        <v>50</v>
      </c>
      <c r="I65">
        <v>6</v>
      </c>
      <c r="J65">
        <v>5</v>
      </c>
    </row>
    <row r="66" spans="1:10" x14ac:dyDescent="0.25">
      <c r="A66" s="1">
        <v>41704</v>
      </c>
      <c r="B66">
        <f t="shared" si="3"/>
        <v>2014</v>
      </c>
      <c r="C66">
        <f t="shared" si="4"/>
        <v>3</v>
      </c>
      <c r="D66">
        <f t="shared" si="5"/>
        <v>6</v>
      </c>
      <c r="E66">
        <v>76</v>
      </c>
      <c r="F66">
        <v>29</v>
      </c>
      <c r="G66">
        <v>20</v>
      </c>
      <c r="H66">
        <v>47</v>
      </c>
      <c r="I66">
        <v>6</v>
      </c>
      <c r="J66">
        <v>7</v>
      </c>
    </row>
    <row r="67" spans="1:10" x14ac:dyDescent="0.25">
      <c r="A67" s="1">
        <v>41707</v>
      </c>
      <c r="B67">
        <f t="shared" ref="B67:B130" si="6">YEAR(A67)</f>
        <v>2014</v>
      </c>
      <c r="C67">
        <f t="shared" ref="C67:C130" si="7">MONTH(A67)</f>
        <v>3</v>
      </c>
      <c r="D67">
        <f t="shared" ref="D67:D130" si="8">DAY(A67)</f>
        <v>9</v>
      </c>
      <c r="E67">
        <v>94</v>
      </c>
      <c r="F67">
        <v>32</v>
      </c>
      <c r="G67">
        <v>23</v>
      </c>
      <c r="H67">
        <v>42</v>
      </c>
      <c r="I67">
        <v>2</v>
      </c>
      <c r="J67">
        <v>4</v>
      </c>
    </row>
    <row r="68" spans="1:10" x14ac:dyDescent="0.25">
      <c r="A68" s="1">
        <v>41708</v>
      </c>
      <c r="B68">
        <f t="shared" si="6"/>
        <v>2014</v>
      </c>
      <c r="C68">
        <f t="shared" si="7"/>
        <v>3</v>
      </c>
      <c r="D68">
        <f t="shared" si="8"/>
        <v>10</v>
      </c>
      <c r="E68">
        <v>77</v>
      </c>
      <c r="F68">
        <v>29</v>
      </c>
      <c r="G68">
        <v>27</v>
      </c>
      <c r="H68">
        <v>25</v>
      </c>
      <c r="I68">
        <v>1</v>
      </c>
      <c r="J68">
        <v>3</v>
      </c>
    </row>
    <row r="69" spans="1:10" x14ac:dyDescent="0.25">
      <c r="A69" s="1">
        <v>41709</v>
      </c>
      <c r="B69">
        <f t="shared" si="6"/>
        <v>2014</v>
      </c>
      <c r="C69">
        <f t="shared" si="7"/>
        <v>3</v>
      </c>
      <c r="D69">
        <f t="shared" si="8"/>
        <v>11</v>
      </c>
      <c r="E69">
        <v>61</v>
      </c>
      <c r="F69">
        <v>47</v>
      </c>
      <c r="G69">
        <v>11</v>
      </c>
      <c r="H69">
        <v>40</v>
      </c>
      <c r="I69">
        <v>3</v>
      </c>
      <c r="J69">
        <v>4</v>
      </c>
    </row>
    <row r="70" spans="1:10" x14ac:dyDescent="0.25">
      <c r="A70" s="1">
        <v>41710</v>
      </c>
      <c r="B70">
        <f t="shared" si="6"/>
        <v>2014</v>
      </c>
      <c r="C70">
        <f t="shared" si="7"/>
        <v>3</v>
      </c>
      <c r="D70">
        <f t="shared" si="8"/>
        <v>12</v>
      </c>
      <c r="E70">
        <v>109</v>
      </c>
      <c r="F70">
        <v>63</v>
      </c>
      <c r="G70">
        <v>18</v>
      </c>
      <c r="H70">
        <v>50</v>
      </c>
      <c r="I70">
        <v>4</v>
      </c>
      <c r="J70">
        <v>5</v>
      </c>
    </row>
    <row r="71" spans="1:10" x14ac:dyDescent="0.25">
      <c r="A71" s="1">
        <v>41711</v>
      </c>
      <c r="B71">
        <f t="shared" si="6"/>
        <v>2014</v>
      </c>
      <c r="C71">
        <f t="shared" si="7"/>
        <v>3</v>
      </c>
      <c r="D71">
        <f t="shared" si="8"/>
        <v>13</v>
      </c>
      <c r="E71">
        <v>151</v>
      </c>
      <c r="F71">
        <v>69</v>
      </c>
      <c r="G71">
        <v>19</v>
      </c>
      <c r="H71">
        <v>58</v>
      </c>
      <c r="I71">
        <v>7</v>
      </c>
      <c r="J71">
        <v>4</v>
      </c>
    </row>
    <row r="72" spans="1:10" x14ac:dyDescent="0.25">
      <c r="A72" s="1">
        <v>41712</v>
      </c>
      <c r="B72">
        <f t="shared" si="6"/>
        <v>2014</v>
      </c>
      <c r="C72">
        <f t="shared" si="7"/>
        <v>3</v>
      </c>
      <c r="D72">
        <f t="shared" si="8"/>
        <v>14</v>
      </c>
      <c r="E72">
        <v>160</v>
      </c>
      <c r="F72">
        <v>25</v>
      </c>
      <c r="G72">
        <v>30</v>
      </c>
      <c r="H72">
        <v>26</v>
      </c>
      <c r="I72">
        <v>3</v>
      </c>
      <c r="J72">
        <v>2</v>
      </c>
    </row>
    <row r="73" spans="1:10" x14ac:dyDescent="0.25">
      <c r="A73" s="1">
        <v>41713</v>
      </c>
      <c r="B73">
        <f t="shared" si="6"/>
        <v>2014</v>
      </c>
      <c r="C73">
        <f t="shared" si="7"/>
        <v>3</v>
      </c>
      <c r="D73">
        <f t="shared" si="8"/>
        <v>15</v>
      </c>
      <c r="E73">
        <v>65</v>
      </c>
      <c r="F73">
        <v>21</v>
      </c>
      <c r="G73">
        <v>31</v>
      </c>
      <c r="H73">
        <v>28</v>
      </c>
      <c r="I73">
        <v>4</v>
      </c>
      <c r="J73">
        <v>2</v>
      </c>
    </row>
    <row r="74" spans="1:10" x14ac:dyDescent="0.25">
      <c r="A74" s="1">
        <v>41714</v>
      </c>
      <c r="B74">
        <f t="shared" si="6"/>
        <v>2014</v>
      </c>
      <c r="C74">
        <f t="shared" si="7"/>
        <v>3</v>
      </c>
      <c r="D74">
        <f t="shared" si="8"/>
        <v>16</v>
      </c>
      <c r="E74">
        <v>57</v>
      </c>
      <c r="F74">
        <v>32</v>
      </c>
      <c r="G74">
        <v>18</v>
      </c>
      <c r="H74">
        <v>38</v>
      </c>
      <c r="I74">
        <v>7</v>
      </c>
      <c r="J74">
        <v>2</v>
      </c>
    </row>
    <row r="75" spans="1:10" x14ac:dyDescent="0.25">
      <c r="A75" s="1">
        <v>41715</v>
      </c>
      <c r="B75">
        <f t="shared" si="6"/>
        <v>2014</v>
      </c>
      <c r="C75">
        <f t="shared" si="7"/>
        <v>3</v>
      </c>
      <c r="D75">
        <f t="shared" si="8"/>
        <v>17</v>
      </c>
      <c r="E75">
        <v>78</v>
      </c>
      <c r="F75">
        <v>26</v>
      </c>
      <c r="G75">
        <v>26</v>
      </c>
      <c r="H75">
        <v>38</v>
      </c>
      <c r="I75">
        <v>6</v>
      </c>
      <c r="J75">
        <v>3</v>
      </c>
    </row>
    <row r="76" spans="1:10" x14ac:dyDescent="0.25">
      <c r="A76" s="1">
        <v>41716</v>
      </c>
      <c r="B76">
        <f t="shared" si="6"/>
        <v>2014</v>
      </c>
      <c r="C76">
        <f t="shared" si="7"/>
        <v>3</v>
      </c>
      <c r="D76">
        <f t="shared" si="8"/>
        <v>18</v>
      </c>
      <c r="E76">
        <v>63</v>
      </c>
      <c r="F76">
        <v>33</v>
      </c>
      <c r="G76">
        <v>24</v>
      </c>
      <c r="H76">
        <v>44</v>
      </c>
      <c r="I76">
        <v>6</v>
      </c>
      <c r="J76">
        <v>5</v>
      </c>
    </row>
    <row r="77" spans="1:10" x14ac:dyDescent="0.25">
      <c r="A77" s="1">
        <v>41717</v>
      </c>
      <c r="B77">
        <f t="shared" si="6"/>
        <v>2014</v>
      </c>
      <c r="C77">
        <f t="shared" si="7"/>
        <v>3</v>
      </c>
      <c r="D77">
        <f t="shared" si="8"/>
        <v>19</v>
      </c>
      <c r="E77">
        <v>70</v>
      </c>
      <c r="F77">
        <v>32</v>
      </c>
      <c r="G77">
        <v>31</v>
      </c>
      <c r="H77">
        <v>34</v>
      </c>
      <c r="I77">
        <v>5</v>
      </c>
      <c r="J77">
        <v>4</v>
      </c>
    </row>
    <row r="78" spans="1:10" x14ac:dyDescent="0.25">
      <c r="A78" s="1">
        <v>41718</v>
      </c>
      <c r="B78">
        <f t="shared" si="6"/>
        <v>2014</v>
      </c>
      <c r="C78">
        <f t="shared" si="7"/>
        <v>3</v>
      </c>
      <c r="D78">
        <f t="shared" si="8"/>
        <v>20</v>
      </c>
      <c r="E78">
        <v>69</v>
      </c>
      <c r="F78">
        <v>25</v>
      </c>
      <c r="G78">
        <v>30</v>
      </c>
      <c r="H78">
        <v>47</v>
      </c>
      <c r="I78">
        <v>6</v>
      </c>
      <c r="J78">
        <v>7</v>
      </c>
    </row>
    <row r="79" spans="1:10" x14ac:dyDescent="0.25">
      <c r="A79" s="1">
        <v>41719</v>
      </c>
      <c r="B79">
        <f t="shared" si="6"/>
        <v>2014</v>
      </c>
      <c r="C79">
        <f t="shared" si="7"/>
        <v>3</v>
      </c>
      <c r="D79">
        <f t="shared" si="8"/>
        <v>21</v>
      </c>
      <c r="E79">
        <v>57</v>
      </c>
      <c r="F79">
        <v>16</v>
      </c>
      <c r="G79">
        <v>33</v>
      </c>
      <c r="H79">
        <v>29</v>
      </c>
      <c r="I79">
        <v>4</v>
      </c>
      <c r="J79">
        <v>8</v>
      </c>
    </row>
    <row r="80" spans="1:10" x14ac:dyDescent="0.25">
      <c r="A80" s="1">
        <v>41720</v>
      </c>
      <c r="B80">
        <f t="shared" si="6"/>
        <v>2014</v>
      </c>
      <c r="C80">
        <f t="shared" si="7"/>
        <v>3</v>
      </c>
      <c r="D80">
        <f t="shared" si="8"/>
        <v>22</v>
      </c>
      <c r="E80">
        <v>38</v>
      </c>
      <c r="F80">
        <v>15</v>
      </c>
      <c r="G80">
        <v>32</v>
      </c>
      <c r="H80">
        <v>27</v>
      </c>
      <c r="I80">
        <v>4</v>
      </c>
      <c r="J80">
        <v>6</v>
      </c>
    </row>
    <row r="81" spans="1:10" x14ac:dyDescent="0.25">
      <c r="A81" s="1">
        <v>41721</v>
      </c>
      <c r="B81">
        <f t="shared" si="6"/>
        <v>2014</v>
      </c>
      <c r="C81">
        <f t="shared" si="7"/>
        <v>3</v>
      </c>
      <c r="D81">
        <f t="shared" si="8"/>
        <v>23</v>
      </c>
      <c r="E81">
        <v>38</v>
      </c>
      <c r="F81">
        <v>22</v>
      </c>
      <c r="G81">
        <v>29</v>
      </c>
      <c r="H81">
        <v>46</v>
      </c>
      <c r="I81">
        <v>4</v>
      </c>
      <c r="J81">
        <v>8</v>
      </c>
    </row>
    <row r="82" spans="1:10" x14ac:dyDescent="0.25">
      <c r="A82" s="1">
        <v>41722</v>
      </c>
      <c r="B82">
        <f t="shared" si="6"/>
        <v>2014</v>
      </c>
      <c r="C82">
        <f t="shared" si="7"/>
        <v>3</v>
      </c>
      <c r="D82">
        <f t="shared" si="8"/>
        <v>24</v>
      </c>
      <c r="E82">
        <v>58</v>
      </c>
      <c r="F82">
        <v>25</v>
      </c>
      <c r="G82">
        <v>25</v>
      </c>
      <c r="H82">
        <v>47</v>
      </c>
      <c r="I82">
        <v>4</v>
      </c>
      <c r="J82">
        <v>5</v>
      </c>
    </row>
    <row r="83" spans="1:10" x14ac:dyDescent="0.25">
      <c r="A83" s="1">
        <v>41723</v>
      </c>
      <c r="B83">
        <f t="shared" si="6"/>
        <v>2014</v>
      </c>
      <c r="C83">
        <f t="shared" si="7"/>
        <v>3</v>
      </c>
      <c r="D83">
        <f t="shared" si="8"/>
        <v>25</v>
      </c>
      <c r="E83">
        <v>65</v>
      </c>
      <c r="F83">
        <v>26</v>
      </c>
      <c r="G83">
        <v>22</v>
      </c>
      <c r="H83">
        <v>49</v>
      </c>
      <c r="I83">
        <v>3</v>
      </c>
      <c r="J83">
        <v>4</v>
      </c>
    </row>
    <row r="84" spans="1:10" x14ac:dyDescent="0.25">
      <c r="A84" s="1">
        <v>41724</v>
      </c>
      <c r="B84">
        <f t="shared" si="6"/>
        <v>2014</v>
      </c>
      <c r="C84">
        <f t="shared" si="7"/>
        <v>3</v>
      </c>
      <c r="D84">
        <f t="shared" si="8"/>
        <v>26</v>
      </c>
      <c r="E84">
        <v>68</v>
      </c>
      <c r="F84">
        <v>34</v>
      </c>
      <c r="G84">
        <v>19</v>
      </c>
      <c r="H84">
        <v>48</v>
      </c>
      <c r="I84">
        <v>4</v>
      </c>
      <c r="J84">
        <v>3</v>
      </c>
    </row>
    <row r="85" spans="1:10" x14ac:dyDescent="0.25">
      <c r="A85" s="1">
        <v>41725</v>
      </c>
      <c r="B85">
        <f t="shared" si="6"/>
        <v>2014</v>
      </c>
      <c r="C85">
        <f t="shared" si="7"/>
        <v>3</v>
      </c>
      <c r="D85">
        <f t="shared" si="8"/>
        <v>27</v>
      </c>
      <c r="E85">
        <v>86</v>
      </c>
      <c r="F85">
        <v>54</v>
      </c>
      <c r="G85">
        <v>15</v>
      </c>
      <c r="H85">
        <v>45</v>
      </c>
      <c r="I85">
        <v>5</v>
      </c>
      <c r="J85">
        <v>4</v>
      </c>
    </row>
    <row r="86" spans="1:10" x14ac:dyDescent="0.25">
      <c r="A86" s="1">
        <v>41726</v>
      </c>
      <c r="B86">
        <f t="shared" si="6"/>
        <v>2014</v>
      </c>
      <c r="C86">
        <f t="shared" si="7"/>
        <v>3</v>
      </c>
      <c r="D86">
        <f t="shared" si="8"/>
        <v>28</v>
      </c>
      <c r="E86">
        <v>137</v>
      </c>
      <c r="F86">
        <v>52</v>
      </c>
      <c r="G86">
        <v>31</v>
      </c>
      <c r="H86">
        <v>39</v>
      </c>
      <c r="I86">
        <v>4</v>
      </c>
      <c r="J86">
        <v>4</v>
      </c>
    </row>
    <row r="87" spans="1:10" x14ac:dyDescent="0.25">
      <c r="A87" s="1">
        <v>41727</v>
      </c>
      <c r="B87">
        <f t="shared" si="6"/>
        <v>2014</v>
      </c>
      <c r="C87">
        <f t="shared" si="7"/>
        <v>3</v>
      </c>
      <c r="D87">
        <f t="shared" si="8"/>
        <v>29</v>
      </c>
      <c r="E87">
        <v>132</v>
      </c>
      <c r="F87">
        <v>45</v>
      </c>
      <c r="G87">
        <v>29</v>
      </c>
      <c r="H87">
        <v>44</v>
      </c>
      <c r="I87">
        <v>4</v>
      </c>
      <c r="J87">
        <v>4</v>
      </c>
    </row>
    <row r="88" spans="1:10" x14ac:dyDescent="0.25">
      <c r="A88" s="1">
        <v>41728</v>
      </c>
      <c r="B88">
        <f t="shared" si="6"/>
        <v>2014</v>
      </c>
      <c r="C88">
        <f t="shared" si="7"/>
        <v>3</v>
      </c>
      <c r="D88">
        <f t="shared" si="8"/>
        <v>30</v>
      </c>
      <c r="E88">
        <v>113</v>
      </c>
      <c r="F88">
        <v>34</v>
      </c>
      <c r="G88">
        <v>27</v>
      </c>
      <c r="H88">
        <v>50</v>
      </c>
      <c r="I88">
        <v>4</v>
      </c>
      <c r="J88">
        <v>4</v>
      </c>
    </row>
    <row r="89" spans="1:10" x14ac:dyDescent="0.25">
      <c r="A89" s="1">
        <v>41729</v>
      </c>
      <c r="B89">
        <f t="shared" si="6"/>
        <v>2014</v>
      </c>
      <c r="C89">
        <f t="shared" si="7"/>
        <v>3</v>
      </c>
      <c r="D89">
        <f t="shared" si="8"/>
        <v>31</v>
      </c>
      <c r="E89">
        <v>82</v>
      </c>
      <c r="F89">
        <v>45</v>
      </c>
      <c r="G89">
        <v>17</v>
      </c>
      <c r="H89">
        <v>50</v>
      </c>
      <c r="I89">
        <v>6</v>
      </c>
      <c r="J89">
        <v>4</v>
      </c>
    </row>
    <row r="90" spans="1:10" x14ac:dyDescent="0.25">
      <c r="A90" s="1">
        <v>41730</v>
      </c>
      <c r="B90">
        <f t="shared" si="6"/>
        <v>2014</v>
      </c>
      <c r="C90">
        <f t="shared" si="7"/>
        <v>4</v>
      </c>
      <c r="D90">
        <f t="shared" si="8"/>
        <v>1</v>
      </c>
      <c r="E90">
        <v>105</v>
      </c>
      <c r="F90">
        <v>63</v>
      </c>
      <c r="G90">
        <v>13</v>
      </c>
      <c r="H90">
        <v>48</v>
      </c>
      <c r="I90">
        <v>5</v>
      </c>
      <c r="J90">
        <v>5</v>
      </c>
    </row>
    <row r="91" spans="1:10" x14ac:dyDescent="0.25">
      <c r="A91" s="1">
        <v>41731</v>
      </c>
      <c r="B91">
        <f t="shared" si="6"/>
        <v>2014</v>
      </c>
      <c r="C91">
        <f t="shared" si="7"/>
        <v>4</v>
      </c>
      <c r="D91">
        <f t="shared" si="8"/>
        <v>2</v>
      </c>
      <c r="E91">
        <v>144</v>
      </c>
      <c r="F91">
        <v>61</v>
      </c>
      <c r="G91">
        <v>11</v>
      </c>
      <c r="H91">
        <v>31</v>
      </c>
      <c r="I91">
        <v>3</v>
      </c>
      <c r="J91">
        <v>5</v>
      </c>
    </row>
    <row r="92" spans="1:10" x14ac:dyDescent="0.25">
      <c r="A92" s="1">
        <v>41732</v>
      </c>
      <c r="B92">
        <f t="shared" si="6"/>
        <v>2014</v>
      </c>
      <c r="C92">
        <f t="shared" si="7"/>
        <v>4</v>
      </c>
      <c r="D92">
        <f t="shared" si="8"/>
        <v>3</v>
      </c>
      <c r="E92">
        <v>133</v>
      </c>
      <c r="F92">
        <v>38</v>
      </c>
      <c r="G92">
        <v>26</v>
      </c>
      <c r="H92">
        <v>38</v>
      </c>
      <c r="I92">
        <v>8</v>
      </c>
      <c r="J92">
        <v>5</v>
      </c>
    </row>
    <row r="93" spans="1:10" x14ac:dyDescent="0.25">
      <c r="A93" s="1">
        <v>41733</v>
      </c>
      <c r="B93">
        <f t="shared" si="6"/>
        <v>2014</v>
      </c>
      <c r="C93">
        <f t="shared" si="7"/>
        <v>4</v>
      </c>
      <c r="D93">
        <f t="shared" si="8"/>
        <v>4</v>
      </c>
      <c r="E93">
        <v>99</v>
      </c>
      <c r="F93">
        <v>21</v>
      </c>
      <c r="G93">
        <v>24</v>
      </c>
      <c r="H93">
        <v>29</v>
      </c>
      <c r="I93">
        <v>4</v>
      </c>
      <c r="J93">
        <v>3</v>
      </c>
    </row>
    <row r="94" spans="1:10" x14ac:dyDescent="0.25">
      <c r="A94" s="1">
        <v>41734</v>
      </c>
      <c r="B94">
        <f t="shared" si="6"/>
        <v>2014</v>
      </c>
      <c r="C94">
        <f t="shared" si="7"/>
        <v>4</v>
      </c>
      <c r="D94">
        <f t="shared" si="8"/>
        <v>5</v>
      </c>
      <c r="E94">
        <v>57</v>
      </c>
      <c r="F94">
        <v>15</v>
      </c>
      <c r="G94">
        <v>22</v>
      </c>
      <c r="H94">
        <v>19</v>
      </c>
      <c r="I94">
        <v>4</v>
      </c>
      <c r="J94">
        <v>2</v>
      </c>
    </row>
    <row r="95" spans="1:10" x14ac:dyDescent="0.25">
      <c r="A95" s="1">
        <v>41735</v>
      </c>
      <c r="B95">
        <f t="shared" si="6"/>
        <v>2014</v>
      </c>
      <c r="C95">
        <f t="shared" si="7"/>
        <v>4</v>
      </c>
      <c r="D95">
        <f t="shared" si="8"/>
        <v>6</v>
      </c>
      <c r="E95">
        <v>49</v>
      </c>
      <c r="F95">
        <v>17</v>
      </c>
      <c r="G95">
        <v>23</v>
      </c>
      <c r="H95">
        <v>29</v>
      </c>
      <c r="I95">
        <v>5</v>
      </c>
      <c r="J95">
        <v>2</v>
      </c>
    </row>
    <row r="96" spans="1:10" x14ac:dyDescent="0.25">
      <c r="A96" s="1">
        <v>41736</v>
      </c>
      <c r="B96">
        <f t="shared" si="6"/>
        <v>2014</v>
      </c>
      <c r="C96">
        <f t="shared" si="7"/>
        <v>4</v>
      </c>
      <c r="D96">
        <f t="shared" si="8"/>
        <v>7</v>
      </c>
      <c r="E96">
        <v>48</v>
      </c>
      <c r="F96">
        <v>17</v>
      </c>
      <c r="G96">
        <v>32</v>
      </c>
      <c r="H96">
        <v>33</v>
      </c>
      <c r="I96">
        <v>4</v>
      </c>
      <c r="J96">
        <v>2</v>
      </c>
    </row>
    <row r="97" spans="1:10" x14ac:dyDescent="0.25">
      <c r="A97" s="1">
        <v>41737</v>
      </c>
      <c r="B97">
        <f t="shared" si="6"/>
        <v>2014</v>
      </c>
      <c r="C97">
        <f t="shared" si="7"/>
        <v>4</v>
      </c>
      <c r="D97">
        <f t="shared" si="8"/>
        <v>8</v>
      </c>
      <c r="E97">
        <v>42</v>
      </c>
      <c r="F97">
        <v>28</v>
      </c>
      <c r="G97">
        <v>25</v>
      </c>
      <c r="H97">
        <v>43</v>
      </c>
      <c r="I97">
        <v>6</v>
      </c>
      <c r="J97">
        <v>3</v>
      </c>
    </row>
    <row r="98" spans="1:10" x14ac:dyDescent="0.25">
      <c r="A98" s="1">
        <v>41738</v>
      </c>
      <c r="B98">
        <f t="shared" si="6"/>
        <v>2014</v>
      </c>
      <c r="C98">
        <f t="shared" si="7"/>
        <v>4</v>
      </c>
      <c r="D98">
        <f t="shared" si="8"/>
        <v>9</v>
      </c>
      <c r="E98">
        <v>64</v>
      </c>
      <c r="F98">
        <v>23</v>
      </c>
      <c r="G98">
        <v>25</v>
      </c>
      <c r="H98">
        <v>40</v>
      </c>
      <c r="I98">
        <v>5</v>
      </c>
      <c r="J98">
        <v>3</v>
      </c>
    </row>
    <row r="99" spans="1:10" x14ac:dyDescent="0.25">
      <c r="A99" s="1">
        <v>41739</v>
      </c>
      <c r="B99">
        <f t="shared" si="6"/>
        <v>2014</v>
      </c>
      <c r="C99">
        <f t="shared" si="7"/>
        <v>4</v>
      </c>
      <c r="D99">
        <f t="shared" si="8"/>
        <v>10</v>
      </c>
      <c r="E99">
        <v>55</v>
      </c>
      <c r="F99">
        <v>26</v>
      </c>
      <c r="G99">
        <v>27</v>
      </c>
      <c r="H99">
        <v>51</v>
      </c>
      <c r="I99">
        <v>3</v>
      </c>
      <c r="J99">
        <v>4</v>
      </c>
    </row>
    <row r="100" spans="1:10" x14ac:dyDescent="0.25">
      <c r="A100" s="1">
        <v>41740</v>
      </c>
      <c r="B100">
        <f t="shared" si="6"/>
        <v>2014</v>
      </c>
      <c r="C100">
        <f t="shared" si="7"/>
        <v>4</v>
      </c>
      <c r="D100">
        <f t="shared" si="8"/>
        <v>11</v>
      </c>
      <c r="E100">
        <v>61</v>
      </c>
      <c r="F100">
        <v>31</v>
      </c>
      <c r="G100">
        <v>27</v>
      </c>
      <c r="H100">
        <v>40</v>
      </c>
      <c r="I100">
        <v>4</v>
      </c>
      <c r="J100">
        <v>7</v>
      </c>
    </row>
    <row r="101" spans="1:10" x14ac:dyDescent="0.25">
      <c r="A101" s="1">
        <v>41741</v>
      </c>
      <c r="B101">
        <f t="shared" si="6"/>
        <v>2014</v>
      </c>
      <c r="C101">
        <f t="shared" si="7"/>
        <v>4</v>
      </c>
      <c r="D101">
        <f t="shared" si="8"/>
        <v>12</v>
      </c>
      <c r="E101">
        <v>71</v>
      </c>
      <c r="F101">
        <v>20</v>
      </c>
      <c r="G101">
        <v>31</v>
      </c>
      <c r="H101">
        <v>25</v>
      </c>
      <c r="I101">
        <v>3</v>
      </c>
      <c r="J101">
        <v>4</v>
      </c>
    </row>
    <row r="102" spans="1:10" x14ac:dyDescent="0.25">
      <c r="A102" s="1">
        <v>41742</v>
      </c>
      <c r="B102">
        <f t="shared" si="6"/>
        <v>2014</v>
      </c>
      <c r="C102">
        <f t="shared" si="7"/>
        <v>4</v>
      </c>
      <c r="D102">
        <f t="shared" si="8"/>
        <v>13</v>
      </c>
      <c r="E102">
        <v>52</v>
      </c>
      <c r="F102">
        <v>21</v>
      </c>
      <c r="G102">
        <v>28</v>
      </c>
      <c r="H102">
        <v>37</v>
      </c>
      <c r="I102">
        <v>2</v>
      </c>
      <c r="J102">
        <v>3</v>
      </c>
    </row>
    <row r="103" spans="1:10" x14ac:dyDescent="0.25">
      <c r="A103" s="1">
        <v>41743</v>
      </c>
      <c r="B103">
        <f t="shared" si="6"/>
        <v>2014</v>
      </c>
      <c r="C103">
        <f t="shared" si="7"/>
        <v>4</v>
      </c>
      <c r="D103">
        <f t="shared" si="8"/>
        <v>14</v>
      </c>
      <c r="E103">
        <v>55</v>
      </c>
      <c r="F103">
        <v>20</v>
      </c>
      <c r="G103">
        <v>25</v>
      </c>
      <c r="H103">
        <v>36</v>
      </c>
      <c r="I103">
        <v>2</v>
      </c>
      <c r="J103">
        <v>5</v>
      </c>
    </row>
    <row r="104" spans="1:10" x14ac:dyDescent="0.25">
      <c r="A104" s="1">
        <v>41744</v>
      </c>
      <c r="B104">
        <f t="shared" si="6"/>
        <v>2014</v>
      </c>
      <c r="C104">
        <f t="shared" si="7"/>
        <v>4</v>
      </c>
      <c r="D104">
        <f t="shared" si="8"/>
        <v>15</v>
      </c>
      <c r="E104">
        <v>48</v>
      </c>
      <c r="F104">
        <v>31</v>
      </c>
      <c r="G104">
        <v>33</v>
      </c>
      <c r="H104">
        <v>56</v>
      </c>
      <c r="I104">
        <v>4</v>
      </c>
      <c r="J104">
        <v>9</v>
      </c>
    </row>
    <row r="105" spans="1:10" x14ac:dyDescent="0.25">
      <c r="A105" s="1">
        <v>41745</v>
      </c>
      <c r="B105">
        <f t="shared" si="6"/>
        <v>2014</v>
      </c>
      <c r="C105">
        <f t="shared" si="7"/>
        <v>4</v>
      </c>
      <c r="D105">
        <f t="shared" si="8"/>
        <v>16</v>
      </c>
      <c r="E105">
        <v>64</v>
      </c>
      <c r="F105">
        <v>36</v>
      </c>
      <c r="G105">
        <v>29</v>
      </c>
      <c r="H105">
        <v>51</v>
      </c>
      <c r="I105">
        <v>5</v>
      </c>
      <c r="J105">
        <v>8</v>
      </c>
    </row>
    <row r="106" spans="1:10" x14ac:dyDescent="0.25">
      <c r="A106" s="1">
        <v>41746</v>
      </c>
      <c r="B106">
        <f t="shared" si="6"/>
        <v>2014</v>
      </c>
      <c r="C106">
        <f t="shared" si="7"/>
        <v>4</v>
      </c>
      <c r="D106">
        <f t="shared" si="8"/>
        <v>17</v>
      </c>
      <c r="E106">
        <v>78</v>
      </c>
      <c r="F106">
        <v>19</v>
      </c>
      <c r="G106">
        <v>32</v>
      </c>
      <c r="H106">
        <v>30</v>
      </c>
      <c r="I106">
        <v>1</v>
      </c>
      <c r="J106">
        <v>7</v>
      </c>
    </row>
    <row r="107" spans="1:10" x14ac:dyDescent="0.25">
      <c r="A107" s="1">
        <v>41747</v>
      </c>
      <c r="B107">
        <f t="shared" si="6"/>
        <v>2014</v>
      </c>
      <c r="C107">
        <f t="shared" si="7"/>
        <v>4</v>
      </c>
      <c r="D107">
        <f t="shared" si="8"/>
        <v>18</v>
      </c>
      <c r="E107">
        <v>44</v>
      </c>
      <c r="F107">
        <v>19</v>
      </c>
      <c r="G107">
        <v>32</v>
      </c>
      <c r="H107">
        <v>24</v>
      </c>
      <c r="I107">
        <v>1</v>
      </c>
      <c r="J107">
        <v>7</v>
      </c>
    </row>
    <row r="108" spans="1:10" x14ac:dyDescent="0.25">
      <c r="A108" s="1">
        <v>41748</v>
      </c>
      <c r="B108">
        <f t="shared" si="6"/>
        <v>2014</v>
      </c>
      <c r="C108">
        <f t="shared" si="7"/>
        <v>4</v>
      </c>
      <c r="D108">
        <f t="shared" si="8"/>
        <v>19</v>
      </c>
      <c r="E108">
        <v>49</v>
      </c>
      <c r="F108">
        <v>49</v>
      </c>
      <c r="G108">
        <v>28</v>
      </c>
      <c r="H108">
        <v>24</v>
      </c>
      <c r="I108">
        <v>2</v>
      </c>
      <c r="J108">
        <v>9</v>
      </c>
    </row>
    <row r="109" spans="1:10" x14ac:dyDescent="0.25">
      <c r="A109" s="1">
        <v>41749</v>
      </c>
      <c r="B109">
        <f t="shared" si="6"/>
        <v>2014</v>
      </c>
      <c r="C109">
        <f t="shared" si="7"/>
        <v>4</v>
      </c>
      <c r="D109">
        <f t="shared" si="8"/>
        <v>20</v>
      </c>
      <c r="E109">
        <v>117</v>
      </c>
      <c r="F109">
        <v>42</v>
      </c>
      <c r="G109">
        <v>25</v>
      </c>
      <c r="H109">
        <v>38</v>
      </c>
      <c r="I109">
        <v>3</v>
      </c>
      <c r="J109">
        <v>9</v>
      </c>
    </row>
    <row r="110" spans="1:10" x14ac:dyDescent="0.25">
      <c r="A110" s="1">
        <v>41750</v>
      </c>
      <c r="B110">
        <f t="shared" si="6"/>
        <v>2014</v>
      </c>
      <c r="C110">
        <f t="shared" si="7"/>
        <v>4</v>
      </c>
      <c r="D110">
        <f t="shared" si="8"/>
        <v>21</v>
      </c>
      <c r="E110">
        <v>107</v>
      </c>
      <c r="F110">
        <v>34</v>
      </c>
      <c r="G110">
        <v>27</v>
      </c>
      <c r="H110">
        <v>48</v>
      </c>
      <c r="I110">
        <v>6</v>
      </c>
      <c r="J110">
        <v>10</v>
      </c>
    </row>
    <row r="111" spans="1:10" x14ac:dyDescent="0.25">
      <c r="A111" s="1">
        <v>41751</v>
      </c>
      <c r="B111">
        <f t="shared" si="6"/>
        <v>2014</v>
      </c>
      <c r="C111">
        <f t="shared" si="7"/>
        <v>4</v>
      </c>
      <c r="D111">
        <f t="shared" si="8"/>
        <v>22</v>
      </c>
      <c r="E111">
        <v>78</v>
      </c>
      <c r="F111">
        <v>28</v>
      </c>
      <c r="G111">
        <v>27</v>
      </c>
      <c r="H111">
        <v>52</v>
      </c>
      <c r="I111">
        <v>5</v>
      </c>
      <c r="J111">
        <v>9</v>
      </c>
    </row>
    <row r="112" spans="1:10" x14ac:dyDescent="0.25">
      <c r="A112" s="1">
        <v>41752</v>
      </c>
      <c r="B112">
        <f t="shared" si="6"/>
        <v>2014</v>
      </c>
      <c r="C112">
        <f t="shared" si="7"/>
        <v>4</v>
      </c>
      <c r="D112">
        <f t="shared" si="8"/>
        <v>23</v>
      </c>
      <c r="E112">
        <v>70</v>
      </c>
      <c r="F112">
        <v>25</v>
      </c>
      <c r="G112">
        <v>22</v>
      </c>
      <c r="H112">
        <v>51</v>
      </c>
      <c r="I112">
        <v>5</v>
      </c>
      <c r="J112">
        <v>10</v>
      </c>
    </row>
    <row r="113" spans="1:10" x14ac:dyDescent="0.25">
      <c r="A113" s="1">
        <v>41753</v>
      </c>
      <c r="B113">
        <f t="shared" si="6"/>
        <v>2014</v>
      </c>
      <c r="C113">
        <f t="shared" si="7"/>
        <v>4</v>
      </c>
      <c r="D113">
        <f t="shared" si="8"/>
        <v>24</v>
      </c>
      <c r="E113">
        <v>66</v>
      </c>
      <c r="F113">
        <v>36</v>
      </c>
      <c r="G113">
        <v>21</v>
      </c>
      <c r="H113">
        <v>43</v>
      </c>
      <c r="I113">
        <v>4</v>
      </c>
      <c r="J113">
        <v>9</v>
      </c>
    </row>
    <row r="114" spans="1:10" x14ac:dyDescent="0.25">
      <c r="A114" s="1">
        <v>41754</v>
      </c>
      <c r="B114">
        <f t="shared" si="6"/>
        <v>2014</v>
      </c>
      <c r="C114">
        <f t="shared" si="7"/>
        <v>4</v>
      </c>
      <c r="D114">
        <f t="shared" si="8"/>
        <v>25</v>
      </c>
      <c r="E114">
        <v>87</v>
      </c>
      <c r="F114">
        <v>23</v>
      </c>
      <c r="G114">
        <v>32</v>
      </c>
      <c r="H114">
        <v>42</v>
      </c>
      <c r="I114">
        <v>4</v>
      </c>
      <c r="J114">
        <v>9</v>
      </c>
    </row>
    <row r="115" spans="1:10" x14ac:dyDescent="0.25">
      <c r="A115" s="1">
        <v>41755</v>
      </c>
      <c r="B115">
        <f t="shared" si="6"/>
        <v>2014</v>
      </c>
      <c r="C115">
        <f t="shared" si="7"/>
        <v>4</v>
      </c>
      <c r="D115">
        <f t="shared" si="8"/>
        <v>26</v>
      </c>
      <c r="E115">
        <v>57</v>
      </c>
      <c r="F115">
        <v>19</v>
      </c>
      <c r="G115">
        <v>25</v>
      </c>
      <c r="H115">
        <v>37</v>
      </c>
      <c r="I115">
        <v>4</v>
      </c>
      <c r="J115">
        <v>8</v>
      </c>
    </row>
    <row r="116" spans="1:10" x14ac:dyDescent="0.25">
      <c r="A116" s="1">
        <v>41756</v>
      </c>
      <c r="B116">
        <f t="shared" si="6"/>
        <v>2014</v>
      </c>
      <c r="C116">
        <f t="shared" si="7"/>
        <v>4</v>
      </c>
      <c r="D116">
        <f t="shared" si="8"/>
        <v>27</v>
      </c>
      <c r="E116">
        <v>50</v>
      </c>
      <c r="F116">
        <v>34</v>
      </c>
      <c r="G116">
        <v>25</v>
      </c>
      <c r="H116">
        <v>41</v>
      </c>
      <c r="I116">
        <v>3</v>
      </c>
      <c r="J116">
        <v>8</v>
      </c>
    </row>
    <row r="117" spans="1:10" x14ac:dyDescent="0.25">
      <c r="A117" s="1">
        <v>41757</v>
      </c>
      <c r="B117">
        <f t="shared" si="6"/>
        <v>2014</v>
      </c>
      <c r="C117">
        <f t="shared" si="7"/>
        <v>4</v>
      </c>
      <c r="D117">
        <f t="shared" si="8"/>
        <v>28</v>
      </c>
      <c r="E117">
        <v>83</v>
      </c>
      <c r="F117">
        <v>42</v>
      </c>
      <c r="G117">
        <v>25</v>
      </c>
      <c r="H117">
        <v>48</v>
      </c>
      <c r="I117">
        <v>4</v>
      </c>
      <c r="J117">
        <v>9</v>
      </c>
    </row>
    <row r="118" spans="1:10" x14ac:dyDescent="0.25">
      <c r="A118" s="1">
        <v>41758</v>
      </c>
      <c r="B118">
        <f t="shared" si="6"/>
        <v>2014</v>
      </c>
      <c r="C118">
        <f t="shared" si="7"/>
        <v>4</v>
      </c>
      <c r="D118">
        <f t="shared" si="8"/>
        <v>29</v>
      </c>
      <c r="E118">
        <v>104</v>
      </c>
      <c r="F118">
        <v>40</v>
      </c>
      <c r="G118">
        <v>36</v>
      </c>
      <c r="H118">
        <v>63</v>
      </c>
      <c r="I118">
        <v>6</v>
      </c>
      <c r="J118">
        <v>9</v>
      </c>
    </row>
    <row r="119" spans="1:10" x14ac:dyDescent="0.25">
      <c r="A119" s="1">
        <v>41759</v>
      </c>
      <c r="B119">
        <f t="shared" si="6"/>
        <v>2014</v>
      </c>
      <c r="C119">
        <f t="shared" si="7"/>
        <v>4</v>
      </c>
      <c r="D119">
        <f t="shared" si="8"/>
        <v>30</v>
      </c>
      <c r="E119">
        <v>101</v>
      </c>
      <c r="F119">
        <v>32</v>
      </c>
      <c r="G119">
        <v>25</v>
      </c>
      <c r="H119">
        <v>57</v>
      </c>
      <c r="I119">
        <v>6</v>
      </c>
      <c r="J119">
        <v>6</v>
      </c>
    </row>
    <row r="120" spans="1:10" x14ac:dyDescent="0.25">
      <c r="A120" s="1">
        <v>41760</v>
      </c>
      <c r="B120">
        <f t="shared" si="6"/>
        <v>2014</v>
      </c>
      <c r="C120">
        <f t="shared" si="7"/>
        <v>5</v>
      </c>
      <c r="D120">
        <f t="shared" si="8"/>
        <v>1</v>
      </c>
      <c r="E120">
        <v>83</v>
      </c>
      <c r="F120">
        <v>25</v>
      </c>
      <c r="G120">
        <v>30</v>
      </c>
      <c r="H120">
        <v>45</v>
      </c>
      <c r="I120">
        <v>1</v>
      </c>
      <c r="J120">
        <v>3</v>
      </c>
    </row>
    <row r="121" spans="1:10" x14ac:dyDescent="0.25">
      <c r="A121" s="1">
        <v>41761</v>
      </c>
      <c r="B121">
        <f t="shared" si="6"/>
        <v>2014</v>
      </c>
      <c r="C121">
        <f t="shared" si="7"/>
        <v>5</v>
      </c>
      <c r="D121">
        <f t="shared" si="8"/>
        <v>2</v>
      </c>
      <c r="E121">
        <v>66</v>
      </c>
      <c r="F121">
        <v>18</v>
      </c>
      <c r="G121">
        <v>35</v>
      </c>
      <c r="H121">
        <v>38</v>
      </c>
      <c r="I121">
        <v>2</v>
      </c>
      <c r="J121">
        <v>3</v>
      </c>
    </row>
    <row r="122" spans="1:10" x14ac:dyDescent="0.25">
      <c r="A122" s="1">
        <v>41762</v>
      </c>
      <c r="B122">
        <f t="shared" si="6"/>
        <v>2014</v>
      </c>
      <c r="C122">
        <f t="shared" si="7"/>
        <v>5</v>
      </c>
      <c r="D122">
        <f t="shared" si="8"/>
        <v>3</v>
      </c>
      <c r="E122">
        <v>49</v>
      </c>
      <c r="F122">
        <v>24</v>
      </c>
      <c r="G122">
        <v>41</v>
      </c>
      <c r="H122">
        <v>51</v>
      </c>
      <c r="I122">
        <v>3</v>
      </c>
      <c r="J122">
        <v>5</v>
      </c>
    </row>
    <row r="123" spans="1:10" x14ac:dyDescent="0.25">
      <c r="A123" s="1">
        <v>41763</v>
      </c>
      <c r="B123">
        <f t="shared" si="6"/>
        <v>2014</v>
      </c>
      <c r="C123">
        <f t="shared" si="7"/>
        <v>5</v>
      </c>
      <c r="D123">
        <f t="shared" si="8"/>
        <v>4</v>
      </c>
      <c r="E123">
        <v>64</v>
      </c>
      <c r="F123">
        <v>30</v>
      </c>
      <c r="G123">
        <v>47</v>
      </c>
      <c r="H123">
        <v>53</v>
      </c>
      <c r="I123">
        <v>3</v>
      </c>
      <c r="J123">
        <v>5</v>
      </c>
    </row>
    <row r="124" spans="1:10" x14ac:dyDescent="0.25">
      <c r="A124" s="1">
        <v>41764</v>
      </c>
      <c r="B124">
        <f t="shared" si="6"/>
        <v>2014</v>
      </c>
      <c r="C124">
        <f t="shared" si="7"/>
        <v>5</v>
      </c>
      <c r="D124">
        <f t="shared" si="8"/>
        <v>5</v>
      </c>
      <c r="E124">
        <v>75</v>
      </c>
      <c r="F124">
        <v>25</v>
      </c>
      <c r="G124">
        <v>34</v>
      </c>
      <c r="H124">
        <v>56</v>
      </c>
      <c r="I124">
        <v>6</v>
      </c>
      <c r="J124">
        <v>6</v>
      </c>
    </row>
    <row r="125" spans="1:10" x14ac:dyDescent="0.25">
      <c r="A125" s="1">
        <v>41765</v>
      </c>
      <c r="B125">
        <f t="shared" si="6"/>
        <v>2014</v>
      </c>
      <c r="C125">
        <f t="shared" si="7"/>
        <v>5</v>
      </c>
      <c r="D125">
        <f t="shared" si="8"/>
        <v>6</v>
      </c>
      <c r="E125">
        <v>62</v>
      </c>
      <c r="F125">
        <v>22</v>
      </c>
      <c r="G125">
        <v>28</v>
      </c>
      <c r="H125">
        <v>55</v>
      </c>
      <c r="I125">
        <v>6</v>
      </c>
      <c r="J125">
        <v>5</v>
      </c>
    </row>
    <row r="126" spans="1:10" x14ac:dyDescent="0.25">
      <c r="A126" s="1">
        <v>41766</v>
      </c>
      <c r="B126">
        <f t="shared" si="6"/>
        <v>2014</v>
      </c>
      <c r="C126">
        <f t="shared" si="7"/>
        <v>5</v>
      </c>
      <c r="D126">
        <f t="shared" si="8"/>
        <v>7</v>
      </c>
      <c r="E126">
        <v>56</v>
      </c>
      <c r="F126">
        <v>22</v>
      </c>
      <c r="G126">
        <v>28</v>
      </c>
      <c r="H126">
        <v>51</v>
      </c>
      <c r="I126">
        <v>6</v>
      </c>
      <c r="J126">
        <v>6</v>
      </c>
    </row>
    <row r="127" spans="1:10" x14ac:dyDescent="0.25">
      <c r="A127" s="1">
        <v>41767</v>
      </c>
      <c r="B127">
        <f t="shared" si="6"/>
        <v>2014</v>
      </c>
      <c r="C127">
        <f t="shared" si="7"/>
        <v>5</v>
      </c>
      <c r="D127">
        <f t="shared" si="8"/>
        <v>8</v>
      </c>
      <c r="E127">
        <v>57</v>
      </c>
      <c r="F127">
        <v>24</v>
      </c>
      <c r="G127">
        <v>30</v>
      </c>
      <c r="H127">
        <v>46</v>
      </c>
      <c r="I127">
        <v>5</v>
      </c>
      <c r="J127">
        <v>4</v>
      </c>
    </row>
    <row r="128" spans="1:10" x14ac:dyDescent="0.25">
      <c r="A128" s="1">
        <v>41768</v>
      </c>
      <c r="B128">
        <f t="shared" si="6"/>
        <v>2014</v>
      </c>
      <c r="C128">
        <f t="shared" si="7"/>
        <v>5</v>
      </c>
      <c r="D128">
        <f t="shared" si="8"/>
        <v>9</v>
      </c>
      <c r="E128">
        <v>59</v>
      </c>
      <c r="F128">
        <v>19</v>
      </c>
      <c r="G128">
        <v>27</v>
      </c>
      <c r="H128">
        <v>37</v>
      </c>
      <c r="I128">
        <v>4</v>
      </c>
      <c r="J128">
        <v>3</v>
      </c>
    </row>
    <row r="129" spans="1:10" x14ac:dyDescent="0.25">
      <c r="A129" s="1">
        <v>41769</v>
      </c>
      <c r="B129">
        <f t="shared" si="6"/>
        <v>2014</v>
      </c>
      <c r="C129">
        <f t="shared" si="7"/>
        <v>5</v>
      </c>
      <c r="D129">
        <f t="shared" si="8"/>
        <v>10</v>
      </c>
      <c r="E129">
        <v>53</v>
      </c>
      <c r="F129">
        <v>19</v>
      </c>
      <c r="G129">
        <v>29</v>
      </c>
      <c r="H129">
        <v>39</v>
      </c>
      <c r="I129">
        <v>3</v>
      </c>
      <c r="J129">
        <v>3</v>
      </c>
    </row>
    <row r="130" spans="1:10" x14ac:dyDescent="0.25">
      <c r="A130" s="1">
        <v>41770</v>
      </c>
      <c r="B130">
        <f t="shared" si="6"/>
        <v>2014</v>
      </c>
      <c r="C130">
        <f t="shared" si="7"/>
        <v>5</v>
      </c>
      <c r="D130">
        <f t="shared" si="8"/>
        <v>11</v>
      </c>
      <c r="E130">
        <v>46</v>
      </c>
      <c r="F130">
        <v>18</v>
      </c>
      <c r="G130">
        <v>27</v>
      </c>
      <c r="H130">
        <v>43</v>
      </c>
      <c r="I130">
        <v>5</v>
      </c>
      <c r="J130">
        <v>4</v>
      </c>
    </row>
    <row r="131" spans="1:10" x14ac:dyDescent="0.25">
      <c r="A131" s="1">
        <v>41771</v>
      </c>
      <c r="B131">
        <f t="shared" ref="B131:B194" si="9">YEAR(A131)</f>
        <v>2014</v>
      </c>
      <c r="C131">
        <f t="shared" ref="C131:C194" si="10">MONTH(A131)</f>
        <v>5</v>
      </c>
      <c r="D131">
        <f t="shared" ref="D131:D194" si="11">DAY(A131)</f>
        <v>12</v>
      </c>
      <c r="E131">
        <v>49</v>
      </c>
      <c r="F131">
        <v>19</v>
      </c>
      <c r="G131">
        <v>20</v>
      </c>
      <c r="H131">
        <v>46</v>
      </c>
      <c r="I131">
        <v>4</v>
      </c>
      <c r="J131">
        <v>3</v>
      </c>
    </row>
    <row r="132" spans="1:10" x14ac:dyDescent="0.25">
      <c r="A132" s="1">
        <v>41772</v>
      </c>
      <c r="B132">
        <f t="shared" si="9"/>
        <v>2014</v>
      </c>
      <c r="C132">
        <f t="shared" si="10"/>
        <v>5</v>
      </c>
      <c r="D132">
        <f t="shared" si="11"/>
        <v>13</v>
      </c>
      <c r="E132">
        <v>57</v>
      </c>
      <c r="F132">
        <v>16</v>
      </c>
      <c r="G132">
        <v>28</v>
      </c>
      <c r="H132">
        <v>46</v>
      </c>
      <c r="I132">
        <v>2</v>
      </c>
      <c r="J132">
        <v>2</v>
      </c>
    </row>
    <row r="133" spans="1:10" x14ac:dyDescent="0.25">
      <c r="A133" s="1">
        <v>41773</v>
      </c>
      <c r="B133">
        <f t="shared" si="9"/>
        <v>2014</v>
      </c>
      <c r="C133">
        <f t="shared" si="10"/>
        <v>5</v>
      </c>
      <c r="D133">
        <f t="shared" si="11"/>
        <v>14</v>
      </c>
      <c r="E133">
        <v>54</v>
      </c>
      <c r="F133">
        <v>26</v>
      </c>
      <c r="G133">
        <v>28</v>
      </c>
      <c r="H133">
        <v>44</v>
      </c>
      <c r="I133">
        <v>3</v>
      </c>
      <c r="J133">
        <v>3</v>
      </c>
    </row>
    <row r="134" spans="1:10" x14ac:dyDescent="0.25">
      <c r="A134" s="1">
        <v>41774</v>
      </c>
      <c r="B134">
        <f t="shared" si="9"/>
        <v>2014</v>
      </c>
      <c r="C134">
        <f t="shared" si="10"/>
        <v>5</v>
      </c>
      <c r="D134">
        <f t="shared" si="11"/>
        <v>15</v>
      </c>
      <c r="E134">
        <v>70</v>
      </c>
      <c r="F134">
        <v>27</v>
      </c>
      <c r="G134">
        <v>27</v>
      </c>
      <c r="H134">
        <v>43</v>
      </c>
      <c r="I134">
        <v>3</v>
      </c>
      <c r="J134">
        <v>3</v>
      </c>
    </row>
    <row r="135" spans="1:10" x14ac:dyDescent="0.25">
      <c r="A135" s="1">
        <v>41775</v>
      </c>
      <c r="B135">
        <f t="shared" si="9"/>
        <v>2014</v>
      </c>
      <c r="C135">
        <f t="shared" si="10"/>
        <v>5</v>
      </c>
      <c r="D135">
        <f t="shared" si="11"/>
        <v>16</v>
      </c>
      <c r="E135">
        <v>77</v>
      </c>
      <c r="F135">
        <v>27</v>
      </c>
      <c r="G135">
        <v>31</v>
      </c>
      <c r="H135">
        <v>26</v>
      </c>
      <c r="I135">
        <v>1</v>
      </c>
      <c r="J135" t="s">
        <v>1</v>
      </c>
    </row>
    <row r="136" spans="1:10" x14ac:dyDescent="0.25">
      <c r="A136" s="1">
        <v>41776</v>
      </c>
      <c r="B136">
        <f t="shared" si="9"/>
        <v>2014</v>
      </c>
      <c r="C136">
        <f t="shared" si="10"/>
        <v>5</v>
      </c>
      <c r="D136">
        <f t="shared" si="11"/>
        <v>17</v>
      </c>
      <c r="E136">
        <v>72</v>
      </c>
      <c r="F136">
        <v>27</v>
      </c>
      <c r="G136">
        <v>49</v>
      </c>
      <c r="H136">
        <v>44</v>
      </c>
      <c r="I136">
        <v>3</v>
      </c>
      <c r="J136">
        <v>4</v>
      </c>
    </row>
    <row r="137" spans="1:10" x14ac:dyDescent="0.25">
      <c r="A137" s="1">
        <v>41777</v>
      </c>
      <c r="B137">
        <f t="shared" si="9"/>
        <v>2014</v>
      </c>
      <c r="C137">
        <f t="shared" si="10"/>
        <v>5</v>
      </c>
      <c r="D137">
        <f t="shared" si="11"/>
        <v>18</v>
      </c>
      <c r="E137">
        <v>73</v>
      </c>
      <c r="F137">
        <v>38</v>
      </c>
      <c r="G137">
        <v>41</v>
      </c>
      <c r="H137">
        <v>54</v>
      </c>
      <c r="I137">
        <v>4</v>
      </c>
      <c r="J137">
        <v>4</v>
      </c>
    </row>
    <row r="138" spans="1:10" x14ac:dyDescent="0.25">
      <c r="A138" s="1">
        <v>41778</v>
      </c>
      <c r="B138">
        <f t="shared" si="9"/>
        <v>2014</v>
      </c>
      <c r="C138">
        <f t="shared" si="10"/>
        <v>5</v>
      </c>
      <c r="D138">
        <f t="shared" si="11"/>
        <v>19</v>
      </c>
      <c r="E138">
        <v>98</v>
      </c>
      <c r="F138">
        <v>28</v>
      </c>
      <c r="G138">
        <v>38</v>
      </c>
      <c r="H138">
        <v>57</v>
      </c>
      <c r="I138">
        <v>5</v>
      </c>
      <c r="J138">
        <v>5</v>
      </c>
    </row>
    <row r="139" spans="1:10" x14ac:dyDescent="0.25">
      <c r="A139" s="1">
        <v>41779</v>
      </c>
      <c r="B139">
        <f t="shared" si="9"/>
        <v>2014</v>
      </c>
      <c r="C139">
        <f t="shared" si="10"/>
        <v>5</v>
      </c>
      <c r="D139">
        <f t="shared" si="11"/>
        <v>20</v>
      </c>
      <c r="E139">
        <v>77</v>
      </c>
      <c r="F139">
        <v>21</v>
      </c>
      <c r="G139">
        <v>27</v>
      </c>
      <c r="H139">
        <v>46</v>
      </c>
      <c r="I139">
        <v>4</v>
      </c>
      <c r="J139">
        <v>3</v>
      </c>
    </row>
    <row r="140" spans="1:10" x14ac:dyDescent="0.25">
      <c r="A140" s="1">
        <v>41780</v>
      </c>
      <c r="B140">
        <f t="shared" si="9"/>
        <v>2014</v>
      </c>
      <c r="C140">
        <f t="shared" si="10"/>
        <v>5</v>
      </c>
      <c r="D140">
        <f t="shared" si="11"/>
        <v>21</v>
      </c>
      <c r="E140">
        <v>62</v>
      </c>
      <c r="F140">
        <v>18</v>
      </c>
      <c r="G140">
        <v>32</v>
      </c>
      <c r="H140">
        <v>45</v>
      </c>
      <c r="I140">
        <v>5</v>
      </c>
      <c r="J140">
        <v>4</v>
      </c>
    </row>
    <row r="141" spans="1:10" x14ac:dyDescent="0.25">
      <c r="A141" s="1">
        <v>41781</v>
      </c>
      <c r="B141">
        <f t="shared" si="9"/>
        <v>2014</v>
      </c>
      <c r="C141">
        <f t="shared" si="10"/>
        <v>5</v>
      </c>
      <c r="D141">
        <f t="shared" si="11"/>
        <v>22</v>
      </c>
      <c r="E141">
        <v>57</v>
      </c>
      <c r="F141">
        <v>20</v>
      </c>
      <c r="G141">
        <v>32</v>
      </c>
      <c r="H141">
        <v>46</v>
      </c>
      <c r="I141">
        <v>4</v>
      </c>
      <c r="J141">
        <v>2</v>
      </c>
    </row>
    <row r="142" spans="1:10" x14ac:dyDescent="0.25">
      <c r="A142" s="1">
        <v>41782</v>
      </c>
      <c r="B142">
        <f t="shared" si="9"/>
        <v>2014</v>
      </c>
      <c r="C142">
        <f t="shared" si="10"/>
        <v>5</v>
      </c>
      <c r="D142">
        <f t="shared" si="11"/>
        <v>23</v>
      </c>
      <c r="E142">
        <v>57</v>
      </c>
      <c r="F142">
        <v>19</v>
      </c>
      <c r="G142">
        <v>26</v>
      </c>
      <c r="H142">
        <v>41</v>
      </c>
      <c r="I142">
        <v>4</v>
      </c>
      <c r="J142" t="s">
        <v>1</v>
      </c>
    </row>
    <row r="143" spans="1:10" x14ac:dyDescent="0.25">
      <c r="A143" s="1">
        <v>41783</v>
      </c>
      <c r="B143">
        <f t="shared" si="9"/>
        <v>2014</v>
      </c>
      <c r="C143">
        <f t="shared" si="10"/>
        <v>5</v>
      </c>
      <c r="D143">
        <f t="shared" si="11"/>
        <v>24</v>
      </c>
      <c r="E143">
        <v>56</v>
      </c>
      <c r="F143">
        <v>16</v>
      </c>
      <c r="G143">
        <v>29</v>
      </c>
      <c r="H143">
        <v>30</v>
      </c>
      <c r="I143">
        <v>3</v>
      </c>
      <c r="J143" t="s">
        <v>1</v>
      </c>
    </row>
    <row r="144" spans="1:10" x14ac:dyDescent="0.25">
      <c r="A144" s="1">
        <v>41784</v>
      </c>
      <c r="B144">
        <f t="shared" si="9"/>
        <v>2014</v>
      </c>
      <c r="C144">
        <f t="shared" si="10"/>
        <v>5</v>
      </c>
      <c r="D144">
        <f t="shared" si="11"/>
        <v>25</v>
      </c>
      <c r="E144">
        <v>48</v>
      </c>
      <c r="F144">
        <v>16</v>
      </c>
      <c r="G144">
        <v>15</v>
      </c>
      <c r="H144">
        <v>39</v>
      </c>
      <c r="I144">
        <v>2</v>
      </c>
      <c r="J144" t="s">
        <v>1</v>
      </c>
    </row>
    <row r="145" spans="1:10" x14ac:dyDescent="0.25">
      <c r="A145" s="1">
        <v>41785</v>
      </c>
      <c r="B145">
        <f t="shared" si="9"/>
        <v>2014</v>
      </c>
      <c r="C145">
        <f t="shared" si="10"/>
        <v>5</v>
      </c>
      <c r="D145">
        <f t="shared" si="11"/>
        <v>26</v>
      </c>
      <c r="E145">
        <v>46</v>
      </c>
      <c r="F145">
        <v>17</v>
      </c>
      <c r="G145">
        <v>21</v>
      </c>
      <c r="H145">
        <v>40</v>
      </c>
      <c r="I145">
        <v>2</v>
      </c>
      <c r="J145">
        <v>3</v>
      </c>
    </row>
    <row r="146" spans="1:10" x14ac:dyDescent="0.25">
      <c r="A146" s="1">
        <v>41786</v>
      </c>
      <c r="B146">
        <f t="shared" si="9"/>
        <v>2014</v>
      </c>
      <c r="C146">
        <f t="shared" si="10"/>
        <v>5</v>
      </c>
      <c r="D146">
        <f t="shared" si="11"/>
        <v>27</v>
      </c>
      <c r="E146">
        <v>48</v>
      </c>
      <c r="F146">
        <v>39</v>
      </c>
      <c r="G146">
        <v>21</v>
      </c>
      <c r="H146">
        <v>30</v>
      </c>
      <c r="I146">
        <v>4</v>
      </c>
      <c r="J146">
        <v>4</v>
      </c>
    </row>
    <row r="147" spans="1:10" x14ac:dyDescent="0.25">
      <c r="A147" s="1">
        <v>41787</v>
      </c>
      <c r="B147">
        <f t="shared" si="9"/>
        <v>2014</v>
      </c>
      <c r="C147">
        <f t="shared" si="10"/>
        <v>5</v>
      </c>
      <c r="D147">
        <f t="shared" si="11"/>
        <v>28</v>
      </c>
      <c r="E147">
        <v>48</v>
      </c>
      <c r="F147">
        <v>22</v>
      </c>
      <c r="G147">
        <v>18</v>
      </c>
      <c r="H147">
        <v>38</v>
      </c>
      <c r="I147">
        <v>4</v>
      </c>
      <c r="J147">
        <v>4</v>
      </c>
    </row>
    <row r="148" spans="1:10" x14ac:dyDescent="0.25">
      <c r="A148" s="1">
        <v>41788</v>
      </c>
      <c r="B148">
        <f t="shared" si="9"/>
        <v>2014</v>
      </c>
      <c r="C148">
        <f t="shared" si="10"/>
        <v>5</v>
      </c>
      <c r="D148">
        <f t="shared" si="11"/>
        <v>29</v>
      </c>
      <c r="E148">
        <v>67</v>
      </c>
      <c r="F148">
        <v>22</v>
      </c>
      <c r="G148">
        <v>24</v>
      </c>
      <c r="H148">
        <v>31</v>
      </c>
      <c r="I148">
        <v>2</v>
      </c>
      <c r="J148">
        <v>3</v>
      </c>
    </row>
    <row r="149" spans="1:10" x14ac:dyDescent="0.25">
      <c r="A149" s="1">
        <v>41789</v>
      </c>
      <c r="B149">
        <f t="shared" si="9"/>
        <v>2014</v>
      </c>
      <c r="C149">
        <f t="shared" si="10"/>
        <v>5</v>
      </c>
      <c r="D149">
        <f t="shared" si="11"/>
        <v>30</v>
      </c>
      <c r="E149">
        <v>59</v>
      </c>
      <c r="F149">
        <v>19</v>
      </c>
      <c r="G149">
        <v>35</v>
      </c>
      <c r="H149">
        <v>41</v>
      </c>
      <c r="I149">
        <v>2</v>
      </c>
      <c r="J149">
        <v>3</v>
      </c>
    </row>
    <row r="150" spans="1:10" x14ac:dyDescent="0.25">
      <c r="A150" s="1">
        <v>41790</v>
      </c>
      <c r="B150">
        <f t="shared" si="9"/>
        <v>2014</v>
      </c>
      <c r="C150">
        <f t="shared" si="10"/>
        <v>5</v>
      </c>
      <c r="D150">
        <f t="shared" si="11"/>
        <v>31</v>
      </c>
      <c r="E150">
        <v>57</v>
      </c>
      <c r="F150">
        <v>24</v>
      </c>
      <c r="G150">
        <v>29</v>
      </c>
      <c r="H150">
        <v>33</v>
      </c>
      <c r="I150">
        <v>3</v>
      </c>
      <c r="J150">
        <v>3</v>
      </c>
    </row>
    <row r="151" spans="1:10" x14ac:dyDescent="0.25">
      <c r="A151" s="1">
        <v>41791</v>
      </c>
      <c r="B151">
        <f t="shared" si="9"/>
        <v>2014</v>
      </c>
      <c r="C151">
        <f t="shared" si="10"/>
        <v>6</v>
      </c>
      <c r="D151">
        <f t="shared" si="11"/>
        <v>1</v>
      </c>
      <c r="E151">
        <v>69</v>
      </c>
      <c r="F151">
        <v>22</v>
      </c>
      <c r="G151">
        <v>28</v>
      </c>
      <c r="H151">
        <v>48</v>
      </c>
      <c r="I151">
        <v>5</v>
      </c>
      <c r="J151">
        <v>4</v>
      </c>
    </row>
    <row r="152" spans="1:10" x14ac:dyDescent="0.25">
      <c r="A152" s="1">
        <v>41792</v>
      </c>
      <c r="B152">
        <f t="shared" si="9"/>
        <v>2014</v>
      </c>
      <c r="C152">
        <f t="shared" si="10"/>
        <v>6</v>
      </c>
      <c r="D152">
        <f t="shared" si="11"/>
        <v>2</v>
      </c>
      <c r="E152">
        <v>66</v>
      </c>
      <c r="F152">
        <v>21</v>
      </c>
      <c r="G152">
        <v>20</v>
      </c>
      <c r="H152">
        <v>43</v>
      </c>
      <c r="I152">
        <v>6</v>
      </c>
      <c r="J152">
        <v>5</v>
      </c>
    </row>
    <row r="153" spans="1:10" x14ac:dyDescent="0.25">
      <c r="A153" s="1">
        <v>41793</v>
      </c>
      <c r="B153">
        <f t="shared" si="9"/>
        <v>2014</v>
      </c>
      <c r="C153">
        <f t="shared" si="10"/>
        <v>6</v>
      </c>
      <c r="D153">
        <f t="shared" si="11"/>
        <v>3</v>
      </c>
      <c r="E153">
        <v>68</v>
      </c>
      <c r="F153">
        <v>20</v>
      </c>
      <c r="G153">
        <v>23</v>
      </c>
      <c r="H153">
        <v>47</v>
      </c>
      <c r="I153">
        <v>7</v>
      </c>
      <c r="J153">
        <v>4</v>
      </c>
    </row>
    <row r="154" spans="1:10" x14ac:dyDescent="0.25">
      <c r="A154" s="1">
        <v>41794</v>
      </c>
      <c r="B154">
        <f t="shared" si="9"/>
        <v>2014</v>
      </c>
      <c r="C154">
        <f t="shared" si="10"/>
        <v>6</v>
      </c>
      <c r="D154">
        <f t="shared" si="11"/>
        <v>4</v>
      </c>
      <c r="E154">
        <v>60</v>
      </c>
      <c r="F154">
        <v>11</v>
      </c>
      <c r="G154">
        <v>22</v>
      </c>
      <c r="H154">
        <v>16</v>
      </c>
      <c r="I154">
        <v>3</v>
      </c>
      <c r="J154">
        <v>3</v>
      </c>
    </row>
    <row r="155" spans="1:10" x14ac:dyDescent="0.25">
      <c r="A155" s="1">
        <v>41795</v>
      </c>
      <c r="B155">
        <f t="shared" si="9"/>
        <v>2014</v>
      </c>
      <c r="C155">
        <f t="shared" si="10"/>
        <v>6</v>
      </c>
      <c r="D155">
        <f t="shared" si="11"/>
        <v>5</v>
      </c>
      <c r="E155">
        <v>34</v>
      </c>
      <c r="F155">
        <v>20</v>
      </c>
      <c r="G155">
        <v>34</v>
      </c>
      <c r="H155">
        <v>48</v>
      </c>
      <c r="I155">
        <v>5</v>
      </c>
      <c r="J155">
        <v>4</v>
      </c>
    </row>
    <row r="156" spans="1:10" x14ac:dyDescent="0.25">
      <c r="A156" s="1">
        <v>41796</v>
      </c>
      <c r="B156">
        <f t="shared" si="9"/>
        <v>2014</v>
      </c>
      <c r="C156">
        <f t="shared" si="10"/>
        <v>6</v>
      </c>
      <c r="D156">
        <f t="shared" si="11"/>
        <v>6</v>
      </c>
      <c r="E156">
        <v>56</v>
      </c>
      <c r="F156">
        <v>23</v>
      </c>
      <c r="G156">
        <v>36</v>
      </c>
      <c r="H156">
        <v>40</v>
      </c>
      <c r="I156">
        <v>5</v>
      </c>
      <c r="J156">
        <v>4</v>
      </c>
    </row>
    <row r="157" spans="1:10" x14ac:dyDescent="0.25">
      <c r="A157" s="1">
        <v>41797</v>
      </c>
      <c r="B157">
        <f t="shared" si="9"/>
        <v>2014</v>
      </c>
      <c r="C157">
        <f t="shared" si="10"/>
        <v>6</v>
      </c>
      <c r="D157">
        <f t="shared" si="11"/>
        <v>7</v>
      </c>
      <c r="E157">
        <v>71</v>
      </c>
      <c r="F157">
        <v>15</v>
      </c>
      <c r="G157">
        <v>36</v>
      </c>
      <c r="H157">
        <v>41</v>
      </c>
      <c r="I157">
        <v>4</v>
      </c>
      <c r="J157">
        <v>4</v>
      </c>
    </row>
    <row r="158" spans="1:10" x14ac:dyDescent="0.25">
      <c r="A158" s="1">
        <v>41798</v>
      </c>
      <c r="B158">
        <f t="shared" si="9"/>
        <v>2014</v>
      </c>
      <c r="C158">
        <f t="shared" si="10"/>
        <v>6</v>
      </c>
      <c r="D158">
        <f t="shared" si="11"/>
        <v>8</v>
      </c>
      <c r="E158">
        <v>57</v>
      </c>
      <c r="F158">
        <v>20</v>
      </c>
      <c r="G158">
        <v>34</v>
      </c>
      <c r="H158">
        <v>46</v>
      </c>
      <c r="I158">
        <v>5</v>
      </c>
      <c r="J158">
        <v>5</v>
      </c>
    </row>
    <row r="159" spans="1:10" x14ac:dyDescent="0.25">
      <c r="A159" s="1">
        <v>41799</v>
      </c>
      <c r="B159">
        <f t="shared" si="9"/>
        <v>2014</v>
      </c>
      <c r="C159">
        <f t="shared" si="10"/>
        <v>6</v>
      </c>
      <c r="D159">
        <f t="shared" si="11"/>
        <v>9</v>
      </c>
      <c r="E159">
        <v>68</v>
      </c>
      <c r="F159">
        <v>16</v>
      </c>
      <c r="G159">
        <v>30</v>
      </c>
      <c r="H159">
        <v>44</v>
      </c>
      <c r="I159">
        <v>6</v>
      </c>
      <c r="J159">
        <v>5</v>
      </c>
    </row>
    <row r="160" spans="1:10" x14ac:dyDescent="0.25">
      <c r="A160" s="1">
        <v>41800</v>
      </c>
      <c r="B160">
        <f t="shared" si="9"/>
        <v>2014</v>
      </c>
      <c r="C160">
        <f t="shared" si="10"/>
        <v>6</v>
      </c>
      <c r="D160">
        <f t="shared" si="11"/>
        <v>10</v>
      </c>
      <c r="E160">
        <v>61</v>
      </c>
      <c r="F160">
        <v>18</v>
      </c>
      <c r="G160">
        <v>28</v>
      </c>
      <c r="H160">
        <v>38</v>
      </c>
      <c r="I160">
        <v>4</v>
      </c>
      <c r="J160">
        <v>3</v>
      </c>
    </row>
    <row r="161" spans="1:10" x14ac:dyDescent="0.25">
      <c r="A161" s="1">
        <v>41801</v>
      </c>
      <c r="B161">
        <f t="shared" si="9"/>
        <v>2014</v>
      </c>
      <c r="C161">
        <f t="shared" si="10"/>
        <v>6</v>
      </c>
      <c r="D161">
        <f t="shared" si="11"/>
        <v>11</v>
      </c>
      <c r="E161">
        <v>55</v>
      </c>
      <c r="F161">
        <v>22</v>
      </c>
      <c r="G161">
        <v>33</v>
      </c>
      <c r="H161">
        <v>42</v>
      </c>
      <c r="I161">
        <v>3</v>
      </c>
      <c r="J161">
        <v>3</v>
      </c>
    </row>
    <row r="162" spans="1:10" x14ac:dyDescent="0.25">
      <c r="A162" s="1">
        <v>41802</v>
      </c>
      <c r="B162">
        <f t="shared" si="9"/>
        <v>2014</v>
      </c>
      <c r="C162">
        <f t="shared" si="10"/>
        <v>6</v>
      </c>
      <c r="D162">
        <f t="shared" si="11"/>
        <v>12</v>
      </c>
      <c r="E162">
        <v>61</v>
      </c>
      <c r="F162">
        <v>24</v>
      </c>
      <c r="G162">
        <v>36</v>
      </c>
      <c r="H162">
        <v>41</v>
      </c>
      <c r="I162">
        <v>4</v>
      </c>
      <c r="J162">
        <v>3</v>
      </c>
    </row>
    <row r="163" spans="1:10" x14ac:dyDescent="0.25">
      <c r="A163" s="1">
        <v>41803</v>
      </c>
      <c r="B163">
        <f t="shared" si="9"/>
        <v>2014</v>
      </c>
      <c r="C163">
        <f t="shared" si="10"/>
        <v>6</v>
      </c>
      <c r="D163">
        <f t="shared" si="11"/>
        <v>13</v>
      </c>
      <c r="E163">
        <v>62</v>
      </c>
      <c r="F163">
        <v>17</v>
      </c>
      <c r="G163">
        <v>28</v>
      </c>
      <c r="H163">
        <v>29</v>
      </c>
      <c r="I163">
        <v>4</v>
      </c>
      <c r="J163">
        <v>3</v>
      </c>
    </row>
    <row r="164" spans="1:10" x14ac:dyDescent="0.25">
      <c r="A164" s="1">
        <v>41804</v>
      </c>
      <c r="B164">
        <f t="shared" si="9"/>
        <v>2014</v>
      </c>
      <c r="C164">
        <f t="shared" si="10"/>
        <v>6</v>
      </c>
      <c r="D164">
        <f t="shared" si="11"/>
        <v>14</v>
      </c>
      <c r="E164">
        <v>54</v>
      </c>
      <c r="F164">
        <v>10</v>
      </c>
      <c r="G164">
        <v>26</v>
      </c>
      <c r="H164">
        <v>21</v>
      </c>
      <c r="I164">
        <v>2</v>
      </c>
      <c r="J164">
        <v>2</v>
      </c>
    </row>
    <row r="165" spans="1:10" x14ac:dyDescent="0.25">
      <c r="A165" s="1">
        <v>41805</v>
      </c>
      <c r="B165">
        <f t="shared" si="9"/>
        <v>2014</v>
      </c>
      <c r="C165">
        <f t="shared" si="10"/>
        <v>6</v>
      </c>
      <c r="D165">
        <f t="shared" si="11"/>
        <v>15</v>
      </c>
      <c r="E165">
        <v>32</v>
      </c>
      <c r="F165">
        <v>13</v>
      </c>
      <c r="G165">
        <v>22</v>
      </c>
      <c r="H165">
        <v>31</v>
      </c>
      <c r="I165">
        <v>4</v>
      </c>
      <c r="J165">
        <v>2</v>
      </c>
    </row>
    <row r="166" spans="1:10" x14ac:dyDescent="0.25">
      <c r="A166" s="1">
        <v>41806</v>
      </c>
      <c r="B166">
        <f t="shared" si="9"/>
        <v>2014</v>
      </c>
      <c r="C166">
        <f t="shared" si="10"/>
        <v>6</v>
      </c>
      <c r="D166">
        <f t="shared" si="11"/>
        <v>16</v>
      </c>
      <c r="E166">
        <v>39</v>
      </c>
      <c r="F166">
        <v>18</v>
      </c>
      <c r="G166">
        <v>29</v>
      </c>
      <c r="H166">
        <v>28</v>
      </c>
      <c r="I166">
        <v>4</v>
      </c>
      <c r="J166">
        <v>2</v>
      </c>
    </row>
    <row r="167" spans="1:10" x14ac:dyDescent="0.25">
      <c r="A167" s="1">
        <v>41807</v>
      </c>
      <c r="B167">
        <f t="shared" si="9"/>
        <v>2014</v>
      </c>
      <c r="C167">
        <f t="shared" si="10"/>
        <v>6</v>
      </c>
      <c r="D167">
        <f t="shared" si="11"/>
        <v>17</v>
      </c>
      <c r="E167">
        <v>44</v>
      </c>
      <c r="F167">
        <v>12</v>
      </c>
      <c r="G167">
        <v>17</v>
      </c>
      <c r="H167">
        <v>34</v>
      </c>
      <c r="I167">
        <v>3</v>
      </c>
      <c r="J167">
        <v>2</v>
      </c>
    </row>
    <row r="168" spans="1:10" x14ac:dyDescent="0.25">
      <c r="A168" s="1">
        <v>41808</v>
      </c>
      <c r="B168">
        <f t="shared" si="9"/>
        <v>2014</v>
      </c>
      <c r="C168">
        <f t="shared" si="10"/>
        <v>6</v>
      </c>
      <c r="D168">
        <f t="shared" si="11"/>
        <v>18</v>
      </c>
      <c r="E168">
        <v>38</v>
      </c>
      <c r="F168">
        <v>21</v>
      </c>
      <c r="G168">
        <v>11</v>
      </c>
      <c r="H168">
        <v>33</v>
      </c>
      <c r="I168">
        <v>3</v>
      </c>
      <c r="J168">
        <v>4</v>
      </c>
    </row>
    <row r="169" spans="1:10" x14ac:dyDescent="0.25">
      <c r="A169" s="1">
        <v>41809</v>
      </c>
      <c r="B169">
        <f t="shared" si="9"/>
        <v>2014</v>
      </c>
      <c r="C169">
        <f t="shared" si="10"/>
        <v>6</v>
      </c>
      <c r="D169">
        <f t="shared" si="11"/>
        <v>19</v>
      </c>
      <c r="E169">
        <v>62</v>
      </c>
      <c r="F169">
        <v>16</v>
      </c>
      <c r="G169">
        <v>25</v>
      </c>
      <c r="H169">
        <v>38</v>
      </c>
      <c r="I169">
        <v>3</v>
      </c>
      <c r="J169">
        <v>3</v>
      </c>
    </row>
    <row r="170" spans="1:10" x14ac:dyDescent="0.25">
      <c r="A170" s="1">
        <v>41810</v>
      </c>
      <c r="B170">
        <f t="shared" si="9"/>
        <v>2014</v>
      </c>
      <c r="C170">
        <f t="shared" si="10"/>
        <v>6</v>
      </c>
      <c r="D170">
        <f t="shared" si="11"/>
        <v>20</v>
      </c>
      <c r="E170">
        <v>46</v>
      </c>
      <c r="F170">
        <v>17</v>
      </c>
      <c r="G170">
        <v>33</v>
      </c>
      <c r="H170">
        <v>35</v>
      </c>
      <c r="I170">
        <v>3</v>
      </c>
      <c r="J170">
        <v>3</v>
      </c>
    </row>
    <row r="171" spans="1:10" x14ac:dyDescent="0.25">
      <c r="A171" s="1">
        <v>41811</v>
      </c>
      <c r="B171">
        <f t="shared" si="9"/>
        <v>2014</v>
      </c>
      <c r="C171">
        <f t="shared" si="10"/>
        <v>6</v>
      </c>
      <c r="D171">
        <f t="shared" si="11"/>
        <v>21</v>
      </c>
      <c r="E171">
        <v>52</v>
      </c>
      <c r="F171">
        <v>20</v>
      </c>
      <c r="G171">
        <v>28</v>
      </c>
      <c r="H171">
        <v>38</v>
      </c>
      <c r="I171">
        <v>3</v>
      </c>
      <c r="J171">
        <v>4</v>
      </c>
    </row>
    <row r="172" spans="1:10" x14ac:dyDescent="0.25">
      <c r="A172" s="1">
        <v>41812</v>
      </c>
      <c r="B172">
        <f t="shared" si="9"/>
        <v>2014</v>
      </c>
      <c r="C172">
        <f t="shared" si="10"/>
        <v>6</v>
      </c>
      <c r="D172">
        <f t="shared" si="11"/>
        <v>22</v>
      </c>
      <c r="E172">
        <v>56</v>
      </c>
      <c r="F172">
        <v>19</v>
      </c>
      <c r="G172">
        <v>25</v>
      </c>
      <c r="H172">
        <v>46</v>
      </c>
      <c r="I172">
        <v>4</v>
      </c>
      <c r="J172">
        <v>4</v>
      </c>
    </row>
    <row r="173" spans="1:10" x14ac:dyDescent="0.25">
      <c r="A173" s="1">
        <v>41813</v>
      </c>
      <c r="B173">
        <f t="shared" si="9"/>
        <v>2014</v>
      </c>
      <c r="C173">
        <f t="shared" si="10"/>
        <v>6</v>
      </c>
      <c r="D173">
        <f t="shared" si="11"/>
        <v>23</v>
      </c>
      <c r="E173">
        <v>77</v>
      </c>
      <c r="F173">
        <v>22</v>
      </c>
      <c r="G173">
        <v>28</v>
      </c>
      <c r="H173">
        <v>38</v>
      </c>
      <c r="I173">
        <v>3</v>
      </c>
      <c r="J173">
        <v>3</v>
      </c>
    </row>
    <row r="174" spans="1:10" x14ac:dyDescent="0.25">
      <c r="A174" s="1">
        <v>41814</v>
      </c>
      <c r="B174">
        <f t="shared" si="9"/>
        <v>2014</v>
      </c>
      <c r="C174">
        <f t="shared" si="10"/>
        <v>6</v>
      </c>
      <c r="D174">
        <f t="shared" si="11"/>
        <v>24</v>
      </c>
      <c r="E174">
        <v>66</v>
      </c>
      <c r="F174">
        <v>12</v>
      </c>
      <c r="G174">
        <v>28</v>
      </c>
      <c r="H174">
        <v>38</v>
      </c>
      <c r="I174">
        <v>2</v>
      </c>
      <c r="J174">
        <v>3</v>
      </c>
    </row>
    <row r="175" spans="1:10" x14ac:dyDescent="0.25">
      <c r="A175" s="1">
        <v>41815</v>
      </c>
      <c r="B175">
        <f t="shared" si="9"/>
        <v>2014</v>
      </c>
      <c r="C175">
        <f t="shared" si="10"/>
        <v>6</v>
      </c>
      <c r="D175">
        <f t="shared" si="11"/>
        <v>25</v>
      </c>
      <c r="E175">
        <v>36</v>
      </c>
      <c r="F175">
        <v>18</v>
      </c>
      <c r="G175">
        <v>28</v>
      </c>
      <c r="H175">
        <v>44</v>
      </c>
      <c r="I175">
        <v>3</v>
      </c>
      <c r="J175">
        <v>4</v>
      </c>
    </row>
    <row r="176" spans="1:10" x14ac:dyDescent="0.25">
      <c r="A176" s="1">
        <v>41816</v>
      </c>
      <c r="B176">
        <f t="shared" si="9"/>
        <v>2014</v>
      </c>
      <c r="C176">
        <f t="shared" si="10"/>
        <v>6</v>
      </c>
      <c r="D176">
        <f t="shared" si="11"/>
        <v>26</v>
      </c>
      <c r="E176">
        <v>48</v>
      </c>
      <c r="F176">
        <v>25</v>
      </c>
      <c r="G176">
        <v>24</v>
      </c>
      <c r="H176">
        <v>48</v>
      </c>
      <c r="I176">
        <v>5</v>
      </c>
      <c r="J176">
        <v>5</v>
      </c>
    </row>
    <row r="177" spans="1:10" x14ac:dyDescent="0.25">
      <c r="A177" s="1">
        <v>41817</v>
      </c>
      <c r="B177">
        <f t="shared" si="9"/>
        <v>2014</v>
      </c>
      <c r="C177">
        <f t="shared" si="10"/>
        <v>6</v>
      </c>
      <c r="D177">
        <f t="shared" si="11"/>
        <v>27</v>
      </c>
      <c r="E177">
        <v>67</v>
      </c>
      <c r="F177">
        <v>16</v>
      </c>
      <c r="G177">
        <v>16</v>
      </c>
      <c r="H177">
        <v>33</v>
      </c>
      <c r="I177">
        <v>5</v>
      </c>
      <c r="J177">
        <v>4</v>
      </c>
    </row>
    <row r="178" spans="1:10" x14ac:dyDescent="0.25">
      <c r="A178" s="1">
        <v>41818</v>
      </c>
      <c r="B178">
        <f t="shared" si="9"/>
        <v>2014</v>
      </c>
      <c r="C178">
        <f t="shared" si="10"/>
        <v>6</v>
      </c>
      <c r="D178">
        <f t="shared" si="11"/>
        <v>28</v>
      </c>
      <c r="E178">
        <v>45</v>
      </c>
      <c r="F178">
        <v>11</v>
      </c>
      <c r="G178">
        <v>24</v>
      </c>
      <c r="H178">
        <v>21</v>
      </c>
      <c r="I178">
        <v>3</v>
      </c>
      <c r="J178">
        <v>2</v>
      </c>
    </row>
    <row r="179" spans="1:10" x14ac:dyDescent="0.25">
      <c r="A179" s="1">
        <v>41819</v>
      </c>
      <c r="B179">
        <f t="shared" si="9"/>
        <v>2014</v>
      </c>
      <c r="C179">
        <f t="shared" si="10"/>
        <v>6</v>
      </c>
      <c r="D179">
        <f t="shared" si="11"/>
        <v>29</v>
      </c>
      <c r="E179">
        <v>32</v>
      </c>
      <c r="F179">
        <v>18</v>
      </c>
      <c r="G179">
        <v>27</v>
      </c>
      <c r="H179">
        <v>44</v>
      </c>
      <c r="I179">
        <v>4</v>
      </c>
      <c r="J179">
        <v>4</v>
      </c>
    </row>
    <row r="180" spans="1:10" x14ac:dyDescent="0.25">
      <c r="A180" s="1">
        <v>41820</v>
      </c>
      <c r="B180">
        <f t="shared" si="9"/>
        <v>2014</v>
      </c>
      <c r="C180">
        <f t="shared" si="10"/>
        <v>6</v>
      </c>
      <c r="D180">
        <f t="shared" si="11"/>
        <v>30</v>
      </c>
      <c r="E180">
        <v>49</v>
      </c>
      <c r="F180">
        <v>16</v>
      </c>
      <c r="G180">
        <v>29</v>
      </c>
      <c r="H180">
        <v>48</v>
      </c>
      <c r="I180">
        <v>4</v>
      </c>
      <c r="J180">
        <v>3</v>
      </c>
    </row>
    <row r="181" spans="1:10" x14ac:dyDescent="0.25">
      <c r="A181" s="1">
        <v>41821</v>
      </c>
      <c r="B181">
        <f t="shared" si="9"/>
        <v>2014</v>
      </c>
      <c r="C181">
        <f t="shared" si="10"/>
        <v>7</v>
      </c>
      <c r="D181">
        <f t="shared" si="11"/>
        <v>1</v>
      </c>
      <c r="E181">
        <v>49</v>
      </c>
      <c r="F181">
        <v>22</v>
      </c>
      <c r="G181">
        <v>28</v>
      </c>
      <c r="H181">
        <v>53</v>
      </c>
      <c r="I181">
        <v>6</v>
      </c>
      <c r="J181">
        <v>5</v>
      </c>
    </row>
    <row r="182" spans="1:10" x14ac:dyDescent="0.25">
      <c r="A182" s="1">
        <v>41822</v>
      </c>
      <c r="B182">
        <f t="shared" si="9"/>
        <v>2014</v>
      </c>
      <c r="C182">
        <f t="shared" si="10"/>
        <v>7</v>
      </c>
      <c r="D182">
        <f t="shared" si="11"/>
        <v>2</v>
      </c>
      <c r="E182">
        <v>60</v>
      </c>
      <c r="F182">
        <v>22</v>
      </c>
      <c r="G182">
        <v>36</v>
      </c>
      <c r="H182">
        <v>64</v>
      </c>
      <c r="I182">
        <v>6</v>
      </c>
      <c r="J182">
        <v>5</v>
      </c>
    </row>
    <row r="183" spans="1:10" x14ac:dyDescent="0.25">
      <c r="A183" s="1">
        <v>41823</v>
      </c>
      <c r="B183">
        <f t="shared" si="9"/>
        <v>2014</v>
      </c>
      <c r="C183">
        <f t="shared" si="10"/>
        <v>7</v>
      </c>
      <c r="D183">
        <f t="shared" si="11"/>
        <v>3</v>
      </c>
      <c r="E183">
        <v>64</v>
      </c>
      <c r="F183">
        <v>21</v>
      </c>
      <c r="G183">
        <v>35</v>
      </c>
      <c r="H183">
        <v>54</v>
      </c>
      <c r="I183">
        <v>6</v>
      </c>
      <c r="J183">
        <v>5</v>
      </c>
    </row>
    <row r="184" spans="1:10" x14ac:dyDescent="0.25">
      <c r="A184" s="1">
        <v>41824</v>
      </c>
      <c r="B184">
        <f t="shared" si="9"/>
        <v>2014</v>
      </c>
      <c r="C184">
        <f t="shared" si="10"/>
        <v>7</v>
      </c>
      <c r="D184">
        <f t="shared" si="11"/>
        <v>4</v>
      </c>
      <c r="E184">
        <v>62</v>
      </c>
      <c r="F184">
        <v>7</v>
      </c>
      <c r="G184">
        <v>18</v>
      </c>
      <c r="H184">
        <v>8</v>
      </c>
      <c r="I184">
        <v>4</v>
      </c>
      <c r="J184">
        <v>4</v>
      </c>
    </row>
    <row r="185" spans="1:10" x14ac:dyDescent="0.25">
      <c r="A185" s="1">
        <v>41825</v>
      </c>
      <c r="B185">
        <f t="shared" si="9"/>
        <v>2014</v>
      </c>
      <c r="C185">
        <f t="shared" si="10"/>
        <v>7</v>
      </c>
      <c r="D185">
        <f t="shared" si="11"/>
        <v>5</v>
      </c>
      <c r="E185">
        <v>31</v>
      </c>
      <c r="F185">
        <v>18</v>
      </c>
      <c r="G185">
        <v>24</v>
      </c>
      <c r="H185">
        <v>40</v>
      </c>
      <c r="I185">
        <v>4</v>
      </c>
      <c r="J185">
        <v>4</v>
      </c>
    </row>
    <row r="186" spans="1:10" x14ac:dyDescent="0.25">
      <c r="A186" s="1">
        <v>41826</v>
      </c>
      <c r="B186">
        <f t="shared" si="9"/>
        <v>2014</v>
      </c>
      <c r="C186">
        <f t="shared" si="10"/>
        <v>7</v>
      </c>
      <c r="D186">
        <f t="shared" si="11"/>
        <v>6</v>
      </c>
      <c r="E186">
        <v>55</v>
      </c>
      <c r="F186">
        <v>14</v>
      </c>
      <c r="G186">
        <v>19</v>
      </c>
      <c r="H186">
        <v>36</v>
      </c>
      <c r="I186">
        <v>5</v>
      </c>
      <c r="J186">
        <v>4</v>
      </c>
    </row>
    <row r="187" spans="1:10" x14ac:dyDescent="0.25">
      <c r="A187" s="1">
        <v>41827</v>
      </c>
      <c r="B187">
        <f t="shared" si="9"/>
        <v>2014</v>
      </c>
      <c r="C187">
        <f t="shared" si="10"/>
        <v>7</v>
      </c>
      <c r="D187">
        <f t="shared" si="11"/>
        <v>7</v>
      </c>
      <c r="E187">
        <v>46</v>
      </c>
      <c r="F187">
        <v>16</v>
      </c>
      <c r="G187">
        <v>17</v>
      </c>
      <c r="H187">
        <v>40</v>
      </c>
      <c r="I187">
        <v>5</v>
      </c>
      <c r="J187">
        <v>4</v>
      </c>
    </row>
    <row r="188" spans="1:10" x14ac:dyDescent="0.25">
      <c r="A188" s="1">
        <v>41828</v>
      </c>
      <c r="B188">
        <f t="shared" si="9"/>
        <v>2014</v>
      </c>
      <c r="C188">
        <f t="shared" si="10"/>
        <v>7</v>
      </c>
      <c r="D188">
        <f t="shared" si="11"/>
        <v>8</v>
      </c>
      <c r="E188">
        <v>58</v>
      </c>
      <c r="F188">
        <v>19</v>
      </c>
      <c r="G188">
        <v>28</v>
      </c>
      <c r="H188">
        <v>30</v>
      </c>
      <c r="I188">
        <v>2</v>
      </c>
      <c r="J188">
        <v>3</v>
      </c>
    </row>
    <row r="189" spans="1:10" x14ac:dyDescent="0.25">
      <c r="A189" s="1">
        <v>41829</v>
      </c>
      <c r="B189">
        <f t="shared" si="9"/>
        <v>2014</v>
      </c>
      <c r="C189">
        <f t="shared" si="10"/>
        <v>7</v>
      </c>
      <c r="D189">
        <f t="shared" si="11"/>
        <v>9</v>
      </c>
      <c r="E189">
        <v>58</v>
      </c>
      <c r="F189">
        <v>17</v>
      </c>
      <c r="G189">
        <v>21</v>
      </c>
      <c r="H189">
        <v>36</v>
      </c>
      <c r="I189">
        <v>3</v>
      </c>
      <c r="J189">
        <v>3</v>
      </c>
    </row>
    <row r="190" spans="1:10" x14ac:dyDescent="0.25">
      <c r="A190" s="1">
        <v>41830</v>
      </c>
      <c r="B190">
        <f t="shared" si="9"/>
        <v>2014</v>
      </c>
      <c r="C190">
        <f t="shared" si="10"/>
        <v>7</v>
      </c>
      <c r="D190">
        <f t="shared" si="11"/>
        <v>10</v>
      </c>
      <c r="E190">
        <v>52</v>
      </c>
      <c r="F190">
        <v>17</v>
      </c>
      <c r="G190">
        <v>18</v>
      </c>
      <c r="H190">
        <v>41</v>
      </c>
      <c r="I190">
        <v>3</v>
      </c>
      <c r="J190">
        <v>3</v>
      </c>
    </row>
    <row r="191" spans="1:10" x14ac:dyDescent="0.25">
      <c r="A191" s="1">
        <v>41831</v>
      </c>
      <c r="B191">
        <f t="shared" si="9"/>
        <v>2014</v>
      </c>
      <c r="C191">
        <f t="shared" si="10"/>
        <v>7</v>
      </c>
      <c r="D191">
        <f t="shared" si="11"/>
        <v>11</v>
      </c>
      <c r="E191">
        <v>58</v>
      </c>
      <c r="F191">
        <v>22</v>
      </c>
      <c r="G191">
        <v>38</v>
      </c>
      <c r="H191">
        <v>35</v>
      </c>
      <c r="I191">
        <v>3</v>
      </c>
      <c r="J191">
        <v>4</v>
      </c>
    </row>
    <row r="192" spans="1:10" x14ac:dyDescent="0.25">
      <c r="A192" s="1">
        <v>41832</v>
      </c>
      <c r="B192">
        <f t="shared" si="9"/>
        <v>2014</v>
      </c>
      <c r="C192">
        <f t="shared" si="10"/>
        <v>7</v>
      </c>
      <c r="D192">
        <f t="shared" si="11"/>
        <v>12</v>
      </c>
      <c r="E192">
        <v>66</v>
      </c>
      <c r="F192">
        <v>15</v>
      </c>
      <c r="G192">
        <v>24</v>
      </c>
      <c r="H192">
        <v>27</v>
      </c>
      <c r="I192">
        <v>4</v>
      </c>
      <c r="J192">
        <v>4</v>
      </c>
    </row>
    <row r="193" spans="1:10" x14ac:dyDescent="0.25">
      <c r="A193" s="1">
        <v>41833</v>
      </c>
      <c r="B193">
        <f t="shared" si="9"/>
        <v>2014</v>
      </c>
      <c r="C193">
        <f t="shared" si="10"/>
        <v>7</v>
      </c>
      <c r="D193">
        <f t="shared" si="11"/>
        <v>13</v>
      </c>
      <c r="E193">
        <v>50</v>
      </c>
      <c r="F193">
        <v>15</v>
      </c>
      <c r="G193">
        <v>28</v>
      </c>
      <c r="H193">
        <v>36</v>
      </c>
      <c r="I193">
        <v>4</v>
      </c>
      <c r="J193">
        <v>4</v>
      </c>
    </row>
    <row r="194" spans="1:10" x14ac:dyDescent="0.25">
      <c r="A194" s="1">
        <v>41834</v>
      </c>
      <c r="B194">
        <f t="shared" si="9"/>
        <v>2014</v>
      </c>
      <c r="C194">
        <f t="shared" si="10"/>
        <v>7</v>
      </c>
      <c r="D194">
        <f t="shared" si="11"/>
        <v>14</v>
      </c>
      <c r="E194">
        <v>46</v>
      </c>
      <c r="F194">
        <v>17</v>
      </c>
      <c r="G194">
        <v>28</v>
      </c>
      <c r="H194">
        <v>37</v>
      </c>
      <c r="I194">
        <v>4</v>
      </c>
      <c r="J194">
        <v>4</v>
      </c>
    </row>
    <row r="195" spans="1:10" x14ac:dyDescent="0.25">
      <c r="A195" s="1">
        <v>41835</v>
      </c>
      <c r="B195">
        <f t="shared" ref="B195:B258" si="12">YEAR(A195)</f>
        <v>2014</v>
      </c>
      <c r="C195">
        <f t="shared" ref="C195:C258" si="13">MONTH(A195)</f>
        <v>7</v>
      </c>
      <c r="D195">
        <f t="shared" ref="D195:D258" si="14">DAY(A195)</f>
        <v>15</v>
      </c>
      <c r="E195">
        <v>52</v>
      </c>
      <c r="F195">
        <v>24</v>
      </c>
      <c r="G195">
        <v>30</v>
      </c>
      <c r="H195">
        <v>48</v>
      </c>
      <c r="I195">
        <v>5</v>
      </c>
      <c r="J195">
        <v>4</v>
      </c>
    </row>
    <row r="196" spans="1:10" x14ac:dyDescent="0.25">
      <c r="A196" s="1">
        <v>41836</v>
      </c>
      <c r="B196">
        <f t="shared" si="12"/>
        <v>2014</v>
      </c>
      <c r="C196">
        <f t="shared" si="13"/>
        <v>7</v>
      </c>
      <c r="D196">
        <f t="shared" si="14"/>
        <v>16</v>
      </c>
      <c r="E196">
        <v>63</v>
      </c>
      <c r="F196">
        <v>21</v>
      </c>
      <c r="G196">
        <v>27</v>
      </c>
      <c r="H196">
        <v>44</v>
      </c>
      <c r="I196">
        <v>5</v>
      </c>
      <c r="J196">
        <v>3</v>
      </c>
    </row>
    <row r="197" spans="1:10" x14ac:dyDescent="0.25">
      <c r="A197" s="1">
        <v>41837</v>
      </c>
      <c r="B197">
        <f t="shared" si="12"/>
        <v>2014</v>
      </c>
      <c r="C197">
        <f t="shared" si="13"/>
        <v>7</v>
      </c>
      <c r="D197">
        <f t="shared" si="14"/>
        <v>17</v>
      </c>
      <c r="E197">
        <v>53</v>
      </c>
      <c r="F197">
        <v>30</v>
      </c>
      <c r="G197">
        <v>45</v>
      </c>
      <c r="H197">
        <v>57</v>
      </c>
      <c r="I197">
        <v>5</v>
      </c>
      <c r="J197">
        <v>3</v>
      </c>
    </row>
    <row r="198" spans="1:10" x14ac:dyDescent="0.25">
      <c r="A198" s="1">
        <v>41838</v>
      </c>
      <c r="B198">
        <f t="shared" si="12"/>
        <v>2014</v>
      </c>
      <c r="C198">
        <f t="shared" si="13"/>
        <v>7</v>
      </c>
      <c r="D198">
        <f t="shared" si="14"/>
        <v>18</v>
      </c>
      <c r="E198">
        <v>82</v>
      </c>
      <c r="F198">
        <v>23</v>
      </c>
      <c r="G198">
        <v>43</v>
      </c>
      <c r="H198">
        <v>44</v>
      </c>
      <c r="I198">
        <v>4</v>
      </c>
      <c r="J198">
        <v>4</v>
      </c>
    </row>
    <row r="199" spans="1:10" x14ac:dyDescent="0.25">
      <c r="A199" s="1">
        <v>41839</v>
      </c>
      <c r="B199">
        <f t="shared" si="12"/>
        <v>2014</v>
      </c>
      <c r="C199">
        <f t="shared" si="13"/>
        <v>7</v>
      </c>
      <c r="D199">
        <f t="shared" si="14"/>
        <v>19</v>
      </c>
      <c r="E199">
        <v>68</v>
      </c>
      <c r="F199">
        <v>23</v>
      </c>
      <c r="G199">
        <v>34</v>
      </c>
      <c r="H199">
        <v>25</v>
      </c>
      <c r="I199">
        <v>3</v>
      </c>
      <c r="J199">
        <v>3</v>
      </c>
    </row>
    <row r="200" spans="1:10" x14ac:dyDescent="0.25">
      <c r="A200" s="1">
        <v>41840</v>
      </c>
      <c r="B200">
        <f t="shared" si="12"/>
        <v>2014</v>
      </c>
      <c r="C200">
        <f t="shared" si="13"/>
        <v>7</v>
      </c>
      <c r="D200">
        <f t="shared" si="14"/>
        <v>20</v>
      </c>
      <c r="E200">
        <v>69</v>
      </c>
      <c r="F200">
        <v>20</v>
      </c>
      <c r="G200">
        <v>27</v>
      </c>
      <c r="H200">
        <v>24</v>
      </c>
      <c r="I200">
        <v>2</v>
      </c>
      <c r="J200">
        <v>3</v>
      </c>
    </row>
    <row r="201" spans="1:10" x14ac:dyDescent="0.25">
      <c r="A201" s="1">
        <v>41841</v>
      </c>
      <c r="B201">
        <f t="shared" si="12"/>
        <v>2014</v>
      </c>
      <c r="C201">
        <f t="shared" si="13"/>
        <v>7</v>
      </c>
      <c r="D201">
        <f t="shared" si="14"/>
        <v>21</v>
      </c>
      <c r="E201">
        <v>64</v>
      </c>
      <c r="F201">
        <v>17</v>
      </c>
      <c r="G201">
        <v>23</v>
      </c>
      <c r="H201">
        <v>16</v>
      </c>
      <c r="I201">
        <v>2</v>
      </c>
      <c r="J201">
        <v>2</v>
      </c>
    </row>
    <row r="202" spans="1:10" x14ac:dyDescent="0.25">
      <c r="A202" s="1">
        <v>41842</v>
      </c>
      <c r="B202">
        <f t="shared" si="12"/>
        <v>2014</v>
      </c>
      <c r="C202">
        <f t="shared" si="13"/>
        <v>7</v>
      </c>
      <c r="D202">
        <f t="shared" si="14"/>
        <v>22</v>
      </c>
      <c r="E202">
        <v>55</v>
      </c>
      <c r="F202">
        <v>20</v>
      </c>
      <c r="G202">
        <v>34</v>
      </c>
      <c r="H202">
        <v>24</v>
      </c>
      <c r="I202">
        <v>2</v>
      </c>
      <c r="J202">
        <v>3</v>
      </c>
    </row>
    <row r="203" spans="1:10" x14ac:dyDescent="0.25">
      <c r="A203" s="1">
        <v>41843</v>
      </c>
      <c r="B203">
        <f t="shared" si="12"/>
        <v>2014</v>
      </c>
      <c r="C203">
        <f t="shared" si="13"/>
        <v>7</v>
      </c>
      <c r="D203">
        <f t="shared" si="14"/>
        <v>23</v>
      </c>
      <c r="E203">
        <v>59</v>
      </c>
      <c r="F203">
        <v>20</v>
      </c>
      <c r="G203">
        <v>36</v>
      </c>
      <c r="H203">
        <v>13</v>
      </c>
      <c r="I203">
        <v>3</v>
      </c>
      <c r="J203">
        <v>2</v>
      </c>
    </row>
    <row r="204" spans="1:10" x14ac:dyDescent="0.25">
      <c r="A204" s="1">
        <v>41844</v>
      </c>
      <c r="B204">
        <f t="shared" si="12"/>
        <v>2014</v>
      </c>
      <c r="C204">
        <f t="shared" si="13"/>
        <v>7</v>
      </c>
      <c r="D204">
        <f t="shared" si="14"/>
        <v>24</v>
      </c>
      <c r="E204">
        <v>58</v>
      </c>
      <c r="F204">
        <v>20</v>
      </c>
      <c r="G204">
        <v>30</v>
      </c>
      <c r="H204">
        <v>26</v>
      </c>
      <c r="I204">
        <v>5</v>
      </c>
      <c r="J204">
        <v>4</v>
      </c>
    </row>
    <row r="205" spans="1:10" x14ac:dyDescent="0.25">
      <c r="A205" s="1">
        <v>41845</v>
      </c>
      <c r="B205">
        <f t="shared" si="12"/>
        <v>2014</v>
      </c>
      <c r="C205">
        <f t="shared" si="13"/>
        <v>7</v>
      </c>
      <c r="D205">
        <f t="shared" si="14"/>
        <v>25</v>
      </c>
      <c r="E205">
        <v>62</v>
      </c>
      <c r="F205">
        <v>23</v>
      </c>
      <c r="G205">
        <v>44</v>
      </c>
      <c r="H205">
        <v>21</v>
      </c>
      <c r="I205">
        <v>5</v>
      </c>
      <c r="J205">
        <v>3</v>
      </c>
    </row>
    <row r="206" spans="1:10" x14ac:dyDescent="0.25">
      <c r="A206" s="1">
        <v>41846</v>
      </c>
      <c r="B206">
        <f t="shared" si="12"/>
        <v>2014</v>
      </c>
      <c r="C206">
        <f t="shared" si="13"/>
        <v>7</v>
      </c>
      <c r="D206">
        <f t="shared" si="14"/>
        <v>26</v>
      </c>
      <c r="E206">
        <v>68</v>
      </c>
      <c r="F206">
        <v>17</v>
      </c>
      <c r="G206">
        <v>31</v>
      </c>
      <c r="H206">
        <v>22</v>
      </c>
      <c r="I206">
        <v>5</v>
      </c>
      <c r="J206">
        <v>3</v>
      </c>
    </row>
    <row r="207" spans="1:10" x14ac:dyDescent="0.25">
      <c r="A207" s="1">
        <v>41847</v>
      </c>
      <c r="B207">
        <f t="shared" si="12"/>
        <v>2014</v>
      </c>
      <c r="C207">
        <f t="shared" si="13"/>
        <v>7</v>
      </c>
      <c r="D207">
        <f t="shared" si="14"/>
        <v>27</v>
      </c>
      <c r="E207">
        <v>55</v>
      </c>
      <c r="F207">
        <v>12</v>
      </c>
      <c r="G207">
        <v>26</v>
      </c>
      <c r="H207">
        <v>17</v>
      </c>
      <c r="I207">
        <v>6</v>
      </c>
      <c r="J207">
        <v>3</v>
      </c>
    </row>
    <row r="208" spans="1:10" x14ac:dyDescent="0.25">
      <c r="A208" s="1">
        <v>41848</v>
      </c>
      <c r="B208">
        <f t="shared" si="12"/>
        <v>2014</v>
      </c>
      <c r="C208">
        <f t="shared" si="13"/>
        <v>7</v>
      </c>
      <c r="D208">
        <f t="shared" si="14"/>
        <v>28</v>
      </c>
      <c r="E208">
        <v>44</v>
      </c>
      <c r="F208">
        <v>12</v>
      </c>
      <c r="G208">
        <v>37</v>
      </c>
      <c r="H208">
        <v>16</v>
      </c>
      <c r="I208">
        <v>7</v>
      </c>
      <c r="J208">
        <v>3</v>
      </c>
    </row>
    <row r="209" spans="1:10" x14ac:dyDescent="0.25">
      <c r="A209" s="1">
        <v>41849</v>
      </c>
      <c r="B209">
        <f t="shared" si="12"/>
        <v>2014</v>
      </c>
      <c r="C209">
        <f t="shared" si="13"/>
        <v>7</v>
      </c>
      <c r="D209">
        <f t="shared" si="14"/>
        <v>29</v>
      </c>
      <c r="E209">
        <v>42</v>
      </c>
      <c r="F209">
        <v>17</v>
      </c>
      <c r="G209">
        <v>35</v>
      </c>
      <c r="H209">
        <v>21</v>
      </c>
      <c r="I209">
        <v>8</v>
      </c>
      <c r="J209">
        <v>10</v>
      </c>
    </row>
    <row r="210" spans="1:10" x14ac:dyDescent="0.25">
      <c r="A210" s="1">
        <v>41850</v>
      </c>
      <c r="B210">
        <f t="shared" si="12"/>
        <v>2014</v>
      </c>
      <c r="C210">
        <f t="shared" si="13"/>
        <v>7</v>
      </c>
      <c r="D210">
        <f t="shared" si="14"/>
        <v>30</v>
      </c>
      <c r="E210">
        <v>54</v>
      </c>
      <c r="F210">
        <v>23</v>
      </c>
      <c r="G210">
        <v>29</v>
      </c>
      <c r="H210">
        <v>40</v>
      </c>
      <c r="I210">
        <v>7</v>
      </c>
      <c r="J210">
        <v>5</v>
      </c>
    </row>
    <row r="211" spans="1:10" x14ac:dyDescent="0.25">
      <c r="A211" s="1">
        <v>41851</v>
      </c>
      <c r="B211">
        <f t="shared" si="12"/>
        <v>2014</v>
      </c>
      <c r="C211">
        <f t="shared" si="13"/>
        <v>7</v>
      </c>
      <c r="D211">
        <f t="shared" si="14"/>
        <v>31</v>
      </c>
      <c r="E211">
        <v>67</v>
      </c>
      <c r="F211">
        <v>24</v>
      </c>
      <c r="G211">
        <v>31</v>
      </c>
      <c r="H211">
        <v>46</v>
      </c>
      <c r="I211">
        <v>5</v>
      </c>
      <c r="J211">
        <v>6</v>
      </c>
    </row>
    <row r="212" spans="1:10" x14ac:dyDescent="0.25">
      <c r="A212" s="1">
        <v>41852</v>
      </c>
      <c r="B212">
        <f t="shared" si="12"/>
        <v>2014</v>
      </c>
      <c r="C212">
        <f t="shared" si="13"/>
        <v>8</v>
      </c>
      <c r="D212">
        <f t="shared" si="14"/>
        <v>1</v>
      </c>
      <c r="E212">
        <v>72</v>
      </c>
      <c r="F212">
        <v>19</v>
      </c>
      <c r="G212">
        <v>29</v>
      </c>
      <c r="H212">
        <v>32</v>
      </c>
      <c r="I212">
        <v>4</v>
      </c>
      <c r="J212">
        <v>5</v>
      </c>
    </row>
    <row r="213" spans="1:10" x14ac:dyDescent="0.25">
      <c r="A213" s="1">
        <v>41853</v>
      </c>
      <c r="B213">
        <f t="shared" si="12"/>
        <v>2014</v>
      </c>
      <c r="C213">
        <f t="shared" si="13"/>
        <v>8</v>
      </c>
      <c r="D213">
        <f t="shared" si="14"/>
        <v>2</v>
      </c>
      <c r="E213">
        <v>61</v>
      </c>
      <c r="F213">
        <v>15</v>
      </c>
      <c r="G213">
        <v>31</v>
      </c>
      <c r="H213">
        <v>32</v>
      </c>
      <c r="I213">
        <v>3</v>
      </c>
      <c r="J213">
        <v>5</v>
      </c>
    </row>
    <row r="214" spans="1:10" x14ac:dyDescent="0.25">
      <c r="A214" s="1">
        <v>41854</v>
      </c>
      <c r="B214">
        <f t="shared" si="12"/>
        <v>2014</v>
      </c>
      <c r="C214">
        <f t="shared" si="13"/>
        <v>8</v>
      </c>
      <c r="D214">
        <f t="shared" si="14"/>
        <v>3</v>
      </c>
      <c r="E214">
        <v>49</v>
      </c>
      <c r="F214">
        <v>19</v>
      </c>
      <c r="G214">
        <v>28</v>
      </c>
      <c r="H214">
        <v>38</v>
      </c>
      <c r="I214">
        <v>5</v>
      </c>
      <c r="J214">
        <v>5</v>
      </c>
    </row>
    <row r="215" spans="1:10" x14ac:dyDescent="0.25">
      <c r="A215" s="1">
        <v>41855</v>
      </c>
      <c r="B215">
        <f t="shared" si="12"/>
        <v>2014</v>
      </c>
      <c r="C215">
        <f t="shared" si="13"/>
        <v>8</v>
      </c>
      <c r="D215">
        <f t="shared" si="14"/>
        <v>4</v>
      </c>
      <c r="E215">
        <v>57</v>
      </c>
      <c r="F215">
        <v>20</v>
      </c>
      <c r="G215">
        <v>29</v>
      </c>
      <c r="H215">
        <v>41</v>
      </c>
      <c r="I215">
        <v>5</v>
      </c>
      <c r="J215">
        <v>6</v>
      </c>
    </row>
    <row r="216" spans="1:10" x14ac:dyDescent="0.25">
      <c r="A216" s="1">
        <v>41856</v>
      </c>
      <c r="B216">
        <f t="shared" si="12"/>
        <v>2014</v>
      </c>
      <c r="C216">
        <f t="shared" si="13"/>
        <v>8</v>
      </c>
      <c r="D216">
        <f t="shared" si="14"/>
        <v>5</v>
      </c>
      <c r="E216">
        <v>64</v>
      </c>
      <c r="F216">
        <v>19</v>
      </c>
      <c r="G216">
        <v>29</v>
      </c>
      <c r="H216">
        <v>38</v>
      </c>
      <c r="I216">
        <v>5</v>
      </c>
      <c r="J216">
        <v>5</v>
      </c>
    </row>
    <row r="217" spans="1:10" x14ac:dyDescent="0.25">
      <c r="A217" s="1">
        <v>41857</v>
      </c>
      <c r="B217">
        <f t="shared" si="12"/>
        <v>2014</v>
      </c>
      <c r="C217">
        <f t="shared" si="13"/>
        <v>8</v>
      </c>
      <c r="D217">
        <f t="shared" si="14"/>
        <v>6</v>
      </c>
      <c r="E217">
        <v>60</v>
      </c>
      <c r="F217">
        <v>17</v>
      </c>
      <c r="G217">
        <v>29</v>
      </c>
      <c r="H217">
        <v>38</v>
      </c>
      <c r="I217">
        <v>5</v>
      </c>
      <c r="J217">
        <v>4</v>
      </c>
    </row>
    <row r="218" spans="1:10" x14ac:dyDescent="0.25">
      <c r="A218" s="1">
        <v>41858</v>
      </c>
      <c r="B218">
        <f t="shared" si="12"/>
        <v>2014</v>
      </c>
      <c r="C218">
        <f t="shared" si="13"/>
        <v>8</v>
      </c>
      <c r="D218">
        <f t="shared" si="14"/>
        <v>7</v>
      </c>
      <c r="E218">
        <v>58</v>
      </c>
      <c r="F218">
        <v>25</v>
      </c>
      <c r="G218">
        <v>25</v>
      </c>
      <c r="H218">
        <v>44</v>
      </c>
      <c r="I218">
        <v>6</v>
      </c>
      <c r="J218">
        <v>6</v>
      </c>
    </row>
    <row r="219" spans="1:10" x14ac:dyDescent="0.25">
      <c r="A219" s="1">
        <v>41859</v>
      </c>
      <c r="B219">
        <f t="shared" si="12"/>
        <v>2014</v>
      </c>
      <c r="C219">
        <f t="shared" si="13"/>
        <v>8</v>
      </c>
      <c r="D219">
        <f t="shared" si="14"/>
        <v>8</v>
      </c>
      <c r="E219">
        <v>76</v>
      </c>
      <c r="F219">
        <v>21</v>
      </c>
      <c r="G219">
        <v>19</v>
      </c>
      <c r="H219">
        <v>32</v>
      </c>
      <c r="I219">
        <v>5</v>
      </c>
      <c r="J219">
        <v>5</v>
      </c>
    </row>
    <row r="220" spans="1:10" x14ac:dyDescent="0.25">
      <c r="A220" s="1">
        <v>41862</v>
      </c>
      <c r="B220">
        <f t="shared" si="12"/>
        <v>2014</v>
      </c>
      <c r="C220">
        <f t="shared" si="13"/>
        <v>8</v>
      </c>
      <c r="D220">
        <f t="shared" si="14"/>
        <v>11</v>
      </c>
      <c r="E220">
        <v>58</v>
      </c>
      <c r="F220">
        <v>20</v>
      </c>
      <c r="G220">
        <v>28</v>
      </c>
      <c r="H220">
        <v>43</v>
      </c>
      <c r="I220">
        <v>7</v>
      </c>
      <c r="J220">
        <v>6</v>
      </c>
    </row>
    <row r="221" spans="1:10" x14ac:dyDescent="0.25">
      <c r="A221" s="1">
        <v>41863</v>
      </c>
      <c r="B221">
        <f t="shared" si="12"/>
        <v>2014</v>
      </c>
      <c r="C221">
        <f t="shared" si="13"/>
        <v>8</v>
      </c>
      <c r="D221">
        <f t="shared" si="14"/>
        <v>12</v>
      </c>
      <c r="E221">
        <v>56</v>
      </c>
      <c r="F221">
        <v>14</v>
      </c>
      <c r="G221">
        <v>20</v>
      </c>
      <c r="H221">
        <v>27</v>
      </c>
      <c r="I221">
        <v>7</v>
      </c>
      <c r="J221">
        <v>4</v>
      </c>
    </row>
    <row r="222" spans="1:10" x14ac:dyDescent="0.25">
      <c r="A222" s="1">
        <v>41864</v>
      </c>
      <c r="B222">
        <f t="shared" si="12"/>
        <v>2014</v>
      </c>
      <c r="C222">
        <f t="shared" si="13"/>
        <v>8</v>
      </c>
      <c r="D222">
        <f t="shared" si="14"/>
        <v>13</v>
      </c>
      <c r="E222">
        <v>42</v>
      </c>
      <c r="F222">
        <v>16</v>
      </c>
      <c r="G222">
        <v>21</v>
      </c>
      <c r="H222">
        <v>38</v>
      </c>
      <c r="I222">
        <v>11</v>
      </c>
      <c r="J222">
        <v>5</v>
      </c>
    </row>
    <row r="223" spans="1:10" x14ac:dyDescent="0.25">
      <c r="A223" s="1">
        <v>41865</v>
      </c>
      <c r="B223">
        <f t="shared" si="12"/>
        <v>2014</v>
      </c>
      <c r="C223">
        <f t="shared" si="13"/>
        <v>8</v>
      </c>
      <c r="D223">
        <f t="shared" si="14"/>
        <v>14</v>
      </c>
      <c r="E223">
        <v>52</v>
      </c>
      <c r="F223">
        <v>16</v>
      </c>
      <c r="G223">
        <v>19</v>
      </c>
      <c r="H223">
        <v>34</v>
      </c>
      <c r="I223">
        <v>12</v>
      </c>
      <c r="J223">
        <v>2</v>
      </c>
    </row>
    <row r="224" spans="1:10" x14ac:dyDescent="0.25">
      <c r="A224" s="1">
        <v>41866</v>
      </c>
      <c r="B224">
        <f t="shared" si="12"/>
        <v>2014</v>
      </c>
      <c r="C224">
        <f t="shared" si="13"/>
        <v>8</v>
      </c>
      <c r="D224">
        <f t="shared" si="14"/>
        <v>15</v>
      </c>
      <c r="E224">
        <v>50</v>
      </c>
      <c r="F224">
        <v>14</v>
      </c>
      <c r="G224">
        <v>29</v>
      </c>
      <c r="H224">
        <v>34</v>
      </c>
      <c r="I224">
        <v>14</v>
      </c>
      <c r="J224">
        <v>3</v>
      </c>
    </row>
    <row r="225" spans="1:10" x14ac:dyDescent="0.25">
      <c r="A225" s="1">
        <v>41867</v>
      </c>
      <c r="B225">
        <f t="shared" si="12"/>
        <v>2014</v>
      </c>
      <c r="C225">
        <f t="shared" si="13"/>
        <v>8</v>
      </c>
      <c r="D225">
        <f t="shared" si="14"/>
        <v>16</v>
      </c>
      <c r="E225">
        <v>47</v>
      </c>
      <c r="F225">
        <v>12</v>
      </c>
      <c r="G225">
        <v>27</v>
      </c>
      <c r="H225">
        <v>58</v>
      </c>
      <c r="I225">
        <v>4</v>
      </c>
      <c r="J225">
        <v>6</v>
      </c>
    </row>
    <row r="226" spans="1:10" x14ac:dyDescent="0.25">
      <c r="A226" s="1">
        <v>41868</v>
      </c>
      <c r="B226">
        <f t="shared" si="12"/>
        <v>2014</v>
      </c>
      <c r="C226">
        <f t="shared" si="13"/>
        <v>8</v>
      </c>
      <c r="D226">
        <f t="shared" si="14"/>
        <v>17</v>
      </c>
      <c r="E226">
        <v>42</v>
      </c>
      <c r="F226">
        <v>12</v>
      </c>
      <c r="G226">
        <v>21</v>
      </c>
      <c r="H226">
        <v>32</v>
      </c>
      <c r="I226">
        <v>6</v>
      </c>
      <c r="J226">
        <v>3</v>
      </c>
    </row>
    <row r="227" spans="1:10" x14ac:dyDescent="0.25">
      <c r="A227" s="1">
        <v>41869</v>
      </c>
      <c r="B227">
        <f t="shared" si="12"/>
        <v>2014</v>
      </c>
      <c r="C227">
        <f t="shared" si="13"/>
        <v>8</v>
      </c>
      <c r="D227">
        <f t="shared" si="14"/>
        <v>18</v>
      </c>
      <c r="E227">
        <v>42</v>
      </c>
      <c r="F227">
        <v>10</v>
      </c>
      <c r="G227">
        <v>25</v>
      </c>
      <c r="H227">
        <v>28</v>
      </c>
      <c r="I227">
        <v>3</v>
      </c>
      <c r="J227">
        <v>2</v>
      </c>
    </row>
    <row r="228" spans="1:10" x14ac:dyDescent="0.25">
      <c r="A228" s="1">
        <v>41870</v>
      </c>
      <c r="B228">
        <f t="shared" si="12"/>
        <v>2014</v>
      </c>
      <c r="C228">
        <f t="shared" si="13"/>
        <v>8</v>
      </c>
      <c r="D228">
        <f t="shared" si="14"/>
        <v>19</v>
      </c>
      <c r="E228">
        <v>35</v>
      </c>
      <c r="F228">
        <v>14</v>
      </c>
      <c r="G228">
        <v>24</v>
      </c>
      <c r="H228">
        <v>29</v>
      </c>
      <c r="I228">
        <v>3</v>
      </c>
      <c r="J228">
        <v>3</v>
      </c>
    </row>
    <row r="229" spans="1:10" x14ac:dyDescent="0.25">
      <c r="A229" s="1">
        <v>41871</v>
      </c>
      <c r="B229">
        <f t="shared" si="12"/>
        <v>2014</v>
      </c>
      <c r="C229">
        <f t="shared" si="13"/>
        <v>8</v>
      </c>
      <c r="D229">
        <f t="shared" si="14"/>
        <v>20</v>
      </c>
      <c r="E229">
        <v>41</v>
      </c>
      <c r="F229">
        <v>19</v>
      </c>
      <c r="G229">
        <v>23</v>
      </c>
      <c r="H229">
        <v>48</v>
      </c>
      <c r="I229">
        <v>5</v>
      </c>
      <c r="J229">
        <v>5</v>
      </c>
    </row>
    <row r="230" spans="1:10" x14ac:dyDescent="0.25">
      <c r="A230" s="1">
        <v>41872</v>
      </c>
      <c r="B230">
        <f t="shared" si="12"/>
        <v>2014</v>
      </c>
      <c r="C230">
        <f t="shared" si="13"/>
        <v>8</v>
      </c>
      <c r="D230">
        <f t="shared" si="14"/>
        <v>21</v>
      </c>
      <c r="E230">
        <v>60</v>
      </c>
      <c r="F230">
        <v>13</v>
      </c>
      <c r="G230">
        <v>26</v>
      </c>
      <c r="H230">
        <v>34</v>
      </c>
      <c r="I230">
        <v>3</v>
      </c>
      <c r="J230">
        <v>3</v>
      </c>
    </row>
    <row r="231" spans="1:10" x14ac:dyDescent="0.25">
      <c r="A231" s="1">
        <v>41873</v>
      </c>
      <c r="B231">
        <f t="shared" si="12"/>
        <v>2014</v>
      </c>
      <c r="C231">
        <f t="shared" si="13"/>
        <v>8</v>
      </c>
      <c r="D231">
        <f t="shared" si="14"/>
        <v>22</v>
      </c>
      <c r="E231">
        <v>40</v>
      </c>
      <c r="F231">
        <v>12</v>
      </c>
      <c r="G231">
        <v>27</v>
      </c>
      <c r="H231">
        <v>28</v>
      </c>
      <c r="I231">
        <v>2</v>
      </c>
      <c r="J231">
        <v>2</v>
      </c>
    </row>
    <row r="232" spans="1:10" x14ac:dyDescent="0.25">
      <c r="A232" s="1">
        <v>41874</v>
      </c>
      <c r="B232">
        <f t="shared" si="12"/>
        <v>2014</v>
      </c>
      <c r="C232">
        <f t="shared" si="13"/>
        <v>8</v>
      </c>
      <c r="D232">
        <f t="shared" si="14"/>
        <v>23</v>
      </c>
      <c r="E232">
        <v>38</v>
      </c>
      <c r="F232">
        <v>16</v>
      </c>
      <c r="G232">
        <v>30</v>
      </c>
      <c r="H232">
        <v>39</v>
      </c>
      <c r="I232">
        <v>3</v>
      </c>
      <c r="J232">
        <v>4</v>
      </c>
    </row>
    <row r="233" spans="1:10" x14ac:dyDescent="0.25">
      <c r="A233" s="1">
        <v>41875</v>
      </c>
      <c r="B233">
        <f t="shared" si="12"/>
        <v>2014</v>
      </c>
      <c r="C233">
        <f t="shared" si="13"/>
        <v>8</v>
      </c>
      <c r="D233">
        <f t="shared" si="14"/>
        <v>24</v>
      </c>
      <c r="E233">
        <v>53</v>
      </c>
      <c r="F233">
        <v>29</v>
      </c>
      <c r="G233">
        <v>19</v>
      </c>
      <c r="H233">
        <v>33</v>
      </c>
      <c r="I233">
        <v>4</v>
      </c>
      <c r="J233">
        <v>4</v>
      </c>
    </row>
    <row r="234" spans="1:10" x14ac:dyDescent="0.25">
      <c r="A234" s="1">
        <v>41876</v>
      </c>
      <c r="B234">
        <f t="shared" si="12"/>
        <v>2014</v>
      </c>
      <c r="C234">
        <f t="shared" si="13"/>
        <v>8</v>
      </c>
      <c r="D234">
        <f t="shared" si="14"/>
        <v>25</v>
      </c>
      <c r="E234">
        <v>85</v>
      </c>
      <c r="F234">
        <v>17</v>
      </c>
      <c r="G234">
        <v>20</v>
      </c>
      <c r="H234">
        <v>29</v>
      </c>
      <c r="I234">
        <v>3</v>
      </c>
      <c r="J234">
        <v>3</v>
      </c>
    </row>
    <row r="235" spans="1:10" x14ac:dyDescent="0.25">
      <c r="A235" s="1">
        <v>41877</v>
      </c>
      <c r="B235">
        <f t="shared" si="12"/>
        <v>2014</v>
      </c>
      <c r="C235">
        <f t="shared" si="13"/>
        <v>8</v>
      </c>
      <c r="D235">
        <f t="shared" si="14"/>
        <v>26</v>
      </c>
      <c r="E235">
        <v>50</v>
      </c>
      <c r="F235">
        <v>23</v>
      </c>
      <c r="G235">
        <v>23</v>
      </c>
      <c r="H235">
        <v>36</v>
      </c>
      <c r="I235">
        <v>1</v>
      </c>
      <c r="J235">
        <v>3</v>
      </c>
    </row>
    <row r="236" spans="1:10" x14ac:dyDescent="0.25">
      <c r="A236" s="1">
        <v>41878</v>
      </c>
      <c r="B236">
        <f t="shared" si="12"/>
        <v>2014</v>
      </c>
      <c r="C236">
        <f t="shared" si="13"/>
        <v>8</v>
      </c>
      <c r="D236">
        <f t="shared" si="14"/>
        <v>27</v>
      </c>
      <c r="E236">
        <v>61</v>
      </c>
      <c r="F236">
        <v>15</v>
      </c>
      <c r="G236">
        <v>23</v>
      </c>
      <c r="H236">
        <v>23</v>
      </c>
      <c r="I236">
        <v>1</v>
      </c>
      <c r="J236">
        <v>3</v>
      </c>
    </row>
    <row r="237" spans="1:10" x14ac:dyDescent="0.25">
      <c r="A237" s="1">
        <v>41879</v>
      </c>
      <c r="B237">
        <f t="shared" si="12"/>
        <v>2014</v>
      </c>
      <c r="C237">
        <f t="shared" si="13"/>
        <v>8</v>
      </c>
      <c r="D237">
        <f t="shared" si="14"/>
        <v>28</v>
      </c>
      <c r="E237">
        <v>47</v>
      </c>
      <c r="F237">
        <v>17</v>
      </c>
      <c r="G237">
        <v>19</v>
      </c>
      <c r="H237">
        <v>14</v>
      </c>
      <c r="I237">
        <v>1</v>
      </c>
      <c r="J237">
        <v>3</v>
      </c>
    </row>
    <row r="238" spans="1:10" x14ac:dyDescent="0.25">
      <c r="A238" s="1">
        <v>41880</v>
      </c>
      <c r="B238">
        <f t="shared" si="12"/>
        <v>2014</v>
      </c>
      <c r="C238">
        <f t="shared" si="13"/>
        <v>8</v>
      </c>
      <c r="D238">
        <f t="shared" si="14"/>
        <v>29</v>
      </c>
      <c r="E238">
        <v>48</v>
      </c>
      <c r="F238">
        <v>10</v>
      </c>
      <c r="G238">
        <v>19</v>
      </c>
      <c r="H238">
        <v>10</v>
      </c>
      <c r="I238">
        <v>1</v>
      </c>
      <c r="J238" t="s">
        <v>1</v>
      </c>
    </row>
    <row r="239" spans="1:10" x14ac:dyDescent="0.25">
      <c r="A239" s="1">
        <v>41881</v>
      </c>
      <c r="B239">
        <f t="shared" si="12"/>
        <v>2014</v>
      </c>
      <c r="C239">
        <f t="shared" si="13"/>
        <v>8</v>
      </c>
      <c r="D239">
        <f t="shared" si="14"/>
        <v>30</v>
      </c>
      <c r="E239">
        <v>35</v>
      </c>
      <c r="F239">
        <v>13</v>
      </c>
      <c r="G239">
        <v>22</v>
      </c>
      <c r="H239">
        <v>20</v>
      </c>
      <c r="I239">
        <v>1</v>
      </c>
      <c r="J239">
        <v>5</v>
      </c>
    </row>
    <row r="240" spans="1:10" x14ac:dyDescent="0.25">
      <c r="A240" s="1">
        <v>41882</v>
      </c>
      <c r="B240">
        <f t="shared" si="12"/>
        <v>2014</v>
      </c>
      <c r="C240">
        <f t="shared" si="13"/>
        <v>8</v>
      </c>
      <c r="D240">
        <f t="shared" si="14"/>
        <v>31</v>
      </c>
      <c r="E240">
        <v>45</v>
      </c>
      <c r="F240">
        <v>23</v>
      </c>
      <c r="G240">
        <v>6</v>
      </c>
      <c r="H240">
        <v>44</v>
      </c>
      <c r="I240">
        <v>4</v>
      </c>
      <c r="J240">
        <v>8</v>
      </c>
    </row>
    <row r="241" spans="1:10" x14ac:dyDescent="0.25">
      <c r="A241" s="1">
        <v>41883</v>
      </c>
      <c r="B241">
        <f t="shared" si="12"/>
        <v>2014</v>
      </c>
      <c r="C241">
        <f t="shared" si="13"/>
        <v>9</v>
      </c>
      <c r="D241">
        <f t="shared" si="14"/>
        <v>1</v>
      </c>
      <c r="E241">
        <v>71</v>
      </c>
      <c r="F241">
        <v>20</v>
      </c>
      <c r="G241">
        <v>18</v>
      </c>
      <c r="H241">
        <v>32</v>
      </c>
      <c r="I241">
        <v>1</v>
      </c>
      <c r="J241">
        <v>5</v>
      </c>
    </row>
    <row r="242" spans="1:10" x14ac:dyDescent="0.25">
      <c r="A242" s="1">
        <v>41884</v>
      </c>
      <c r="B242">
        <f t="shared" si="12"/>
        <v>2014</v>
      </c>
      <c r="C242">
        <f t="shared" si="13"/>
        <v>9</v>
      </c>
      <c r="D242">
        <f t="shared" si="14"/>
        <v>2</v>
      </c>
      <c r="E242">
        <v>59</v>
      </c>
      <c r="F242">
        <v>31</v>
      </c>
      <c r="G242">
        <v>25</v>
      </c>
      <c r="H242">
        <v>38</v>
      </c>
      <c r="I242">
        <v>1</v>
      </c>
      <c r="J242">
        <v>5</v>
      </c>
    </row>
    <row r="243" spans="1:10" x14ac:dyDescent="0.25">
      <c r="A243" s="1">
        <v>41885</v>
      </c>
      <c r="B243">
        <f t="shared" si="12"/>
        <v>2014</v>
      </c>
      <c r="C243">
        <f t="shared" si="13"/>
        <v>9</v>
      </c>
      <c r="D243">
        <f t="shared" si="14"/>
        <v>3</v>
      </c>
      <c r="E243">
        <v>84</v>
      </c>
      <c r="F243">
        <v>33</v>
      </c>
      <c r="G243">
        <v>20</v>
      </c>
      <c r="H243">
        <v>38</v>
      </c>
      <c r="I243">
        <v>1</v>
      </c>
      <c r="J243">
        <v>4</v>
      </c>
    </row>
    <row r="244" spans="1:10" x14ac:dyDescent="0.25">
      <c r="A244" s="1">
        <v>41886</v>
      </c>
      <c r="B244">
        <f t="shared" si="12"/>
        <v>2014</v>
      </c>
      <c r="C244">
        <f t="shared" si="13"/>
        <v>9</v>
      </c>
      <c r="D244">
        <f t="shared" si="14"/>
        <v>4</v>
      </c>
      <c r="E244">
        <v>86</v>
      </c>
      <c r="F244">
        <v>46</v>
      </c>
      <c r="G244">
        <v>26</v>
      </c>
      <c r="H244">
        <v>50</v>
      </c>
      <c r="I244">
        <v>1</v>
      </c>
      <c r="J244">
        <v>5</v>
      </c>
    </row>
    <row r="245" spans="1:10" x14ac:dyDescent="0.25">
      <c r="A245" s="1">
        <v>41887</v>
      </c>
      <c r="B245">
        <f t="shared" si="12"/>
        <v>2014</v>
      </c>
      <c r="C245">
        <f t="shared" si="13"/>
        <v>9</v>
      </c>
      <c r="D245">
        <f t="shared" si="14"/>
        <v>5</v>
      </c>
      <c r="E245">
        <v>114</v>
      </c>
      <c r="F245">
        <v>51</v>
      </c>
      <c r="G245">
        <v>22</v>
      </c>
      <c r="H245">
        <v>43</v>
      </c>
      <c r="I245">
        <v>2</v>
      </c>
      <c r="J245">
        <v>6</v>
      </c>
    </row>
    <row r="246" spans="1:10" x14ac:dyDescent="0.25">
      <c r="A246" s="1">
        <v>41888</v>
      </c>
      <c r="B246">
        <f t="shared" si="12"/>
        <v>2014</v>
      </c>
      <c r="C246">
        <f t="shared" si="13"/>
        <v>9</v>
      </c>
      <c r="D246">
        <f t="shared" si="14"/>
        <v>6</v>
      </c>
      <c r="E246">
        <v>136</v>
      </c>
      <c r="F246">
        <v>38</v>
      </c>
      <c r="G246">
        <v>26</v>
      </c>
      <c r="H246">
        <v>36</v>
      </c>
      <c r="I246">
        <v>4</v>
      </c>
      <c r="J246">
        <v>5</v>
      </c>
    </row>
    <row r="247" spans="1:10" x14ac:dyDescent="0.25">
      <c r="A247" s="1">
        <v>41889</v>
      </c>
      <c r="B247">
        <f t="shared" si="12"/>
        <v>2014</v>
      </c>
      <c r="C247">
        <f t="shared" si="13"/>
        <v>9</v>
      </c>
      <c r="D247">
        <f t="shared" si="14"/>
        <v>7</v>
      </c>
      <c r="E247">
        <v>102</v>
      </c>
      <c r="F247">
        <v>31</v>
      </c>
      <c r="G247">
        <v>25</v>
      </c>
      <c r="H247">
        <v>44</v>
      </c>
      <c r="I247">
        <v>3</v>
      </c>
      <c r="J247">
        <v>5</v>
      </c>
    </row>
    <row r="248" spans="1:10" x14ac:dyDescent="0.25">
      <c r="A248" s="1">
        <v>41890</v>
      </c>
      <c r="B248">
        <f t="shared" si="12"/>
        <v>2014</v>
      </c>
      <c r="C248">
        <f t="shared" si="13"/>
        <v>9</v>
      </c>
      <c r="D248">
        <f t="shared" si="14"/>
        <v>8</v>
      </c>
      <c r="E248">
        <v>79</v>
      </c>
      <c r="F248">
        <v>31</v>
      </c>
      <c r="G248">
        <v>19</v>
      </c>
      <c r="H248">
        <v>51</v>
      </c>
      <c r="I248">
        <v>2</v>
      </c>
      <c r="J248">
        <v>6</v>
      </c>
    </row>
    <row r="249" spans="1:10" x14ac:dyDescent="0.25">
      <c r="A249" s="1">
        <v>41891</v>
      </c>
      <c r="B249">
        <f t="shared" si="12"/>
        <v>2014</v>
      </c>
      <c r="C249">
        <f t="shared" si="13"/>
        <v>9</v>
      </c>
      <c r="D249">
        <f t="shared" si="14"/>
        <v>9</v>
      </c>
      <c r="E249">
        <v>79</v>
      </c>
      <c r="F249">
        <v>25</v>
      </c>
      <c r="G249">
        <v>17</v>
      </c>
      <c r="H249">
        <v>43</v>
      </c>
      <c r="I249">
        <v>2</v>
      </c>
      <c r="J249">
        <v>7</v>
      </c>
    </row>
    <row r="250" spans="1:10" x14ac:dyDescent="0.25">
      <c r="A250" s="1">
        <v>41892</v>
      </c>
      <c r="B250">
        <f t="shared" si="12"/>
        <v>2014</v>
      </c>
      <c r="C250">
        <f t="shared" si="13"/>
        <v>9</v>
      </c>
      <c r="D250">
        <f t="shared" si="14"/>
        <v>10</v>
      </c>
      <c r="E250">
        <v>66</v>
      </c>
      <c r="F250">
        <v>37</v>
      </c>
      <c r="G250">
        <v>15</v>
      </c>
      <c r="H250">
        <v>41</v>
      </c>
      <c r="I250">
        <v>1</v>
      </c>
      <c r="J250">
        <v>6</v>
      </c>
    </row>
    <row r="251" spans="1:10" x14ac:dyDescent="0.25">
      <c r="A251" s="1">
        <v>41893</v>
      </c>
      <c r="B251">
        <f t="shared" si="12"/>
        <v>2014</v>
      </c>
      <c r="C251">
        <f t="shared" si="13"/>
        <v>9</v>
      </c>
      <c r="D251">
        <f t="shared" si="14"/>
        <v>11</v>
      </c>
      <c r="E251">
        <v>93</v>
      </c>
      <c r="F251">
        <v>29</v>
      </c>
      <c r="G251">
        <v>22</v>
      </c>
      <c r="H251">
        <v>43</v>
      </c>
      <c r="I251">
        <v>1</v>
      </c>
      <c r="J251">
        <v>6</v>
      </c>
    </row>
    <row r="252" spans="1:10" x14ac:dyDescent="0.25">
      <c r="A252" s="1">
        <v>41894</v>
      </c>
      <c r="B252">
        <f t="shared" si="12"/>
        <v>2014</v>
      </c>
      <c r="C252">
        <f t="shared" si="13"/>
        <v>9</v>
      </c>
      <c r="D252">
        <f t="shared" si="14"/>
        <v>12</v>
      </c>
      <c r="E252">
        <v>72</v>
      </c>
      <c r="F252">
        <v>23</v>
      </c>
      <c r="G252">
        <v>27</v>
      </c>
      <c r="H252">
        <v>30</v>
      </c>
      <c r="I252" t="s">
        <v>1</v>
      </c>
      <c r="J252">
        <v>5</v>
      </c>
    </row>
    <row r="253" spans="1:10" x14ac:dyDescent="0.25">
      <c r="A253" s="1">
        <v>41895</v>
      </c>
      <c r="B253">
        <f t="shared" si="12"/>
        <v>2014</v>
      </c>
      <c r="C253">
        <f t="shared" si="13"/>
        <v>9</v>
      </c>
      <c r="D253">
        <f t="shared" si="14"/>
        <v>13</v>
      </c>
      <c r="E253">
        <v>63</v>
      </c>
      <c r="F253">
        <v>22</v>
      </c>
      <c r="G253">
        <v>30</v>
      </c>
      <c r="H253">
        <v>23</v>
      </c>
      <c r="I253" t="s">
        <v>1</v>
      </c>
      <c r="J253">
        <v>5</v>
      </c>
    </row>
    <row r="254" spans="1:10" x14ac:dyDescent="0.25">
      <c r="A254" s="1">
        <v>41896</v>
      </c>
      <c r="B254">
        <f t="shared" si="12"/>
        <v>2014</v>
      </c>
      <c r="C254">
        <f t="shared" si="13"/>
        <v>9</v>
      </c>
      <c r="D254">
        <f t="shared" si="14"/>
        <v>14</v>
      </c>
      <c r="E254">
        <v>63</v>
      </c>
      <c r="F254">
        <v>26</v>
      </c>
      <c r="G254">
        <v>21</v>
      </c>
      <c r="H254">
        <v>41</v>
      </c>
      <c r="I254">
        <v>1</v>
      </c>
      <c r="J254">
        <v>5</v>
      </c>
    </row>
    <row r="255" spans="1:10" x14ac:dyDescent="0.25">
      <c r="A255" s="1">
        <v>41897</v>
      </c>
      <c r="B255">
        <f t="shared" si="12"/>
        <v>2014</v>
      </c>
      <c r="C255">
        <f t="shared" si="13"/>
        <v>9</v>
      </c>
      <c r="D255">
        <f t="shared" si="14"/>
        <v>15</v>
      </c>
      <c r="E255">
        <v>66</v>
      </c>
      <c r="F255">
        <v>48</v>
      </c>
      <c r="G255">
        <v>23</v>
      </c>
      <c r="H255">
        <v>41</v>
      </c>
      <c r="I255">
        <v>3</v>
      </c>
      <c r="J255">
        <v>6</v>
      </c>
    </row>
    <row r="256" spans="1:10" x14ac:dyDescent="0.25">
      <c r="A256" s="1">
        <v>41898</v>
      </c>
      <c r="B256">
        <f t="shared" si="12"/>
        <v>2014</v>
      </c>
      <c r="C256">
        <f t="shared" si="13"/>
        <v>9</v>
      </c>
      <c r="D256">
        <f t="shared" si="14"/>
        <v>16</v>
      </c>
      <c r="E256">
        <v>120</v>
      </c>
      <c r="F256">
        <v>48</v>
      </c>
      <c r="G256">
        <v>30</v>
      </c>
      <c r="H256">
        <v>30</v>
      </c>
      <c r="I256">
        <v>1</v>
      </c>
      <c r="J256">
        <v>7</v>
      </c>
    </row>
    <row r="257" spans="1:10" x14ac:dyDescent="0.25">
      <c r="A257" s="1">
        <v>41899</v>
      </c>
      <c r="B257">
        <f t="shared" si="12"/>
        <v>2014</v>
      </c>
      <c r="C257">
        <f t="shared" si="13"/>
        <v>9</v>
      </c>
      <c r="D257">
        <f t="shared" si="14"/>
        <v>17</v>
      </c>
      <c r="E257">
        <v>126</v>
      </c>
      <c r="F257">
        <v>50</v>
      </c>
      <c r="G257">
        <v>29</v>
      </c>
      <c r="H257">
        <v>38</v>
      </c>
      <c r="I257">
        <v>3</v>
      </c>
      <c r="J257">
        <v>9</v>
      </c>
    </row>
    <row r="258" spans="1:10" x14ac:dyDescent="0.25">
      <c r="A258" s="1">
        <v>41900</v>
      </c>
      <c r="B258">
        <f t="shared" si="12"/>
        <v>2014</v>
      </c>
      <c r="C258">
        <f t="shared" si="13"/>
        <v>9</v>
      </c>
      <c r="D258">
        <f t="shared" si="14"/>
        <v>18</v>
      </c>
      <c r="E258">
        <v>130</v>
      </c>
      <c r="F258">
        <v>47</v>
      </c>
      <c r="G258">
        <v>17</v>
      </c>
      <c r="H258">
        <v>42</v>
      </c>
      <c r="I258">
        <v>3</v>
      </c>
      <c r="J258">
        <v>9</v>
      </c>
    </row>
    <row r="259" spans="1:10" x14ac:dyDescent="0.25">
      <c r="A259" s="1">
        <v>41901</v>
      </c>
      <c r="B259">
        <f t="shared" ref="B259:B322" si="15">YEAR(A259)</f>
        <v>2014</v>
      </c>
      <c r="C259">
        <f t="shared" ref="C259:C322" si="16">MONTH(A259)</f>
        <v>9</v>
      </c>
      <c r="D259">
        <f t="shared" ref="D259:D322" si="17">DAY(A259)</f>
        <v>19</v>
      </c>
      <c r="E259">
        <v>118</v>
      </c>
      <c r="F259">
        <v>41</v>
      </c>
      <c r="G259">
        <v>21</v>
      </c>
      <c r="H259">
        <v>33</v>
      </c>
      <c r="I259">
        <v>1</v>
      </c>
      <c r="J259">
        <v>7</v>
      </c>
    </row>
    <row r="260" spans="1:10" x14ac:dyDescent="0.25">
      <c r="A260" s="1">
        <v>41902</v>
      </c>
      <c r="B260">
        <f t="shared" si="15"/>
        <v>2014</v>
      </c>
      <c r="C260">
        <f t="shared" si="16"/>
        <v>9</v>
      </c>
      <c r="D260">
        <f t="shared" si="17"/>
        <v>20</v>
      </c>
      <c r="E260">
        <v>97</v>
      </c>
      <c r="F260">
        <v>18</v>
      </c>
      <c r="G260">
        <v>27</v>
      </c>
      <c r="H260">
        <v>33</v>
      </c>
      <c r="I260">
        <v>3</v>
      </c>
      <c r="J260">
        <v>6</v>
      </c>
    </row>
    <row r="261" spans="1:10" x14ac:dyDescent="0.25">
      <c r="A261" s="1">
        <v>41903</v>
      </c>
      <c r="B261">
        <f t="shared" si="15"/>
        <v>2014</v>
      </c>
      <c r="C261">
        <f t="shared" si="16"/>
        <v>9</v>
      </c>
      <c r="D261">
        <f t="shared" si="17"/>
        <v>21</v>
      </c>
      <c r="E261">
        <v>53</v>
      </c>
      <c r="F261">
        <v>35</v>
      </c>
      <c r="G261">
        <v>19</v>
      </c>
      <c r="H261">
        <v>35</v>
      </c>
      <c r="I261">
        <v>20</v>
      </c>
      <c r="J261">
        <v>7</v>
      </c>
    </row>
    <row r="262" spans="1:10" x14ac:dyDescent="0.25">
      <c r="A262" s="1">
        <v>41904</v>
      </c>
      <c r="B262">
        <f t="shared" si="15"/>
        <v>2014</v>
      </c>
      <c r="C262">
        <f t="shared" si="16"/>
        <v>9</v>
      </c>
      <c r="D262">
        <f t="shared" si="17"/>
        <v>22</v>
      </c>
      <c r="E262">
        <v>92</v>
      </c>
      <c r="F262">
        <v>42</v>
      </c>
      <c r="G262">
        <v>16</v>
      </c>
      <c r="H262">
        <v>25</v>
      </c>
      <c r="I262">
        <v>14</v>
      </c>
      <c r="J262" t="s">
        <v>1</v>
      </c>
    </row>
    <row r="263" spans="1:10" x14ac:dyDescent="0.25">
      <c r="A263" s="1">
        <v>41905</v>
      </c>
      <c r="B263">
        <f t="shared" si="15"/>
        <v>2014</v>
      </c>
      <c r="C263">
        <f t="shared" si="16"/>
        <v>9</v>
      </c>
      <c r="D263">
        <f t="shared" si="17"/>
        <v>23</v>
      </c>
      <c r="E263">
        <v>119</v>
      </c>
      <c r="F263">
        <v>29</v>
      </c>
      <c r="G263">
        <v>20</v>
      </c>
      <c r="H263">
        <v>28</v>
      </c>
      <c r="I263">
        <v>4</v>
      </c>
      <c r="J263">
        <v>7</v>
      </c>
    </row>
    <row r="264" spans="1:10" x14ac:dyDescent="0.25">
      <c r="A264" s="1">
        <v>41906</v>
      </c>
      <c r="B264">
        <f t="shared" si="15"/>
        <v>2014</v>
      </c>
      <c r="C264">
        <f t="shared" si="16"/>
        <v>9</v>
      </c>
      <c r="D264">
        <f t="shared" si="17"/>
        <v>24</v>
      </c>
      <c r="E264">
        <v>82</v>
      </c>
      <c r="F264">
        <v>33</v>
      </c>
      <c r="G264">
        <v>17</v>
      </c>
      <c r="H264">
        <v>49</v>
      </c>
      <c r="I264">
        <v>5</v>
      </c>
      <c r="J264">
        <v>7</v>
      </c>
    </row>
    <row r="265" spans="1:10" x14ac:dyDescent="0.25">
      <c r="A265" s="1">
        <v>41907</v>
      </c>
      <c r="B265">
        <f t="shared" si="15"/>
        <v>2014</v>
      </c>
      <c r="C265">
        <f t="shared" si="16"/>
        <v>9</v>
      </c>
      <c r="D265">
        <f t="shared" si="17"/>
        <v>25</v>
      </c>
      <c r="E265">
        <v>67</v>
      </c>
      <c r="F265">
        <v>29</v>
      </c>
      <c r="G265">
        <v>19</v>
      </c>
      <c r="H265">
        <v>46</v>
      </c>
      <c r="I265">
        <v>4</v>
      </c>
      <c r="J265">
        <v>6</v>
      </c>
    </row>
    <row r="266" spans="1:10" x14ac:dyDescent="0.25">
      <c r="A266" s="1">
        <v>41908</v>
      </c>
      <c r="B266">
        <f t="shared" si="15"/>
        <v>2014</v>
      </c>
      <c r="C266">
        <f t="shared" si="16"/>
        <v>9</v>
      </c>
      <c r="D266">
        <f t="shared" si="17"/>
        <v>26</v>
      </c>
      <c r="E266">
        <v>66</v>
      </c>
      <c r="F266">
        <v>26</v>
      </c>
      <c r="G266">
        <v>12</v>
      </c>
      <c r="H266">
        <v>39</v>
      </c>
      <c r="I266">
        <v>2</v>
      </c>
      <c r="J266">
        <v>4</v>
      </c>
    </row>
    <row r="267" spans="1:10" x14ac:dyDescent="0.25">
      <c r="A267" s="1">
        <v>41909</v>
      </c>
      <c r="B267">
        <f t="shared" si="15"/>
        <v>2014</v>
      </c>
      <c r="C267">
        <f t="shared" si="16"/>
        <v>9</v>
      </c>
      <c r="D267">
        <f t="shared" si="17"/>
        <v>27</v>
      </c>
      <c r="E267">
        <v>64</v>
      </c>
      <c r="F267">
        <v>33</v>
      </c>
      <c r="G267">
        <v>18</v>
      </c>
      <c r="H267">
        <v>37</v>
      </c>
      <c r="I267">
        <v>2</v>
      </c>
      <c r="J267">
        <v>5</v>
      </c>
    </row>
    <row r="268" spans="1:10" x14ac:dyDescent="0.25">
      <c r="A268" s="1">
        <v>41910</v>
      </c>
      <c r="B268">
        <f t="shared" si="15"/>
        <v>2014</v>
      </c>
      <c r="C268">
        <f t="shared" si="16"/>
        <v>9</v>
      </c>
      <c r="D268">
        <f t="shared" si="17"/>
        <v>28</v>
      </c>
      <c r="E268">
        <v>88</v>
      </c>
      <c r="F268">
        <v>47</v>
      </c>
      <c r="G268">
        <v>13</v>
      </c>
      <c r="H268">
        <v>50</v>
      </c>
      <c r="I268">
        <v>5</v>
      </c>
      <c r="J268">
        <v>7</v>
      </c>
    </row>
    <row r="269" spans="1:10" x14ac:dyDescent="0.25">
      <c r="A269" s="1">
        <v>41911</v>
      </c>
      <c r="B269">
        <f t="shared" si="15"/>
        <v>2014</v>
      </c>
      <c r="C269">
        <f t="shared" si="16"/>
        <v>9</v>
      </c>
      <c r="D269">
        <f t="shared" si="17"/>
        <v>29</v>
      </c>
      <c r="E269">
        <v>112</v>
      </c>
      <c r="F269">
        <v>41</v>
      </c>
      <c r="G269">
        <v>27</v>
      </c>
      <c r="H269">
        <v>51</v>
      </c>
      <c r="I269">
        <v>4</v>
      </c>
      <c r="J269">
        <v>6</v>
      </c>
    </row>
    <row r="270" spans="1:10" x14ac:dyDescent="0.25">
      <c r="A270" s="1">
        <v>41912</v>
      </c>
      <c r="B270">
        <f t="shared" si="15"/>
        <v>2014</v>
      </c>
      <c r="C270">
        <f t="shared" si="16"/>
        <v>9</v>
      </c>
      <c r="D270">
        <f t="shared" si="17"/>
        <v>30</v>
      </c>
      <c r="E270">
        <v>92</v>
      </c>
      <c r="F270">
        <v>34</v>
      </c>
      <c r="G270">
        <v>19</v>
      </c>
      <c r="H270">
        <v>37</v>
      </c>
      <c r="I270">
        <v>4</v>
      </c>
      <c r="J270">
        <v>5</v>
      </c>
    </row>
    <row r="271" spans="1:10" x14ac:dyDescent="0.25">
      <c r="A271" s="1">
        <v>41913</v>
      </c>
      <c r="B271">
        <f t="shared" si="15"/>
        <v>2014</v>
      </c>
      <c r="C271">
        <f t="shared" si="16"/>
        <v>10</v>
      </c>
      <c r="D271">
        <f t="shared" si="17"/>
        <v>1</v>
      </c>
      <c r="E271">
        <v>69</v>
      </c>
      <c r="F271">
        <v>32</v>
      </c>
      <c r="G271">
        <v>11</v>
      </c>
      <c r="H271">
        <v>36</v>
      </c>
      <c r="I271">
        <v>3</v>
      </c>
      <c r="J271">
        <v>6</v>
      </c>
    </row>
    <row r="272" spans="1:10" x14ac:dyDescent="0.25">
      <c r="A272" s="1">
        <v>41914</v>
      </c>
      <c r="B272">
        <f t="shared" si="15"/>
        <v>2014</v>
      </c>
      <c r="C272">
        <f t="shared" si="16"/>
        <v>10</v>
      </c>
      <c r="D272">
        <f t="shared" si="17"/>
        <v>2</v>
      </c>
      <c r="E272">
        <v>72</v>
      </c>
      <c r="F272">
        <v>36</v>
      </c>
      <c r="G272">
        <v>21</v>
      </c>
      <c r="H272">
        <v>48</v>
      </c>
      <c r="I272">
        <v>4</v>
      </c>
      <c r="J272">
        <v>7</v>
      </c>
    </row>
    <row r="273" spans="1:10" x14ac:dyDescent="0.25">
      <c r="A273" s="1">
        <v>41915</v>
      </c>
      <c r="B273">
        <f t="shared" si="15"/>
        <v>2014</v>
      </c>
      <c r="C273">
        <f t="shared" si="16"/>
        <v>10</v>
      </c>
      <c r="D273">
        <f t="shared" si="17"/>
        <v>3</v>
      </c>
      <c r="E273">
        <v>83</v>
      </c>
      <c r="F273">
        <v>24</v>
      </c>
      <c r="G273">
        <v>19</v>
      </c>
      <c r="H273">
        <v>28</v>
      </c>
      <c r="I273">
        <v>2</v>
      </c>
      <c r="J273">
        <v>3</v>
      </c>
    </row>
    <row r="274" spans="1:10" x14ac:dyDescent="0.25">
      <c r="A274" s="1">
        <v>41916</v>
      </c>
      <c r="B274">
        <f t="shared" si="15"/>
        <v>2014</v>
      </c>
      <c r="C274">
        <f t="shared" si="16"/>
        <v>10</v>
      </c>
      <c r="D274">
        <f t="shared" si="17"/>
        <v>4</v>
      </c>
      <c r="E274">
        <v>61</v>
      </c>
      <c r="F274">
        <v>21</v>
      </c>
      <c r="G274">
        <v>15</v>
      </c>
      <c r="H274">
        <v>33</v>
      </c>
      <c r="I274">
        <v>3</v>
      </c>
      <c r="J274">
        <v>5</v>
      </c>
    </row>
    <row r="275" spans="1:10" x14ac:dyDescent="0.25">
      <c r="A275" s="1">
        <v>41917</v>
      </c>
      <c r="B275">
        <f t="shared" si="15"/>
        <v>2014</v>
      </c>
      <c r="C275">
        <f t="shared" si="16"/>
        <v>10</v>
      </c>
      <c r="D275">
        <f t="shared" si="17"/>
        <v>5</v>
      </c>
      <c r="E275">
        <v>56</v>
      </c>
      <c r="F275">
        <v>22</v>
      </c>
      <c r="G275">
        <v>19</v>
      </c>
      <c r="H275">
        <v>36</v>
      </c>
      <c r="I275">
        <v>3</v>
      </c>
      <c r="J275">
        <v>5</v>
      </c>
    </row>
    <row r="276" spans="1:10" x14ac:dyDescent="0.25">
      <c r="A276" s="1">
        <v>41918</v>
      </c>
      <c r="B276">
        <f t="shared" si="15"/>
        <v>2014</v>
      </c>
      <c r="C276">
        <f t="shared" si="16"/>
        <v>10</v>
      </c>
      <c r="D276">
        <f t="shared" si="17"/>
        <v>6</v>
      </c>
      <c r="E276">
        <v>58</v>
      </c>
      <c r="F276">
        <v>26</v>
      </c>
      <c r="G276">
        <v>22</v>
      </c>
      <c r="H276">
        <v>46</v>
      </c>
      <c r="I276">
        <v>5</v>
      </c>
      <c r="J276">
        <v>6</v>
      </c>
    </row>
    <row r="277" spans="1:10" x14ac:dyDescent="0.25">
      <c r="A277" s="1">
        <v>41919</v>
      </c>
      <c r="B277">
        <f t="shared" si="15"/>
        <v>2014</v>
      </c>
      <c r="C277">
        <f t="shared" si="16"/>
        <v>10</v>
      </c>
      <c r="D277">
        <f t="shared" si="17"/>
        <v>7</v>
      </c>
      <c r="E277">
        <v>63</v>
      </c>
      <c r="F277">
        <v>25</v>
      </c>
      <c r="G277">
        <v>19</v>
      </c>
      <c r="H277">
        <v>40</v>
      </c>
      <c r="I277">
        <v>4</v>
      </c>
      <c r="J277">
        <v>6</v>
      </c>
    </row>
    <row r="278" spans="1:10" x14ac:dyDescent="0.25">
      <c r="A278" s="1">
        <v>41920</v>
      </c>
      <c r="B278">
        <f t="shared" si="15"/>
        <v>2014</v>
      </c>
      <c r="C278">
        <f t="shared" si="16"/>
        <v>10</v>
      </c>
      <c r="D278">
        <f t="shared" si="17"/>
        <v>8</v>
      </c>
      <c r="E278">
        <v>63</v>
      </c>
      <c r="F278">
        <v>25</v>
      </c>
      <c r="G278">
        <v>23</v>
      </c>
      <c r="H278">
        <v>30</v>
      </c>
      <c r="I278">
        <v>3</v>
      </c>
      <c r="J278">
        <v>2</v>
      </c>
    </row>
    <row r="279" spans="1:10" x14ac:dyDescent="0.25">
      <c r="A279" s="1">
        <v>41921</v>
      </c>
      <c r="B279">
        <f t="shared" si="15"/>
        <v>2014</v>
      </c>
      <c r="C279">
        <f t="shared" si="16"/>
        <v>10</v>
      </c>
      <c r="D279">
        <f t="shared" si="17"/>
        <v>9</v>
      </c>
      <c r="E279">
        <v>57</v>
      </c>
      <c r="F279">
        <v>22</v>
      </c>
      <c r="G279">
        <v>13</v>
      </c>
      <c r="H279">
        <v>34</v>
      </c>
      <c r="I279">
        <v>3</v>
      </c>
      <c r="J279">
        <v>4</v>
      </c>
    </row>
    <row r="280" spans="1:10" x14ac:dyDescent="0.25">
      <c r="A280" s="1">
        <v>41922</v>
      </c>
      <c r="B280">
        <f t="shared" si="15"/>
        <v>2014</v>
      </c>
      <c r="C280">
        <f t="shared" si="16"/>
        <v>10</v>
      </c>
      <c r="D280">
        <f t="shared" si="17"/>
        <v>10</v>
      </c>
      <c r="E280">
        <v>53</v>
      </c>
      <c r="F280">
        <v>21</v>
      </c>
      <c r="G280">
        <v>17</v>
      </c>
      <c r="H280">
        <v>39</v>
      </c>
      <c r="I280">
        <v>3</v>
      </c>
      <c r="J280">
        <v>4</v>
      </c>
    </row>
    <row r="281" spans="1:10" x14ac:dyDescent="0.25">
      <c r="A281" s="1">
        <v>41923</v>
      </c>
      <c r="B281">
        <f t="shared" si="15"/>
        <v>2014</v>
      </c>
      <c r="C281">
        <f t="shared" si="16"/>
        <v>10</v>
      </c>
      <c r="D281">
        <f t="shared" si="17"/>
        <v>11</v>
      </c>
      <c r="E281">
        <v>57</v>
      </c>
      <c r="F281">
        <v>19</v>
      </c>
      <c r="G281">
        <v>20</v>
      </c>
      <c r="H281">
        <v>26</v>
      </c>
      <c r="I281">
        <v>2</v>
      </c>
      <c r="J281">
        <v>4</v>
      </c>
    </row>
    <row r="282" spans="1:10" x14ac:dyDescent="0.25">
      <c r="A282" s="1">
        <v>41924</v>
      </c>
      <c r="B282">
        <f t="shared" si="15"/>
        <v>2014</v>
      </c>
      <c r="C282">
        <f t="shared" si="16"/>
        <v>10</v>
      </c>
      <c r="D282">
        <f t="shared" si="17"/>
        <v>12</v>
      </c>
      <c r="E282">
        <v>59</v>
      </c>
      <c r="F282">
        <v>16</v>
      </c>
      <c r="G282">
        <v>27</v>
      </c>
      <c r="H282">
        <v>26</v>
      </c>
      <c r="I282">
        <v>3</v>
      </c>
      <c r="J282">
        <v>4</v>
      </c>
    </row>
    <row r="283" spans="1:10" x14ac:dyDescent="0.25">
      <c r="A283" s="1">
        <v>41925</v>
      </c>
      <c r="B283">
        <f t="shared" si="15"/>
        <v>2014</v>
      </c>
      <c r="C283">
        <f t="shared" si="16"/>
        <v>10</v>
      </c>
      <c r="D283">
        <f t="shared" si="17"/>
        <v>13</v>
      </c>
      <c r="E283">
        <v>44</v>
      </c>
      <c r="F283">
        <v>17</v>
      </c>
      <c r="G283">
        <v>6</v>
      </c>
      <c r="H283">
        <v>29</v>
      </c>
      <c r="I283">
        <v>3</v>
      </c>
      <c r="J283">
        <v>4</v>
      </c>
    </row>
    <row r="284" spans="1:10" x14ac:dyDescent="0.25">
      <c r="A284" s="1">
        <v>41926</v>
      </c>
      <c r="B284">
        <f t="shared" si="15"/>
        <v>2014</v>
      </c>
      <c r="C284">
        <f t="shared" si="16"/>
        <v>10</v>
      </c>
      <c r="D284">
        <f t="shared" si="17"/>
        <v>14</v>
      </c>
      <c r="E284">
        <v>46</v>
      </c>
      <c r="F284">
        <v>30</v>
      </c>
      <c r="G284">
        <v>8</v>
      </c>
      <c r="H284">
        <v>31</v>
      </c>
      <c r="I284">
        <v>3</v>
      </c>
      <c r="J284">
        <v>4</v>
      </c>
    </row>
    <row r="285" spans="1:10" x14ac:dyDescent="0.25">
      <c r="A285" s="1">
        <v>41927</v>
      </c>
      <c r="B285">
        <f t="shared" si="15"/>
        <v>2014</v>
      </c>
      <c r="C285">
        <f t="shared" si="16"/>
        <v>10</v>
      </c>
      <c r="D285">
        <f t="shared" si="17"/>
        <v>15</v>
      </c>
      <c r="E285">
        <v>69</v>
      </c>
      <c r="F285">
        <v>31</v>
      </c>
      <c r="G285">
        <v>15</v>
      </c>
      <c r="H285">
        <v>52</v>
      </c>
      <c r="I285">
        <v>5</v>
      </c>
      <c r="J285">
        <v>7</v>
      </c>
    </row>
    <row r="286" spans="1:10" x14ac:dyDescent="0.25">
      <c r="A286" s="1">
        <v>41928</v>
      </c>
      <c r="B286">
        <f t="shared" si="15"/>
        <v>2014</v>
      </c>
      <c r="C286">
        <f t="shared" si="16"/>
        <v>10</v>
      </c>
      <c r="D286">
        <f t="shared" si="17"/>
        <v>16</v>
      </c>
      <c r="E286">
        <v>67</v>
      </c>
      <c r="F286">
        <v>31</v>
      </c>
      <c r="G286">
        <v>19</v>
      </c>
      <c r="H286">
        <v>42</v>
      </c>
      <c r="I286">
        <v>4</v>
      </c>
      <c r="J286">
        <v>5</v>
      </c>
    </row>
    <row r="287" spans="1:10" x14ac:dyDescent="0.25">
      <c r="A287" s="1">
        <v>41929</v>
      </c>
      <c r="B287">
        <f t="shared" si="15"/>
        <v>2014</v>
      </c>
      <c r="C287">
        <f t="shared" si="16"/>
        <v>10</v>
      </c>
      <c r="D287">
        <f t="shared" si="17"/>
        <v>17</v>
      </c>
      <c r="E287">
        <v>62</v>
      </c>
      <c r="F287">
        <v>24</v>
      </c>
      <c r="G287">
        <v>20</v>
      </c>
      <c r="H287">
        <v>33</v>
      </c>
      <c r="I287">
        <v>3</v>
      </c>
      <c r="J287">
        <v>4</v>
      </c>
    </row>
    <row r="288" spans="1:10" x14ac:dyDescent="0.25">
      <c r="A288" s="1">
        <v>41930</v>
      </c>
      <c r="B288">
        <f t="shared" si="15"/>
        <v>2014</v>
      </c>
      <c r="C288">
        <f t="shared" si="16"/>
        <v>10</v>
      </c>
      <c r="D288">
        <f t="shared" si="17"/>
        <v>18</v>
      </c>
      <c r="E288">
        <v>56</v>
      </c>
      <c r="F288">
        <v>23</v>
      </c>
      <c r="G288">
        <v>23</v>
      </c>
      <c r="H288">
        <v>33</v>
      </c>
      <c r="I288">
        <v>2</v>
      </c>
      <c r="J288">
        <v>3</v>
      </c>
    </row>
    <row r="289" spans="1:10" x14ac:dyDescent="0.25">
      <c r="A289" s="1">
        <v>41931</v>
      </c>
      <c r="B289">
        <f t="shared" si="15"/>
        <v>2014</v>
      </c>
      <c r="C289">
        <f t="shared" si="16"/>
        <v>10</v>
      </c>
      <c r="D289">
        <f t="shared" si="17"/>
        <v>19</v>
      </c>
      <c r="E289">
        <v>50</v>
      </c>
      <c r="F289">
        <v>27</v>
      </c>
      <c r="G289">
        <v>19</v>
      </c>
      <c r="H289">
        <v>43</v>
      </c>
      <c r="I289">
        <v>4</v>
      </c>
      <c r="J289">
        <v>5</v>
      </c>
    </row>
    <row r="290" spans="1:10" x14ac:dyDescent="0.25">
      <c r="A290" s="1">
        <v>41932</v>
      </c>
      <c r="B290">
        <f t="shared" si="15"/>
        <v>2014</v>
      </c>
      <c r="C290">
        <f t="shared" si="16"/>
        <v>10</v>
      </c>
      <c r="D290">
        <f t="shared" si="17"/>
        <v>20</v>
      </c>
      <c r="E290">
        <v>62</v>
      </c>
      <c r="F290">
        <v>15</v>
      </c>
      <c r="G290">
        <v>23</v>
      </c>
      <c r="H290">
        <v>26</v>
      </c>
      <c r="I290">
        <v>2</v>
      </c>
      <c r="J290">
        <v>2</v>
      </c>
    </row>
    <row r="291" spans="1:10" x14ac:dyDescent="0.25">
      <c r="A291" s="1">
        <v>41933</v>
      </c>
      <c r="B291">
        <f t="shared" si="15"/>
        <v>2014</v>
      </c>
      <c r="C291">
        <f t="shared" si="16"/>
        <v>10</v>
      </c>
      <c r="D291">
        <f t="shared" si="17"/>
        <v>21</v>
      </c>
      <c r="E291">
        <v>41</v>
      </c>
      <c r="F291">
        <v>25</v>
      </c>
      <c r="G291">
        <v>17</v>
      </c>
      <c r="H291">
        <v>33</v>
      </c>
      <c r="I291">
        <v>2</v>
      </c>
      <c r="J291">
        <v>3</v>
      </c>
    </row>
    <row r="292" spans="1:10" x14ac:dyDescent="0.25">
      <c r="A292" s="1">
        <v>41968</v>
      </c>
      <c r="B292">
        <f t="shared" si="15"/>
        <v>2014</v>
      </c>
      <c r="C292">
        <f t="shared" si="16"/>
        <v>11</v>
      </c>
      <c r="D292">
        <f t="shared" si="17"/>
        <v>25</v>
      </c>
      <c r="E292">
        <v>75</v>
      </c>
      <c r="F292">
        <v>31</v>
      </c>
      <c r="G292">
        <v>4</v>
      </c>
      <c r="H292">
        <v>37</v>
      </c>
      <c r="I292">
        <v>6</v>
      </c>
      <c r="J292">
        <v>8</v>
      </c>
    </row>
    <row r="293" spans="1:10" x14ac:dyDescent="0.25">
      <c r="A293" s="1">
        <v>41969</v>
      </c>
      <c r="B293">
        <f t="shared" si="15"/>
        <v>2014</v>
      </c>
      <c r="C293">
        <f t="shared" si="16"/>
        <v>11</v>
      </c>
      <c r="D293">
        <f t="shared" si="17"/>
        <v>26</v>
      </c>
      <c r="E293">
        <v>84</v>
      </c>
      <c r="F293">
        <v>34</v>
      </c>
      <c r="G293">
        <v>4</v>
      </c>
      <c r="H293">
        <v>40</v>
      </c>
      <c r="I293">
        <v>8</v>
      </c>
      <c r="J293">
        <v>13</v>
      </c>
    </row>
    <row r="294" spans="1:10" x14ac:dyDescent="0.25">
      <c r="A294" s="1">
        <v>41970</v>
      </c>
      <c r="B294">
        <f t="shared" si="15"/>
        <v>2014</v>
      </c>
      <c r="C294">
        <f t="shared" si="16"/>
        <v>11</v>
      </c>
      <c r="D294">
        <f t="shared" si="17"/>
        <v>27</v>
      </c>
      <c r="E294">
        <v>89</v>
      </c>
      <c r="F294">
        <v>36</v>
      </c>
      <c r="G294">
        <v>2</v>
      </c>
      <c r="H294">
        <v>30</v>
      </c>
      <c r="I294">
        <v>5</v>
      </c>
      <c r="J294">
        <v>11</v>
      </c>
    </row>
    <row r="295" spans="1:10" x14ac:dyDescent="0.25">
      <c r="A295" s="1">
        <v>41971</v>
      </c>
      <c r="B295">
        <f t="shared" si="15"/>
        <v>2014</v>
      </c>
      <c r="C295">
        <f t="shared" si="16"/>
        <v>11</v>
      </c>
      <c r="D295">
        <f t="shared" si="17"/>
        <v>28</v>
      </c>
      <c r="E295">
        <v>86</v>
      </c>
      <c r="F295">
        <v>44</v>
      </c>
      <c r="G295">
        <v>2</v>
      </c>
      <c r="H295">
        <v>29</v>
      </c>
      <c r="I295">
        <v>5</v>
      </c>
      <c r="J295">
        <v>12</v>
      </c>
    </row>
    <row r="296" spans="1:10" x14ac:dyDescent="0.25">
      <c r="A296" s="1">
        <v>41972</v>
      </c>
      <c r="B296">
        <f t="shared" si="15"/>
        <v>2014</v>
      </c>
      <c r="C296">
        <f t="shared" si="16"/>
        <v>11</v>
      </c>
      <c r="D296">
        <f t="shared" si="17"/>
        <v>29</v>
      </c>
      <c r="E296">
        <v>105</v>
      </c>
      <c r="F296">
        <v>39</v>
      </c>
      <c r="G296">
        <v>9</v>
      </c>
      <c r="H296">
        <v>29</v>
      </c>
      <c r="I296">
        <v>4</v>
      </c>
      <c r="J296">
        <v>11</v>
      </c>
    </row>
    <row r="297" spans="1:10" x14ac:dyDescent="0.25">
      <c r="A297" s="1">
        <v>41973</v>
      </c>
      <c r="B297">
        <f t="shared" si="15"/>
        <v>2014</v>
      </c>
      <c r="C297">
        <f t="shared" si="16"/>
        <v>11</v>
      </c>
      <c r="D297">
        <f t="shared" si="17"/>
        <v>30</v>
      </c>
      <c r="E297">
        <v>99</v>
      </c>
      <c r="F297">
        <v>30</v>
      </c>
      <c r="G297">
        <v>12</v>
      </c>
      <c r="H297">
        <v>28</v>
      </c>
      <c r="I297">
        <v>1</v>
      </c>
      <c r="J297">
        <v>7</v>
      </c>
    </row>
    <row r="298" spans="1:10" x14ac:dyDescent="0.25">
      <c r="A298" s="1">
        <v>41974</v>
      </c>
      <c r="B298">
        <f t="shared" si="15"/>
        <v>2014</v>
      </c>
      <c r="C298">
        <f t="shared" si="16"/>
        <v>12</v>
      </c>
      <c r="D298">
        <f t="shared" si="17"/>
        <v>1</v>
      </c>
      <c r="E298">
        <v>81</v>
      </c>
      <c r="F298">
        <v>24</v>
      </c>
      <c r="G298">
        <v>17</v>
      </c>
      <c r="H298">
        <v>44</v>
      </c>
      <c r="I298">
        <v>2</v>
      </c>
      <c r="J298">
        <v>7</v>
      </c>
    </row>
    <row r="299" spans="1:10" x14ac:dyDescent="0.25">
      <c r="A299" s="1">
        <v>41975</v>
      </c>
      <c r="B299">
        <f t="shared" si="15"/>
        <v>2014</v>
      </c>
      <c r="C299">
        <f t="shared" si="16"/>
        <v>12</v>
      </c>
      <c r="D299">
        <f t="shared" si="17"/>
        <v>2</v>
      </c>
      <c r="E299">
        <v>62</v>
      </c>
      <c r="F299">
        <v>24</v>
      </c>
      <c r="G299">
        <v>20</v>
      </c>
      <c r="H299">
        <v>41</v>
      </c>
      <c r="I299">
        <v>1</v>
      </c>
      <c r="J299">
        <v>7</v>
      </c>
    </row>
    <row r="300" spans="1:10" x14ac:dyDescent="0.25">
      <c r="A300" s="1">
        <v>41976</v>
      </c>
      <c r="B300">
        <f t="shared" si="15"/>
        <v>2014</v>
      </c>
      <c r="C300">
        <f t="shared" si="16"/>
        <v>12</v>
      </c>
      <c r="D300">
        <f t="shared" si="17"/>
        <v>3</v>
      </c>
      <c r="E300">
        <v>53</v>
      </c>
      <c r="F300">
        <v>25</v>
      </c>
      <c r="G300">
        <v>17</v>
      </c>
      <c r="H300">
        <v>34</v>
      </c>
      <c r="I300">
        <v>2</v>
      </c>
      <c r="J300">
        <v>6</v>
      </c>
    </row>
    <row r="301" spans="1:10" x14ac:dyDescent="0.25">
      <c r="A301" s="1">
        <v>41977</v>
      </c>
      <c r="B301">
        <f t="shared" si="15"/>
        <v>2014</v>
      </c>
      <c r="C301">
        <f t="shared" si="16"/>
        <v>12</v>
      </c>
      <c r="D301">
        <f t="shared" si="17"/>
        <v>4</v>
      </c>
      <c r="E301">
        <v>68</v>
      </c>
      <c r="F301">
        <v>30</v>
      </c>
      <c r="G301">
        <v>6</v>
      </c>
      <c r="H301">
        <v>37</v>
      </c>
      <c r="I301">
        <v>4</v>
      </c>
      <c r="J301">
        <v>4</v>
      </c>
    </row>
    <row r="302" spans="1:10" x14ac:dyDescent="0.25">
      <c r="A302" s="1">
        <v>41978</v>
      </c>
      <c r="B302">
        <f t="shared" si="15"/>
        <v>2014</v>
      </c>
      <c r="C302">
        <f t="shared" si="16"/>
        <v>12</v>
      </c>
      <c r="D302">
        <f t="shared" si="17"/>
        <v>5</v>
      </c>
      <c r="E302">
        <v>76</v>
      </c>
      <c r="F302">
        <v>32</v>
      </c>
      <c r="G302">
        <v>4</v>
      </c>
      <c r="H302">
        <v>49</v>
      </c>
      <c r="I302">
        <v>4</v>
      </c>
      <c r="J302">
        <v>4</v>
      </c>
    </row>
    <row r="303" spans="1:10" x14ac:dyDescent="0.25">
      <c r="A303" s="1">
        <v>41979</v>
      </c>
      <c r="B303">
        <f t="shared" si="15"/>
        <v>2014</v>
      </c>
      <c r="C303">
        <f t="shared" si="16"/>
        <v>12</v>
      </c>
      <c r="D303">
        <f t="shared" si="17"/>
        <v>6</v>
      </c>
      <c r="E303">
        <v>80</v>
      </c>
      <c r="F303">
        <v>18</v>
      </c>
      <c r="G303">
        <v>25</v>
      </c>
      <c r="H303">
        <v>37</v>
      </c>
      <c r="I303">
        <v>3</v>
      </c>
      <c r="J303">
        <v>3</v>
      </c>
    </row>
    <row r="304" spans="1:10" x14ac:dyDescent="0.25">
      <c r="A304" s="1">
        <v>41980</v>
      </c>
      <c r="B304">
        <f t="shared" si="15"/>
        <v>2014</v>
      </c>
      <c r="C304">
        <f t="shared" si="16"/>
        <v>12</v>
      </c>
      <c r="D304">
        <f t="shared" si="17"/>
        <v>7</v>
      </c>
      <c r="E304">
        <v>49</v>
      </c>
      <c r="F304">
        <v>19</v>
      </c>
      <c r="G304">
        <v>19</v>
      </c>
      <c r="H304">
        <v>38</v>
      </c>
      <c r="I304">
        <v>3</v>
      </c>
      <c r="J304">
        <v>2</v>
      </c>
    </row>
    <row r="305" spans="1:10" x14ac:dyDescent="0.25">
      <c r="A305" s="1">
        <v>41981</v>
      </c>
      <c r="B305">
        <f t="shared" si="15"/>
        <v>2014</v>
      </c>
      <c r="C305">
        <f t="shared" si="16"/>
        <v>12</v>
      </c>
      <c r="D305">
        <f t="shared" si="17"/>
        <v>8</v>
      </c>
      <c r="E305">
        <v>47</v>
      </c>
      <c r="F305">
        <v>27</v>
      </c>
      <c r="G305">
        <v>19</v>
      </c>
      <c r="H305">
        <v>49</v>
      </c>
      <c r="I305">
        <v>6</v>
      </c>
      <c r="J305">
        <v>3</v>
      </c>
    </row>
    <row r="306" spans="1:10" x14ac:dyDescent="0.25">
      <c r="A306" s="1">
        <v>41982</v>
      </c>
      <c r="B306">
        <f t="shared" si="15"/>
        <v>2014</v>
      </c>
      <c r="C306">
        <f t="shared" si="16"/>
        <v>12</v>
      </c>
      <c r="D306">
        <f t="shared" si="17"/>
        <v>9</v>
      </c>
      <c r="E306">
        <v>60</v>
      </c>
      <c r="F306">
        <v>27</v>
      </c>
      <c r="G306">
        <v>30</v>
      </c>
      <c r="H306">
        <v>52</v>
      </c>
      <c r="I306">
        <v>5</v>
      </c>
      <c r="J306">
        <v>2</v>
      </c>
    </row>
    <row r="307" spans="1:10" x14ac:dyDescent="0.25">
      <c r="A307" s="1">
        <v>41983</v>
      </c>
      <c r="B307">
        <f t="shared" si="15"/>
        <v>2014</v>
      </c>
      <c r="C307">
        <f t="shared" si="16"/>
        <v>12</v>
      </c>
      <c r="D307">
        <f t="shared" si="17"/>
        <v>10</v>
      </c>
      <c r="E307">
        <v>57</v>
      </c>
      <c r="F307">
        <v>23</v>
      </c>
      <c r="G307">
        <v>28</v>
      </c>
      <c r="H307">
        <v>49</v>
      </c>
      <c r="I307">
        <v>5</v>
      </c>
      <c r="J307">
        <v>2</v>
      </c>
    </row>
    <row r="308" spans="1:10" x14ac:dyDescent="0.25">
      <c r="A308" s="1">
        <v>41984</v>
      </c>
      <c r="B308">
        <f t="shared" si="15"/>
        <v>2014</v>
      </c>
      <c r="C308">
        <f t="shared" si="16"/>
        <v>12</v>
      </c>
      <c r="D308">
        <f t="shared" si="17"/>
        <v>11</v>
      </c>
      <c r="E308">
        <v>53</v>
      </c>
      <c r="F308">
        <v>20</v>
      </c>
      <c r="G308">
        <v>33</v>
      </c>
      <c r="H308">
        <v>48</v>
      </c>
      <c r="I308">
        <v>6</v>
      </c>
      <c r="J308">
        <v>3</v>
      </c>
    </row>
    <row r="309" spans="1:10" x14ac:dyDescent="0.25">
      <c r="A309" s="1">
        <v>41985</v>
      </c>
      <c r="B309">
        <f t="shared" si="15"/>
        <v>2014</v>
      </c>
      <c r="C309">
        <f t="shared" si="16"/>
        <v>12</v>
      </c>
      <c r="D309">
        <f t="shared" si="17"/>
        <v>12</v>
      </c>
      <c r="E309">
        <v>52</v>
      </c>
      <c r="F309">
        <v>35</v>
      </c>
      <c r="G309">
        <v>7</v>
      </c>
      <c r="H309">
        <v>52</v>
      </c>
      <c r="I309">
        <v>5</v>
      </c>
      <c r="J309">
        <v>5</v>
      </c>
    </row>
    <row r="310" spans="1:10" x14ac:dyDescent="0.25">
      <c r="A310" s="1">
        <v>41986</v>
      </c>
      <c r="B310">
        <f t="shared" si="15"/>
        <v>2014</v>
      </c>
      <c r="C310">
        <f t="shared" si="16"/>
        <v>12</v>
      </c>
      <c r="D310">
        <f t="shared" si="17"/>
        <v>13</v>
      </c>
      <c r="E310">
        <v>77</v>
      </c>
      <c r="F310">
        <v>25</v>
      </c>
      <c r="G310">
        <v>24</v>
      </c>
      <c r="H310">
        <v>38</v>
      </c>
      <c r="I310">
        <v>4</v>
      </c>
      <c r="J310">
        <v>3</v>
      </c>
    </row>
    <row r="311" spans="1:10" x14ac:dyDescent="0.25">
      <c r="A311" s="1">
        <v>41987</v>
      </c>
      <c r="B311">
        <f t="shared" si="15"/>
        <v>2014</v>
      </c>
      <c r="C311">
        <f t="shared" si="16"/>
        <v>12</v>
      </c>
      <c r="D311">
        <f t="shared" si="17"/>
        <v>14</v>
      </c>
      <c r="E311">
        <v>60</v>
      </c>
      <c r="F311">
        <v>28</v>
      </c>
      <c r="G311">
        <v>23</v>
      </c>
      <c r="H311">
        <v>60</v>
      </c>
      <c r="I311">
        <v>7</v>
      </c>
      <c r="J311">
        <v>4</v>
      </c>
    </row>
    <row r="312" spans="1:10" x14ac:dyDescent="0.25">
      <c r="A312" s="1">
        <v>41988</v>
      </c>
      <c r="B312">
        <f t="shared" si="15"/>
        <v>2014</v>
      </c>
      <c r="C312">
        <f t="shared" si="16"/>
        <v>12</v>
      </c>
      <c r="D312">
        <f t="shared" si="17"/>
        <v>15</v>
      </c>
      <c r="E312">
        <v>64</v>
      </c>
      <c r="F312">
        <v>34</v>
      </c>
      <c r="G312">
        <v>6</v>
      </c>
      <c r="H312">
        <v>54</v>
      </c>
      <c r="I312">
        <v>7</v>
      </c>
      <c r="J312">
        <v>5</v>
      </c>
    </row>
    <row r="313" spans="1:10" x14ac:dyDescent="0.25">
      <c r="A313" s="1">
        <v>41989</v>
      </c>
      <c r="B313">
        <f t="shared" si="15"/>
        <v>2014</v>
      </c>
      <c r="C313">
        <f t="shared" si="16"/>
        <v>12</v>
      </c>
      <c r="D313">
        <f t="shared" si="17"/>
        <v>16</v>
      </c>
      <c r="E313">
        <v>79</v>
      </c>
      <c r="F313">
        <v>22</v>
      </c>
      <c r="G313">
        <v>21</v>
      </c>
      <c r="H313">
        <v>46</v>
      </c>
      <c r="I313">
        <v>6</v>
      </c>
      <c r="J313">
        <v>3</v>
      </c>
    </row>
    <row r="314" spans="1:10" x14ac:dyDescent="0.25">
      <c r="A314" s="1">
        <v>41990</v>
      </c>
      <c r="B314">
        <f t="shared" si="15"/>
        <v>2014</v>
      </c>
      <c r="C314">
        <f t="shared" si="16"/>
        <v>12</v>
      </c>
      <c r="D314">
        <f t="shared" si="17"/>
        <v>17</v>
      </c>
      <c r="E314">
        <v>56</v>
      </c>
      <c r="F314">
        <v>18</v>
      </c>
      <c r="G314">
        <v>25</v>
      </c>
      <c r="H314">
        <v>43</v>
      </c>
      <c r="I314">
        <v>6</v>
      </c>
      <c r="J314">
        <v>3</v>
      </c>
    </row>
    <row r="315" spans="1:10" x14ac:dyDescent="0.25">
      <c r="A315" s="1">
        <v>41991</v>
      </c>
      <c r="B315">
        <f t="shared" si="15"/>
        <v>2014</v>
      </c>
      <c r="C315">
        <f t="shared" si="16"/>
        <v>12</v>
      </c>
      <c r="D315">
        <f t="shared" si="17"/>
        <v>18</v>
      </c>
      <c r="E315">
        <v>48</v>
      </c>
      <c r="F315">
        <v>17</v>
      </c>
      <c r="G315">
        <v>27</v>
      </c>
      <c r="H315">
        <v>47</v>
      </c>
      <c r="I315">
        <v>4</v>
      </c>
      <c r="J315">
        <v>6</v>
      </c>
    </row>
    <row r="316" spans="1:10" x14ac:dyDescent="0.25">
      <c r="A316" s="1">
        <v>41992</v>
      </c>
      <c r="B316">
        <f t="shared" si="15"/>
        <v>2014</v>
      </c>
      <c r="C316">
        <f t="shared" si="16"/>
        <v>12</v>
      </c>
      <c r="D316">
        <f t="shared" si="17"/>
        <v>19</v>
      </c>
      <c r="E316">
        <v>43</v>
      </c>
      <c r="F316">
        <v>17</v>
      </c>
      <c r="G316">
        <v>24</v>
      </c>
      <c r="H316">
        <v>43</v>
      </c>
      <c r="I316">
        <v>3</v>
      </c>
      <c r="J316">
        <v>6</v>
      </c>
    </row>
    <row r="317" spans="1:10" x14ac:dyDescent="0.25">
      <c r="A317" s="1">
        <v>41993</v>
      </c>
      <c r="B317">
        <f t="shared" si="15"/>
        <v>2014</v>
      </c>
      <c r="C317">
        <f t="shared" si="16"/>
        <v>12</v>
      </c>
      <c r="D317">
        <f t="shared" si="17"/>
        <v>20</v>
      </c>
      <c r="E317">
        <v>46</v>
      </c>
      <c r="F317">
        <v>15</v>
      </c>
      <c r="G317">
        <v>28</v>
      </c>
      <c r="H317">
        <v>47</v>
      </c>
      <c r="I317">
        <v>4</v>
      </c>
      <c r="J317">
        <v>7</v>
      </c>
    </row>
    <row r="318" spans="1:10" x14ac:dyDescent="0.25">
      <c r="A318" s="1">
        <v>41994</v>
      </c>
      <c r="B318">
        <f t="shared" si="15"/>
        <v>2014</v>
      </c>
      <c r="C318">
        <f t="shared" si="16"/>
        <v>12</v>
      </c>
      <c r="D318">
        <f t="shared" si="17"/>
        <v>21</v>
      </c>
      <c r="E318">
        <v>43</v>
      </c>
      <c r="F318">
        <v>18</v>
      </c>
      <c r="G318">
        <v>27</v>
      </c>
      <c r="H318">
        <v>45</v>
      </c>
      <c r="I318">
        <v>4</v>
      </c>
      <c r="J318">
        <v>7</v>
      </c>
    </row>
    <row r="319" spans="1:10" x14ac:dyDescent="0.25">
      <c r="A319" s="1">
        <v>41995</v>
      </c>
      <c r="B319">
        <f t="shared" si="15"/>
        <v>2014</v>
      </c>
      <c r="C319">
        <f t="shared" si="16"/>
        <v>12</v>
      </c>
      <c r="D319">
        <f t="shared" si="17"/>
        <v>22</v>
      </c>
      <c r="E319">
        <v>48</v>
      </c>
      <c r="F319">
        <v>16</v>
      </c>
      <c r="G319">
        <v>31</v>
      </c>
      <c r="H319">
        <v>46</v>
      </c>
      <c r="I319">
        <v>4</v>
      </c>
      <c r="J319">
        <v>6</v>
      </c>
    </row>
    <row r="320" spans="1:10" x14ac:dyDescent="0.25">
      <c r="A320" s="1">
        <v>41996</v>
      </c>
      <c r="B320">
        <f t="shared" si="15"/>
        <v>2014</v>
      </c>
      <c r="C320">
        <f t="shared" si="16"/>
        <v>12</v>
      </c>
      <c r="D320">
        <f t="shared" si="17"/>
        <v>23</v>
      </c>
      <c r="E320">
        <v>42</v>
      </c>
      <c r="F320">
        <v>11</v>
      </c>
      <c r="G320">
        <v>31</v>
      </c>
      <c r="H320">
        <v>33</v>
      </c>
      <c r="I320">
        <v>2</v>
      </c>
      <c r="J320">
        <v>5</v>
      </c>
    </row>
    <row r="321" spans="1:10" x14ac:dyDescent="0.25">
      <c r="A321" s="1">
        <v>41997</v>
      </c>
      <c r="B321">
        <f t="shared" si="15"/>
        <v>2014</v>
      </c>
      <c r="C321">
        <f t="shared" si="16"/>
        <v>12</v>
      </c>
      <c r="D321">
        <f t="shared" si="17"/>
        <v>24</v>
      </c>
      <c r="E321">
        <v>34</v>
      </c>
      <c r="F321">
        <v>16</v>
      </c>
      <c r="G321">
        <v>23</v>
      </c>
      <c r="H321">
        <v>28</v>
      </c>
      <c r="I321">
        <v>2</v>
      </c>
      <c r="J321">
        <v>6</v>
      </c>
    </row>
    <row r="322" spans="1:10" x14ac:dyDescent="0.25">
      <c r="A322" s="1">
        <v>41998</v>
      </c>
      <c r="B322">
        <f t="shared" si="15"/>
        <v>2014</v>
      </c>
      <c r="C322">
        <f t="shared" si="16"/>
        <v>12</v>
      </c>
      <c r="D322">
        <f t="shared" si="17"/>
        <v>25</v>
      </c>
      <c r="E322">
        <v>44</v>
      </c>
      <c r="F322">
        <v>18</v>
      </c>
      <c r="G322">
        <v>14</v>
      </c>
      <c r="H322">
        <v>38</v>
      </c>
      <c r="I322">
        <v>3</v>
      </c>
      <c r="J322">
        <v>7</v>
      </c>
    </row>
    <row r="323" spans="1:10" x14ac:dyDescent="0.25">
      <c r="A323" s="1">
        <v>41999</v>
      </c>
      <c r="B323">
        <f t="shared" ref="B323:B386" si="18">YEAR(A323)</f>
        <v>2014</v>
      </c>
      <c r="C323">
        <f t="shared" ref="C323:C386" si="19">MONTH(A323)</f>
        <v>12</v>
      </c>
      <c r="D323">
        <f t="shared" ref="D323:D386" si="20">DAY(A323)</f>
        <v>26</v>
      </c>
      <c r="E323">
        <v>55</v>
      </c>
      <c r="F323">
        <v>13</v>
      </c>
      <c r="G323">
        <v>25</v>
      </c>
      <c r="H323">
        <v>28</v>
      </c>
      <c r="I323">
        <v>4</v>
      </c>
      <c r="J323">
        <v>5</v>
      </c>
    </row>
    <row r="324" spans="1:10" x14ac:dyDescent="0.25">
      <c r="A324" s="1">
        <v>42000</v>
      </c>
      <c r="B324">
        <f t="shared" si="18"/>
        <v>2014</v>
      </c>
      <c r="C324">
        <f t="shared" si="19"/>
        <v>12</v>
      </c>
      <c r="D324">
        <f t="shared" si="20"/>
        <v>27</v>
      </c>
      <c r="E324">
        <v>43</v>
      </c>
      <c r="F324">
        <v>27</v>
      </c>
      <c r="G324">
        <v>22</v>
      </c>
      <c r="H324">
        <v>30</v>
      </c>
      <c r="I324">
        <v>1</v>
      </c>
      <c r="J324">
        <v>6</v>
      </c>
    </row>
    <row r="325" spans="1:10" x14ac:dyDescent="0.25">
      <c r="A325" s="1">
        <v>42005</v>
      </c>
      <c r="B325">
        <f t="shared" si="18"/>
        <v>2015</v>
      </c>
      <c r="C325">
        <f t="shared" si="19"/>
        <v>1</v>
      </c>
      <c r="D325">
        <f t="shared" si="20"/>
        <v>1</v>
      </c>
      <c r="E325">
        <v>75</v>
      </c>
      <c r="F325">
        <v>17</v>
      </c>
      <c r="G325">
        <v>28</v>
      </c>
      <c r="H325">
        <v>27</v>
      </c>
      <c r="I325">
        <v>3</v>
      </c>
      <c r="J325">
        <v>4</v>
      </c>
    </row>
    <row r="326" spans="1:10" x14ac:dyDescent="0.25">
      <c r="A326" s="1">
        <v>42006</v>
      </c>
      <c r="B326">
        <f t="shared" si="18"/>
        <v>2015</v>
      </c>
      <c r="C326">
        <f t="shared" si="19"/>
        <v>1</v>
      </c>
      <c r="D326">
        <f t="shared" si="20"/>
        <v>2</v>
      </c>
      <c r="E326">
        <v>42</v>
      </c>
      <c r="F326">
        <v>16</v>
      </c>
      <c r="G326">
        <v>21</v>
      </c>
      <c r="H326">
        <v>37</v>
      </c>
      <c r="I326">
        <v>2</v>
      </c>
      <c r="J326">
        <v>4</v>
      </c>
    </row>
    <row r="327" spans="1:10" x14ac:dyDescent="0.25">
      <c r="A327" s="1">
        <v>42007</v>
      </c>
      <c r="B327">
        <f t="shared" si="18"/>
        <v>2015</v>
      </c>
      <c r="C327">
        <f t="shared" si="19"/>
        <v>1</v>
      </c>
      <c r="D327">
        <f t="shared" si="20"/>
        <v>3</v>
      </c>
      <c r="E327">
        <v>49</v>
      </c>
      <c r="F327">
        <v>33</v>
      </c>
      <c r="G327">
        <v>8</v>
      </c>
      <c r="H327">
        <v>36</v>
      </c>
      <c r="I327">
        <v>4</v>
      </c>
      <c r="J327">
        <v>7</v>
      </c>
    </row>
    <row r="328" spans="1:10" x14ac:dyDescent="0.25">
      <c r="A328" s="1">
        <v>42008</v>
      </c>
      <c r="B328">
        <f t="shared" si="18"/>
        <v>2015</v>
      </c>
      <c r="C328">
        <f t="shared" si="19"/>
        <v>1</v>
      </c>
      <c r="D328">
        <f t="shared" si="20"/>
        <v>4</v>
      </c>
      <c r="E328">
        <v>88</v>
      </c>
      <c r="F328">
        <v>29</v>
      </c>
      <c r="G328">
        <v>14</v>
      </c>
      <c r="H328">
        <v>42</v>
      </c>
      <c r="I328">
        <v>5</v>
      </c>
      <c r="J328">
        <v>7</v>
      </c>
    </row>
    <row r="329" spans="1:10" x14ac:dyDescent="0.25">
      <c r="A329" s="1">
        <v>42009</v>
      </c>
      <c r="B329">
        <f t="shared" si="18"/>
        <v>2015</v>
      </c>
      <c r="C329">
        <f t="shared" si="19"/>
        <v>1</v>
      </c>
      <c r="D329">
        <f t="shared" si="20"/>
        <v>5</v>
      </c>
      <c r="E329">
        <v>72</v>
      </c>
      <c r="F329">
        <v>19</v>
      </c>
      <c r="G329">
        <v>24</v>
      </c>
      <c r="H329">
        <v>36</v>
      </c>
      <c r="I329">
        <v>4</v>
      </c>
      <c r="J329">
        <v>7</v>
      </c>
    </row>
    <row r="330" spans="1:10" x14ac:dyDescent="0.25">
      <c r="A330" s="1">
        <v>42010</v>
      </c>
      <c r="B330">
        <f t="shared" si="18"/>
        <v>2015</v>
      </c>
      <c r="C330">
        <f t="shared" si="19"/>
        <v>1</v>
      </c>
      <c r="D330">
        <f t="shared" si="20"/>
        <v>6</v>
      </c>
      <c r="E330">
        <v>51</v>
      </c>
      <c r="F330">
        <v>22</v>
      </c>
      <c r="G330">
        <v>24</v>
      </c>
      <c r="H330">
        <v>39</v>
      </c>
      <c r="I330">
        <v>4</v>
      </c>
      <c r="J330">
        <v>7</v>
      </c>
    </row>
    <row r="331" spans="1:10" x14ac:dyDescent="0.25">
      <c r="A331" s="1">
        <v>42011</v>
      </c>
      <c r="B331">
        <f t="shared" si="18"/>
        <v>2015</v>
      </c>
      <c r="C331">
        <f t="shared" si="19"/>
        <v>1</v>
      </c>
      <c r="D331">
        <f t="shared" si="20"/>
        <v>7</v>
      </c>
      <c r="E331">
        <v>53</v>
      </c>
      <c r="F331">
        <v>19</v>
      </c>
      <c r="G331">
        <v>28</v>
      </c>
      <c r="H331">
        <v>40</v>
      </c>
      <c r="I331">
        <v>4</v>
      </c>
      <c r="J331">
        <v>7</v>
      </c>
    </row>
    <row r="332" spans="1:10" x14ac:dyDescent="0.25">
      <c r="A332" s="1">
        <v>42012</v>
      </c>
      <c r="B332">
        <f t="shared" si="18"/>
        <v>2015</v>
      </c>
      <c r="C332">
        <f t="shared" si="19"/>
        <v>1</v>
      </c>
      <c r="D332">
        <f t="shared" si="20"/>
        <v>8</v>
      </c>
      <c r="E332">
        <v>50</v>
      </c>
      <c r="F332">
        <v>20</v>
      </c>
      <c r="G332">
        <v>31</v>
      </c>
      <c r="H332">
        <v>39</v>
      </c>
      <c r="I332">
        <v>5</v>
      </c>
      <c r="J332">
        <v>8</v>
      </c>
    </row>
    <row r="333" spans="1:10" x14ac:dyDescent="0.25">
      <c r="A333" s="1">
        <v>42013</v>
      </c>
      <c r="B333">
        <f t="shared" si="18"/>
        <v>2015</v>
      </c>
      <c r="C333">
        <f t="shared" si="19"/>
        <v>1</v>
      </c>
      <c r="D333">
        <f t="shared" si="20"/>
        <v>9</v>
      </c>
      <c r="E333">
        <v>52</v>
      </c>
      <c r="F333">
        <v>11</v>
      </c>
      <c r="G333">
        <v>30</v>
      </c>
      <c r="H333">
        <v>25</v>
      </c>
      <c r="I333">
        <v>2</v>
      </c>
      <c r="J333">
        <v>6</v>
      </c>
    </row>
    <row r="334" spans="1:10" x14ac:dyDescent="0.25">
      <c r="A334" s="1">
        <v>42014</v>
      </c>
      <c r="B334">
        <f t="shared" si="18"/>
        <v>2015</v>
      </c>
      <c r="C334">
        <f t="shared" si="19"/>
        <v>1</v>
      </c>
      <c r="D334">
        <f t="shared" si="20"/>
        <v>10</v>
      </c>
      <c r="E334">
        <v>32</v>
      </c>
      <c r="F334">
        <v>19</v>
      </c>
      <c r="G334">
        <v>26</v>
      </c>
      <c r="H334">
        <v>39</v>
      </c>
      <c r="I334">
        <v>3</v>
      </c>
      <c r="J334">
        <v>8</v>
      </c>
    </row>
    <row r="335" spans="1:10" x14ac:dyDescent="0.25">
      <c r="A335" s="1">
        <v>42015</v>
      </c>
      <c r="B335">
        <f t="shared" si="18"/>
        <v>2015</v>
      </c>
      <c r="C335">
        <f t="shared" si="19"/>
        <v>1</v>
      </c>
      <c r="D335">
        <f t="shared" si="20"/>
        <v>11</v>
      </c>
      <c r="E335">
        <v>46</v>
      </c>
      <c r="F335">
        <v>17</v>
      </c>
      <c r="G335">
        <v>34</v>
      </c>
      <c r="H335">
        <v>39</v>
      </c>
      <c r="I335">
        <v>4</v>
      </c>
      <c r="J335">
        <v>8</v>
      </c>
    </row>
    <row r="336" spans="1:10" x14ac:dyDescent="0.25">
      <c r="A336" s="1">
        <v>42016</v>
      </c>
      <c r="B336">
        <f t="shared" si="18"/>
        <v>2015</v>
      </c>
      <c r="C336">
        <f t="shared" si="19"/>
        <v>1</v>
      </c>
      <c r="D336">
        <f t="shared" si="20"/>
        <v>12</v>
      </c>
      <c r="E336">
        <v>45</v>
      </c>
      <c r="F336">
        <v>18</v>
      </c>
      <c r="G336">
        <v>29</v>
      </c>
      <c r="H336">
        <v>47</v>
      </c>
      <c r="I336">
        <v>6</v>
      </c>
      <c r="J336">
        <v>10</v>
      </c>
    </row>
    <row r="337" spans="1:10" x14ac:dyDescent="0.25">
      <c r="A337" s="1">
        <v>42017</v>
      </c>
      <c r="B337">
        <f t="shared" si="18"/>
        <v>2015</v>
      </c>
      <c r="C337">
        <f t="shared" si="19"/>
        <v>1</v>
      </c>
      <c r="D337">
        <f t="shared" si="20"/>
        <v>13</v>
      </c>
      <c r="E337">
        <v>47</v>
      </c>
      <c r="F337">
        <v>18</v>
      </c>
      <c r="G337">
        <v>29</v>
      </c>
      <c r="H337">
        <v>43</v>
      </c>
      <c r="I337">
        <v>5</v>
      </c>
      <c r="J337">
        <v>8</v>
      </c>
    </row>
    <row r="338" spans="1:10" x14ac:dyDescent="0.25">
      <c r="A338" s="1">
        <v>42018</v>
      </c>
      <c r="B338">
        <f t="shared" si="18"/>
        <v>2015</v>
      </c>
      <c r="C338">
        <f t="shared" si="19"/>
        <v>1</v>
      </c>
      <c r="D338">
        <f t="shared" si="20"/>
        <v>14</v>
      </c>
      <c r="E338">
        <v>44</v>
      </c>
      <c r="F338">
        <v>20</v>
      </c>
      <c r="G338">
        <v>34</v>
      </c>
      <c r="H338">
        <v>45</v>
      </c>
      <c r="I338">
        <v>6</v>
      </c>
      <c r="J338">
        <v>9</v>
      </c>
    </row>
    <row r="339" spans="1:10" x14ac:dyDescent="0.25">
      <c r="A339" s="1">
        <v>42019</v>
      </c>
      <c r="B339">
        <f t="shared" si="18"/>
        <v>2015</v>
      </c>
      <c r="C339">
        <f t="shared" si="19"/>
        <v>1</v>
      </c>
      <c r="D339">
        <f t="shared" si="20"/>
        <v>15</v>
      </c>
      <c r="E339">
        <v>52</v>
      </c>
      <c r="F339">
        <v>25</v>
      </c>
      <c r="G339">
        <v>21</v>
      </c>
      <c r="H339">
        <v>35</v>
      </c>
      <c r="I339">
        <v>4</v>
      </c>
      <c r="J339">
        <v>9</v>
      </c>
    </row>
    <row r="340" spans="1:10" x14ac:dyDescent="0.25">
      <c r="A340" s="1">
        <v>42020</v>
      </c>
      <c r="B340">
        <f t="shared" si="18"/>
        <v>2015</v>
      </c>
      <c r="C340">
        <f t="shared" si="19"/>
        <v>1</v>
      </c>
      <c r="D340">
        <f t="shared" si="20"/>
        <v>16</v>
      </c>
      <c r="E340">
        <v>53</v>
      </c>
      <c r="F340">
        <v>13</v>
      </c>
      <c r="G340">
        <v>12</v>
      </c>
      <c r="H340">
        <v>24</v>
      </c>
      <c r="I340">
        <v>3</v>
      </c>
      <c r="J340" t="s">
        <v>1</v>
      </c>
    </row>
    <row r="341" spans="1:10" x14ac:dyDescent="0.25">
      <c r="A341" s="1">
        <v>42021</v>
      </c>
      <c r="B341">
        <f t="shared" si="18"/>
        <v>2015</v>
      </c>
      <c r="C341">
        <f t="shared" si="19"/>
        <v>1</v>
      </c>
      <c r="D341">
        <f t="shared" si="20"/>
        <v>17</v>
      </c>
      <c r="E341">
        <v>47</v>
      </c>
      <c r="F341">
        <v>16</v>
      </c>
      <c r="G341">
        <v>13</v>
      </c>
      <c r="H341">
        <v>26</v>
      </c>
      <c r="I341">
        <v>3</v>
      </c>
      <c r="J341">
        <v>9</v>
      </c>
    </row>
    <row r="342" spans="1:10" x14ac:dyDescent="0.25">
      <c r="A342" s="1">
        <v>42022</v>
      </c>
      <c r="B342">
        <f t="shared" si="18"/>
        <v>2015</v>
      </c>
      <c r="C342">
        <f t="shared" si="19"/>
        <v>1</v>
      </c>
      <c r="D342">
        <f t="shared" si="20"/>
        <v>18</v>
      </c>
      <c r="E342">
        <v>55</v>
      </c>
      <c r="F342">
        <v>26</v>
      </c>
      <c r="G342">
        <v>10</v>
      </c>
      <c r="H342">
        <v>41</v>
      </c>
      <c r="I342">
        <v>4</v>
      </c>
      <c r="J342">
        <v>6</v>
      </c>
    </row>
    <row r="343" spans="1:10" x14ac:dyDescent="0.25">
      <c r="A343" s="1">
        <v>42023</v>
      </c>
      <c r="B343">
        <f t="shared" si="18"/>
        <v>2015</v>
      </c>
      <c r="C343">
        <f t="shared" si="19"/>
        <v>1</v>
      </c>
      <c r="D343">
        <f t="shared" si="20"/>
        <v>19</v>
      </c>
      <c r="E343">
        <v>75</v>
      </c>
      <c r="F343">
        <v>43</v>
      </c>
      <c r="G343">
        <v>10</v>
      </c>
      <c r="H343">
        <v>51</v>
      </c>
      <c r="I343">
        <v>7</v>
      </c>
      <c r="J343">
        <v>8</v>
      </c>
    </row>
    <row r="344" spans="1:10" x14ac:dyDescent="0.25">
      <c r="A344" s="1">
        <v>42024</v>
      </c>
      <c r="B344">
        <f t="shared" si="18"/>
        <v>2015</v>
      </c>
      <c r="C344">
        <f t="shared" si="19"/>
        <v>1</v>
      </c>
      <c r="D344">
        <f t="shared" si="20"/>
        <v>20</v>
      </c>
      <c r="E344">
        <v>100</v>
      </c>
      <c r="F344">
        <v>32</v>
      </c>
      <c r="G344">
        <v>14</v>
      </c>
      <c r="H344">
        <v>43</v>
      </c>
      <c r="I344">
        <v>5</v>
      </c>
      <c r="J344">
        <v>8</v>
      </c>
    </row>
    <row r="345" spans="1:10" x14ac:dyDescent="0.25">
      <c r="A345" s="1">
        <v>42025</v>
      </c>
      <c r="B345">
        <f t="shared" si="18"/>
        <v>2015</v>
      </c>
      <c r="C345">
        <f t="shared" si="19"/>
        <v>1</v>
      </c>
      <c r="D345">
        <f t="shared" si="20"/>
        <v>21</v>
      </c>
      <c r="E345">
        <v>82</v>
      </c>
      <c r="F345">
        <v>42</v>
      </c>
      <c r="G345">
        <v>6</v>
      </c>
      <c r="H345">
        <v>46</v>
      </c>
      <c r="I345">
        <v>4</v>
      </c>
      <c r="J345">
        <v>8</v>
      </c>
    </row>
    <row r="346" spans="1:10" x14ac:dyDescent="0.25">
      <c r="A346" s="1">
        <v>42026</v>
      </c>
      <c r="B346">
        <f t="shared" si="18"/>
        <v>2015</v>
      </c>
      <c r="C346">
        <f t="shared" si="19"/>
        <v>1</v>
      </c>
      <c r="D346">
        <f t="shared" si="20"/>
        <v>22</v>
      </c>
      <c r="E346">
        <v>114</v>
      </c>
      <c r="F346">
        <v>54</v>
      </c>
      <c r="G346">
        <v>8</v>
      </c>
      <c r="H346">
        <v>53</v>
      </c>
      <c r="I346">
        <v>9</v>
      </c>
      <c r="J346">
        <v>12</v>
      </c>
    </row>
    <row r="347" spans="1:10" x14ac:dyDescent="0.25">
      <c r="A347" s="1">
        <v>42027</v>
      </c>
      <c r="B347">
        <f t="shared" si="18"/>
        <v>2015</v>
      </c>
      <c r="C347">
        <f t="shared" si="19"/>
        <v>1</v>
      </c>
      <c r="D347">
        <f t="shared" si="20"/>
        <v>23</v>
      </c>
      <c r="E347">
        <v>132</v>
      </c>
      <c r="F347">
        <v>23</v>
      </c>
      <c r="G347">
        <v>26</v>
      </c>
      <c r="H347">
        <v>30</v>
      </c>
      <c r="I347">
        <v>2</v>
      </c>
      <c r="J347">
        <v>7</v>
      </c>
    </row>
    <row r="348" spans="1:10" x14ac:dyDescent="0.25">
      <c r="A348" s="1">
        <v>42028</v>
      </c>
      <c r="B348">
        <f t="shared" si="18"/>
        <v>2015</v>
      </c>
      <c r="C348">
        <f t="shared" si="19"/>
        <v>1</v>
      </c>
      <c r="D348">
        <f t="shared" si="20"/>
        <v>24</v>
      </c>
      <c r="E348">
        <v>50</v>
      </c>
      <c r="F348">
        <v>36</v>
      </c>
      <c r="G348">
        <v>15</v>
      </c>
      <c r="H348">
        <v>44</v>
      </c>
      <c r="I348">
        <v>5</v>
      </c>
      <c r="J348">
        <v>11</v>
      </c>
    </row>
    <row r="349" spans="1:10" x14ac:dyDescent="0.25">
      <c r="A349" s="1">
        <v>42029</v>
      </c>
      <c r="B349">
        <f t="shared" si="18"/>
        <v>2015</v>
      </c>
      <c r="C349">
        <f t="shared" si="19"/>
        <v>1</v>
      </c>
      <c r="D349">
        <f t="shared" si="20"/>
        <v>25</v>
      </c>
      <c r="E349">
        <v>69</v>
      </c>
      <c r="F349">
        <v>21</v>
      </c>
      <c r="G349">
        <v>23</v>
      </c>
      <c r="H349">
        <v>36</v>
      </c>
      <c r="I349">
        <v>3</v>
      </c>
      <c r="J349">
        <v>5</v>
      </c>
    </row>
    <row r="350" spans="1:10" x14ac:dyDescent="0.25">
      <c r="A350" s="1">
        <v>42030</v>
      </c>
      <c r="B350">
        <f t="shared" si="18"/>
        <v>2015</v>
      </c>
      <c r="C350">
        <f t="shared" si="19"/>
        <v>1</v>
      </c>
      <c r="D350">
        <f t="shared" si="20"/>
        <v>26</v>
      </c>
      <c r="E350">
        <v>49</v>
      </c>
      <c r="F350">
        <v>17</v>
      </c>
      <c r="G350">
        <v>10</v>
      </c>
      <c r="H350">
        <v>39</v>
      </c>
      <c r="I350">
        <v>4</v>
      </c>
      <c r="J350">
        <v>8</v>
      </c>
    </row>
    <row r="351" spans="1:10" x14ac:dyDescent="0.25">
      <c r="A351" s="1">
        <v>42031</v>
      </c>
      <c r="B351">
        <f t="shared" si="18"/>
        <v>2015</v>
      </c>
      <c r="C351">
        <f t="shared" si="19"/>
        <v>1</v>
      </c>
      <c r="D351">
        <f t="shared" si="20"/>
        <v>27</v>
      </c>
      <c r="E351">
        <v>48</v>
      </c>
      <c r="F351">
        <v>13</v>
      </c>
      <c r="G351">
        <v>25</v>
      </c>
      <c r="H351">
        <v>42</v>
      </c>
      <c r="I351">
        <v>5</v>
      </c>
      <c r="J351">
        <v>9</v>
      </c>
    </row>
    <row r="352" spans="1:10" x14ac:dyDescent="0.25">
      <c r="A352" s="1">
        <v>42032</v>
      </c>
      <c r="B352">
        <f t="shared" si="18"/>
        <v>2015</v>
      </c>
      <c r="C352">
        <f t="shared" si="19"/>
        <v>1</v>
      </c>
      <c r="D352">
        <f t="shared" si="20"/>
        <v>28</v>
      </c>
      <c r="E352">
        <v>28</v>
      </c>
      <c r="F352">
        <v>10</v>
      </c>
      <c r="G352">
        <v>23</v>
      </c>
      <c r="H352">
        <v>42</v>
      </c>
      <c r="I352">
        <v>7</v>
      </c>
      <c r="J352">
        <v>6</v>
      </c>
    </row>
    <row r="353" spans="1:10" x14ac:dyDescent="0.25">
      <c r="A353" s="1">
        <v>42033</v>
      </c>
      <c r="B353">
        <f t="shared" si="18"/>
        <v>2015</v>
      </c>
      <c r="C353">
        <f t="shared" si="19"/>
        <v>1</v>
      </c>
      <c r="D353">
        <f t="shared" si="20"/>
        <v>29</v>
      </c>
      <c r="E353">
        <v>32</v>
      </c>
      <c r="F353">
        <v>17</v>
      </c>
      <c r="G353">
        <v>21</v>
      </c>
      <c r="H353">
        <v>40</v>
      </c>
      <c r="I353">
        <v>7</v>
      </c>
      <c r="J353">
        <v>6</v>
      </c>
    </row>
    <row r="354" spans="1:10" x14ac:dyDescent="0.25">
      <c r="A354" s="1">
        <v>42034</v>
      </c>
      <c r="B354">
        <f t="shared" si="18"/>
        <v>2015</v>
      </c>
      <c r="C354">
        <f t="shared" si="19"/>
        <v>1</v>
      </c>
      <c r="D354">
        <f t="shared" si="20"/>
        <v>30</v>
      </c>
      <c r="E354">
        <v>44</v>
      </c>
      <c r="F354">
        <v>14</v>
      </c>
      <c r="G354">
        <v>21</v>
      </c>
      <c r="H354">
        <v>36</v>
      </c>
      <c r="I354">
        <v>6</v>
      </c>
      <c r="J354">
        <v>5</v>
      </c>
    </row>
    <row r="355" spans="1:10" x14ac:dyDescent="0.25">
      <c r="A355" s="1">
        <v>42035</v>
      </c>
      <c r="B355">
        <f t="shared" si="18"/>
        <v>2015</v>
      </c>
      <c r="C355">
        <f t="shared" si="19"/>
        <v>1</v>
      </c>
      <c r="D355">
        <f t="shared" si="20"/>
        <v>31</v>
      </c>
      <c r="E355">
        <v>42</v>
      </c>
      <c r="F355">
        <v>17</v>
      </c>
      <c r="G355">
        <v>27</v>
      </c>
      <c r="H355">
        <v>28</v>
      </c>
      <c r="I355">
        <v>4</v>
      </c>
      <c r="J355">
        <v>3</v>
      </c>
    </row>
    <row r="356" spans="1:10" x14ac:dyDescent="0.25">
      <c r="A356" s="1">
        <v>42036</v>
      </c>
      <c r="B356">
        <f t="shared" si="18"/>
        <v>2015</v>
      </c>
      <c r="C356">
        <f t="shared" si="19"/>
        <v>2</v>
      </c>
      <c r="D356">
        <f t="shared" si="20"/>
        <v>1</v>
      </c>
      <c r="E356">
        <v>37</v>
      </c>
      <c r="F356">
        <v>27</v>
      </c>
      <c r="G356">
        <v>13</v>
      </c>
      <c r="H356">
        <v>39</v>
      </c>
      <c r="I356">
        <v>5</v>
      </c>
      <c r="J356">
        <v>5</v>
      </c>
    </row>
    <row r="357" spans="1:10" x14ac:dyDescent="0.25">
      <c r="A357" s="1">
        <v>42037</v>
      </c>
      <c r="B357">
        <f t="shared" si="18"/>
        <v>2015</v>
      </c>
      <c r="C357">
        <f t="shared" si="19"/>
        <v>2</v>
      </c>
      <c r="D357">
        <f t="shared" si="20"/>
        <v>2</v>
      </c>
      <c r="E357">
        <v>53</v>
      </c>
      <c r="F357">
        <v>25</v>
      </c>
      <c r="G357">
        <v>18</v>
      </c>
      <c r="H357">
        <v>49</v>
      </c>
      <c r="I357">
        <v>4</v>
      </c>
      <c r="J357">
        <v>5</v>
      </c>
    </row>
    <row r="358" spans="1:10" x14ac:dyDescent="0.25">
      <c r="A358" s="1">
        <v>42038</v>
      </c>
      <c r="B358">
        <f t="shared" si="18"/>
        <v>2015</v>
      </c>
      <c r="C358">
        <f t="shared" si="19"/>
        <v>2</v>
      </c>
      <c r="D358">
        <f t="shared" si="20"/>
        <v>3</v>
      </c>
      <c r="E358">
        <v>61</v>
      </c>
      <c r="F358">
        <v>33</v>
      </c>
      <c r="G358">
        <v>15</v>
      </c>
      <c r="H358">
        <v>47</v>
      </c>
      <c r="I358">
        <v>4</v>
      </c>
      <c r="J358">
        <v>5</v>
      </c>
    </row>
    <row r="359" spans="1:10" x14ac:dyDescent="0.25">
      <c r="A359" s="1">
        <v>42039</v>
      </c>
      <c r="B359">
        <f t="shared" si="18"/>
        <v>2015</v>
      </c>
      <c r="C359">
        <f t="shared" si="19"/>
        <v>2</v>
      </c>
      <c r="D359">
        <f t="shared" si="20"/>
        <v>4</v>
      </c>
      <c r="E359">
        <v>64</v>
      </c>
      <c r="F359">
        <v>20</v>
      </c>
      <c r="G359">
        <v>18</v>
      </c>
      <c r="H359">
        <v>37</v>
      </c>
      <c r="I359">
        <v>2</v>
      </c>
      <c r="J359">
        <v>4</v>
      </c>
    </row>
    <row r="360" spans="1:10" x14ac:dyDescent="0.25">
      <c r="A360" s="1">
        <v>42040</v>
      </c>
      <c r="B360">
        <f t="shared" si="18"/>
        <v>2015</v>
      </c>
      <c r="C360">
        <f t="shared" si="19"/>
        <v>2</v>
      </c>
      <c r="D360">
        <f t="shared" si="20"/>
        <v>5</v>
      </c>
      <c r="E360">
        <v>48</v>
      </c>
      <c r="F360">
        <v>22</v>
      </c>
      <c r="G360">
        <v>18</v>
      </c>
      <c r="H360">
        <v>23</v>
      </c>
      <c r="I360">
        <v>2</v>
      </c>
      <c r="J360">
        <v>4</v>
      </c>
    </row>
    <row r="361" spans="1:10" x14ac:dyDescent="0.25">
      <c r="A361" s="1">
        <v>42041</v>
      </c>
      <c r="B361">
        <f t="shared" si="18"/>
        <v>2015</v>
      </c>
      <c r="C361">
        <f t="shared" si="19"/>
        <v>2</v>
      </c>
      <c r="D361">
        <f t="shared" si="20"/>
        <v>6</v>
      </c>
      <c r="E361">
        <v>42</v>
      </c>
      <c r="F361">
        <v>22</v>
      </c>
      <c r="G361">
        <v>17</v>
      </c>
      <c r="H361">
        <v>42</v>
      </c>
      <c r="I361">
        <v>1</v>
      </c>
      <c r="J361">
        <v>4</v>
      </c>
    </row>
    <row r="362" spans="1:10" x14ac:dyDescent="0.25">
      <c r="A362" s="1">
        <v>42042</v>
      </c>
      <c r="B362">
        <f t="shared" si="18"/>
        <v>2015</v>
      </c>
      <c r="C362">
        <f t="shared" si="19"/>
        <v>2</v>
      </c>
      <c r="D362">
        <f t="shared" si="20"/>
        <v>7</v>
      </c>
      <c r="E362">
        <v>63</v>
      </c>
      <c r="F362">
        <v>38</v>
      </c>
      <c r="G362">
        <v>23</v>
      </c>
      <c r="H362">
        <v>36</v>
      </c>
      <c r="I362">
        <v>2</v>
      </c>
      <c r="J362">
        <v>5</v>
      </c>
    </row>
    <row r="363" spans="1:10" x14ac:dyDescent="0.25">
      <c r="A363" s="1">
        <v>42043</v>
      </c>
      <c r="B363">
        <f t="shared" si="18"/>
        <v>2015</v>
      </c>
      <c r="C363">
        <f t="shared" si="19"/>
        <v>2</v>
      </c>
      <c r="D363">
        <f t="shared" si="20"/>
        <v>8</v>
      </c>
      <c r="E363">
        <v>68</v>
      </c>
      <c r="F363">
        <v>37</v>
      </c>
      <c r="G363">
        <v>15</v>
      </c>
      <c r="H363">
        <v>41</v>
      </c>
      <c r="I363">
        <v>3</v>
      </c>
      <c r="J363">
        <v>6</v>
      </c>
    </row>
    <row r="364" spans="1:10" x14ac:dyDescent="0.25">
      <c r="A364" s="1">
        <v>42044</v>
      </c>
      <c r="B364">
        <f t="shared" si="18"/>
        <v>2015</v>
      </c>
      <c r="C364">
        <f t="shared" si="19"/>
        <v>2</v>
      </c>
      <c r="D364">
        <f t="shared" si="20"/>
        <v>9</v>
      </c>
      <c r="E364">
        <v>86</v>
      </c>
      <c r="F364">
        <v>44</v>
      </c>
      <c r="G364">
        <v>16</v>
      </c>
      <c r="H364">
        <v>49</v>
      </c>
      <c r="I364">
        <v>6</v>
      </c>
      <c r="J364">
        <v>8</v>
      </c>
    </row>
    <row r="365" spans="1:10" x14ac:dyDescent="0.25">
      <c r="A365" s="1">
        <v>42045</v>
      </c>
      <c r="B365">
        <f t="shared" si="18"/>
        <v>2015</v>
      </c>
      <c r="C365">
        <f t="shared" si="19"/>
        <v>2</v>
      </c>
      <c r="D365">
        <f t="shared" si="20"/>
        <v>10</v>
      </c>
      <c r="E365">
        <v>84</v>
      </c>
      <c r="F365">
        <v>43</v>
      </c>
      <c r="G365">
        <v>20</v>
      </c>
      <c r="H365">
        <v>38</v>
      </c>
      <c r="I365">
        <v>5</v>
      </c>
      <c r="J365">
        <v>8</v>
      </c>
    </row>
    <row r="366" spans="1:10" x14ac:dyDescent="0.25">
      <c r="A366" s="1">
        <v>42046</v>
      </c>
      <c r="B366">
        <f t="shared" si="18"/>
        <v>2015</v>
      </c>
      <c r="C366">
        <f t="shared" si="19"/>
        <v>2</v>
      </c>
      <c r="D366">
        <f t="shared" si="20"/>
        <v>11</v>
      </c>
      <c r="E366">
        <v>97</v>
      </c>
      <c r="F366">
        <v>55</v>
      </c>
      <c r="G366">
        <v>4</v>
      </c>
      <c r="H366">
        <v>49</v>
      </c>
      <c r="I366">
        <v>6</v>
      </c>
      <c r="J366">
        <v>7</v>
      </c>
    </row>
    <row r="367" spans="1:10" x14ac:dyDescent="0.25">
      <c r="A367" s="1">
        <v>42047</v>
      </c>
      <c r="B367">
        <f t="shared" si="18"/>
        <v>2015</v>
      </c>
      <c r="C367">
        <f t="shared" si="19"/>
        <v>2</v>
      </c>
      <c r="D367">
        <f t="shared" si="20"/>
        <v>12</v>
      </c>
      <c r="E367">
        <v>126</v>
      </c>
      <c r="F367">
        <v>41</v>
      </c>
      <c r="G367">
        <v>23</v>
      </c>
      <c r="H367">
        <v>47</v>
      </c>
      <c r="I367">
        <v>5</v>
      </c>
      <c r="J367">
        <v>6</v>
      </c>
    </row>
    <row r="368" spans="1:10" x14ac:dyDescent="0.25">
      <c r="A368" s="1">
        <v>42048</v>
      </c>
      <c r="B368">
        <f t="shared" si="18"/>
        <v>2015</v>
      </c>
      <c r="C368">
        <f t="shared" si="19"/>
        <v>2</v>
      </c>
      <c r="D368">
        <f t="shared" si="20"/>
        <v>13</v>
      </c>
      <c r="E368">
        <v>98</v>
      </c>
      <c r="F368">
        <v>19</v>
      </c>
      <c r="G368">
        <v>25</v>
      </c>
      <c r="H368">
        <v>36</v>
      </c>
      <c r="I368">
        <v>5</v>
      </c>
      <c r="J368">
        <v>4</v>
      </c>
    </row>
    <row r="369" spans="1:10" x14ac:dyDescent="0.25">
      <c r="A369" s="1">
        <v>42049</v>
      </c>
      <c r="B369">
        <f t="shared" si="18"/>
        <v>2015</v>
      </c>
      <c r="C369">
        <f t="shared" si="19"/>
        <v>2</v>
      </c>
      <c r="D369">
        <f t="shared" si="20"/>
        <v>14</v>
      </c>
      <c r="E369">
        <v>52</v>
      </c>
      <c r="F369">
        <v>42</v>
      </c>
      <c r="G369">
        <v>14</v>
      </c>
      <c r="H369">
        <v>38</v>
      </c>
      <c r="I369">
        <v>5</v>
      </c>
      <c r="J369">
        <v>6</v>
      </c>
    </row>
    <row r="370" spans="1:10" x14ac:dyDescent="0.25">
      <c r="A370" s="1">
        <v>42050</v>
      </c>
      <c r="B370">
        <f t="shared" si="18"/>
        <v>2015</v>
      </c>
      <c r="C370">
        <f t="shared" si="19"/>
        <v>2</v>
      </c>
      <c r="D370">
        <f t="shared" si="20"/>
        <v>15</v>
      </c>
      <c r="E370">
        <v>99</v>
      </c>
      <c r="F370">
        <v>36</v>
      </c>
      <c r="G370">
        <v>13</v>
      </c>
      <c r="H370">
        <v>44</v>
      </c>
      <c r="I370">
        <v>6</v>
      </c>
      <c r="J370">
        <v>7</v>
      </c>
    </row>
    <row r="371" spans="1:10" x14ac:dyDescent="0.25">
      <c r="A371" s="1">
        <v>42051</v>
      </c>
      <c r="B371">
        <f t="shared" si="18"/>
        <v>2015</v>
      </c>
      <c r="C371">
        <f t="shared" si="19"/>
        <v>2</v>
      </c>
      <c r="D371">
        <f t="shared" si="20"/>
        <v>16</v>
      </c>
      <c r="E371">
        <v>89</v>
      </c>
      <c r="F371">
        <v>21</v>
      </c>
      <c r="G371">
        <v>20</v>
      </c>
      <c r="H371">
        <v>31</v>
      </c>
      <c r="I371">
        <v>2</v>
      </c>
      <c r="J371">
        <v>3</v>
      </c>
    </row>
    <row r="372" spans="1:10" x14ac:dyDescent="0.25">
      <c r="A372" s="1">
        <v>42052</v>
      </c>
      <c r="B372">
        <f t="shared" si="18"/>
        <v>2015</v>
      </c>
      <c r="C372">
        <f t="shared" si="19"/>
        <v>2</v>
      </c>
      <c r="D372">
        <f t="shared" si="20"/>
        <v>17</v>
      </c>
      <c r="E372">
        <v>52</v>
      </c>
      <c r="F372">
        <v>27</v>
      </c>
      <c r="G372">
        <v>25</v>
      </c>
      <c r="H372">
        <v>38</v>
      </c>
      <c r="I372">
        <v>4</v>
      </c>
      <c r="J372">
        <v>6</v>
      </c>
    </row>
    <row r="373" spans="1:10" x14ac:dyDescent="0.25">
      <c r="A373" s="1">
        <v>42053</v>
      </c>
      <c r="B373">
        <f t="shared" si="18"/>
        <v>2015</v>
      </c>
      <c r="C373">
        <f t="shared" si="19"/>
        <v>2</v>
      </c>
      <c r="D373">
        <f t="shared" si="20"/>
        <v>18</v>
      </c>
      <c r="E373">
        <v>63</v>
      </c>
      <c r="F373">
        <v>26</v>
      </c>
      <c r="G373">
        <v>28</v>
      </c>
      <c r="H373">
        <v>42</v>
      </c>
      <c r="I373">
        <v>5</v>
      </c>
      <c r="J373">
        <v>6</v>
      </c>
    </row>
    <row r="374" spans="1:10" x14ac:dyDescent="0.25">
      <c r="A374" s="1">
        <v>42054</v>
      </c>
      <c r="B374">
        <f t="shared" si="18"/>
        <v>2015</v>
      </c>
      <c r="C374">
        <f t="shared" si="19"/>
        <v>2</v>
      </c>
      <c r="D374">
        <f t="shared" si="20"/>
        <v>19</v>
      </c>
      <c r="E374">
        <v>61</v>
      </c>
      <c r="F374">
        <v>22</v>
      </c>
      <c r="G374">
        <v>23</v>
      </c>
      <c r="H374">
        <v>46</v>
      </c>
      <c r="I374">
        <v>5</v>
      </c>
      <c r="J374">
        <v>6</v>
      </c>
    </row>
    <row r="375" spans="1:10" x14ac:dyDescent="0.25">
      <c r="A375" s="1">
        <v>42055</v>
      </c>
      <c r="B375">
        <f t="shared" si="18"/>
        <v>2015</v>
      </c>
      <c r="C375">
        <f t="shared" si="19"/>
        <v>2</v>
      </c>
      <c r="D375">
        <f t="shared" si="20"/>
        <v>20</v>
      </c>
      <c r="E375">
        <v>50</v>
      </c>
      <c r="F375">
        <v>18</v>
      </c>
      <c r="G375">
        <v>26</v>
      </c>
      <c r="H375">
        <v>33</v>
      </c>
      <c r="I375">
        <v>5</v>
      </c>
      <c r="J375">
        <v>5</v>
      </c>
    </row>
    <row r="376" spans="1:10" x14ac:dyDescent="0.25">
      <c r="A376" s="1">
        <v>42056</v>
      </c>
      <c r="B376">
        <f t="shared" si="18"/>
        <v>2015</v>
      </c>
      <c r="C376">
        <f t="shared" si="19"/>
        <v>2</v>
      </c>
      <c r="D376">
        <f t="shared" si="20"/>
        <v>21</v>
      </c>
      <c r="E376">
        <v>49</v>
      </c>
      <c r="F376">
        <v>13</v>
      </c>
      <c r="G376">
        <v>30</v>
      </c>
      <c r="H376">
        <v>29</v>
      </c>
      <c r="I376">
        <v>5</v>
      </c>
      <c r="J376">
        <v>7</v>
      </c>
    </row>
    <row r="377" spans="1:10" x14ac:dyDescent="0.25">
      <c r="A377" s="1">
        <v>42057</v>
      </c>
      <c r="B377">
        <f t="shared" si="18"/>
        <v>2015</v>
      </c>
      <c r="C377">
        <f t="shared" si="19"/>
        <v>2</v>
      </c>
      <c r="D377">
        <f t="shared" si="20"/>
        <v>22</v>
      </c>
      <c r="E377">
        <v>44</v>
      </c>
      <c r="F377">
        <v>22</v>
      </c>
      <c r="G377">
        <v>29</v>
      </c>
      <c r="H377">
        <v>44</v>
      </c>
      <c r="I377">
        <v>7</v>
      </c>
      <c r="J377">
        <v>8</v>
      </c>
    </row>
    <row r="378" spans="1:10" x14ac:dyDescent="0.25">
      <c r="A378" s="1">
        <v>42058</v>
      </c>
      <c r="B378">
        <f t="shared" si="18"/>
        <v>2015</v>
      </c>
      <c r="C378">
        <f t="shared" si="19"/>
        <v>2</v>
      </c>
      <c r="D378">
        <f t="shared" si="20"/>
        <v>23</v>
      </c>
      <c r="E378">
        <v>51</v>
      </c>
      <c r="F378">
        <v>20</v>
      </c>
      <c r="G378">
        <v>23</v>
      </c>
      <c r="H378">
        <v>35</v>
      </c>
      <c r="I378">
        <v>6</v>
      </c>
      <c r="J378">
        <v>8</v>
      </c>
    </row>
    <row r="379" spans="1:10" x14ac:dyDescent="0.25">
      <c r="A379" s="1">
        <v>42059</v>
      </c>
      <c r="B379">
        <f t="shared" si="18"/>
        <v>2015</v>
      </c>
      <c r="C379">
        <f t="shared" si="19"/>
        <v>2</v>
      </c>
      <c r="D379">
        <f t="shared" si="20"/>
        <v>24</v>
      </c>
      <c r="E379">
        <v>47</v>
      </c>
      <c r="F379">
        <v>26</v>
      </c>
      <c r="G379">
        <v>17</v>
      </c>
      <c r="H379">
        <v>41</v>
      </c>
      <c r="I379">
        <v>5</v>
      </c>
      <c r="J379">
        <v>9</v>
      </c>
    </row>
    <row r="380" spans="1:10" x14ac:dyDescent="0.25">
      <c r="A380" s="1">
        <v>42060</v>
      </c>
      <c r="B380">
        <f t="shared" si="18"/>
        <v>2015</v>
      </c>
      <c r="C380">
        <f t="shared" si="19"/>
        <v>2</v>
      </c>
      <c r="D380">
        <f t="shared" si="20"/>
        <v>25</v>
      </c>
      <c r="E380">
        <v>54</v>
      </c>
      <c r="F380">
        <v>31</v>
      </c>
      <c r="G380">
        <v>14</v>
      </c>
      <c r="H380">
        <v>58</v>
      </c>
      <c r="I380">
        <v>3</v>
      </c>
      <c r="J380">
        <v>6</v>
      </c>
    </row>
    <row r="381" spans="1:10" x14ac:dyDescent="0.25">
      <c r="A381" s="1">
        <v>42061</v>
      </c>
      <c r="B381">
        <f t="shared" si="18"/>
        <v>2015</v>
      </c>
      <c r="C381">
        <f t="shared" si="19"/>
        <v>2</v>
      </c>
      <c r="D381">
        <f t="shared" si="20"/>
        <v>26</v>
      </c>
      <c r="E381">
        <v>51</v>
      </c>
      <c r="F381">
        <v>29</v>
      </c>
      <c r="G381">
        <v>17</v>
      </c>
      <c r="H381">
        <v>46</v>
      </c>
      <c r="I381">
        <v>6</v>
      </c>
      <c r="J381">
        <v>5</v>
      </c>
    </row>
    <row r="382" spans="1:10" x14ac:dyDescent="0.25">
      <c r="A382" s="1">
        <v>42062</v>
      </c>
      <c r="B382">
        <f t="shared" si="18"/>
        <v>2015</v>
      </c>
      <c r="C382">
        <f t="shared" si="19"/>
        <v>2</v>
      </c>
      <c r="D382">
        <f t="shared" si="20"/>
        <v>27</v>
      </c>
      <c r="E382">
        <v>61</v>
      </c>
      <c r="F382">
        <v>18</v>
      </c>
      <c r="G382">
        <v>28</v>
      </c>
      <c r="H382">
        <v>31</v>
      </c>
      <c r="I382">
        <v>4</v>
      </c>
      <c r="J382">
        <v>3</v>
      </c>
    </row>
    <row r="383" spans="1:10" x14ac:dyDescent="0.25">
      <c r="A383" s="1">
        <v>42063</v>
      </c>
      <c r="B383">
        <f t="shared" si="18"/>
        <v>2015</v>
      </c>
      <c r="C383">
        <f t="shared" si="19"/>
        <v>2</v>
      </c>
      <c r="D383">
        <f t="shared" si="20"/>
        <v>28</v>
      </c>
      <c r="E383">
        <v>45</v>
      </c>
      <c r="F383">
        <v>17</v>
      </c>
      <c r="G383">
        <v>32</v>
      </c>
      <c r="H383">
        <v>21</v>
      </c>
      <c r="I383">
        <v>3</v>
      </c>
      <c r="J383">
        <v>2</v>
      </c>
    </row>
    <row r="384" spans="1:10" x14ac:dyDescent="0.25">
      <c r="A384" s="1">
        <v>42064</v>
      </c>
      <c r="B384">
        <f t="shared" si="18"/>
        <v>2015</v>
      </c>
      <c r="C384">
        <f t="shared" si="19"/>
        <v>3</v>
      </c>
      <c r="D384">
        <f t="shared" si="20"/>
        <v>1</v>
      </c>
      <c r="E384">
        <v>43</v>
      </c>
      <c r="F384">
        <v>18</v>
      </c>
      <c r="G384">
        <v>29</v>
      </c>
      <c r="H384">
        <v>37</v>
      </c>
      <c r="I384">
        <v>5</v>
      </c>
      <c r="J384">
        <v>4</v>
      </c>
    </row>
    <row r="385" spans="1:10" x14ac:dyDescent="0.25">
      <c r="A385" s="1">
        <v>42065</v>
      </c>
      <c r="B385">
        <f t="shared" si="18"/>
        <v>2015</v>
      </c>
      <c r="C385">
        <f t="shared" si="19"/>
        <v>3</v>
      </c>
      <c r="D385">
        <f t="shared" si="20"/>
        <v>2</v>
      </c>
      <c r="E385">
        <v>42</v>
      </c>
      <c r="F385">
        <v>20</v>
      </c>
      <c r="G385">
        <v>28</v>
      </c>
      <c r="H385">
        <v>42</v>
      </c>
      <c r="I385">
        <v>6</v>
      </c>
      <c r="J385">
        <v>6</v>
      </c>
    </row>
    <row r="386" spans="1:10" x14ac:dyDescent="0.25">
      <c r="A386" s="1">
        <v>42066</v>
      </c>
      <c r="B386">
        <f t="shared" si="18"/>
        <v>2015</v>
      </c>
      <c r="C386">
        <f t="shared" si="19"/>
        <v>3</v>
      </c>
      <c r="D386">
        <f t="shared" si="20"/>
        <v>3</v>
      </c>
      <c r="E386">
        <v>45</v>
      </c>
      <c r="F386">
        <v>25</v>
      </c>
      <c r="G386">
        <v>26</v>
      </c>
      <c r="H386">
        <v>41</v>
      </c>
      <c r="I386">
        <v>3</v>
      </c>
      <c r="J386">
        <v>4</v>
      </c>
    </row>
    <row r="387" spans="1:10" x14ac:dyDescent="0.25">
      <c r="A387" s="1">
        <v>42067</v>
      </c>
      <c r="B387">
        <f t="shared" ref="B387:B450" si="21">YEAR(A387)</f>
        <v>2015</v>
      </c>
      <c r="C387">
        <f t="shared" ref="C387:C450" si="22">MONTH(A387)</f>
        <v>3</v>
      </c>
      <c r="D387">
        <f t="shared" ref="D387:D450" si="23">DAY(A387)</f>
        <v>4</v>
      </c>
      <c r="E387">
        <v>50</v>
      </c>
      <c r="F387">
        <v>29</v>
      </c>
      <c r="G387">
        <v>19</v>
      </c>
      <c r="H387">
        <v>48</v>
      </c>
      <c r="I387">
        <v>6</v>
      </c>
      <c r="J387">
        <v>6</v>
      </c>
    </row>
    <row r="388" spans="1:10" x14ac:dyDescent="0.25">
      <c r="A388" s="1">
        <v>42068</v>
      </c>
      <c r="B388">
        <f t="shared" si="21"/>
        <v>2015</v>
      </c>
      <c r="C388">
        <f t="shared" si="22"/>
        <v>3</v>
      </c>
      <c r="D388">
        <f t="shared" si="23"/>
        <v>5</v>
      </c>
      <c r="E388">
        <v>64</v>
      </c>
      <c r="F388">
        <v>24</v>
      </c>
      <c r="G388">
        <v>29</v>
      </c>
      <c r="H388">
        <v>43</v>
      </c>
      <c r="I388">
        <v>4</v>
      </c>
      <c r="J388">
        <v>6</v>
      </c>
    </row>
    <row r="389" spans="1:10" x14ac:dyDescent="0.25">
      <c r="A389" s="1">
        <v>42069</v>
      </c>
      <c r="B389">
        <f t="shared" si="21"/>
        <v>2015</v>
      </c>
      <c r="C389">
        <f t="shared" si="22"/>
        <v>3</v>
      </c>
      <c r="D389">
        <f t="shared" si="23"/>
        <v>6</v>
      </c>
      <c r="E389">
        <v>55</v>
      </c>
      <c r="F389">
        <v>36</v>
      </c>
      <c r="G389">
        <v>28</v>
      </c>
      <c r="H389">
        <v>36</v>
      </c>
      <c r="I389">
        <v>4</v>
      </c>
      <c r="J389">
        <v>6</v>
      </c>
    </row>
    <row r="390" spans="1:10" x14ac:dyDescent="0.25">
      <c r="A390" s="1">
        <v>42070</v>
      </c>
      <c r="B390">
        <f t="shared" si="21"/>
        <v>2015</v>
      </c>
      <c r="C390">
        <f t="shared" si="22"/>
        <v>3</v>
      </c>
      <c r="D390">
        <f t="shared" si="23"/>
        <v>7</v>
      </c>
      <c r="E390">
        <v>76</v>
      </c>
      <c r="F390">
        <v>30</v>
      </c>
      <c r="G390">
        <v>27</v>
      </c>
      <c r="H390">
        <v>36</v>
      </c>
      <c r="I390">
        <v>4</v>
      </c>
      <c r="J390">
        <v>6</v>
      </c>
    </row>
    <row r="391" spans="1:10" x14ac:dyDescent="0.25">
      <c r="A391" s="1">
        <v>42071</v>
      </c>
      <c r="B391">
        <f t="shared" si="21"/>
        <v>2015</v>
      </c>
      <c r="C391">
        <f t="shared" si="22"/>
        <v>3</v>
      </c>
      <c r="D391">
        <f t="shared" si="23"/>
        <v>8</v>
      </c>
      <c r="E391">
        <v>64</v>
      </c>
      <c r="F391">
        <v>24</v>
      </c>
      <c r="G391">
        <v>19</v>
      </c>
      <c r="H391">
        <v>38</v>
      </c>
      <c r="I391">
        <v>4</v>
      </c>
      <c r="J391">
        <v>6</v>
      </c>
    </row>
    <row r="392" spans="1:10" x14ac:dyDescent="0.25">
      <c r="A392" s="1">
        <v>42072</v>
      </c>
      <c r="B392">
        <f t="shared" si="21"/>
        <v>2015</v>
      </c>
      <c r="C392">
        <f t="shared" si="22"/>
        <v>3</v>
      </c>
      <c r="D392">
        <f t="shared" si="23"/>
        <v>9</v>
      </c>
      <c r="E392">
        <v>63</v>
      </c>
      <c r="F392">
        <v>33</v>
      </c>
      <c r="G392">
        <v>18</v>
      </c>
      <c r="H392">
        <v>49</v>
      </c>
      <c r="I392">
        <v>3</v>
      </c>
      <c r="J392">
        <v>5</v>
      </c>
    </row>
    <row r="393" spans="1:10" x14ac:dyDescent="0.25">
      <c r="A393" s="1">
        <v>42073</v>
      </c>
      <c r="B393">
        <f t="shared" si="21"/>
        <v>2015</v>
      </c>
      <c r="C393">
        <f t="shared" si="22"/>
        <v>3</v>
      </c>
      <c r="D393">
        <f t="shared" si="23"/>
        <v>10</v>
      </c>
      <c r="E393">
        <v>61</v>
      </c>
      <c r="F393">
        <v>43</v>
      </c>
      <c r="G393">
        <v>20</v>
      </c>
      <c r="H393">
        <v>41</v>
      </c>
      <c r="I393">
        <v>4</v>
      </c>
      <c r="J393">
        <v>7</v>
      </c>
    </row>
    <row r="394" spans="1:10" x14ac:dyDescent="0.25">
      <c r="A394" s="1">
        <v>42074</v>
      </c>
      <c r="B394">
        <f t="shared" si="21"/>
        <v>2015</v>
      </c>
      <c r="C394">
        <f t="shared" si="22"/>
        <v>3</v>
      </c>
      <c r="D394">
        <f t="shared" si="23"/>
        <v>11</v>
      </c>
      <c r="E394">
        <v>99</v>
      </c>
      <c r="F394">
        <v>41</v>
      </c>
      <c r="G394">
        <v>19</v>
      </c>
      <c r="H394">
        <v>43</v>
      </c>
      <c r="I394">
        <v>4</v>
      </c>
      <c r="J394">
        <v>4</v>
      </c>
    </row>
    <row r="395" spans="1:10" x14ac:dyDescent="0.25">
      <c r="A395" s="1">
        <v>42075</v>
      </c>
      <c r="B395">
        <f t="shared" si="21"/>
        <v>2015</v>
      </c>
      <c r="C395">
        <f t="shared" si="22"/>
        <v>3</v>
      </c>
      <c r="D395">
        <f t="shared" si="23"/>
        <v>12</v>
      </c>
      <c r="E395">
        <v>95</v>
      </c>
      <c r="F395">
        <v>33</v>
      </c>
      <c r="G395">
        <v>22</v>
      </c>
      <c r="H395">
        <v>34</v>
      </c>
      <c r="I395">
        <v>3</v>
      </c>
      <c r="J395">
        <v>3</v>
      </c>
    </row>
    <row r="396" spans="1:10" x14ac:dyDescent="0.25">
      <c r="A396" s="1">
        <v>42076</v>
      </c>
      <c r="B396">
        <f t="shared" si="21"/>
        <v>2015</v>
      </c>
      <c r="C396">
        <f t="shared" si="22"/>
        <v>3</v>
      </c>
      <c r="D396">
        <f t="shared" si="23"/>
        <v>13</v>
      </c>
      <c r="E396">
        <v>80</v>
      </c>
      <c r="F396">
        <v>25</v>
      </c>
      <c r="G396">
        <v>26</v>
      </c>
      <c r="H396">
        <v>19</v>
      </c>
      <c r="I396" t="s">
        <v>1</v>
      </c>
      <c r="J396">
        <v>2</v>
      </c>
    </row>
    <row r="397" spans="1:10" x14ac:dyDescent="0.25">
      <c r="A397" s="1">
        <v>42077</v>
      </c>
      <c r="B397">
        <f t="shared" si="21"/>
        <v>2015</v>
      </c>
      <c r="C397">
        <f t="shared" si="22"/>
        <v>3</v>
      </c>
      <c r="D397">
        <f t="shared" si="23"/>
        <v>14</v>
      </c>
      <c r="E397">
        <v>66</v>
      </c>
      <c r="F397">
        <v>35</v>
      </c>
      <c r="G397">
        <v>21</v>
      </c>
      <c r="H397">
        <v>20</v>
      </c>
      <c r="I397">
        <v>1</v>
      </c>
      <c r="J397">
        <v>2</v>
      </c>
    </row>
    <row r="398" spans="1:10" x14ac:dyDescent="0.25">
      <c r="A398" s="1">
        <v>42078</v>
      </c>
      <c r="B398">
        <f t="shared" si="21"/>
        <v>2015</v>
      </c>
      <c r="C398">
        <f t="shared" si="22"/>
        <v>3</v>
      </c>
      <c r="D398">
        <f t="shared" si="23"/>
        <v>15</v>
      </c>
      <c r="E398">
        <v>81</v>
      </c>
      <c r="F398">
        <v>42</v>
      </c>
      <c r="G398">
        <v>12</v>
      </c>
      <c r="H398">
        <v>33</v>
      </c>
      <c r="I398">
        <v>4</v>
      </c>
      <c r="J398">
        <v>5</v>
      </c>
    </row>
    <row r="399" spans="1:10" x14ac:dyDescent="0.25">
      <c r="A399" s="1">
        <v>42079</v>
      </c>
      <c r="B399">
        <f t="shared" si="21"/>
        <v>2015</v>
      </c>
      <c r="C399">
        <f t="shared" si="22"/>
        <v>3</v>
      </c>
      <c r="D399">
        <f t="shared" si="23"/>
        <v>16</v>
      </c>
      <c r="E399">
        <v>104</v>
      </c>
      <c r="F399">
        <v>62</v>
      </c>
      <c r="G399">
        <v>10</v>
      </c>
      <c r="H399">
        <v>31</v>
      </c>
      <c r="I399">
        <v>3</v>
      </c>
      <c r="J399">
        <v>5</v>
      </c>
    </row>
    <row r="400" spans="1:10" x14ac:dyDescent="0.25">
      <c r="A400" s="1">
        <v>42080</v>
      </c>
      <c r="B400">
        <f t="shared" si="21"/>
        <v>2015</v>
      </c>
      <c r="C400">
        <f t="shared" si="22"/>
        <v>3</v>
      </c>
      <c r="D400">
        <f t="shared" si="23"/>
        <v>17</v>
      </c>
      <c r="E400">
        <v>156</v>
      </c>
      <c r="F400">
        <v>56</v>
      </c>
      <c r="G400">
        <v>24</v>
      </c>
      <c r="H400">
        <v>32</v>
      </c>
      <c r="I400">
        <v>1</v>
      </c>
      <c r="J400">
        <v>4</v>
      </c>
    </row>
    <row r="401" spans="1:10" x14ac:dyDescent="0.25">
      <c r="A401" s="1">
        <v>42081</v>
      </c>
      <c r="B401">
        <f t="shared" si="21"/>
        <v>2015</v>
      </c>
      <c r="C401">
        <f t="shared" si="22"/>
        <v>3</v>
      </c>
      <c r="D401">
        <f t="shared" si="23"/>
        <v>18</v>
      </c>
      <c r="E401">
        <v>143</v>
      </c>
      <c r="F401">
        <v>49</v>
      </c>
      <c r="G401">
        <v>32</v>
      </c>
      <c r="H401">
        <v>37</v>
      </c>
      <c r="I401">
        <v>1</v>
      </c>
      <c r="J401">
        <v>3</v>
      </c>
    </row>
    <row r="402" spans="1:10" x14ac:dyDescent="0.25">
      <c r="A402" s="1">
        <v>42082</v>
      </c>
      <c r="B402">
        <f t="shared" si="21"/>
        <v>2015</v>
      </c>
      <c r="C402">
        <f t="shared" si="22"/>
        <v>3</v>
      </c>
      <c r="D402">
        <f t="shared" si="23"/>
        <v>19</v>
      </c>
      <c r="E402">
        <v>106</v>
      </c>
      <c r="F402">
        <v>48</v>
      </c>
      <c r="G402">
        <v>35</v>
      </c>
      <c r="H402">
        <v>48</v>
      </c>
      <c r="I402">
        <v>3</v>
      </c>
      <c r="J402">
        <v>5</v>
      </c>
    </row>
    <row r="403" spans="1:10" x14ac:dyDescent="0.25">
      <c r="A403" s="1">
        <v>42083</v>
      </c>
      <c r="B403">
        <f t="shared" si="21"/>
        <v>2015</v>
      </c>
      <c r="C403">
        <f t="shared" si="22"/>
        <v>3</v>
      </c>
      <c r="D403">
        <f t="shared" si="23"/>
        <v>20</v>
      </c>
      <c r="E403">
        <v>110</v>
      </c>
      <c r="F403">
        <v>24</v>
      </c>
      <c r="G403">
        <v>29</v>
      </c>
      <c r="H403">
        <v>31</v>
      </c>
      <c r="I403">
        <v>2</v>
      </c>
      <c r="J403">
        <v>3</v>
      </c>
    </row>
    <row r="404" spans="1:10" x14ac:dyDescent="0.25">
      <c r="A404" s="1">
        <v>42084</v>
      </c>
      <c r="B404">
        <f t="shared" si="21"/>
        <v>2015</v>
      </c>
      <c r="C404">
        <f t="shared" si="22"/>
        <v>3</v>
      </c>
      <c r="D404">
        <f t="shared" si="23"/>
        <v>21</v>
      </c>
      <c r="E404">
        <v>55</v>
      </c>
      <c r="F404">
        <v>29</v>
      </c>
      <c r="G404">
        <v>29</v>
      </c>
      <c r="H404">
        <v>24</v>
      </c>
      <c r="I404">
        <v>2</v>
      </c>
      <c r="J404">
        <v>3</v>
      </c>
    </row>
    <row r="405" spans="1:10" x14ac:dyDescent="0.25">
      <c r="A405" s="1">
        <v>42085</v>
      </c>
      <c r="B405">
        <f t="shared" si="21"/>
        <v>2015</v>
      </c>
      <c r="C405">
        <f t="shared" si="22"/>
        <v>3</v>
      </c>
      <c r="D405">
        <f t="shared" si="23"/>
        <v>22</v>
      </c>
      <c r="E405">
        <v>44</v>
      </c>
      <c r="F405">
        <v>25</v>
      </c>
      <c r="G405">
        <v>17</v>
      </c>
      <c r="H405">
        <v>40</v>
      </c>
      <c r="I405">
        <v>4</v>
      </c>
      <c r="J405">
        <v>6</v>
      </c>
    </row>
    <row r="406" spans="1:10" x14ac:dyDescent="0.25">
      <c r="A406" s="1">
        <v>42086</v>
      </c>
      <c r="B406">
        <f t="shared" si="21"/>
        <v>2015</v>
      </c>
      <c r="C406">
        <f t="shared" si="22"/>
        <v>3</v>
      </c>
      <c r="D406">
        <f t="shared" si="23"/>
        <v>23</v>
      </c>
      <c r="E406">
        <v>71</v>
      </c>
      <c r="F406">
        <v>30</v>
      </c>
      <c r="G406">
        <v>23</v>
      </c>
      <c r="H406">
        <v>45</v>
      </c>
      <c r="I406">
        <v>4</v>
      </c>
      <c r="J406">
        <v>5</v>
      </c>
    </row>
    <row r="407" spans="1:10" x14ac:dyDescent="0.25">
      <c r="A407" s="1">
        <v>42087</v>
      </c>
      <c r="B407">
        <f t="shared" si="21"/>
        <v>2015</v>
      </c>
      <c r="C407">
        <f t="shared" si="22"/>
        <v>3</v>
      </c>
      <c r="D407">
        <f t="shared" si="23"/>
        <v>24</v>
      </c>
      <c r="E407">
        <v>59</v>
      </c>
      <c r="F407">
        <v>39</v>
      </c>
      <c r="G407">
        <v>16</v>
      </c>
      <c r="H407">
        <v>49</v>
      </c>
      <c r="I407">
        <v>4</v>
      </c>
      <c r="J407">
        <v>7</v>
      </c>
    </row>
    <row r="408" spans="1:10" x14ac:dyDescent="0.25">
      <c r="A408" s="1">
        <v>42088</v>
      </c>
      <c r="B408">
        <f t="shared" si="21"/>
        <v>2015</v>
      </c>
      <c r="C408">
        <f t="shared" si="22"/>
        <v>3</v>
      </c>
      <c r="D408">
        <f t="shared" si="23"/>
        <v>25</v>
      </c>
      <c r="E408">
        <v>82</v>
      </c>
      <c r="F408">
        <v>19</v>
      </c>
      <c r="G408">
        <v>27</v>
      </c>
      <c r="H408">
        <v>37</v>
      </c>
      <c r="I408">
        <v>5</v>
      </c>
      <c r="J408">
        <v>4</v>
      </c>
    </row>
    <row r="409" spans="1:10" x14ac:dyDescent="0.25">
      <c r="A409" s="1">
        <v>42089</v>
      </c>
      <c r="B409">
        <f t="shared" si="21"/>
        <v>2015</v>
      </c>
      <c r="C409">
        <f t="shared" si="22"/>
        <v>3</v>
      </c>
      <c r="D409">
        <f t="shared" si="23"/>
        <v>26</v>
      </c>
      <c r="E409">
        <v>49</v>
      </c>
      <c r="F409">
        <v>24</v>
      </c>
      <c r="G409">
        <v>28</v>
      </c>
      <c r="H409">
        <v>46</v>
      </c>
      <c r="I409">
        <v>6</v>
      </c>
      <c r="J409">
        <v>5</v>
      </c>
    </row>
    <row r="410" spans="1:10" x14ac:dyDescent="0.25">
      <c r="A410" s="1">
        <v>42090</v>
      </c>
      <c r="B410">
        <f t="shared" si="21"/>
        <v>2015</v>
      </c>
      <c r="C410">
        <f t="shared" si="22"/>
        <v>3</v>
      </c>
      <c r="D410">
        <f t="shared" si="23"/>
        <v>27</v>
      </c>
      <c r="E410">
        <v>54</v>
      </c>
      <c r="F410">
        <v>20</v>
      </c>
      <c r="G410">
        <v>25</v>
      </c>
      <c r="H410">
        <v>31</v>
      </c>
      <c r="I410">
        <v>4</v>
      </c>
      <c r="J410">
        <v>4</v>
      </c>
    </row>
    <row r="411" spans="1:10" x14ac:dyDescent="0.25">
      <c r="A411" s="1">
        <v>42091</v>
      </c>
      <c r="B411">
        <f t="shared" si="21"/>
        <v>2015</v>
      </c>
      <c r="C411">
        <f t="shared" si="22"/>
        <v>3</v>
      </c>
      <c r="D411">
        <f t="shared" si="23"/>
        <v>28</v>
      </c>
      <c r="E411">
        <v>54</v>
      </c>
      <c r="F411">
        <v>15</v>
      </c>
      <c r="G411">
        <v>32</v>
      </c>
      <c r="H411">
        <v>30</v>
      </c>
      <c r="I411">
        <v>4</v>
      </c>
      <c r="J411">
        <v>4</v>
      </c>
    </row>
    <row r="412" spans="1:10" x14ac:dyDescent="0.25">
      <c r="A412" s="1">
        <v>42092</v>
      </c>
      <c r="B412">
        <f t="shared" si="21"/>
        <v>2015</v>
      </c>
      <c r="C412">
        <f t="shared" si="22"/>
        <v>3</v>
      </c>
      <c r="D412">
        <f t="shared" si="23"/>
        <v>29</v>
      </c>
      <c r="E412">
        <v>36</v>
      </c>
      <c r="F412">
        <v>19</v>
      </c>
      <c r="G412">
        <v>29</v>
      </c>
      <c r="H412">
        <v>34</v>
      </c>
      <c r="I412">
        <v>4</v>
      </c>
      <c r="J412">
        <v>5</v>
      </c>
    </row>
    <row r="413" spans="1:10" x14ac:dyDescent="0.25">
      <c r="A413" s="1">
        <v>42093</v>
      </c>
      <c r="B413">
        <f t="shared" si="21"/>
        <v>2015</v>
      </c>
      <c r="C413">
        <f t="shared" si="22"/>
        <v>3</v>
      </c>
      <c r="D413">
        <f t="shared" si="23"/>
        <v>30</v>
      </c>
      <c r="E413">
        <v>41</v>
      </c>
      <c r="F413">
        <v>13</v>
      </c>
      <c r="G413">
        <v>32</v>
      </c>
      <c r="H413">
        <v>21</v>
      </c>
      <c r="I413">
        <v>3</v>
      </c>
      <c r="J413">
        <v>4</v>
      </c>
    </row>
    <row r="414" spans="1:10" x14ac:dyDescent="0.25">
      <c r="A414" s="1">
        <v>42094</v>
      </c>
      <c r="B414">
        <f t="shared" si="21"/>
        <v>2015</v>
      </c>
      <c r="C414">
        <f t="shared" si="22"/>
        <v>3</v>
      </c>
      <c r="D414">
        <f t="shared" si="23"/>
        <v>31</v>
      </c>
      <c r="E414">
        <v>30</v>
      </c>
      <c r="F414">
        <v>20</v>
      </c>
      <c r="G414">
        <v>29</v>
      </c>
      <c r="H414">
        <v>35</v>
      </c>
      <c r="I414">
        <v>4</v>
      </c>
      <c r="J414">
        <v>4</v>
      </c>
    </row>
    <row r="415" spans="1:10" x14ac:dyDescent="0.25">
      <c r="A415" s="1">
        <v>42095</v>
      </c>
      <c r="B415">
        <f t="shared" si="21"/>
        <v>2015</v>
      </c>
      <c r="C415">
        <f t="shared" si="22"/>
        <v>4</v>
      </c>
      <c r="D415">
        <f t="shared" si="23"/>
        <v>1</v>
      </c>
      <c r="E415">
        <v>46</v>
      </c>
      <c r="F415">
        <v>23</v>
      </c>
      <c r="G415">
        <v>26</v>
      </c>
      <c r="H415">
        <v>42</v>
      </c>
      <c r="I415">
        <v>4</v>
      </c>
      <c r="J415">
        <v>5</v>
      </c>
    </row>
    <row r="416" spans="1:10" x14ac:dyDescent="0.25">
      <c r="A416" s="1">
        <v>42096</v>
      </c>
      <c r="B416">
        <f t="shared" si="21"/>
        <v>2015</v>
      </c>
      <c r="C416">
        <f t="shared" si="22"/>
        <v>4</v>
      </c>
      <c r="D416">
        <f t="shared" si="23"/>
        <v>2</v>
      </c>
      <c r="E416">
        <v>55</v>
      </c>
      <c r="F416">
        <v>22</v>
      </c>
      <c r="G416">
        <v>20</v>
      </c>
      <c r="H416">
        <v>35</v>
      </c>
      <c r="I416">
        <v>4</v>
      </c>
      <c r="J416">
        <v>5</v>
      </c>
    </row>
    <row r="417" spans="1:10" x14ac:dyDescent="0.25">
      <c r="A417" s="1">
        <v>42097</v>
      </c>
      <c r="B417">
        <f t="shared" si="21"/>
        <v>2015</v>
      </c>
      <c r="C417">
        <f t="shared" si="22"/>
        <v>4</v>
      </c>
      <c r="D417">
        <f t="shared" si="23"/>
        <v>3</v>
      </c>
      <c r="E417">
        <v>60</v>
      </c>
      <c r="F417">
        <v>23</v>
      </c>
      <c r="G417">
        <v>21</v>
      </c>
      <c r="H417">
        <v>31</v>
      </c>
      <c r="I417">
        <v>3</v>
      </c>
      <c r="J417">
        <v>4</v>
      </c>
    </row>
    <row r="418" spans="1:10" x14ac:dyDescent="0.25">
      <c r="A418" s="1">
        <v>42098</v>
      </c>
      <c r="B418">
        <f t="shared" si="21"/>
        <v>2015</v>
      </c>
      <c r="C418">
        <f t="shared" si="22"/>
        <v>4</v>
      </c>
      <c r="D418">
        <f t="shared" si="23"/>
        <v>4</v>
      </c>
      <c r="E418">
        <v>66</v>
      </c>
      <c r="F418">
        <v>21</v>
      </c>
      <c r="G418">
        <v>27</v>
      </c>
      <c r="H418">
        <v>29</v>
      </c>
      <c r="I418">
        <v>2</v>
      </c>
      <c r="J418">
        <v>5</v>
      </c>
    </row>
    <row r="419" spans="1:10" x14ac:dyDescent="0.25">
      <c r="A419" s="1">
        <v>42099</v>
      </c>
      <c r="B419">
        <f t="shared" si="21"/>
        <v>2015</v>
      </c>
      <c r="C419">
        <f t="shared" si="22"/>
        <v>4</v>
      </c>
      <c r="D419">
        <f t="shared" si="23"/>
        <v>5</v>
      </c>
      <c r="E419">
        <v>61</v>
      </c>
      <c r="F419">
        <v>26</v>
      </c>
      <c r="G419">
        <v>27</v>
      </c>
      <c r="H419">
        <v>36</v>
      </c>
      <c r="I419">
        <v>3</v>
      </c>
      <c r="J419">
        <v>5</v>
      </c>
    </row>
    <row r="420" spans="1:10" x14ac:dyDescent="0.25">
      <c r="A420" s="1">
        <v>42100</v>
      </c>
      <c r="B420">
        <f t="shared" si="21"/>
        <v>2015</v>
      </c>
      <c r="C420">
        <f t="shared" si="22"/>
        <v>4</v>
      </c>
      <c r="D420">
        <f t="shared" si="23"/>
        <v>6</v>
      </c>
      <c r="E420">
        <v>70</v>
      </c>
      <c r="F420">
        <v>22</v>
      </c>
      <c r="G420">
        <v>24</v>
      </c>
      <c r="H420">
        <v>40</v>
      </c>
      <c r="I420">
        <v>4</v>
      </c>
      <c r="J420">
        <v>5</v>
      </c>
    </row>
    <row r="421" spans="1:10" x14ac:dyDescent="0.25">
      <c r="A421" s="1">
        <v>42103</v>
      </c>
      <c r="B421">
        <f t="shared" si="21"/>
        <v>2015</v>
      </c>
      <c r="C421">
        <f t="shared" si="22"/>
        <v>4</v>
      </c>
      <c r="D421">
        <f t="shared" si="23"/>
        <v>9</v>
      </c>
      <c r="E421">
        <v>149</v>
      </c>
      <c r="F421">
        <v>60</v>
      </c>
      <c r="G421">
        <v>32</v>
      </c>
      <c r="H421">
        <v>67</v>
      </c>
      <c r="I421">
        <v>5</v>
      </c>
      <c r="J421">
        <v>4</v>
      </c>
    </row>
    <row r="422" spans="1:10" x14ac:dyDescent="0.25">
      <c r="A422" s="1">
        <v>42104</v>
      </c>
      <c r="B422">
        <f t="shared" si="21"/>
        <v>2015</v>
      </c>
      <c r="C422">
        <f t="shared" si="22"/>
        <v>4</v>
      </c>
      <c r="D422">
        <f t="shared" si="23"/>
        <v>10</v>
      </c>
      <c r="E422">
        <v>144</v>
      </c>
      <c r="F422">
        <v>26</v>
      </c>
      <c r="G422">
        <v>35</v>
      </c>
      <c r="H422">
        <v>37</v>
      </c>
      <c r="I422">
        <v>4</v>
      </c>
      <c r="J422">
        <v>2</v>
      </c>
    </row>
    <row r="423" spans="1:10" x14ac:dyDescent="0.25">
      <c r="A423" s="1">
        <v>42105</v>
      </c>
      <c r="B423">
        <f t="shared" si="21"/>
        <v>2015</v>
      </c>
      <c r="C423">
        <f t="shared" si="22"/>
        <v>4</v>
      </c>
      <c r="D423">
        <f t="shared" si="23"/>
        <v>11</v>
      </c>
      <c r="E423">
        <v>65</v>
      </c>
      <c r="F423">
        <v>24</v>
      </c>
      <c r="G423">
        <v>36</v>
      </c>
      <c r="H423">
        <v>41</v>
      </c>
      <c r="I423">
        <v>4</v>
      </c>
      <c r="J423" t="s">
        <v>1</v>
      </c>
    </row>
    <row r="424" spans="1:10" x14ac:dyDescent="0.25">
      <c r="A424" s="1">
        <v>42106</v>
      </c>
      <c r="B424">
        <f t="shared" si="21"/>
        <v>2015</v>
      </c>
      <c r="C424">
        <f t="shared" si="22"/>
        <v>4</v>
      </c>
      <c r="D424">
        <f t="shared" si="23"/>
        <v>12</v>
      </c>
      <c r="E424">
        <v>56</v>
      </c>
      <c r="F424">
        <v>28</v>
      </c>
      <c r="G424">
        <v>29</v>
      </c>
      <c r="H424">
        <v>45</v>
      </c>
      <c r="I424">
        <v>5</v>
      </c>
      <c r="J424">
        <v>2</v>
      </c>
    </row>
    <row r="425" spans="1:10" x14ac:dyDescent="0.25">
      <c r="A425" s="1">
        <v>42107</v>
      </c>
      <c r="B425">
        <f t="shared" si="21"/>
        <v>2015</v>
      </c>
      <c r="C425">
        <f t="shared" si="22"/>
        <v>4</v>
      </c>
      <c r="D425">
        <f t="shared" si="23"/>
        <v>13</v>
      </c>
      <c r="E425">
        <v>65</v>
      </c>
      <c r="F425">
        <v>31</v>
      </c>
      <c r="G425">
        <v>36</v>
      </c>
      <c r="H425">
        <v>53</v>
      </c>
      <c r="I425">
        <v>6</v>
      </c>
      <c r="J425">
        <v>3</v>
      </c>
    </row>
    <row r="426" spans="1:10" x14ac:dyDescent="0.25">
      <c r="A426" s="1">
        <v>42108</v>
      </c>
      <c r="B426">
        <f t="shared" si="21"/>
        <v>2015</v>
      </c>
      <c r="C426">
        <f t="shared" si="22"/>
        <v>4</v>
      </c>
      <c r="D426">
        <f t="shared" si="23"/>
        <v>14</v>
      </c>
      <c r="E426">
        <v>74</v>
      </c>
      <c r="F426">
        <v>37</v>
      </c>
      <c r="G426">
        <v>36</v>
      </c>
      <c r="H426">
        <v>55</v>
      </c>
      <c r="I426">
        <v>6</v>
      </c>
      <c r="J426">
        <v>4</v>
      </c>
    </row>
    <row r="427" spans="1:10" x14ac:dyDescent="0.25">
      <c r="A427" s="1">
        <v>42109</v>
      </c>
      <c r="B427">
        <f t="shared" si="21"/>
        <v>2015</v>
      </c>
      <c r="C427">
        <f t="shared" si="22"/>
        <v>4</v>
      </c>
      <c r="D427">
        <f t="shared" si="23"/>
        <v>15</v>
      </c>
      <c r="E427">
        <v>89</v>
      </c>
      <c r="F427">
        <v>27</v>
      </c>
      <c r="G427">
        <v>24</v>
      </c>
      <c r="H427">
        <v>38</v>
      </c>
      <c r="I427">
        <v>4</v>
      </c>
      <c r="J427">
        <v>3</v>
      </c>
    </row>
    <row r="428" spans="1:10" x14ac:dyDescent="0.25">
      <c r="A428" s="1">
        <v>42110</v>
      </c>
      <c r="B428">
        <f t="shared" si="21"/>
        <v>2015</v>
      </c>
      <c r="C428">
        <f t="shared" si="22"/>
        <v>4</v>
      </c>
      <c r="D428">
        <f t="shared" si="23"/>
        <v>16</v>
      </c>
      <c r="E428">
        <v>65</v>
      </c>
      <c r="F428">
        <v>22</v>
      </c>
      <c r="G428">
        <v>30</v>
      </c>
      <c r="H428">
        <v>39</v>
      </c>
      <c r="I428">
        <v>4</v>
      </c>
      <c r="J428">
        <v>1</v>
      </c>
    </row>
    <row r="429" spans="1:10" x14ac:dyDescent="0.25">
      <c r="A429" s="1">
        <v>42111</v>
      </c>
      <c r="B429">
        <f t="shared" si="21"/>
        <v>2015</v>
      </c>
      <c r="C429">
        <f t="shared" si="22"/>
        <v>4</v>
      </c>
      <c r="D429">
        <f t="shared" si="23"/>
        <v>17</v>
      </c>
      <c r="E429">
        <v>52</v>
      </c>
      <c r="F429">
        <v>23</v>
      </c>
      <c r="G429">
        <v>35</v>
      </c>
      <c r="H429">
        <v>32</v>
      </c>
      <c r="I429">
        <v>3</v>
      </c>
      <c r="J429">
        <v>1</v>
      </c>
    </row>
    <row r="430" spans="1:10" x14ac:dyDescent="0.25">
      <c r="A430" s="1">
        <v>42112</v>
      </c>
      <c r="B430">
        <f t="shared" si="21"/>
        <v>2015</v>
      </c>
      <c r="C430">
        <f t="shared" si="22"/>
        <v>4</v>
      </c>
      <c r="D430">
        <f t="shared" si="23"/>
        <v>18</v>
      </c>
      <c r="E430">
        <v>53</v>
      </c>
      <c r="F430">
        <v>23</v>
      </c>
      <c r="G430">
        <v>34</v>
      </c>
      <c r="H430">
        <v>34</v>
      </c>
      <c r="I430">
        <v>3</v>
      </c>
      <c r="J430">
        <v>15</v>
      </c>
    </row>
    <row r="431" spans="1:10" x14ac:dyDescent="0.25">
      <c r="A431" s="1">
        <v>42113</v>
      </c>
      <c r="B431">
        <f t="shared" si="21"/>
        <v>2015</v>
      </c>
      <c r="C431">
        <f t="shared" si="22"/>
        <v>4</v>
      </c>
      <c r="D431">
        <f t="shared" si="23"/>
        <v>19</v>
      </c>
      <c r="E431">
        <v>54</v>
      </c>
      <c r="F431">
        <v>35</v>
      </c>
      <c r="G431">
        <v>35</v>
      </c>
      <c r="H431">
        <v>48</v>
      </c>
      <c r="I431">
        <v>3</v>
      </c>
      <c r="J431">
        <v>17</v>
      </c>
    </row>
    <row r="432" spans="1:10" x14ac:dyDescent="0.25">
      <c r="A432" s="1">
        <v>42114</v>
      </c>
      <c r="B432">
        <f t="shared" si="21"/>
        <v>2015</v>
      </c>
      <c r="C432">
        <f t="shared" si="22"/>
        <v>4</v>
      </c>
      <c r="D432">
        <f t="shared" si="23"/>
        <v>20</v>
      </c>
      <c r="E432">
        <v>71</v>
      </c>
      <c r="F432">
        <v>34</v>
      </c>
      <c r="G432">
        <v>33</v>
      </c>
      <c r="H432">
        <v>49</v>
      </c>
      <c r="I432">
        <v>3</v>
      </c>
      <c r="J432">
        <v>13</v>
      </c>
    </row>
    <row r="433" spans="1:10" x14ac:dyDescent="0.25">
      <c r="A433" s="1">
        <v>42115</v>
      </c>
      <c r="B433">
        <f t="shared" si="21"/>
        <v>2015</v>
      </c>
      <c r="C433">
        <f t="shared" si="22"/>
        <v>4</v>
      </c>
      <c r="D433">
        <f t="shared" si="23"/>
        <v>21</v>
      </c>
      <c r="E433">
        <v>69</v>
      </c>
      <c r="F433">
        <v>27</v>
      </c>
      <c r="G433">
        <v>30</v>
      </c>
      <c r="H433">
        <v>47</v>
      </c>
      <c r="I433">
        <v>3</v>
      </c>
      <c r="J433">
        <v>8</v>
      </c>
    </row>
    <row r="434" spans="1:10" x14ac:dyDescent="0.25">
      <c r="A434" s="1">
        <v>42116</v>
      </c>
      <c r="B434">
        <f t="shared" si="21"/>
        <v>2015</v>
      </c>
      <c r="C434">
        <f t="shared" si="22"/>
        <v>4</v>
      </c>
      <c r="D434">
        <f t="shared" si="23"/>
        <v>22</v>
      </c>
      <c r="E434">
        <v>69</v>
      </c>
      <c r="F434">
        <v>30</v>
      </c>
      <c r="G434">
        <v>30</v>
      </c>
      <c r="H434">
        <v>59</v>
      </c>
      <c r="I434">
        <v>5</v>
      </c>
      <c r="J434">
        <v>4</v>
      </c>
    </row>
    <row r="435" spans="1:10" x14ac:dyDescent="0.25">
      <c r="A435" s="1">
        <v>42117</v>
      </c>
      <c r="B435">
        <f t="shared" si="21"/>
        <v>2015</v>
      </c>
      <c r="C435">
        <f t="shared" si="22"/>
        <v>4</v>
      </c>
      <c r="D435">
        <f t="shared" si="23"/>
        <v>23</v>
      </c>
      <c r="E435">
        <v>76</v>
      </c>
      <c r="F435">
        <v>50</v>
      </c>
      <c r="G435">
        <v>33</v>
      </c>
      <c r="H435">
        <v>75</v>
      </c>
      <c r="I435">
        <v>7</v>
      </c>
      <c r="J435">
        <v>6</v>
      </c>
    </row>
    <row r="436" spans="1:10" x14ac:dyDescent="0.25">
      <c r="A436" s="1">
        <v>42118</v>
      </c>
      <c r="B436">
        <f t="shared" si="21"/>
        <v>2015</v>
      </c>
      <c r="C436">
        <f t="shared" si="22"/>
        <v>4</v>
      </c>
      <c r="D436">
        <f t="shared" si="23"/>
        <v>24</v>
      </c>
      <c r="E436">
        <v>125</v>
      </c>
      <c r="F436">
        <v>26</v>
      </c>
      <c r="G436">
        <v>31</v>
      </c>
      <c r="H436">
        <v>51</v>
      </c>
      <c r="I436">
        <v>6</v>
      </c>
      <c r="J436">
        <v>4</v>
      </c>
    </row>
    <row r="437" spans="1:10" x14ac:dyDescent="0.25">
      <c r="A437" s="1">
        <v>42119</v>
      </c>
      <c r="B437">
        <f t="shared" si="21"/>
        <v>2015</v>
      </c>
      <c r="C437">
        <f t="shared" si="22"/>
        <v>4</v>
      </c>
      <c r="D437">
        <f t="shared" si="23"/>
        <v>25</v>
      </c>
      <c r="E437">
        <v>77</v>
      </c>
      <c r="F437">
        <v>20</v>
      </c>
      <c r="G437">
        <v>27</v>
      </c>
      <c r="H437">
        <v>33</v>
      </c>
      <c r="I437">
        <v>5</v>
      </c>
      <c r="J437">
        <v>2</v>
      </c>
    </row>
    <row r="438" spans="1:10" x14ac:dyDescent="0.25">
      <c r="A438" s="1">
        <v>42120</v>
      </c>
      <c r="B438">
        <f t="shared" si="21"/>
        <v>2015</v>
      </c>
      <c r="C438">
        <f t="shared" si="22"/>
        <v>4</v>
      </c>
      <c r="D438">
        <f t="shared" si="23"/>
        <v>26</v>
      </c>
      <c r="E438">
        <v>61</v>
      </c>
      <c r="F438">
        <v>28</v>
      </c>
      <c r="G438">
        <v>19</v>
      </c>
      <c r="H438">
        <v>37</v>
      </c>
      <c r="I438">
        <v>6</v>
      </c>
      <c r="J438">
        <v>3</v>
      </c>
    </row>
    <row r="439" spans="1:10" x14ac:dyDescent="0.25">
      <c r="A439" s="1">
        <v>42121</v>
      </c>
      <c r="B439">
        <f t="shared" si="21"/>
        <v>2015</v>
      </c>
      <c r="C439">
        <f t="shared" si="22"/>
        <v>4</v>
      </c>
      <c r="D439">
        <f t="shared" si="23"/>
        <v>27</v>
      </c>
      <c r="E439">
        <v>66</v>
      </c>
      <c r="F439">
        <v>29</v>
      </c>
      <c r="G439">
        <v>26</v>
      </c>
      <c r="H439">
        <v>46</v>
      </c>
      <c r="I439">
        <v>6</v>
      </c>
      <c r="J439">
        <v>3</v>
      </c>
    </row>
    <row r="440" spans="1:10" x14ac:dyDescent="0.25">
      <c r="A440" s="1">
        <v>42122</v>
      </c>
      <c r="B440">
        <f t="shared" si="21"/>
        <v>2015</v>
      </c>
      <c r="C440">
        <f t="shared" si="22"/>
        <v>4</v>
      </c>
      <c r="D440">
        <f t="shared" si="23"/>
        <v>28</v>
      </c>
      <c r="E440">
        <v>61</v>
      </c>
      <c r="F440">
        <v>49</v>
      </c>
      <c r="G440">
        <v>28</v>
      </c>
      <c r="H440">
        <v>62</v>
      </c>
      <c r="I440">
        <v>7</v>
      </c>
      <c r="J440">
        <v>4</v>
      </c>
    </row>
    <row r="441" spans="1:10" x14ac:dyDescent="0.25">
      <c r="A441" s="1">
        <v>42123</v>
      </c>
      <c r="B441">
        <f t="shared" si="21"/>
        <v>2015</v>
      </c>
      <c r="C441">
        <f t="shared" si="22"/>
        <v>4</v>
      </c>
      <c r="D441">
        <f t="shared" si="23"/>
        <v>29</v>
      </c>
      <c r="E441">
        <v>70</v>
      </c>
      <c r="F441">
        <v>23</v>
      </c>
      <c r="G441">
        <v>28</v>
      </c>
      <c r="H441">
        <v>52</v>
      </c>
      <c r="I441">
        <v>6</v>
      </c>
      <c r="J441">
        <v>3</v>
      </c>
    </row>
    <row r="442" spans="1:10" x14ac:dyDescent="0.25">
      <c r="A442" s="1">
        <v>42124</v>
      </c>
      <c r="B442">
        <f t="shared" si="21"/>
        <v>2015</v>
      </c>
      <c r="C442">
        <f t="shared" si="22"/>
        <v>4</v>
      </c>
      <c r="D442">
        <f t="shared" si="23"/>
        <v>30</v>
      </c>
      <c r="E442">
        <v>63</v>
      </c>
      <c r="F442">
        <v>26</v>
      </c>
      <c r="G442">
        <v>27</v>
      </c>
      <c r="H442">
        <v>43</v>
      </c>
      <c r="I442">
        <v>5</v>
      </c>
      <c r="J442">
        <v>3</v>
      </c>
    </row>
    <row r="443" spans="1:10" x14ac:dyDescent="0.25">
      <c r="A443" s="1">
        <v>42125</v>
      </c>
      <c r="B443">
        <f t="shared" si="21"/>
        <v>2015</v>
      </c>
      <c r="C443">
        <f t="shared" si="22"/>
        <v>5</v>
      </c>
      <c r="D443">
        <f t="shared" si="23"/>
        <v>1</v>
      </c>
      <c r="E443">
        <v>58</v>
      </c>
      <c r="F443">
        <v>26</v>
      </c>
      <c r="G443">
        <v>25</v>
      </c>
      <c r="H443">
        <v>37</v>
      </c>
      <c r="I443">
        <v>6</v>
      </c>
      <c r="J443">
        <v>3</v>
      </c>
    </row>
    <row r="444" spans="1:10" x14ac:dyDescent="0.25">
      <c r="A444" s="1">
        <v>42126</v>
      </c>
      <c r="B444">
        <f t="shared" si="21"/>
        <v>2015</v>
      </c>
      <c r="C444">
        <f t="shared" si="22"/>
        <v>5</v>
      </c>
      <c r="D444">
        <f t="shared" si="23"/>
        <v>2</v>
      </c>
      <c r="E444">
        <v>65</v>
      </c>
      <c r="F444">
        <v>20</v>
      </c>
      <c r="G444">
        <v>33</v>
      </c>
      <c r="H444">
        <v>34</v>
      </c>
      <c r="I444">
        <v>7</v>
      </c>
      <c r="J444">
        <v>3</v>
      </c>
    </row>
    <row r="445" spans="1:10" x14ac:dyDescent="0.25">
      <c r="A445" s="1">
        <v>42127</v>
      </c>
      <c r="B445">
        <f t="shared" si="21"/>
        <v>2015</v>
      </c>
      <c r="C445">
        <f t="shared" si="22"/>
        <v>5</v>
      </c>
      <c r="D445">
        <f t="shared" si="23"/>
        <v>3</v>
      </c>
      <c r="E445">
        <v>64</v>
      </c>
      <c r="F445">
        <v>20</v>
      </c>
      <c r="G445">
        <v>37</v>
      </c>
      <c r="H445">
        <v>34</v>
      </c>
      <c r="I445">
        <v>7</v>
      </c>
      <c r="J445">
        <v>3</v>
      </c>
    </row>
    <row r="446" spans="1:10" x14ac:dyDescent="0.25">
      <c r="A446" s="1">
        <v>42128</v>
      </c>
      <c r="B446">
        <f t="shared" si="21"/>
        <v>2015</v>
      </c>
      <c r="C446">
        <f t="shared" si="22"/>
        <v>5</v>
      </c>
      <c r="D446">
        <f t="shared" si="23"/>
        <v>4</v>
      </c>
      <c r="E446">
        <v>62</v>
      </c>
      <c r="F446">
        <v>28</v>
      </c>
      <c r="G446">
        <v>34</v>
      </c>
      <c r="H446">
        <v>39</v>
      </c>
      <c r="I446">
        <v>8</v>
      </c>
      <c r="J446">
        <v>2</v>
      </c>
    </row>
    <row r="447" spans="1:10" x14ac:dyDescent="0.25">
      <c r="A447" s="1">
        <v>42129</v>
      </c>
      <c r="B447">
        <f t="shared" si="21"/>
        <v>2015</v>
      </c>
      <c r="C447">
        <f t="shared" si="22"/>
        <v>5</v>
      </c>
      <c r="D447">
        <f t="shared" si="23"/>
        <v>5</v>
      </c>
      <c r="E447">
        <v>72</v>
      </c>
      <c r="F447">
        <v>25</v>
      </c>
      <c r="G447">
        <v>33</v>
      </c>
      <c r="H447">
        <v>50</v>
      </c>
      <c r="I447">
        <v>7</v>
      </c>
      <c r="J447">
        <v>3</v>
      </c>
    </row>
    <row r="448" spans="1:10" x14ac:dyDescent="0.25">
      <c r="A448" s="1">
        <v>42130</v>
      </c>
      <c r="B448">
        <f t="shared" si="21"/>
        <v>2015</v>
      </c>
      <c r="C448">
        <f t="shared" si="22"/>
        <v>5</v>
      </c>
      <c r="D448">
        <f t="shared" si="23"/>
        <v>6</v>
      </c>
      <c r="E448">
        <v>66</v>
      </c>
      <c r="F448">
        <v>26</v>
      </c>
      <c r="G448">
        <v>31</v>
      </c>
      <c r="H448">
        <v>69</v>
      </c>
      <c r="I448">
        <v>6</v>
      </c>
      <c r="J448">
        <v>5</v>
      </c>
    </row>
    <row r="449" spans="1:10" x14ac:dyDescent="0.25">
      <c r="A449" s="1">
        <v>42131</v>
      </c>
      <c r="B449">
        <f t="shared" si="21"/>
        <v>2015</v>
      </c>
      <c r="C449">
        <f t="shared" si="22"/>
        <v>5</v>
      </c>
      <c r="D449">
        <f t="shared" si="23"/>
        <v>7</v>
      </c>
      <c r="E449">
        <v>69</v>
      </c>
      <c r="F449">
        <v>35</v>
      </c>
      <c r="G449">
        <v>27</v>
      </c>
      <c r="H449">
        <v>71</v>
      </c>
      <c r="I449">
        <v>6</v>
      </c>
      <c r="J449">
        <v>3</v>
      </c>
    </row>
    <row r="450" spans="1:10" x14ac:dyDescent="0.25">
      <c r="A450" s="1">
        <v>42132</v>
      </c>
      <c r="B450">
        <f t="shared" si="21"/>
        <v>2015</v>
      </c>
      <c r="C450">
        <f t="shared" si="22"/>
        <v>5</v>
      </c>
      <c r="D450">
        <f t="shared" si="23"/>
        <v>8</v>
      </c>
      <c r="E450">
        <v>77</v>
      </c>
      <c r="F450">
        <v>25</v>
      </c>
      <c r="G450">
        <v>38</v>
      </c>
      <c r="H450">
        <v>46</v>
      </c>
      <c r="I450">
        <v>4</v>
      </c>
      <c r="J450">
        <v>4</v>
      </c>
    </row>
    <row r="451" spans="1:10" x14ac:dyDescent="0.25">
      <c r="A451" s="1">
        <v>42133</v>
      </c>
      <c r="B451">
        <f t="shared" ref="B451:B514" si="24">YEAR(A451)</f>
        <v>2015</v>
      </c>
      <c r="C451">
        <f t="shared" ref="C451:C514" si="25">MONTH(A451)</f>
        <v>5</v>
      </c>
      <c r="D451">
        <f t="shared" ref="D451:D514" si="26">DAY(A451)</f>
        <v>9</v>
      </c>
      <c r="E451">
        <v>50</v>
      </c>
      <c r="F451">
        <v>30</v>
      </c>
      <c r="G451">
        <v>37</v>
      </c>
      <c r="H451">
        <v>53</v>
      </c>
      <c r="I451">
        <v>4</v>
      </c>
      <c r="J451">
        <v>3</v>
      </c>
    </row>
    <row r="452" spans="1:10" x14ac:dyDescent="0.25">
      <c r="A452" s="1">
        <v>42134</v>
      </c>
      <c r="B452">
        <f t="shared" si="24"/>
        <v>2015</v>
      </c>
      <c r="C452">
        <f t="shared" si="25"/>
        <v>5</v>
      </c>
      <c r="D452">
        <f t="shared" si="26"/>
        <v>10</v>
      </c>
      <c r="E452">
        <v>61</v>
      </c>
      <c r="F452">
        <v>27</v>
      </c>
      <c r="G452">
        <v>30</v>
      </c>
      <c r="H452">
        <v>61</v>
      </c>
      <c r="I452">
        <v>5</v>
      </c>
      <c r="J452">
        <v>5</v>
      </c>
    </row>
    <row r="453" spans="1:10" x14ac:dyDescent="0.25">
      <c r="A453" s="1">
        <v>42135</v>
      </c>
      <c r="B453">
        <f t="shared" si="24"/>
        <v>2015</v>
      </c>
      <c r="C453">
        <f t="shared" si="25"/>
        <v>5</v>
      </c>
      <c r="D453">
        <f t="shared" si="26"/>
        <v>11</v>
      </c>
      <c r="E453">
        <v>64</v>
      </c>
      <c r="F453">
        <v>26</v>
      </c>
      <c r="G453">
        <v>35</v>
      </c>
      <c r="H453">
        <v>55</v>
      </c>
      <c r="I453">
        <v>5</v>
      </c>
      <c r="J453">
        <v>6</v>
      </c>
    </row>
    <row r="454" spans="1:10" x14ac:dyDescent="0.25">
      <c r="A454" s="1">
        <v>42136</v>
      </c>
      <c r="B454">
        <f t="shared" si="24"/>
        <v>2015</v>
      </c>
      <c r="C454">
        <f t="shared" si="25"/>
        <v>5</v>
      </c>
      <c r="D454">
        <f t="shared" si="26"/>
        <v>12</v>
      </c>
      <c r="E454">
        <v>55</v>
      </c>
      <c r="F454">
        <v>31</v>
      </c>
      <c r="G454">
        <v>30</v>
      </c>
      <c r="H454">
        <v>57</v>
      </c>
      <c r="I454">
        <v>3</v>
      </c>
      <c r="J454">
        <v>5</v>
      </c>
    </row>
    <row r="455" spans="1:10" x14ac:dyDescent="0.25">
      <c r="A455" s="1">
        <v>42137</v>
      </c>
      <c r="B455">
        <f t="shared" si="24"/>
        <v>2015</v>
      </c>
      <c r="C455">
        <f t="shared" si="25"/>
        <v>5</v>
      </c>
      <c r="D455">
        <f t="shared" si="26"/>
        <v>13</v>
      </c>
      <c r="E455">
        <v>59</v>
      </c>
      <c r="F455">
        <v>24</v>
      </c>
      <c r="G455">
        <v>25</v>
      </c>
      <c r="H455">
        <v>55</v>
      </c>
      <c r="I455">
        <v>4</v>
      </c>
      <c r="J455">
        <v>5</v>
      </c>
    </row>
    <row r="456" spans="1:10" x14ac:dyDescent="0.25">
      <c r="A456" s="1">
        <v>42138</v>
      </c>
      <c r="B456">
        <f t="shared" si="24"/>
        <v>2015</v>
      </c>
      <c r="C456">
        <f t="shared" si="25"/>
        <v>5</v>
      </c>
      <c r="D456">
        <f t="shared" si="26"/>
        <v>14</v>
      </c>
      <c r="E456">
        <v>66</v>
      </c>
      <c r="F456">
        <v>28</v>
      </c>
      <c r="G456">
        <v>31</v>
      </c>
      <c r="H456">
        <v>50</v>
      </c>
      <c r="I456">
        <v>3</v>
      </c>
      <c r="J456">
        <v>5</v>
      </c>
    </row>
    <row r="457" spans="1:10" x14ac:dyDescent="0.25">
      <c r="A457" s="1">
        <v>42139</v>
      </c>
      <c r="B457">
        <f t="shared" si="24"/>
        <v>2015</v>
      </c>
      <c r="C457">
        <f t="shared" si="25"/>
        <v>5</v>
      </c>
      <c r="D457">
        <f t="shared" si="26"/>
        <v>15</v>
      </c>
      <c r="E457">
        <v>62</v>
      </c>
      <c r="F457">
        <v>24</v>
      </c>
      <c r="G457">
        <v>39</v>
      </c>
      <c r="H457">
        <v>32</v>
      </c>
      <c r="I457">
        <v>3</v>
      </c>
      <c r="J457">
        <v>6</v>
      </c>
    </row>
    <row r="458" spans="1:10" x14ac:dyDescent="0.25">
      <c r="A458" s="1">
        <v>42140</v>
      </c>
      <c r="B458">
        <f t="shared" si="24"/>
        <v>2015</v>
      </c>
      <c r="C458">
        <f t="shared" si="25"/>
        <v>5</v>
      </c>
      <c r="D458">
        <f t="shared" si="26"/>
        <v>16</v>
      </c>
      <c r="E458">
        <v>65</v>
      </c>
      <c r="F458">
        <v>25</v>
      </c>
      <c r="G458">
        <v>35</v>
      </c>
      <c r="H458">
        <v>42</v>
      </c>
      <c r="I458">
        <v>3</v>
      </c>
      <c r="J458">
        <v>7</v>
      </c>
    </row>
    <row r="459" spans="1:10" x14ac:dyDescent="0.25">
      <c r="A459" s="1">
        <v>42141</v>
      </c>
      <c r="B459">
        <f t="shared" si="24"/>
        <v>2015</v>
      </c>
      <c r="C459">
        <f t="shared" si="25"/>
        <v>5</v>
      </c>
      <c r="D459">
        <f t="shared" si="26"/>
        <v>17</v>
      </c>
      <c r="E459">
        <v>57</v>
      </c>
      <c r="F459">
        <v>22</v>
      </c>
      <c r="G459">
        <v>33</v>
      </c>
      <c r="H459">
        <v>53</v>
      </c>
      <c r="I459">
        <v>5</v>
      </c>
      <c r="J459">
        <v>8</v>
      </c>
    </row>
    <row r="460" spans="1:10" x14ac:dyDescent="0.25">
      <c r="A460" s="1">
        <v>42142</v>
      </c>
      <c r="B460">
        <f t="shared" si="24"/>
        <v>2015</v>
      </c>
      <c r="C460">
        <f t="shared" si="25"/>
        <v>5</v>
      </c>
      <c r="D460">
        <f t="shared" si="26"/>
        <v>18</v>
      </c>
      <c r="E460">
        <v>57</v>
      </c>
      <c r="F460">
        <v>20</v>
      </c>
      <c r="G460">
        <v>28</v>
      </c>
      <c r="H460">
        <v>50</v>
      </c>
      <c r="I460">
        <v>6</v>
      </c>
      <c r="J460">
        <v>7</v>
      </c>
    </row>
    <row r="461" spans="1:10" x14ac:dyDescent="0.25">
      <c r="A461" s="1">
        <v>42143</v>
      </c>
      <c r="B461">
        <f t="shared" si="24"/>
        <v>2015</v>
      </c>
      <c r="C461">
        <f t="shared" si="25"/>
        <v>5</v>
      </c>
      <c r="D461">
        <f t="shared" si="26"/>
        <v>19</v>
      </c>
      <c r="E461">
        <v>50</v>
      </c>
      <c r="F461">
        <v>31</v>
      </c>
      <c r="G461">
        <v>29</v>
      </c>
      <c r="H461">
        <v>36</v>
      </c>
      <c r="I461">
        <v>3</v>
      </c>
      <c r="J461">
        <v>5</v>
      </c>
    </row>
    <row r="462" spans="1:10" x14ac:dyDescent="0.25">
      <c r="A462" s="1">
        <v>42144</v>
      </c>
      <c r="B462">
        <f t="shared" si="24"/>
        <v>2015</v>
      </c>
      <c r="C462">
        <f t="shared" si="25"/>
        <v>5</v>
      </c>
      <c r="D462">
        <f t="shared" si="26"/>
        <v>20</v>
      </c>
      <c r="E462">
        <v>60</v>
      </c>
      <c r="F462">
        <v>31</v>
      </c>
      <c r="G462">
        <v>38</v>
      </c>
      <c r="H462">
        <v>63</v>
      </c>
      <c r="I462">
        <v>7</v>
      </c>
      <c r="J462">
        <v>5</v>
      </c>
    </row>
    <row r="463" spans="1:10" x14ac:dyDescent="0.25">
      <c r="A463" s="1">
        <v>42145</v>
      </c>
      <c r="B463">
        <f t="shared" si="24"/>
        <v>2015</v>
      </c>
      <c r="C463">
        <f t="shared" si="25"/>
        <v>5</v>
      </c>
      <c r="D463">
        <f t="shared" si="26"/>
        <v>21</v>
      </c>
      <c r="E463">
        <v>73</v>
      </c>
      <c r="F463">
        <v>32</v>
      </c>
      <c r="G463">
        <v>21</v>
      </c>
      <c r="H463">
        <v>45</v>
      </c>
      <c r="I463">
        <v>6</v>
      </c>
      <c r="J463">
        <v>4</v>
      </c>
    </row>
    <row r="464" spans="1:10" x14ac:dyDescent="0.25">
      <c r="A464" s="1">
        <v>42146</v>
      </c>
      <c r="B464">
        <f t="shared" si="24"/>
        <v>2015</v>
      </c>
      <c r="C464">
        <f t="shared" si="25"/>
        <v>5</v>
      </c>
      <c r="D464">
        <f t="shared" si="26"/>
        <v>22</v>
      </c>
      <c r="E464">
        <v>69</v>
      </c>
      <c r="F464">
        <v>26</v>
      </c>
      <c r="G464">
        <v>25</v>
      </c>
      <c r="H464">
        <v>30</v>
      </c>
      <c r="I464">
        <v>3</v>
      </c>
      <c r="J464">
        <v>2</v>
      </c>
    </row>
    <row r="465" spans="1:10" x14ac:dyDescent="0.25">
      <c r="A465" s="1">
        <v>42147</v>
      </c>
      <c r="B465">
        <f t="shared" si="24"/>
        <v>2015</v>
      </c>
      <c r="C465">
        <f t="shared" si="25"/>
        <v>5</v>
      </c>
      <c r="D465">
        <f t="shared" si="26"/>
        <v>23</v>
      </c>
      <c r="E465">
        <v>60</v>
      </c>
      <c r="F465">
        <v>22</v>
      </c>
      <c r="G465">
        <v>28</v>
      </c>
      <c r="H465">
        <v>35</v>
      </c>
      <c r="I465">
        <v>4</v>
      </c>
      <c r="J465">
        <v>3</v>
      </c>
    </row>
    <row r="466" spans="1:10" x14ac:dyDescent="0.25">
      <c r="A466" s="1">
        <v>42148</v>
      </c>
      <c r="B466">
        <f t="shared" si="24"/>
        <v>2015</v>
      </c>
      <c r="C466">
        <f t="shared" si="25"/>
        <v>5</v>
      </c>
      <c r="D466">
        <f t="shared" si="26"/>
        <v>24</v>
      </c>
      <c r="E466">
        <v>58</v>
      </c>
      <c r="F466">
        <v>25</v>
      </c>
      <c r="G466">
        <v>34</v>
      </c>
      <c r="H466">
        <v>27</v>
      </c>
      <c r="I466">
        <v>2</v>
      </c>
      <c r="J466">
        <v>3</v>
      </c>
    </row>
    <row r="467" spans="1:10" x14ac:dyDescent="0.25">
      <c r="A467" s="1">
        <v>42149</v>
      </c>
      <c r="B467">
        <f t="shared" si="24"/>
        <v>2015</v>
      </c>
      <c r="C467">
        <f t="shared" si="25"/>
        <v>5</v>
      </c>
      <c r="D467">
        <f t="shared" si="26"/>
        <v>25</v>
      </c>
      <c r="E467">
        <v>62</v>
      </c>
      <c r="F467">
        <v>22</v>
      </c>
      <c r="G467">
        <v>31</v>
      </c>
      <c r="H467">
        <v>36</v>
      </c>
      <c r="I467">
        <v>2</v>
      </c>
      <c r="J467">
        <v>2</v>
      </c>
    </row>
    <row r="468" spans="1:10" x14ac:dyDescent="0.25">
      <c r="A468" s="1">
        <v>42150</v>
      </c>
      <c r="B468">
        <f t="shared" si="24"/>
        <v>2015</v>
      </c>
      <c r="C468">
        <f t="shared" si="25"/>
        <v>5</v>
      </c>
      <c r="D468">
        <f t="shared" si="26"/>
        <v>26</v>
      </c>
      <c r="E468">
        <v>57</v>
      </c>
      <c r="F468">
        <v>26</v>
      </c>
      <c r="G468">
        <v>35</v>
      </c>
      <c r="H468">
        <v>49</v>
      </c>
      <c r="I468">
        <v>3</v>
      </c>
      <c r="J468">
        <v>3</v>
      </c>
    </row>
    <row r="469" spans="1:10" x14ac:dyDescent="0.25">
      <c r="A469" s="1">
        <v>42151</v>
      </c>
      <c r="B469">
        <f t="shared" si="24"/>
        <v>2015</v>
      </c>
      <c r="C469">
        <f t="shared" si="25"/>
        <v>5</v>
      </c>
      <c r="D469">
        <f t="shared" si="26"/>
        <v>27</v>
      </c>
      <c r="E469">
        <v>70</v>
      </c>
      <c r="F469">
        <v>22</v>
      </c>
      <c r="G469">
        <v>35</v>
      </c>
      <c r="H469">
        <v>34</v>
      </c>
      <c r="I469">
        <v>4</v>
      </c>
      <c r="J469">
        <v>3</v>
      </c>
    </row>
    <row r="470" spans="1:10" x14ac:dyDescent="0.25">
      <c r="A470" s="1">
        <v>42152</v>
      </c>
      <c r="B470">
        <f t="shared" si="24"/>
        <v>2015</v>
      </c>
      <c r="C470">
        <f t="shared" si="25"/>
        <v>5</v>
      </c>
      <c r="D470">
        <f t="shared" si="26"/>
        <v>28</v>
      </c>
      <c r="E470">
        <v>51</v>
      </c>
      <c r="F470">
        <v>24</v>
      </c>
      <c r="G470">
        <v>29</v>
      </c>
      <c r="H470">
        <v>47</v>
      </c>
      <c r="I470">
        <v>6</v>
      </c>
      <c r="J470">
        <v>3</v>
      </c>
    </row>
    <row r="471" spans="1:10" x14ac:dyDescent="0.25">
      <c r="A471" s="1">
        <v>42153</v>
      </c>
      <c r="B471">
        <f t="shared" si="24"/>
        <v>2015</v>
      </c>
      <c r="C471">
        <f t="shared" si="25"/>
        <v>5</v>
      </c>
      <c r="D471">
        <f t="shared" si="26"/>
        <v>29</v>
      </c>
      <c r="E471">
        <v>59</v>
      </c>
      <c r="F471">
        <v>22</v>
      </c>
      <c r="G471">
        <v>30</v>
      </c>
      <c r="H471">
        <v>41</v>
      </c>
      <c r="I471">
        <v>5</v>
      </c>
      <c r="J471">
        <v>3</v>
      </c>
    </row>
    <row r="472" spans="1:10" x14ac:dyDescent="0.25">
      <c r="A472" s="1">
        <v>42154</v>
      </c>
      <c r="B472">
        <f t="shared" si="24"/>
        <v>2015</v>
      </c>
      <c r="C472">
        <f t="shared" si="25"/>
        <v>5</v>
      </c>
      <c r="D472">
        <f t="shared" si="26"/>
        <v>30</v>
      </c>
      <c r="E472">
        <v>59</v>
      </c>
      <c r="F472">
        <v>21</v>
      </c>
      <c r="G472">
        <v>30</v>
      </c>
      <c r="H472">
        <v>31</v>
      </c>
      <c r="I472">
        <v>4</v>
      </c>
      <c r="J472">
        <v>2</v>
      </c>
    </row>
    <row r="473" spans="1:10" x14ac:dyDescent="0.25">
      <c r="A473" s="1">
        <v>42155</v>
      </c>
      <c r="B473">
        <f t="shared" si="24"/>
        <v>2015</v>
      </c>
      <c r="C473">
        <f t="shared" si="25"/>
        <v>5</v>
      </c>
      <c r="D473">
        <f t="shared" si="26"/>
        <v>31</v>
      </c>
      <c r="E473">
        <v>51</v>
      </c>
      <c r="F473">
        <v>28</v>
      </c>
      <c r="G473">
        <v>32</v>
      </c>
      <c r="H473">
        <v>40</v>
      </c>
      <c r="I473">
        <v>5</v>
      </c>
      <c r="J473">
        <v>3</v>
      </c>
    </row>
    <row r="474" spans="1:10" x14ac:dyDescent="0.25">
      <c r="A474" s="1">
        <v>42156</v>
      </c>
      <c r="B474">
        <f t="shared" si="24"/>
        <v>2015</v>
      </c>
      <c r="C474">
        <f t="shared" si="25"/>
        <v>6</v>
      </c>
      <c r="D474">
        <f t="shared" si="26"/>
        <v>1</v>
      </c>
      <c r="E474">
        <v>60</v>
      </c>
      <c r="F474">
        <v>24</v>
      </c>
      <c r="G474">
        <v>33</v>
      </c>
      <c r="H474">
        <v>38</v>
      </c>
      <c r="I474">
        <v>5</v>
      </c>
      <c r="J474">
        <v>3</v>
      </c>
    </row>
    <row r="475" spans="1:10" x14ac:dyDescent="0.25">
      <c r="A475" s="1">
        <v>42157</v>
      </c>
      <c r="B475">
        <f t="shared" si="24"/>
        <v>2015</v>
      </c>
      <c r="C475">
        <f t="shared" si="25"/>
        <v>6</v>
      </c>
      <c r="D475">
        <f t="shared" si="26"/>
        <v>2</v>
      </c>
      <c r="E475">
        <v>58</v>
      </c>
      <c r="F475">
        <v>28</v>
      </c>
      <c r="G475">
        <v>27</v>
      </c>
      <c r="H475">
        <v>38</v>
      </c>
      <c r="I475">
        <v>5</v>
      </c>
      <c r="J475">
        <v>3</v>
      </c>
    </row>
    <row r="476" spans="1:10" x14ac:dyDescent="0.25">
      <c r="A476" s="1">
        <v>42158</v>
      </c>
      <c r="B476">
        <f t="shared" si="24"/>
        <v>2015</v>
      </c>
      <c r="C476">
        <f t="shared" si="25"/>
        <v>6</v>
      </c>
      <c r="D476">
        <f t="shared" si="26"/>
        <v>3</v>
      </c>
      <c r="E476">
        <v>60</v>
      </c>
      <c r="F476">
        <v>37</v>
      </c>
      <c r="G476">
        <v>34</v>
      </c>
      <c r="H476">
        <v>65</v>
      </c>
      <c r="I476">
        <v>5</v>
      </c>
      <c r="J476">
        <v>4</v>
      </c>
    </row>
    <row r="477" spans="1:10" x14ac:dyDescent="0.25">
      <c r="A477" s="1">
        <v>42159</v>
      </c>
      <c r="B477">
        <f t="shared" si="24"/>
        <v>2015</v>
      </c>
      <c r="C477">
        <f t="shared" si="25"/>
        <v>6</v>
      </c>
      <c r="D477">
        <f t="shared" si="26"/>
        <v>4</v>
      </c>
      <c r="E477">
        <v>71</v>
      </c>
      <c r="F477">
        <v>41</v>
      </c>
      <c r="G477">
        <v>26</v>
      </c>
      <c r="H477">
        <v>62</v>
      </c>
      <c r="I477">
        <v>6</v>
      </c>
      <c r="J477">
        <v>5</v>
      </c>
    </row>
    <row r="478" spans="1:10" x14ac:dyDescent="0.25">
      <c r="A478" s="1">
        <v>42160</v>
      </c>
      <c r="B478">
        <f t="shared" si="24"/>
        <v>2015</v>
      </c>
      <c r="C478">
        <f t="shared" si="25"/>
        <v>6</v>
      </c>
      <c r="D478">
        <f t="shared" si="26"/>
        <v>5</v>
      </c>
      <c r="E478">
        <v>89</v>
      </c>
      <c r="F478">
        <v>21</v>
      </c>
      <c r="G478">
        <v>33</v>
      </c>
      <c r="H478">
        <v>34</v>
      </c>
      <c r="I478">
        <v>4</v>
      </c>
      <c r="J478">
        <v>2</v>
      </c>
    </row>
    <row r="479" spans="1:10" x14ac:dyDescent="0.25">
      <c r="A479" s="1">
        <v>42161</v>
      </c>
      <c r="B479">
        <f t="shared" si="24"/>
        <v>2015</v>
      </c>
      <c r="C479">
        <f t="shared" si="25"/>
        <v>6</v>
      </c>
      <c r="D479">
        <f t="shared" si="26"/>
        <v>6</v>
      </c>
      <c r="E479">
        <v>50</v>
      </c>
      <c r="F479">
        <v>22</v>
      </c>
      <c r="G479">
        <v>37</v>
      </c>
      <c r="H479">
        <v>31</v>
      </c>
      <c r="I479">
        <v>2</v>
      </c>
      <c r="J479">
        <v>2</v>
      </c>
    </row>
    <row r="480" spans="1:10" x14ac:dyDescent="0.25">
      <c r="A480" s="1">
        <v>42162</v>
      </c>
      <c r="B480">
        <f t="shared" si="24"/>
        <v>2015</v>
      </c>
      <c r="C480">
        <f t="shared" si="25"/>
        <v>6</v>
      </c>
      <c r="D480">
        <f t="shared" si="26"/>
        <v>7</v>
      </c>
      <c r="E480">
        <v>54</v>
      </c>
      <c r="F480">
        <v>28</v>
      </c>
      <c r="G480">
        <v>27</v>
      </c>
      <c r="H480">
        <v>40</v>
      </c>
      <c r="I480">
        <v>3</v>
      </c>
      <c r="J480">
        <v>3</v>
      </c>
    </row>
    <row r="481" spans="1:10" x14ac:dyDescent="0.25">
      <c r="A481" s="1">
        <v>42163</v>
      </c>
      <c r="B481">
        <f t="shared" si="24"/>
        <v>2015</v>
      </c>
      <c r="C481">
        <f t="shared" si="25"/>
        <v>6</v>
      </c>
      <c r="D481">
        <f t="shared" si="26"/>
        <v>8</v>
      </c>
      <c r="E481">
        <v>61</v>
      </c>
      <c r="F481">
        <v>30</v>
      </c>
      <c r="G481">
        <v>31</v>
      </c>
      <c r="H481">
        <v>32</v>
      </c>
      <c r="I481">
        <v>2</v>
      </c>
      <c r="J481">
        <v>3</v>
      </c>
    </row>
    <row r="482" spans="1:10" x14ac:dyDescent="0.25">
      <c r="A482" s="1">
        <v>42164</v>
      </c>
      <c r="B482">
        <f t="shared" si="24"/>
        <v>2015</v>
      </c>
      <c r="C482">
        <f t="shared" si="25"/>
        <v>6</v>
      </c>
      <c r="D482">
        <f t="shared" si="26"/>
        <v>9</v>
      </c>
      <c r="E482">
        <v>50</v>
      </c>
      <c r="F482">
        <v>26</v>
      </c>
      <c r="G482">
        <v>36</v>
      </c>
      <c r="H482">
        <v>44</v>
      </c>
      <c r="I482">
        <v>2</v>
      </c>
      <c r="J482">
        <v>3</v>
      </c>
    </row>
    <row r="483" spans="1:10" x14ac:dyDescent="0.25">
      <c r="A483" s="1">
        <v>42165</v>
      </c>
      <c r="B483">
        <f t="shared" si="24"/>
        <v>2015</v>
      </c>
      <c r="C483">
        <f t="shared" si="25"/>
        <v>6</v>
      </c>
      <c r="D483">
        <f t="shared" si="26"/>
        <v>10</v>
      </c>
      <c r="E483">
        <v>55</v>
      </c>
      <c r="F483">
        <v>31</v>
      </c>
      <c r="G483">
        <v>45</v>
      </c>
      <c r="H483">
        <v>57</v>
      </c>
      <c r="I483">
        <v>4</v>
      </c>
      <c r="J483">
        <v>5</v>
      </c>
    </row>
    <row r="484" spans="1:10" x14ac:dyDescent="0.25">
      <c r="A484" s="1">
        <v>42166</v>
      </c>
      <c r="B484">
        <f t="shared" si="24"/>
        <v>2015</v>
      </c>
      <c r="C484">
        <f t="shared" si="25"/>
        <v>6</v>
      </c>
      <c r="D484">
        <f t="shared" si="26"/>
        <v>11</v>
      </c>
      <c r="E484">
        <v>69</v>
      </c>
      <c r="F484">
        <v>48</v>
      </c>
      <c r="G484">
        <v>44</v>
      </c>
      <c r="H484">
        <v>67</v>
      </c>
      <c r="I484">
        <v>4</v>
      </c>
      <c r="J484">
        <v>6</v>
      </c>
    </row>
    <row r="485" spans="1:10" x14ac:dyDescent="0.25">
      <c r="A485" s="1">
        <v>42167</v>
      </c>
      <c r="B485">
        <f t="shared" si="24"/>
        <v>2015</v>
      </c>
      <c r="C485">
        <f t="shared" si="25"/>
        <v>6</v>
      </c>
      <c r="D485">
        <f t="shared" si="26"/>
        <v>12</v>
      </c>
      <c r="E485">
        <v>98</v>
      </c>
      <c r="F485">
        <v>35</v>
      </c>
      <c r="G485">
        <v>30</v>
      </c>
      <c r="H485">
        <v>50</v>
      </c>
      <c r="I485">
        <v>6</v>
      </c>
      <c r="J485">
        <v>7</v>
      </c>
    </row>
    <row r="486" spans="1:10" x14ac:dyDescent="0.25">
      <c r="A486" s="1">
        <v>42168</v>
      </c>
      <c r="B486">
        <f t="shared" si="24"/>
        <v>2015</v>
      </c>
      <c r="C486">
        <f t="shared" si="25"/>
        <v>6</v>
      </c>
      <c r="D486">
        <f t="shared" si="26"/>
        <v>13</v>
      </c>
      <c r="E486">
        <v>88</v>
      </c>
      <c r="F486">
        <v>30</v>
      </c>
      <c r="G486">
        <v>29</v>
      </c>
      <c r="H486">
        <v>35</v>
      </c>
      <c r="I486">
        <v>4</v>
      </c>
      <c r="J486">
        <v>5</v>
      </c>
    </row>
    <row r="487" spans="1:10" x14ac:dyDescent="0.25">
      <c r="A487" s="1">
        <v>42169</v>
      </c>
      <c r="B487">
        <f t="shared" si="24"/>
        <v>2015</v>
      </c>
      <c r="C487">
        <f t="shared" si="25"/>
        <v>6</v>
      </c>
      <c r="D487">
        <f t="shared" si="26"/>
        <v>14</v>
      </c>
      <c r="E487">
        <v>69</v>
      </c>
      <c r="F487">
        <v>23</v>
      </c>
      <c r="G487">
        <v>30</v>
      </c>
      <c r="H487">
        <v>40</v>
      </c>
      <c r="I487">
        <v>3</v>
      </c>
      <c r="J487">
        <v>4</v>
      </c>
    </row>
    <row r="488" spans="1:10" x14ac:dyDescent="0.25">
      <c r="A488" s="1">
        <v>42170</v>
      </c>
      <c r="B488">
        <f t="shared" si="24"/>
        <v>2015</v>
      </c>
      <c r="C488">
        <f t="shared" si="25"/>
        <v>6</v>
      </c>
      <c r="D488">
        <f t="shared" si="26"/>
        <v>15</v>
      </c>
      <c r="E488">
        <v>48</v>
      </c>
      <c r="F488">
        <v>32</v>
      </c>
      <c r="G488">
        <v>37</v>
      </c>
      <c r="H488">
        <v>62</v>
      </c>
      <c r="I488">
        <v>5</v>
      </c>
      <c r="J488">
        <v>6</v>
      </c>
    </row>
    <row r="489" spans="1:10" x14ac:dyDescent="0.25">
      <c r="A489" s="1">
        <v>42171</v>
      </c>
      <c r="B489">
        <f t="shared" si="24"/>
        <v>2015</v>
      </c>
      <c r="C489">
        <f t="shared" si="25"/>
        <v>6</v>
      </c>
      <c r="D489">
        <f t="shared" si="26"/>
        <v>16</v>
      </c>
      <c r="E489">
        <v>66</v>
      </c>
      <c r="F489">
        <v>30</v>
      </c>
      <c r="G489">
        <v>21</v>
      </c>
      <c r="H489">
        <v>51</v>
      </c>
      <c r="I489">
        <v>6</v>
      </c>
      <c r="J489">
        <v>5</v>
      </c>
    </row>
    <row r="490" spans="1:10" x14ac:dyDescent="0.25">
      <c r="A490" s="1">
        <v>42172</v>
      </c>
      <c r="B490">
        <f t="shared" si="24"/>
        <v>2015</v>
      </c>
      <c r="C490">
        <f t="shared" si="25"/>
        <v>6</v>
      </c>
      <c r="D490">
        <f t="shared" si="26"/>
        <v>17</v>
      </c>
      <c r="E490">
        <v>63</v>
      </c>
      <c r="F490">
        <v>39</v>
      </c>
      <c r="G490">
        <v>32</v>
      </c>
      <c r="H490">
        <v>33</v>
      </c>
      <c r="I490">
        <v>3</v>
      </c>
      <c r="J490">
        <v>4</v>
      </c>
    </row>
    <row r="491" spans="1:10" x14ac:dyDescent="0.25">
      <c r="A491" s="1">
        <v>42173</v>
      </c>
      <c r="B491">
        <f t="shared" si="24"/>
        <v>2015</v>
      </c>
      <c r="C491">
        <f t="shared" si="25"/>
        <v>6</v>
      </c>
      <c r="D491">
        <f t="shared" si="26"/>
        <v>18</v>
      </c>
      <c r="E491">
        <v>66</v>
      </c>
      <c r="F491">
        <v>36</v>
      </c>
      <c r="G491">
        <v>31</v>
      </c>
      <c r="H491">
        <v>34</v>
      </c>
      <c r="I491">
        <v>3</v>
      </c>
      <c r="J491">
        <v>3</v>
      </c>
    </row>
    <row r="492" spans="1:10" x14ac:dyDescent="0.25">
      <c r="A492" s="1">
        <v>42174</v>
      </c>
      <c r="B492">
        <f t="shared" si="24"/>
        <v>2015</v>
      </c>
      <c r="C492">
        <f t="shared" si="25"/>
        <v>6</v>
      </c>
      <c r="D492">
        <f t="shared" si="26"/>
        <v>19</v>
      </c>
      <c r="E492">
        <v>70</v>
      </c>
      <c r="F492">
        <v>29</v>
      </c>
      <c r="G492">
        <v>21</v>
      </c>
      <c r="H492">
        <v>47</v>
      </c>
      <c r="I492">
        <v>5</v>
      </c>
      <c r="J492">
        <v>6</v>
      </c>
    </row>
    <row r="493" spans="1:10" x14ac:dyDescent="0.25">
      <c r="A493" s="1">
        <v>42175</v>
      </c>
      <c r="B493">
        <f t="shared" si="24"/>
        <v>2015</v>
      </c>
      <c r="C493">
        <f t="shared" si="25"/>
        <v>6</v>
      </c>
      <c r="D493">
        <f t="shared" si="26"/>
        <v>20</v>
      </c>
      <c r="E493">
        <v>71</v>
      </c>
      <c r="F493">
        <v>20</v>
      </c>
      <c r="G493">
        <v>28</v>
      </c>
      <c r="H493">
        <v>30</v>
      </c>
      <c r="I493">
        <v>4</v>
      </c>
      <c r="J493">
        <v>6</v>
      </c>
    </row>
    <row r="494" spans="1:10" x14ac:dyDescent="0.25">
      <c r="A494" s="1">
        <v>42176</v>
      </c>
      <c r="B494">
        <f t="shared" si="24"/>
        <v>2015</v>
      </c>
      <c r="C494">
        <f t="shared" si="25"/>
        <v>6</v>
      </c>
      <c r="D494">
        <f t="shared" si="26"/>
        <v>21</v>
      </c>
      <c r="E494">
        <v>53</v>
      </c>
      <c r="F494">
        <v>24</v>
      </c>
      <c r="G494">
        <v>22</v>
      </c>
      <c r="H494">
        <v>41</v>
      </c>
      <c r="I494">
        <v>5</v>
      </c>
      <c r="J494">
        <v>6</v>
      </c>
    </row>
    <row r="495" spans="1:10" x14ac:dyDescent="0.25">
      <c r="A495" s="1">
        <v>42177</v>
      </c>
      <c r="B495">
        <f t="shared" si="24"/>
        <v>2015</v>
      </c>
      <c r="C495">
        <f t="shared" si="25"/>
        <v>6</v>
      </c>
      <c r="D495">
        <f t="shared" si="26"/>
        <v>22</v>
      </c>
      <c r="E495">
        <v>54</v>
      </c>
      <c r="F495">
        <v>26</v>
      </c>
      <c r="G495">
        <v>28</v>
      </c>
      <c r="H495">
        <v>38</v>
      </c>
      <c r="I495">
        <v>3</v>
      </c>
      <c r="J495">
        <v>5</v>
      </c>
    </row>
    <row r="496" spans="1:10" x14ac:dyDescent="0.25">
      <c r="A496" s="1">
        <v>42178</v>
      </c>
      <c r="B496">
        <f t="shared" si="24"/>
        <v>2015</v>
      </c>
      <c r="C496">
        <f t="shared" si="25"/>
        <v>6</v>
      </c>
      <c r="D496">
        <f t="shared" si="26"/>
        <v>23</v>
      </c>
      <c r="E496">
        <v>55</v>
      </c>
      <c r="F496">
        <v>26</v>
      </c>
      <c r="G496">
        <v>35</v>
      </c>
      <c r="H496">
        <v>77</v>
      </c>
      <c r="I496">
        <v>6</v>
      </c>
      <c r="J496">
        <v>8</v>
      </c>
    </row>
    <row r="497" spans="1:10" x14ac:dyDescent="0.25">
      <c r="A497" s="1">
        <v>42179</v>
      </c>
      <c r="B497">
        <f t="shared" si="24"/>
        <v>2015</v>
      </c>
      <c r="C497">
        <f t="shared" si="25"/>
        <v>6</v>
      </c>
      <c r="D497">
        <f t="shared" si="26"/>
        <v>24</v>
      </c>
      <c r="E497">
        <v>68</v>
      </c>
      <c r="F497">
        <v>36</v>
      </c>
      <c r="G497">
        <v>35</v>
      </c>
      <c r="H497">
        <v>71</v>
      </c>
      <c r="I497">
        <v>7</v>
      </c>
      <c r="J497">
        <v>8</v>
      </c>
    </row>
    <row r="498" spans="1:10" x14ac:dyDescent="0.25">
      <c r="A498" s="1">
        <v>42180</v>
      </c>
      <c r="B498">
        <f t="shared" si="24"/>
        <v>2015</v>
      </c>
      <c r="C498">
        <f t="shared" si="25"/>
        <v>6</v>
      </c>
      <c r="D498">
        <f t="shared" si="26"/>
        <v>25</v>
      </c>
      <c r="E498">
        <v>74</v>
      </c>
      <c r="F498">
        <v>30</v>
      </c>
      <c r="G498">
        <v>38</v>
      </c>
      <c r="H498">
        <v>77</v>
      </c>
      <c r="I498">
        <v>6</v>
      </c>
      <c r="J498">
        <v>7</v>
      </c>
    </row>
    <row r="499" spans="1:10" x14ac:dyDescent="0.25">
      <c r="A499" s="1">
        <v>42181</v>
      </c>
      <c r="B499">
        <f t="shared" si="24"/>
        <v>2015</v>
      </c>
      <c r="C499">
        <f t="shared" si="25"/>
        <v>6</v>
      </c>
      <c r="D499">
        <f t="shared" si="26"/>
        <v>26</v>
      </c>
      <c r="E499">
        <v>70</v>
      </c>
      <c r="F499">
        <v>27</v>
      </c>
      <c r="G499">
        <v>32</v>
      </c>
      <c r="H499">
        <v>48</v>
      </c>
      <c r="I499">
        <v>5</v>
      </c>
      <c r="J499">
        <v>6</v>
      </c>
    </row>
    <row r="500" spans="1:10" x14ac:dyDescent="0.25">
      <c r="A500" s="1">
        <v>42182</v>
      </c>
      <c r="B500">
        <f t="shared" si="24"/>
        <v>2015</v>
      </c>
      <c r="C500">
        <f t="shared" si="25"/>
        <v>6</v>
      </c>
      <c r="D500">
        <f t="shared" si="26"/>
        <v>27</v>
      </c>
      <c r="E500">
        <v>59</v>
      </c>
      <c r="F500">
        <v>25</v>
      </c>
      <c r="G500">
        <v>24</v>
      </c>
      <c r="H500">
        <v>49</v>
      </c>
      <c r="I500">
        <v>5</v>
      </c>
      <c r="J500">
        <v>8</v>
      </c>
    </row>
    <row r="501" spans="1:10" x14ac:dyDescent="0.25">
      <c r="A501" s="1">
        <v>42183</v>
      </c>
      <c r="B501">
        <f t="shared" si="24"/>
        <v>2015</v>
      </c>
      <c r="C501">
        <f t="shared" si="25"/>
        <v>6</v>
      </c>
      <c r="D501">
        <f t="shared" si="26"/>
        <v>28</v>
      </c>
      <c r="E501">
        <v>61</v>
      </c>
      <c r="F501">
        <v>26</v>
      </c>
      <c r="G501">
        <v>35</v>
      </c>
      <c r="H501">
        <v>61</v>
      </c>
      <c r="I501">
        <v>6</v>
      </c>
      <c r="J501">
        <v>7</v>
      </c>
    </row>
    <row r="502" spans="1:10" x14ac:dyDescent="0.25">
      <c r="A502" s="1">
        <v>42184</v>
      </c>
      <c r="B502">
        <f t="shared" si="24"/>
        <v>2015</v>
      </c>
      <c r="C502">
        <f t="shared" si="25"/>
        <v>6</v>
      </c>
      <c r="D502">
        <f t="shared" si="26"/>
        <v>29</v>
      </c>
      <c r="E502">
        <v>64</v>
      </c>
      <c r="F502">
        <v>34</v>
      </c>
      <c r="G502">
        <v>45</v>
      </c>
      <c r="H502">
        <v>77</v>
      </c>
      <c r="I502">
        <v>6</v>
      </c>
      <c r="J502">
        <v>7</v>
      </c>
    </row>
    <row r="503" spans="1:10" x14ac:dyDescent="0.25">
      <c r="A503" s="1">
        <v>42185</v>
      </c>
      <c r="B503">
        <f t="shared" si="24"/>
        <v>2015</v>
      </c>
      <c r="C503">
        <f t="shared" si="25"/>
        <v>6</v>
      </c>
      <c r="D503">
        <f t="shared" si="26"/>
        <v>30</v>
      </c>
      <c r="E503">
        <v>68</v>
      </c>
      <c r="F503">
        <v>44</v>
      </c>
      <c r="G503">
        <v>69</v>
      </c>
      <c r="H503">
        <v>86</v>
      </c>
      <c r="I503">
        <v>5</v>
      </c>
      <c r="J503">
        <v>8</v>
      </c>
    </row>
    <row r="504" spans="1:10" x14ac:dyDescent="0.25">
      <c r="A504" s="1">
        <v>42186</v>
      </c>
      <c r="B504">
        <f t="shared" si="24"/>
        <v>2015</v>
      </c>
      <c r="C504">
        <f t="shared" si="25"/>
        <v>7</v>
      </c>
      <c r="D504">
        <f t="shared" si="26"/>
        <v>1</v>
      </c>
      <c r="E504">
        <v>104</v>
      </c>
      <c r="F504">
        <v>33</v>
      </c>
      <c r="G504">
        <v>41</v>
      </c>
      <c r="H504">
        <v>70</v>
      </c>
      <c r="I504">
        <v>6</v>
      </c>
      <c r="J504">
        <v>7</v>
      </c>
    </row>
    <row r="505" spans="1:10" x14ac:dyDescent="0.25">
      <c r="A505" s="1">
        <v>42187</v>
      </c>
      <c r="B505">
        <f t="shared" si="24"/>
        <v>2015</v>
      </c>
      <c r="C505">
        <f t="shared" si="25"/>
        <v>7</v>
      </c>
      <c r="D505">
        <f t="shared" si="26"/>
        <v>2</v>
      </c>
      <c r="E505">
        <v>77</v>
      </c>
      <c r="F505">
        <v>22</v>
      </c>
      <c r="G505">
        <v>30</v>
      </c>
      <c r="H505">
        <v>45</v>
      </c>
      <c r="I505">
        <v>5</v>
      </c>
      <c r="J505">
        <v>4</v>
      </c>
    </row>
    <row r="506" spans="1:10" x14ac:dyDescent="0.25">
      <c r="A506" s="1">
        <v>42188</v>
      </c>
      <c r="B506">
        <f t="shared" si="24"/>
        <v>2015</v>
      </c>
      <c r="C506">
        <f t="shared" si="25"/>
        <v>7</v>
      </c>
      <c r="D506">
        <f t="shared" si="26"/>
        <v>3</v>
      </c>
      <c r="E506">
        <v>53</v>
      </c>
      <c r="F506">
        <v>33</v>
      </c>
      <c r="G506">
        <v>34</v>
      </c>
      <c r="H506">
        <v>43</v>
      </c>
      <c r="I506">
        <v>5</v>
      </c>
      <c r="J506">
        <v>3</v>
      </c>
    </row>
    <row r="507" spans="1:10" x14ac:dyDescent="0.25">
      <c r="A507" s="1">
        <v>42189</v>
      </c>
      <c r="B507">
        <f t="shared" si="24"/>
        <v>2015</v>
      </c>
      <c r="C507">
        <f t="shared" si="25"/>
        <v>7</v>
      </c>
      <c r="D507">
        <f t="shared" si="26"/>
        <v>4</v>
      </c>
      <c r="E507">
        <v>81</v>
      </c>
      <c r="F507">
        <v>24</v>
      </c>
      <c r="G507">
        <v>30</v>
      </c>
      <c r="H507">
        <v>35</v>
      </c>
      <c r="I507">
        <v>6</v>
      </c>
      <c r="J507">
        <v>3</v>
      </c>
    </row>
    <row r="508" spans="1:10" x14ac:dyDescent="0.25">
      <c r="A508" s="1">
        <v>42190</v>
      </c>
      <c r="B508">
        <f t="shared" si="24"/>
        <v>2015</v>
      </c>
      <c r="C508">
        <f t="shared" si="25"/>
        <v>7</v>
      </c>
      <c r="D508">
        <f t="shared" si="26"/>
        <v>5</v>
      </c>
      <c r="E508">
        <v>62</v>
      </c>
      <c r="F508">
        <v>23</v>
      </c>
      <c r="G508">
        <v>27</v>
      </c>
      <c r="H508">
        <v>50</v>
      </c>
      <c r="I508">
        <v>6</v>
      </c>
      <c r="J508">
        <v>4</v>
      </c>
    </row>
    <row r="509" spans="1:10" x14ac:dyDescent="0.25">
      <c r="A509" s="1">
        <v>42191</v>
      </c>
      <c r="B509">
        <f t="shared" si="24"/>
        <v>2015</v>
      </c>
      <c r="C509">
        <f t="shared" si="25"/>
        <v>7</v>
      </c>
      <c r="D509">
        <f t="shared" si="26"/>
        <v>6</v>
      </c>
      <c r="E509">
        <v>60</v>
      </c>
      <c r="F509">
        <v>25</v>
      </c>
      <c r="G509">
        <v>28</v>
      </c>
      <c r="H509">
        <v>54</v>
      </c>
      <c r="I509">
        <v>6</v>
      </c>
      <c r="J509">
        <v>5</v>
      </c>
    </row>
    <row r="510" spans="1:10" x14ac:dyDescent="0.25">
      <c r="A510" s="1">
        <v>42192</v>
      </c>
      <c r="B510">
        <f t="shared" si="24"/>
        <v>2015</v>
      </c>
      <c r="C510">
        <f t="shared" si="25"/>
        <v>7</v>
      </c>
      <c r="D510">
        <f t="shared" si="26"/>
        <v>7</v>
      </c>
      <c r="E510">
        <v>53</v>
      </c>
      <c r="F510">
        <v>24</v>
      </c>
      <c r="G510">
        <v>30</v>
      </c>
      <c r="H510">
        <v>39</v>
      </c>
      <c r="I510">
        <v>6</v>
      </c>
      <c r="J510">
        <v>4</v>
      </c>
    </row>
    <row r="511" spans="1:10" x14ac:dyDescent="0.25">
      <c r="A511" s="1">
        <v>42193</v>
      </c>
      <c r="B511">
        <f t="shared" si="24"/>
        <v>2015</v>
      </c>
      <c r="C511">
        <f t="shared" si="25"/>
        <v>7</v>
      </c>
      <c r="D511">
        <f t="shared" si="26"/>
        <v>8</v>
      </c>
      <c r="E511">
        <v>59</v>
      </c>
      <c r="F511">
        <v>33</v>
      </c>
      <c r="G511">
        <v>39</v>
      </c>
      <c r="H511">
        <v>43</v>
      </c>
      <c r="I511">
        <v>5</v>
      </c>
      <c r="J511">
        <v>3</v>
      </c>
    </row>
    <row r="512" spans="1:10" x14ac:dyDescent="0.25">
      <c r="A512" s="1">
        <v>42194</v>
      </c>
      <c r="B512">
        <f t="shared" si="24"/>
        <v>2015</v>
      </c>
      <c r="C512">
        <f t="shared" si="25"/>
        <v>7</v>
      </c>
      <c r="D512">
        <f t="shared" si="26"/>
        <v>9</v>
      </c>
      <c r="E512">
        <v>54</v>
      </c>
      <c r="F512">
        <v>28</v>
      </c>
      <c r="G512">
        <v>43</v>
      </c>
      <c r="H512">
        <v>66</v>
      </c>
      <c r="I512">
        <v>6</v>
      </c>
      <c r="J512">
        <v>5</v>
      </c>
    </row>
    <row r="513" spans="1:10" x14ac:dyDescent="0.25">
      <c r="A513" s="1">
        <v>42195</v>
      </c>
      <c r="B513">
        <f t="shared" si="24"/>
        <v>2015</v>
      </c>
      <c r="C513">
        <f t="shared" si="25"/>
        <v>7</v>
      </c>
      <c r="D513">
        <f t="shared" si="26"/>
        <v>10</v>
      </c>
      <c r="E513">
        <v>63</v>
      </c>
      <c r="F513">
        <v>26</v>
      </c>
      <c r="G513">
        <v>32</v>
      </c>
      <c r="H513">
        <v>45</v>
      </c>
      <c r="I513">
        <v>7</v>
      </c>
      <c r="J513">
        <v>4</v>
      </c>
    </row>
    <row r="514" spans="1:10" x14ac:dyDescent="0.25">
      <c r="A514" s="1">
        <v>42196</v>
      </c>
      <c r="B514">
        <f t="shared" si="24"/>
        <v>2015</v>
      </c>
      <c r="C514">
        <f t="shared" si="25"/>
        <v>7</v>
      </c>
      <c r="D514">
        <f t="shared" si="26"/>
        <v>11</v>
      </c>
      <c r="E514">
        <v>62</v>
      </c>
      <c r="F514">
        <v>19</v>
      </c>
      <c r="G514">
        <v>22</v>
      </c>
      <c r="H514">
        <v>39</v>
      </c>
      <c r="I514">
        <v>6</v>
      </c>
      <c r="J514">
        <v>5</v>
      </c>
    </row>
    <row r="515" spans="1:10" x14ac:dyDescent="0.25">
      <c r="A515" s="1">
        <v>42197</v>
      </c>
      <c r="B515">
        <f t="shared" ref="B515:B578" si="27">YEAR(A515)</f>
        <v>2015</v>
      </c>
      <c r="C515">
        <f t="shared" ref="C515:C578" si="28">MONTH(A515)</f>
        <v>7</v>
      </c>
      <c r="D515">
        <f t="shared" ref="D515:D578" si="29">DAY(A515)</f>
        <v>12</v>
      </c>
      <c r="E515">
        <v>57</v>
      </c>
      <c r="F515">
        <v>20</v>
      </c>
      <c r="G515">
        <v>17</v>
      </c>
      <c r="H515">
        <v>45</v>
      </c>
      <c r="I515">
        <v>7</v>
      </c>
      <c r="J515">
        <v>6</v>
      </c>
    </row>
    <row r="516" spans="1:10" x14ac:dyDescent="0.25">
      <c r="A516" s="1">
        <v>42198</v>
      </c>
      <c r="B516">
        <f t="shared" si="27"/>
        <v>2015</v>
      </c>
      <c r="C516">
        <f t="shared" si="28"/>
        <v>7</v>
      </c>
      <c r="D516">
        <f t="shared" si="29"/>
        <v>13</v>
      </c>
      <c r="E516">
        <v>64</v>
      </c>
      <c r="F516">
        <v>19</v>
      </c>
      <c r="G516">
        <v>15</v>
      </c>
      <c r="H516">
        <v>40</v>
      </c>
      <c r="I516">
        <v>6</v>
      </c>
      <c r="J516">
        <v>5</v>
      </c>
    </row>
    <row r="517" spans="1:10" x14ac:dyDescent="0.25">
      <c r="A517" s="1">
        <v>42199</v>
      </c>
      <c r="B517">
        <f t="shared" si="27"/>
        <v>2015</v>
      </c>
      <c r="C517">
        <f t="shared" si="28"/>
        <v>7</v>
      </c>
      <c r="D517">
        <f t="shared" si="29"/>
        <v>14</v>
      </c>
      <c r="E517">
        <v>58</v>
      </c>
      <c r="F517">
        <v>22</v>
      </c>
      <c r="G517">
        <v>19</v>
      </c>
      <c r="H517">
        <v>41</v>
      </c>
      <c r="I517">
        <v>5</v>
      </c>
      <c r="J517">
        <v>11</v>
      </c>
    </row>
    <row r="518" spans="1:10" x14ac:dyDescent="0.25">
      <c r="A518" s="1">
        <v>42200</v>
      </c>
      <c r="B518">
        <f t="shared" si="27"/>
        <v>2015</v>
      </c>
      <c r="C518">
        <f t="shared" si="28"/>
        <v>7</v>
      </c>
      <c r="D518">
        <f t="shared" si="29"/>
        <v>15</v>
      </c>
      <c r="E518">
        <v>61</v>
      </c>
      <c r="F518">
        <v>33</v>
      </c>
      <c r="G518">
        <v>32</v>
      </c>
      <c r="H518">
        <v>54</v>
      </c>
      <c r="I518">
        <v>4</v>
      </c>
      <c r="J518">
        <v>4</v>
      </c>
    </row>
    <row r="519" spans="1:10" x14ac:dyDescent="0.25">
      <c r="A519" s="1">
        <v>42201</v>
      </c>
      <c r="B519">
        <f t="shared" si="27"/>
        <v>2015</v>
      </c>
      <c r="C519">
        <f t="shared" si="28"/>
        <v>7</v>
      </c>
      <c r="D519">
        <f t="shared" si="29"/>
        <v>16</v>
      </c>
      <c r="E519">
        <v>71</v>
      </c>
      <c r="F519">
        <v>34</v>
      </c>
      <c r="G519">
        <v>32</v>
      </c>
      <c r="H519">
        <v>62</v>
      </c>
      <c r="I519">
        <v>6</v>
      </c>
      <c r="J519">
        <v>6</v>
      </c>
    </row>
    <row r="520" spans="1:10" x14ac:dyDescent="0.25">
      <c r="A520" s="1">
        <v>42202</v>
      </c>
      <c r="B520">
        <f t="shared" si="27"/>
        <v>2015</v>
      </c>
      <c r="C520">
        <f t="shared" si="28"/>
        <v>7</v>
      </c>
      <c r="D520">
        <f t="shared" si="29"/>
        <v>17</v>
      </c>
      <c r="E520">
        <v>70</v>
      </c>
      <c r="F520">
        <v>26</v>
      </c>
      <c r="G520">
        <v>36</v>
      </c>
      <c r="H520">
        <v>56</v>
      </c>
      <c r="I520">
        <v>5</v>
      </c>
      <c r="J520">
        <v>5</v>
      </c>
    </row>
    <row r="521" spans="1:10" x14ac:dyDescent="0.25">
      <c r="A521" s="1">
        <v>42203</v>
      </c>
      <c r="B521">
        <f t="shared" si="27"/>
        <v>2015</v>
      </c>
      <c r="C521">
        <f t="shared" si="28"/>
        <v>7</v>
      </c>
      <c r="D521">
        <f t="shared" si="29"/>
        <v>18</v>
      </c>
      <c r="E521">
        <v>66</v>
      </c>
      <c r="F521">
        <v>23</v>
      </c>
      <c r="G521">
        <v>34</v>
      </c>
      <c r="H521">
        <v>47</v>
      </c>
      <c r="I521">
        <v>4</v>
      </c>
      <c r="J521">
        <v>5</v>
      </c>
    </row>
    <row r="522" spans="1:10" x14ac:dyDescent="0.25">
      <c r="A522" s="1">
        <v>42204</v>
      </c>
      <c r="B522">
        <f t="shared" si="27"/>
        <v>2015</v>
      </c>
      <c r="C522">
        <f t="shared" si="28"/>
        <v>7</v>
      </c>
      <c r="D522">
        <f t="shared" si="29"/>
        <v>19</v>
      </c>
      <c r="E522">
        <v>57</v>
      </c>
      <c r="F522">
        <v>31</v>
      </c>
      <c r="G522">
        <v>18</v>
      </c>
      <c r="H522">
        <v>46</v>
      </c>
      <c r="I522">
        <v>6</v>
      </c>
      <c r="J522">
        <v>6</v>
      </c>
    </row>
    <row r="523" spans="1:10" x14ac:dyDescent="0.25">
      <c r="A523" s="1">
        <v>42205</v>
      </c>
      <c r="B523">
        <f t="shared" si="27"/>
        <v>2015</v>
      </c>
      <c r="C523">
        <f t="shared" si="28"/>
        <v>7</v>
      </c>
      <c r="D523">
        <f t="shared" si="29"/>
        <v>20</v>
      </c>
      <c r="E523">
        <v>74</v>
      </c>
      <c r="F523">
        <v>26</v>
      </c>
      <c r="G523">
        <v>23</v>
      </c>
      <c r="H523">
        <v>58</v>
      </c>
      <c r="I523">
        <v>6</v>
      </c>
      <c r="J523">
        <v>7</v>
      </c>
    </row>
    <row r="524" spans="1:10" x14ac:dyDescent="0.25">
      <c r="A524" s="1">
        <v>42206</v>
      </c>
      <c r="B524">
        <f t="shared" si="27"/>
        <v>2015</v>
      </c>
      <c r="C524">
        <f t="shared" si="28"/>
        <v>7</v>
      </c>
      <c r="D524">
        <f t="shared" si="29"/>
        <v>21</v>
      </c>
      <c r="E524">
        <v>64</v>
      </c>
      <c r="F524">
        <v>25</v>
      </c>
      <c r="G524">
        <v>25</v>
      </c>
      <c r="H524">
        <v>59</v>
      </c>
      <c r="I524">
        <v>6</v>
      </c>
      <c r="J524">
        <v>6</v>
      </c>
    </row>
    <row r="525" spans="1:10" x14ac:dyDescent="0.25">
      <c r="A525" s="1">
        <v>42207</v>
      </c>
      <c r="B525">
        <f t="shared" si="27"/>
        <v>2015</v>
      </c>
      <c r="C525">
        <f t="shared" si="28"/>
        <v>7</v>
      </c>
      <c r="D525">
        <f t="shared" si="29"/>
        <v>22</v>
      </c>
      <c r="E525">
        <v>62</v>
      </c>
      <c r="F525">
        <v>24</v>
      </c>
      <c r="G525">
        <v>29</v>
      </c>
      <c r="H525">
        <v>53</v>
      </c>
      <c r="I525">
        <v>5</v>
      </c>
      <c r="J525">
        <v>5</v>
      </c>
    </row>
    <row r="526" spans="1:10" x14ac:dyDescent="0.25">
      <c r="A526" s="1">
        <v>42208</v>
      </c>
      <c r="B526">
        <f t="shared" si="27"/>
        <v>2015</v>
      </c>
      <c r="C526">
        <f t="shared" si="28"/>
        <v>7</v>
      </c>
      <c r="D526">
        <f t="shared" si="29"/>
        <v>23</v>
      </c>
      <c r="E526">
        <v>56</v>
      </c>
      <c r="F526">
        <v>29</v>
      </c>
      <c r="G526">
        <v>22</v>
      </c>
      <c r="H526">
        <v>59</v>
      </c>
      <c r="I526">
        <v>5</v>
      </c>
      <c r="J526">
        <v>5</v>
      </c>
    </row>
    <row r="527" spans="1:10" x14ac:dyDescent="0.25">
      <c r="A527" s="1">
        <v>42209</v>
      </c>
      <c r="B527">
        <f t="shared" si="27"/>
        <v>2015</v>
      </c>
      <c r="C527">
        <f t="shared" si="28"/>
        <v>7</v>
      </c>
      <c r="D527">
        <f t="shared" si="29"/>
        <v>24</v>
      </c>
      <c r="E527">
        <v>70</v>
      </c>
      <c r="F527">
        <v>19</v>
      </c>
      <c r="G527">
        <v>28</v>
      </c>
      <c r="H527">
        <v>27</v>
      </c>
      <c r="I527">
        <v>4</v>
      </c>
      <c r="J527">
        <v>4</v>
      </c>
    </row>
    <row r="528" spans="1:10" x14ac:dyDescent="0.25">
      <c r="A528" s="1">
        <v>42210</v>
      </c>
      <c r="B528">
        <f t="shared" si="27"/>
        <v>2015</v>
      </c>
      <c r="C528">
        <f t="shared" si="28"/>
        <v>7</v>
      </c>
      <c r="D528">
        <f t="shared" si="29"/>
        <v>25</v>
      </c>
      <c r="E528">
        <v>54</v>
      </c>
      <c r="F528">
        <v>23</v>
      </c>
      <c r="G528">
        <v>25</v>
      </c>
      <c r="H528">
        <v>50</v>
      </c>
      <c r="I528">
        <v>5</v>
      </c>
      <c r="J528">
        <v>7</v>
      </c>
    </row>
    <row r="529" spans="1:10" x14ac:dyDescent="0.25">
      <c r="A529" s="1">
        <v>42211</v>
      </c>
      <c r="B529">
        <f t="shared" si="27"/>
        <v>2015</v>
      </c>
      <c r="C529">
        <f t="shared" si="28"/>
        <v>7</v>
      </c>
      <c r="D529">
        <f t="shared" si="29"/>
        <v>26</v>
      </c>
      <c r="E529">
        <v>63</v>
      </c>
      <c r="F529">
        <v>23</v>
      </c>
      <c r="G529">
        <v>24</v>
      </c>
      <c r="H529">
        <v>53</v>
      </c>
      <c r="I529">
        <v>6</v>
      </c>
      <c r="J529">
        <v>7</v>
      </c>
    </row>
    <row r="530" spans="1:10" x14ac:dyDescent="0.25">
      <c r="A530" s="1">
        <v>42212</v>
      </c>
      <c r="B530">
        <f t="shared" si="27"/>
        <v>2015</v>
      </c>
      <c r="C530">
        <f t="shared" si="28"/>
        <v>7</v>
      </c>
      <c r="D530">
        <f t="shared" si="29"/>
        <v>27</v>
      </c>
      <c r="E530">
        <v>56</v>
      </c>
      <c r="F530">
        <v>19</v>
      </c>
      <c r="G530">
        <v>27</v>
      </c>
      <c r="H530">
        <v>48</v>
      </c>
      <c r="I530">
        <v>6</v>
      </c>
      <c r="J530">
        <v>7</v>
      </c>
    </row>
    <row r="531" spans="1:10" x14ac:dyDescent="0.25">
      <c r="A531" s="1">
        <v>42213</v>
      </c>
      <c r="B531">
        <f t="shared" si="27"/>
        <v>2015</v>
      </c>
      <c r="C531">
        <f t="shared" si="28"/>
        <v>7</v>
      </c>
      <c r="D531">
        <f t="shared" si="29"/>
        <v>28</v>
      </c>
      <c r="E531">
        <v>48</v>
      </c>
      <c r="F531">
        <v>21</v>
      </c>
      <c r="G531">
        <v>24</v>
      </c>
      <c r="H531">
        <v>34</v>
      </c>
      <c r="I531">
        <v>5</v>
      </c>
      <c r="J531">
        <v>5</v>
      </c>
    </row>
    <row r="532" spans="1:10" x14ac:dyDescent="0.25">
      <c r="A532" s="1">
        <v>42214</v>
      </c>
      <c r="B532">
        <f t="shared" si="27"/>
        <v>2015</v>
      </c>
      <c r="C532">
        <f t="shared" si="28"/>
        <v>7</v>
      </c>
      <c r="D532">
        <f t="shared" si="29"/>
        <v>29</v>
      </c>
      <c r="E532">
        <v>49</v>
      </c>
      <c r="F532">
        <v>31</v>
      </c>
      <c r="G532">
        <v>24</v>
      </c>
      <c r="H532">
        <v>40</v>
      </c>
      <c r="I532">
        <v>4</v>
      </c>
      <c r="J532">
        <v>2</v>
      </c>
    </row>
    <row r="533" spans="1:10" x14ac:dyDescent="0.25">
      <c r="A533" s="1">
        <v>42215</v>
      </c>
      <c r="B533">
        <f t="shared" si="27"/>
        <v>2015</v>
      </c>
      <c r="C533">
        <f t="shared" si="28"/>
        <v>7</v>
      </c>
      <c r="D533">
        <f t="shared" si="29"/>
        <v>30</v>
      </c>
      <c r="E533">
        <v>49</v>
      </c>
      <c r="F533">
        <v>27</v>
      </c>
      <c r="G533">
        <v>36</v>
      </c>
      <c r="H533">
        <v>63</v>
      </c>
      <c r="I533">
        <v>6</v>
      </c>
      <c r="J533">
        <v>7</v>
      </c>
    </row>
    <row r="534" spans="1:10" x14ac:dyDescent="0.25">
      <c r="A534" s="1">
        <v>42216</v>
      </c>
      <c r="B534">
        <f t="shared" si="27"/>
        <v>2015</v>
      </c>
      <c r="C534">
        <f t="shared" si="28"/>
        <v>7</v>
      </c>
      <c r="D534">
        <f t="shared" si="29"/>
        <v>31</v>
      </c>
      <c r="E534">
        <v>70</v>
      </c>
      <c r="F534">
        <v>33</v>
      </c>
      <c r="G534">
        <v>29</v>
      </c>
      <c r="H534">
        <v>48</v>
      </c>
      <c r="I534">
        <v>5</v>
      </c>
      <c r="J534">
        <v>6</v>
      </c>
    </row>
    <row r="535" spans="1:10" x14ac:dyDescent="0.25">
      <c r="A535" s="1">
        <v>42217</v>
      </c>
      <c r="B535">
        <f t="shared" si="27"/>
        <v>2015</v>
      </c>
      <c r="C535">
        <f t="shared" si="28"/>
        <v>8</v>
      </c>
      <c r="D535">
        <f t="shared" si="29"/>
        <v>1</v>
      </c>
      <c r="E535">
        <v>66</v>
      </c>
      <c r="F535">
        <v>22</v>
      </c>
      <c r="G535">
        <v>47</v>
      </c>
      <c r="H535">
        <v>49</v>
      </c>
      <c r="I535">
        <v>5</v>
      </c>
      <c r="J535">
        <v>6</v>
      </c>
    </row>
    <row r="536" spans="1:10" x14ac:dyDescent="0.25">
      <c r="A536" s="1">
        <v>42218</v>
      </c>
      <c r="B536">
        <f t="shared" si="27"/>
        <v>2015</v>
      </c>
      <c r="C536">
        <f t="shared" si="28"/>
        <v>8</v>
      </c>
      <c r="D536">
        <f t="shared" si="29"/>
        <v>2</v>
      </c>
      <c r="E536">
        <v>57</v>
      </c>
      <c r="F536">
        <v>26</v>
      </c>
      <c r="G536">
        <v>27</v>
      </c>
      <c r="H536">
        <v>44</v>
      </c>
      <c r="I536">
        <v>6</v>
      </c>
      <c r="J536">
        <v>7</v>
      </c>
    </row>
    <row r="537" spans="1:10" x14ac:dyDescent="0.25">
      <c r="A537" s="1">
        <v>42219</v>
      </c>
      <c r="B537">
        <f t="shared" si="27"/>
        <v>2015</v>
      </c>
      <c r="C537">
        <f t="shared" si="28"/>
        <v>8</v>
      </c>
      <c r="D537">
        <f t="shared" si="29"/>
        <v>3</v>
      </c>
      <c r="E537">
        <v>66</v>
      </c>
      <c r="F537">
        <v>25</v>
      </c>
      <c r="G537">
        <v>29</v>
      </c>
      <c r="H537">
        <v>35</v>
      </c>
      <c r="I537">
        <v>4</v>
      </c>
      <c r="J537">
        <v>4</v>
      </c>
    </row>
    <row r="538" spans="1:10" x14ac:dyDescent="0.25">
      <c r="A538" s="1">
        <v>42220</v>
      </c>
      <c r="B538">
        <f t="shared" si="27"/>
        <v>2015</v>
      </c>
      <c r="C538">
        <f t="shared" si="28"/>
        <v>8</v>
      </c>
      <c r="D538">
        <f t="shared" si="29"/>
        <v>4</v>
      </c>
      <c r="E538">
        <v>62</v>
      </c>
      <c r="F538">
        <v>27</v>
      </c>
      <c r="G538">
        <v>28</v>
      </c>
      <c r="H538">
        <v>48</v>
      </c>
      <c r="I538">
        <v>3</v>
      </c>
      <c r="J538">
        <v>6</v>
      </c>
    </row>
    <row r="539" spans="1:10" x14ac:dyDescent="0.25">
      <c r="A539" s="1">
        <v>42221</v>
      </c>
      <c r="B539">
        <f t="shared" si="27"/>
        <v>2015</v>
      </c>
      <c r="C539">
        <f t="shared" si="28"/>
        <v>8</v>
      </c>
      <c r="D539">
        <f t="shared" si="29"/>
        <v>5</v>
      </c>
      <c r="E539">
        <v>70</v>
      </c>
      <c r="F539">
        <v>23</v>
      </c>
      <c r="G539">
        <v>26</v>
      </c>
      <c r="H539">
        <v>60</v>
      </c>
      <c r="I539">
        <v>6</v>
      </c>
      <c r="J539">
        <v>6</v>
      </c>
    </row>
    <row r="540" spans="1:10" x14ac:dyDescent="0.25">
      <c r="A540" s="1">
        <v>42222</v>
      </c>
      <c r="B540">
        <f t="shared" si="27"/>
        <v>2015</v>
      </c>
      <c r="C540">
        <f t="shared" si="28"/>
        <v>8</v>
      </c>
      <c r="D540">
        <f t="shared" si="29"/>
        <v>6</v>
      </c>
      <c r="E540">
        <v>69</v>
      </c>
      <c r="F540">
        <v>26</v>
      </c>
      <c r="G540">
        <v>27</v>
      </c>
      <c r="H540">
        <v>54</v>
      </c>
      <c r="I540">
        <v>5</v>
      </c>
      <c r="J540">
        <v>4</v>
      </c>
    </row>
    <row r="541" spans="1:10" x14ac:dyDescent="0.25">
      <c r="A541" s="1">
        <v>42223</v>
      </c>
      <c r="B541">
        <f t="shared" si="27"/>
        <v>2015</v>
      </c>
      <c r="C541">
        <f t="shared" si="28"/>
        <v>8</v>
      </c>
      <c r="D541">
        <f t="shared" si="29"/>
        <v>7</v>
      </c>
      <c r="E541">
        <v>67</v>
      </c>
      <c r="F541">
        <v>27</v>
      </c>
      <c r="G541">
        <v>42</v>
      </c>
      <c r="H541">
        <v>42</v>
      </c>
      <c r="I541">
        <v>4</v>
      </c>
      <c r="J541">
        <v>4</v>
      </c>
    </row>
    <row r="542" spans="1:10" x14ac:dyDescent="0.25">
      <c r="A542" s="1">
        <v>42224</v>
      </c>
      <c r="B542">
        <f t="shared" si="27"/>
        <v>2015</v>
      </c>
      <c r="C542">
        <f t="shared" si="28"/>
        <v>8</v>
      </c>
      <c r="D542">
        <f t="shared" si="29"/>
        <v>8</v>
      </c>
      <c r="E542">
        <v>63</v>
      </c>
      <c r="F542">
        <v>22</v>
      </c>
      <c r="G542">
        <v>37</v>
      </c>
      <c r="H542">
        <v>50</v>
      </c>
      <c r="I542">
        <v>5</v>
      </c>
      <c r="J542">
        <v>4</v>
      </c>
    </row>
    <row r="543" spans="1:10" x14ac:dyDescent="0.25">
      <c r="A543" s="1">
        <v>42225</v>
      </c>
      <c r="B543">
        <f t="shared" si="27"/>
        <v>2015</v>
      </c>
      <c r="C543">
        <f t="shared" si="28"/>
        <v>8</v>
      </c>
      <c r="D543">
        <f t="shared" si="29"/>
        <v>9</v>
      </c>
      <c r="E543">
        <v>62</v>
      </c>
      <c r="F543">
        <v>21</v>
      </c>
      <c r="G543">
        <v>22</v>
      </c>
      <c r="H543">
        <v>39</v>
      </c>
      <c r="I543">
        <v>5</v>
      </c>
      <c r="J543">
        <v>4</v>
      </c>
    </row>
    <row r="544" spans="1:10" x14ac:dyDescent="0.25">
      <c r="A544" s="1">
        <v>42226</v>
      </c>
      <c r="B544">
        <f t="shared" si="27"/>
        <v>2015</v>
      </c>
      <c r="C544">
        <f t="shared" si="28"/>
        <v>8</v>
      </c>
      <c r="D544">
        <f t="shared" si="29"/>
        <v>10</v>
      </c>
      <c r="E544">
        <v>59</v>
      </c>
      <c r="F544">
        <v>22</v>
      </c>
      <c r="G544">
        <v>14</v>
      </c>
      <c r="H544">
        <v>43</v>
      </c>
      <c r="I544">
        <v>5</v>
      </c>
      <c r="J544">
        <v>3</v>
      </c>
    </row>
    <row r="545" spans="1:10" x14ac:dyDescent="0.25">
      <c r="A545" s="1">
        <v>42227</v>
      </c>
      <c r="B545">
        <f t="shared" si="27"/>
        <v>2015</v>
      </c>
      <c r="C545">
        <f t="shared" si="28"/>
        <v>8</v>
      </c>
      <c r="D545">
        <f t="shared" si="29"/>
        <v>11</v>
      </c>
      <c r="E545">
        <v>56</v>
      </c>
      <c r="F545">
        <v>20</v>
      </c>
      <c r="G545">
        <v>22</v>
      </c>
      <c r="H545">
        <v>38</v>
      </c>
      <c r="I545">
        <v>5</v>
      </c>
      <c r="J545">
        <v>3</v>
      </c>
    </row>
    <row r="546" spans="1:10" x14ac:dyDescent="0.25">
      <c r="A546" s="1">
        <v>42228</v>
      </c>
      <c r="B546">
        <f t="shared" si="27"/>
        <v>2015</v>
      </c>
      <c r="C546">
        <f t="shared" si="28"/>
        <v>8</v>
      </c>
      <c r="D546">
        <f t="shared" si="29"/>
        <v>12</v>
      </c>
      <c r="E546">
        <v>49</v>
      </c>
      <c r="F546">
        <v>31</v>
      </c>
      <c r="G546">
        <v>19</v>
      </c>
      <c r="H546">
        <v>29</v>
      </c>
      <c r="I546">
        <v>6</v>
      </c>
      <c r="J546">
        <v>4</v>
      </c>
    </row>
    <row r="547" spans="1:10" x14ac:dyDescent="0.25">
      <c r="A547" s="1">
        <v>42229</v>
      </c>
      <c r="B547">
        <f t="shared" si="27"/>
        <v>2015</v>
      </c>
      <c r="C547">
        <f t="shared" si="28"/>
        <v>8</v>
      </c>
      <c r="D547">
        <f t="shared" si="29"/>
        <v>13</v>
      </c>
      <c r="E547">
        <v>76</v>
      </c>
      <c r="F547">
        <v>36</v>
      </c>
      <c r="G547">
        <v>26</v>
      </c>
      <c r="H547">
        <v>43</v>
      </c>
      <c r="I547">
        <v>7</v>
      </c>
      <c r="J547">
        <v>4</v>
      </c>
    </row>
    <row r="548" spans="1:10" x14ac:dyDescent="0.25">
      <c r="A548" s="1">
        <v>42230</v>
      </c>
      <c r="B548">
        <f t="shared" si="27"/>
        <v>2015</v>
      </c>
      <c r="C548">
        <f t="shared" si="28"/>
        <v>8</v>
      </c>
      <c r="D548">
        <f t="shared" si="29"/>
        <v>14</v>
      </c>
      <c r="E548">
        <v>95</v>
      </c>
      <c r="F548">
        <v>25</v>
      </c>
      <c r="G548">
        <v>27</v>
      </c>
      <c r="H548">
        <v>27</v>
      </c>
      <c r="I548">
        <v>6</v>
      </c>
      <c r="J548">
        <v>3</v>
      </c>
    </row>
    <row r="549" spans="1:10" x14ac:dyDescent="0.25">
      <c r="A549" s="1">
        <v>42231</v>
      </c>
      <c r="B549">
        <f t="shared" si="27"/>
        <v>2015</v>
      </c>
      <c r="C549">
        <f t="shared" si="28"/>
        <v>8</v>
      </c>
      <c r="D549">
        <f t="shared" si="29"/>
        <v>15</v>
      </c>
      <c r="E549">
        <v>65</v>
      </c>
      <c r="F549">
        <v>25</v>
      </c>
      <c r="G549">
        <v>24</v>
      </c>
      <c r="H549">
        <v>31</v>
      </c>
      <c r="I549">
        <v>6</v>
      </c>
      <c r="J549">
        <v>5</v>
      </c>
    </row>
    <row r="550" spans="1:10" x14ac:dyDescent="0.25">
      <c r="A550" s="1">
        <v>42232</v>
      </c>
      <c r="B550">
        <f t="shared" si="27"/>
        <v>2015</v>
      </c>
      <c r="C550">
        <f t="shared" si="28"/>
        <v>8</v>
      </c>
      <c r="D550">
        <f t="shared" si="29"/>
        <v>16</v>
      </c>
      <c r="E550">
        <v>63</v>
      </c>
      <c r="F550">
        <v>27</v>
      </c>
      <c r="G550">
        <v>33</v>
      </c>
      <c r="H550">
        <v>43</v>
      </c>
      <c r="I550">
        <v>6</v>
      </c>
      <c r="J550">
        <v>4</v>
      </c>
    </row>
    <row r="551" spans="1:10" x14ac:dyDescent="0.25">
      <c r="A551" s="1">
        <v>42233</v>
      </c>
      <c r="B551">
        <f t="shared" si="27"/>
        <v>2015</v>
      </c>
      <c r="C551">
        <f t="shared" si="28"/>
        <v>8</v>
      </c>
      <c r="D551">
        <f t="shared" si="29"/>
        <v>17</v>
      </c>
      <c r="E551">
        <v>65</v>
      </c>
      <c r="F551">
        <v>32</v>
      </c>
      <c r="G551">
        <v>22</v>
      </c>
      <c r="H551">
        <v>50</v>
      </c>
      <c r="I551">
        <v>7</v>
      </c>
      <c r="J551">
        <v>5</v>
      </c>
    </row>
    <row r="552" spans="1:10" x14ac:dyDescent="0.25">
      <c r="A552" s="1">
        <v>42234</v>
      </c>
      <c r="B552">
        <f t="shared" si="27"/>
        <v>2015</v>
      </c>
      <c r="C552">
        <f t="shared" si="28"/>
        <v>8</v>
      </c>
      <c r="D552">
        <f t="shared" si="29"/>
        <v>18</v>
      </c>
      <c r="E552">
        <v>77</v>
      </c>
      <c r="F552">
        <v>23</v>
      </c>
      <c r="G552">
        <v>26</v>
      </c>
      <c r="H552">
        <v>53</v>
      </c>
      <c r="I552">
        <v>6</v>
      </c>
      <c r="J552">
        <v>6</v>
      </c>
    </row>
    <row r="553" spans="1:10" x14ac:dyDescent="0.25">
      <c r="A553" s="1">
        <v>42235</v>
      </c>
      <c r="B553">
        <f t="shared" si="27"/>
        <v>2015</v>
      </c>
      <c r="C553">
        <f t="shared" si="28"/>
        <v>8</v>
      </c>
      <c r="D553">
        <f t="shared" si="29"/>
        <v>19</v>
      </c>
      <c r="E553">
        <v>69</v>
      </c>
      <c r="F553">
        <v>20</v>
      </c>
      <c r="G553">
        <v>19</v>
      </c>
      <c r="H553">
        <v>42</v>
      </c>
      <c r="I553">
        <v>7</v>
      </c>
      <c r="J553">
        <v>6</v>
      </c>
    </row>
    <row r="554" spans="1:10" x14ac:dyDescent="0.25">
      <c r="A554" s="1">
        <v>42236</v>
      </c>
      <c r="B554">
        <f t="shared" si="27"/>
        <v>2015</v>
      </c>
      <c r="C554">
        <f t="shared" si="28"/>
        <v>8</v>
      </c>
      <c r="D554">
        <f t="shared" si="29"/>
        <v>20</v>
      </c>
      <c r="E554">
        <v>63</v>
      </c>
      <c r="F554">
        <v>21</v>
      </c>
      <c r="G554">
        <v>23</v>
      </c>
      <c r="H554">
        <v>45</v>
      </c>
      <c r="I554">
        <v>6</v>
      </c>
      <c r="J554">
        <v>6</v>
      </c>
    </row>
    <row r="555" spans="1:10" x14ac:dyDescent="0.25">
      <c r="A555" s="1">
        <v>42237</v>
      </c>
      <c r="B555">
        <f t="shared" si="27"/>
        <v>2015</v>
      </c>
      <c r="C555">
        <f t="shared" si="28"/>
        <v>8</v>
      </c>
      <c r="D555">
        <f t="shared" si="29"/>
        <v>21</v>
      </c>
      <c r="E555">
        <v>65</v>
      </c>
      <c r="F555">
        <v>22</v>
      </c>
      <c r="G555">
        <v>38</v>
      </c>
      <c r="H555">
        <v>40</v>
      </c>
      <c r="I555">
        <v>7</v>
      </c>
      <c r="J555">
        <v>5</v>
      </c>
    </row>
    <row r="556" spans="1:10" x14ac:dyDescent="0.25">
      <c r="A556" s="1">
        <v>42238</v>
      </c>
      <c r="B556">
        <f t="shared" si="27"/>
        <v>2015</v>
      </c>
      <c r="C556">
        <f t="shared" si="28"/>
        <v>8</v>
      </c>
      <c r="D556">
        <f t="shared" si="29"/>
        <v>22</v>
      </c>
      <c r="E556">
        <v>66</v>
      </c>
      <c r="F556">
        <v>24</v>
      </c>
      <c r="G556">
        <v>35</v>
      </c>
      <c r="H556">
        <v>43</v>
      </c>
      <c r="I556">
        <v>8</v>
      </c>
      <c r="J556">
        <v>5</v>
      </c>
    </row>
    <row r="557" spans="1:10" x14ac:dyDescent="0.25">
      <c r="A557" s="1">
        <v>42239</v>
      </c>
      <c r="B557">
        <f t="shared" si="27"/>
        <v>2015</v>
      </c>
      <c r="C557">
        <f t="shared" si="28"/>
        <v>8</v>
      </c>
      <c r="D557">
        <f t="shared" si="29"/>
        <v>23</v>
      </c>
      <c r="E557">
        <v>71</v>
      </c>
      <c r="F557">
        <v>18</v>
      </c>
      <c r="G557">
        <v>17</v>
      </c>
      <c r="H557">
        <v>36</v>
      </c>
      <c r="I557">
        <v>9</v>
      </c>
      <c r="J557">
        <v>4</v>
      </c>
    </row>
    <row r="558" spans="1:10" x14ac:dyDescent="0.25">
      <c r="A558" s="1">
        <v>42240</v>
      </c>
      <c r="B558">
        <f t="shared" si="27"/>
        <v>2015</v>
      </c>
      <c r="C558">
        <f t="shared" si="28"/>
        <v>8</v>
      </c>
      <c r="D558">
        <f t="shared" si="29"/>
        <v>24</v>
      </c>
      <c r="E558">
        <v>60</v>
      </c>
      <c r="F558">
        <v>22</v>
      </c>
      <c r="G558">
        <v>19</v>
      </c>
      <c r="H558">
        <v>44</v>
      </c>
      <c r="I558">
        <v>8</v>
      </c>
      <c r="J558">
        <v>5</v>
      </c>
    </row>
    <row r="559" spans="1:10" x14ac:dyDescent="0.25">
      <c r="A559" s="1">
        <v>42241</v>
      </c>
      <c r="B559">
        <f t="shared" si="27"/>
        <v>2015</v>
      </c>
      <c r="C559">
        <f t="shared" si="28"/>
        <v>8</v>
      </c>
      <c r="D559">
        <f t="shared" si="29"/>
        <v>25</v>
      </c>
      <c r="E559">
        <v>63</v>
      </c>
      <c r="F559">
        <v>21</v>
      </c>
      <c r="G559">
        <v>20</v>
      </c>
      <c r="H559">
        <v>39</v>
      </c>
      <c r="I559">
        <v>7</v>
      </c>
      <c r="J559">
        <v>4</v>
      </c>
    </row>
    <row r="560" spans="1:10" x14ac:dyDescent="0.25">
      <c r="A560" s="1">
        <v>42242</v>
      </c>
      <c r="B560">
        <f t="shared" si="27"/>
        <v>2015</v>
      </c>
      <c r="C560">
        <f t="shared" si="28"/>
        <v>8</v>
      </c>
      <c r="D560">
        <f t="shared" si="29"/>
        <v>26</v>
      </c>
      <c r="E560">
        <v>64</v>
      </c>
      <c r="F560">
        <v>24</v>
      </c>
      <c r="G560">
        <v>20</v>
      </c>
      <c r="H560">
        <v>46</v>
      </c>
      <c r="I560">
        <v>6</v>
      </c>
      <c r="J560">
        <v>4</v>
      </c>
    </row>
    <row r="561" spans="1:10" x14ac:dyDescent="0.25">
      <c r="A561" s="1">
        <v>42243</v>
      </c>
      <c r="B561">
        <f t="shared" si="27"/>
        <v>2015</v>
      </c>
      <c r="C561">
        <f t="shared" si="28"/>
        <v>8</v>
      </c>
      <c r="D561">
        <f t="shared" si="29"/>
        <v>27</v>
      </c>
      <c r="E561">
        <v>67</v>
      </c>
      <c r="F561">
        <v>24</v>
      </c>
      <c r="G561">
        <v>23</v>
      </c>
      <c r="H561">
        <v>48</v>
      </c>
      <c r="I561">
        <v>6</v>
      </c>
      <c r="J561">
        <v>5</v>
      </c>
    </row>
    <row r="562" spans="1:10" x14ac:dyDescent="0.25">
      <c r="A562" s="1">
        <v>42244</v>
      </c>
      <c r="B562">
        <f t="shared" si="27"/>
        <v>2015</v>
      </c>
      <c r="C562">
        <f t="shared" si="28"/>
        <v>8</v>
      </c>
      <c r="D562">
        <f t="shared" si="29"/>
        <v>28</v>
      </c>
      <c r="E562">
        <v>63</v>
      </c>
      <c r="F562">
        <v>20</v>
      </c>
      <c r="G562">
        <v>26</v>
      </c>
      <c r="H562">
        <v>42</v>
      </c>
      <c r="I562">
        <v>5</v>
      </c>
      <c r="J562">
        <v>4</v>
      </c>
    </row>
    <row r="563" spans="1:10" x14ac:dyDescent="0.25">
      <c r="A563" s="1">
        <v>42245</v>
      </c>
      <c r="B563">
        <f t="shared" si="27"/>
        <v>2015</v>
      </c>
      <c r="C563">
        <f t="shared" si="28"/>
        <v>8</v>
      </c>
      <c r="D563">
        <f t="shared" si="29"/>
        <v>29</v>
      </c>
      <c r="E563">
        <v>62</v>
      </c>
      <c r="F563">
        <v>27</v>
      </c>
      <c r="G563">
        <v>22</v>
      </c>
      <c r="H563">
        <v>27</v>
      </c>
      <c r="I563">
        <v>2</v>
      </c>
      <c r="J563">
        <v>4</v>
      </c>
    </row>
    <row r="564" spans="1:10" x14ac:dyDescent="0.25">
      <c r="A564" s="1">
        <v>42246</v>
      </c>
      <c r="B564">
        <f t="shared" si="27"/>
        <v>2015</v>
      </c>
      <c r="C564">
        <f t="shared" si="28"/>
        <v>8</v>
      </c>
      <c r="D564">
        <f t="shared" si="29"/>
        <v>30</v>
      </c>
      <c r="E564">
        <v>72</v>
      </c>
      <c r="F564">
        <v>16</v>
      </c>
      <c r="G564">
        <v>21</v>
      </c>
      <c r="H564">
        <v>30</v>
      </c>
      <c r="I564">
        <v>3</v>
      </c>
      <c r="J564">
        <v>3</v>
      </c>
    </row>
    <row r="565" spans="1:10" x14ac:dyDescent="0.25">
      <c r="A565" s="1">
        <v>42247</v>
      </c>
      <c r="B565">
        <f t="shared" si="27"/>
        <v>2015</v>
      </c>
      <c r="C565">
        <f t="shared" si="28"/>
        <v>8</v>
      </c>
      <c r="D565">
        <f t="shared" si="29"/>
        <v>31</v>
      </c>
      <c r="E565">
        <v>54</v>
      </c>
      <c r="F565">
        <v>23</v>
      </c>
      <c r="G565">
        <v>19</v>
      </c>
      <c r="H565">
        <v>40</v>
      </c>
      <c r="I565">
        <v>5</v>
      </c>
      <c r="J565">
        <v>4</v>
      </c>
    </row>
    <row r="566" spans="1:10" x14ac:dyDescent="0.25">
      <c r="A566" s="1">
        <v>42248</v>
      </c>
      <c r="B566">
        <f t="shared" si="27"/>
        <v>2015</v>
      </c>
      <c r="C566">
        <f t="shared" si="28"/>
        <v>9</v>
      </c>
      <c r="D566">
        <f t="shared" si="29"/>
        <v>1</v>
      </c>
      <c r="E566">
        <v>70</v>
      </c>
      <c r="F566">
        <v>23</v>
      </c>
      <c r="G566">
        <v>21</v>
      </c>
      <c r="H566">
        <v>41</v>
      </c>
      <c r="I566">
        <v>4</v>
      </c>
      <c r="J566">
        <v>4</v>
      </c>
    </row>
    <row r="567" spans="1:10" x14ac:dyDescent="0.25">
      <c r="A567" s="1">
        <v>42249</v>
      </c>
      <c r="B567">
        <f t="shared" si="27"/>
        <v>2015</v>
      </c>
      <c r="C567">
        <f t="shared" si="28"/>
        <v>9</v>
      </c>
      <c r="D567">
        <f t="shared" si="29"/>
        <v>2</v>
      </c>
      <c r="E567">
        <v>67</v>
      </c>
      <c r="F567">
        <v>25</v>
      </c>
      <c r="G567">
        <v>22</v>
      </c>
      <c r="H567">
        <v>40</v>
      </c>
      <c r="I567">
        <v>3</v>
      </c>
      <c r="J567">
        <v>4</v>
      </c>
    </row>
    <row r="568" spans="1:10" x14ac:dyDescent="0.25">
      <c r="A568" s="1">
        <v>42250</v>
      </c>
      <c r="B568">
        <f t="shared" si="27"/>
        <v>2015</v>
      </c>
      <c r="C568">
        <f t="shared" si="28"/>
        <v>9</v>
      </c>
      <c r="D568">
        <f t="shared" si="29"/>
        <v>3</v>
      </c>
      <c r="E568">
        <v>69</v>
      </c>
      <c r="F568">
        <v>22</v>
      </c>
      <c r="G568">
        <v>19</v>
      </c>
      <c r="H568">
        <v>41</v>
      </c>
      <c r="I568">
        <v>3</v>
      </c>
      <c r="J568">
        <v>3</v>
      </c>
    </row>
    <row r="569" spans="1:10" x14ac:dyDescent="0.25">
      <c r="A569" s="1">
        <v>42251</v>
      </c>
      <c r="B569">
        <f t="shared" si="27"/>
        <v>2015</v>
      </c>
      <c r="C569">
        <f t="shared" si="28"/>
        <v>9</v>
      </c>
      <c r="D569">
        <f t="shared" si="29"/>
        <v>4</v>
      </c>
      <c r="E569">
        <v>69</v>
      </c>
      <c r="F569">
        <v>21</v>
      </c>
      <c r="G569">
        <v>20</v>
      </c>
      <c r="H569">
        <v>40</v>
      </c>
      <c r="I569">
        <v>3</v>
      </c>
      <c r="J569">
        <v>3</v>
      </c>
    </row>
    <row r="570" spans="1:10" x14ac:dyDescent="0.25">
      <c r="A570" s="1">
        <v>42252</v>
      </c>
      <c r="B570">
        <f t="shared" si="27"/>
        <v>2015</v>
      </c>
      <c r="C570">
        <f t="shared" si="28"/>
        <v>9</v>
      </c>
      <c r="D570">
        <f t="shared" si="29"/>
        <v>5</v>
      </c>
      <c r="E570">
        <v>60</v>
      </c>
      <c r="F570">
        <v>21</v>
      </c>
      <c r="G570">
        <v>28</v>
      </c>
      <c r="H570">
        <v>32</v>
      </c>
      <c r="I570">
        <v>3</v>
      </c>
      <c r="J570">
        <v>4</v>
      </c>
    </row>
    <row r="571" spans="1:10" x14ac:dyDescent="0.25">
      <c r="A571" s="1">
        <v>42253</v>
      </c>
      <c r="B571">
        <f t="shared" si="27"/>
        <v>2015</v>
      </c>
      <c r="C571">
        <f t="shared" si="28"/>
        <v>9</v>
      </c>
      <c r="D571">
        <f t="shared" si="29"/>
        <v>6</v>
      </c>
      <c r="E571">
        <v>61</v>
      </c>
      <c r="F571">
        <v>18</v>
      </c>
      <c r="G571">
        <v>20</v>
      </c>
      <c r="H571">
        <v>39</v>
      </c>
      <c r="I571">
        <v>2</v>
      </c>
      <c r="J571">
        <v>3</v>
      </c>
    </row>
    <row r="572" spans="1:10" x14ac:dyDescent="0.25">
      <c r="A572" s="1">
        <v>42254</v>
      </c>
      <c r="B572">
        <f t="shared" si="27"/>
        <v>2015</v>
      </c>
      <c r="C572">
        <f t="shared" si="28"/>
        <v>9</v>
      </c>
      <c r="D572">
        <f t="shared" si="29"/>
        <v>7</v>
      </c>
      <c r="E572">
        <v>52</v>
      </c>
      <c r="F572">
        <v>16</v>
      </c>
      <c r="G572">
        <v>19</v>
      </c>
      <c r="H572">
        <v>39</v>
      </c>
      <c r="I572">
        <v>2</v>
      </c>
      <c r="J572">
        <v>3</v>
      </c>
    </row>
    <row r="573" spans="1:10" x14ac:dyDescent="0.25">
      <c r="A573" s="1">
        <v>42255</v>
      </c>
      <c r="B573">
        <f t="shared" si="27"/>
        <v>2015</v>
      </c>
      <c r="C573">
        <f t="shared" si="28"/>
        <v>9</v>
      </c>
      <c r="D573">
        <f t="shared" si="29"/>
        <v>8</v>
      </c>
      <c r="E573">
        <v>51</v>
      </c>
      <c r="F573">
        <v>21</v>
      </c>
      <c r="G573">
        <v>22</v>
      </c>
      <c r="H573">
        <v>36</v>
      </c>
      <c r="I573">
        <v>3</v>
      </c>
      <c r="J573">
        <v>4</v>
      </c>
    </row>
    <row r="574" spans="1:10" x14ac:dyDescent="0.25">
      <c r="A574" s="1">
        <v>42256</v>
      </c>
      <c r="B574">
        <f t="shared" si="27"/>
        <v>2015</v>
      </c>
      <c r="C574">
        <f t="shared" si="28"/>
        <v>9</v>
      </c>
      <c r="D574">
        <f t="shared" si="29"/>
        <v>9</v>
      </c>
      <c r="E574">
        <v>57</v>
      </c>
      <c r="F574">
        <v>31</v>
      </c>
      <c r="G574">
        <v>24</v>
      </c>
      <c r="H574">
        <v>48</v>
      </c>
      <c r="I574">
        <v>4</v>
      </c>
      <c r="J574">
        <v>5</v>
      </c>
    </row>
    <row r="575" spans="1:10" x14ac:dyDescent="0.25">
      <c r="A575" s="1">
        <v>42257</v>
      </c>
      <c r="B575">
        <f t="shared" si="27"/>
        <v>2015</v>
      </c>
      <c r="C575">
        <f t="shared" si="28"/>
        <v>9</v>
      </c>
      <c r="D575">
        <f t="shared" si="29"/>
        <v>10</v>
      </c>
      <c r="E575">
        <v>72</v>
      </c>
      <c r="F575">
        <v>39</v>
      </c>
      <c r="G575">
        <v>32</v>
      </c>
      <c r="H575">
        <v>51</v>
      </c>
      <c r="I575">
        <v>5</v>
      </c>
      <c r="J575">
        <v>6</v>
      </c>
    </row>
    <row r="576" spans="1:10" x14ac:dyDescent="0.25">
      <c r="A576" s="1">
        <v>42258</v>
      </c>
      <c r="B576">
        <f t="shared" si="27"/>
        <v>2015</v>
      </c>
      <c r="C576">
        <f t="shared" si="28"/>
        <v>9</v>
      </c>
      <c r="D576">
        <f t="shared" si="29"/>
        <v>11</v>
      </c>
      <c r="E576">
        <v>88</v>
      </c>
      <c r="F576">
        <v>25</v>
      </c>
      <c r="G576">
        <v>30</v>
      </c>
      <c r="H576">
        <v>44</v>
      </c>
      <c r="I576">
        <v>5</v>
      </c>
      <c r="J576">
        <v>6</v>
      </c>
    </row>
    <row r="577" spans="1:10" x14ac:dyDescent="0.25">
      <c r="A577" s="1">
        <v>42259</v>
      </c>
      <c r="B577">
        <f t="shared" si="27"/>
        <v>2015</v>
      </c>
      <c r="C577">
        <f t="shared" si="28"/>
        <v>9</v>
      </c>
      <c r="D577">
        <f t="shared" si="29"/>
        <v>12</v>
      </c>
      <c r="E577">
        <v>67</v>
      </c>
      <c r="F577">
        <v>25</v>
      </c>
      <c r="G577">
        <v>23</v>
      </c>
      <c r="H577">
        <v>36</v>
      </c>
      <c r="I577">
        <v>5</v>
      </c>
      <c r="J577">
        <v>5</v>
      </c>
    </row>
    <row r="578" spans="1:10" x14ac:dyDescent="0.25">
      <c r="A578" s="1">
        <v>42260</v>
      </c>
      <c r="B578">
        <f t="shared" si="27"/>
        <v>2015</v>
      </c>
      <c r="C578">
        <f t="shared" si="28"/>
        <v>9</v>
      </c>
      <c r="D578">
        <f t="shared" si="29"/>
        <v>13</v>
      </c>
      <c r="E578">
        <v>60</v>
      </c>
      <c r="F578">
        <v>26</v>
      </c>
      <c r="G578">
        <v>25</v>
      </c>
      <c r="H578">
        <v>41</v>
      </c>
      <c r="I578">
        <v>6</v>
      </c>
      <c r="J578">
        <v>7</v>
      </c>
    </row>
    <row r="579" spans="1:10" x14ac:dyDescent="0.25">
      <c r="A579" s="1">
        <v>42261</v>
      </c>
      <c r="B579">
        <f t="shared" ref="B579:B642" si="30">YEAR(A579)</f>
        <v>2015</v>
      </c>
      <c r="C579">
        <f t="shared" ref="C579:C642" si="31">MONTH(A579)</f>
        <v>9</v>
      </c>
      <c r="D579">
        <f t="shared" ref="D579:D642" si="32">DAY(A579)</f>
        <v>14</v>
      </c>
      <c r="E579">
        <v>64</v>
      </c>
      <c r="F579">
        <v>29</v>
      </c>
      <c r="G579">
        <v>26</v>
      </c>
      <c r="H579">
        <v>46</v>
      </c>
      <c r="I579">
        <v>7</v>
      </c>
      <c r="J579">
        <v>7</v>
      </c>
    </row>
    <row r="580" spans="1:10" x14ac:dyDescent="0.25">
      <c r="A580" s="1">
        <v>42262</v>
      </c>
      <c r="B580">
        <f t="shared" si="30"/>
        <v>2015</v>
      </c>
      <c r="C580">
        <f t="shared" si="31"/>
        <v>9</v>
      </c>
      <c r="D580">
        <f t="shared" si="32"/>
        <v>15</v>
      </c>
      <c r="E580">
        <v>64</v>
      </c>
      <c r="F580">
        <v>24</v>
      </c>
      <c r="G580">
        <v>22</v>
      </c>
      <c r="H580">
        <v>41</v>
      </c>
      <c r="I580">
        <v>6</v>
      </c>
      <c r="J580">
        <v>4</v>
      </c>
    </row>
    <row r="581" spans="1:10" x14ac:dyDescent="0.25">
      <c r="A581" s="1">
        <v>42263</v>
      </c>
      <c r="B581">
        <f t="shared" si="30"/>
        <v>2015</v>
      </c>
      <c r="C581">
        <f t="shared" si="31"/>
        <v>9</v>
      </c>
      <c r="D581">
        <f t="shared" si="32"/>
        <v>16</v>
      </c>
      <c r="E581">
        <v>56</v>
      </c>
      <c r="F581">
        <v>29</v>
      </c>
      <c r="G581">
        <v>28</v>
      </c>
      <c r="H581">
        <v>48</v>
      </c>
      <c r="I581">
        <v>7</v>
      </c>
      <c r="J581">
        <v>6</v>
      </c>
    </row>
    <row r="582" spans="1:10" x14ac:dyDescent="0.25">
      <c r="A582" s="1">
        <v>42264</v>
      </c>
      <c r="B582">
        <f t="shared" si="30"/>
        <v>2015</v>
      </c>
      <c r="C582">
        <f t="shared" si="31"/>
        <v>9</v>
      </c>
      <c r="D582">
        <f t="shared" si="32"/>
        <v>17</v>
      </c>
      <c r="E582">
        <v>71</v>
      </c>
      <c r="F582">
        <v>32</v>
      </c>
      <c r="G582">
        <v>19</v>
      </c>
      <c r="H582">
        <v>74</v>
      </c>
      <c r="I582">
        <v>7</v>
      </c>
      <c r="J582">
        <v>5</v>
      </c>
    </row>
    <row r="583" spans="1:10" x14ac:dyDescent="0.25">
      <c r="A583" s="1">
        <v>42265</v>
      </c>
      <c r="B583">
        <f t="shared" si="30"/>
        <v>2015</v>
      </c>
      <c r="C583">
        <f t="shared" si="31"/>
        <v>9</v>
      </c>
      <c r="D583">
        <f t="shared" si="32"/>
        <v>18</v>
      </c>
      <c r="E583">
        <v>69</v>
      </c>
      <c r="F583">
        <v>23</v>
      </c>
      <c r="G583">
        <v>28</v>
      </c>
      <c r="H583">
        <v>52</v>
      </c>
      <c r="I583">
        <v>3</v>
      </c>
      <c r="J583">
        <v>4</v>
      </c>
    </row>
    <row r="584" spans="1:10" x14ac:dyDescent="0.25">
      <c r="A584" s="1">
        <v>42266</v>
      </c>
      <c r="B584">
        <f t="shared" si="30"/>
        <v>2015</v>
      </c>
      <c r="C584">
        <f t="shared" si="31"/>
        <v>9</v>
      </c>
      <c r="D584">
        <f t="shared" si="32"/>
        <v>19</v>
      </c>
      <c r="E584">
        <v>65</v>
      </c>
      <c r="F584">
        <v>30</v>
      </c>
      <c r="G584">
        <v>32</v>
      </c>
      <c r="H584">
        <v>51</v>
      </c>
      <c r="I584">
        <v>6</v>
      </c>
      <c r="J584">
        <v>7</v>
      </c>
    </row>
    <row r="585" spans="1:10" x14ac:dyDescent="0.25">
      <c r="A585" s="1">
        <v>42267</v>
      </c>
      <c r="B585">
        <f t="shared" si="30"/>
        <v>2015</v>
      </c>
      <c r="C585">
        <f t="shared" si="31"/>
        <v>9</v>
      </c>
      <c r="D585">
        <f t="shared" si="32"/>
        <v>20</v>
      </c>
      <c r="E585">
        <v>86</v>
      </c>
      <c r="F585">
        <v>26</v>
      </c>
      <c r="G585">
        <v>24</v>
      </c>
      <c r="H585">
        <v>61</v>
      </c>
      <c r="I585">
        <v>8</v>
      </c>
      <c r="J585">
        <v>8</v>
      </c>
    </row>
    <row r="586" spans="1:10" x14ac:dyDescent="0.25">
      <c r="A586" s="1">
        <v>42268</v>
      </c>
      <c r="B586">
        <f t="shared" si="30"/>
        <v>2015</v>
      </c>
      <c r="C586">
        <f t="shared" si="31"/>
        <v>9</v>
      </c>
      <c r="D586">
        <f t="shared" si="32"/>
        <v>21</v>
      </c>
      <c r="E586">
        <v>81</v>
      </c>
      <c r="F586">
        <v>21</v>
      </c>
      <c r="G586">
        <v>16</v>
      </c>
      <c r="H586">
        <v>55</v>
      </c>
      <c r="I586">
        <v>5</v>
      </c>
      <c r="J586">
        <v>4</v>
      </c>
    </row>
    <row r="587" spans="1:10" x14ac:dyDescent="0.25">
      <c r="A587" s="1">
        <v>42269</v>
      </c>
      <c r="B587">
        <f t="shared" si="30"/>
        <v>2015</v>
      </c>
      <c r="C587">
        <f t="shared" si="31"/>
        <v>9</v>
      </c>
      <c r="D587">
        <f t="shared" si="32"/>
        <v>22</v>
      </c>
      <c r="E587">
        <v>58</v>
      </c>
      <c r="F587">
        <v>27</v>
      </c>
      <c r="G587">
        <v>14</v>
      </c>
      <c r="H587">
        <v>55</v>
      </c>
      <c r="I587">
        <v>6</v>
      </c>
      <c r="J587">
        <v>4</v>
      </c>
    </row>
    <row r="588" spans="1:10" x14ac:dyDescent="0.25">
      <c r="A588" s="1">
        <v>42270</v>
      </c>
      <c r="B588">
        <f t="shared" si="30"/>
        <v>2015</v>
      </c>
      <c r="C588">
        <f t="shared" si="31"/>
        <v>9</v>
      </c>
      <c r="D588">
        <f t="shared" si="32"/>
        <v>23</v>
      </c>
      <c r="E588">
        <v>62</v>
      </c>
      <c r="F588">
        <v>27</v>
      </c>
      <c r="G588">
        <v>20</v>
      </c>
      <c r="H588">
        <v>57</v>
      </c>
      <c r="I588">
        <v>7</v>
      </c>
      <c r="J588">
        <v>6</v>
      </c>
    </row>
    <row r="589" spans="1:10" x14ac:dyDescent="0.25">
      <c r="A589" s="1">
        <v>42271</v>
      </c>
      <c r="B589">
        <f t="shared" si="30"/>
        <v>2015</v>
      </c>
      <c r="C589">
        <f t="shared" si="31"/>
        <v>9</v>
      </c>
      <c r="D589">
        <f t="shared" si="32"/>
        <v>24</v>
      </c>
      <c r="E589">
        <v>67</v>
      </c>
      <c r="F589">
        <v>34</v>
      </c>
      <c r="G589">
        <v>21</v>
      </c>
      <c r="H589">
        <v>46</v>
      </c>
      <c r="I589">
        <v>4</v>
      </c>
      <c r="J589">
        <v>5</v>
      </c>
    </row>
    <row r="590" spans="1:10" x14ac:dyDescent="0.25">
      <c r="A590" s="1">
        <v>42272</v>
      </c>
      <c r="B590">
        <f t="shared" si="30"/>
        <v>2015</v>
      </c>
      <c r="C590">
        <f t="shared" si="31"/>
        <v>9</v>
      </c>
      <c r="D590">
        <f t="shared" si="32"/>
        <v>25</v>
      </c>
      <c r="E590">
        <v>73</v>
      </c>
      <c r="F590">
        <v>30</v>
      </c>
      <c r="G590">
        <v>22</v>
      </c>
      <c r="H590">
        <v>45</v>
      </c>
      <c r="I590">
        <v>3</v>
      </c>
      <c r="J590">
        <v>5</v>
      </c>
    </row>
    <row r="591" spans="1:10" x14ac:dyDescent="0.25">
      <c r="A591" s="1">
        <v>42273</v>
      </c>
      <c r="B591">
        <f t="shared" si="30"/>
        <v>2015</v>
      </c>
      <c r="C591">
        <f t="shared" si="31"/>
        <v>9</v>
      </c>
      <c r="D591">
        <f t="shared" si="32"/>
        <v>26</v>
      </c>
      <c r="E591">
        <v>74</v>
      </c>
      <c r="F591">
        <v>20</v>
      </c>
      <c r="G591">
        <v>24</v>
      </c>
      <c r="H591">
        <v>39</v>
      </c>
      <c r="I591">
        <v>2</v>
      </c>
      <c r="J591">
        <v>4</v>
      </c>
    </row>
    <row r="592" spans="1:10" x14ac:dyDescent="0.25">
      <c r="A592" s="1">
        <v>42274</v>
      </c>
      <c r="B592">
        <f t="shared" si="30"/>
        <v>2015</v>
      </c>
      <c r="C592">
        <f t="shared" si="31"/>
        <v>9</v>
      </c>
      <c r="D592">
        <f t="shared" si="32"/>
        <v>27</v>
      </c>
      <c r="E592">
        <v>59</v>
      </c>
      <c r="F592">
        <v>24</v>
      </c>
      <c r="G592">
        <v>19</v>
      </c>
      <c r="H592">
        <v>47</v>
      </c>
      <c r="I592">
        <v>3</v>
      </c>
      <c r="J592">
        <v>4</v>
      </c>
    </row>
    <row r="593" spans="1:10" x14ac:dyDescent="0.25">
      <c r="A593" s="1">
        <v>42275</v>
      </c>
      <c r="B593">
        <f t="shared" si="30"/>
        <v>2015</v>
      </c>
      <c r="C593">
        <f t="shared" si="31"/>
        <v>9</v>
      </c>
      <c r="D593">
        <f t="shared" si="32"/>
        <v>28</v>
      </c>
      <c r="E593">
        <v>59</v>
      </c>
      <c r="F593">
        <v>28</v>
      </c>
      <c r="G593">
        <v>19</v>
      </c>
      <c r="H593">
        <v>44</v>
      </c>
      <c r="I593">
        <v>2</v>
      </c>
      <c r="J593">
        <v>3</v>
      </c>
    </row>
    <row r="594" spans="1:10" x14ac:dyDescent="0.25">
      <c r="A594" s="1">
        <v>42276</v>
      </c>
      <c r="B594">
        <f t="shared" si="30"/>
        <v>2015</v>
      </c>
      <c r="C594">
        <f t="shared" si="31"/>
        <v>9</v>
      </c>
      <c r="D594">
        <f t="shared" si="32"/>
        <v>29</v>
      </c>
      <c r="E594">
        <v>61</v>
      </c>
      <c r="F594">
        <v>31</v>
      </c>
      <c r="G594">
        <v>21</v>
      </c>
      <c r="H594">
        <v>43</v>
      </c>
      <c r="I594">
        <v>2</v>
      </c>
      <c r="J594">
        <v>4</v>
      </c>
    </row>
    <row r="595" spans="1:10" x14ac:dyDescent="0.25">
      <c r="A595" s="1">
        <v>42277</v>
      </c>
      <c r="B595">
        <f t="shared" si="30"/>
        <v>2015</v>
      </c>
      <c r="C595">
        <f t="shared" si="31"/>
        <v>9</v>
      </c>
      <c r="D595">
        <f t="shared" si="32"/>
        <v>30</v>
      </c>
      <c r="E595">
        <v>65</v>
      </c>
      <c r="F595">
        <v>28</v>
      </c>
      <c r="G595">
        <v>24</v>
      </c>
      <c r="H595">
        <v>42</v>
      </c>
      <c r="I595">
        <v>2</v>
      </c>
      <c r="J595">
        <v>4</v>
      </c>
    </row>
    <row r="596" spans="1:10" x14ac:dyDescent="0.25">
      <c r="A596" s="1">
        <v>42278</v>
      </c>
      <c r="B596">
        <f t="shared" si="30"/>
        <v>2015</v>
      </c>
      <c r="C596">
        <f t="shared" si="31"/>
        <v>10</v>
      </c>
      <c r="D596">
        <f t="shared" si="32"/>
        <v>1</v>
      </c>
      <c r="E596">
        <v>66</v>
      </c>
      <c r="F596">
        <v>36</v>
      </c>
      <c r="G596">
        <v>18</v>
      </c>
      <c r="H596">
        <v>63</v>
      </c>
      <c r="I596">
        <v>3</v>
      </c>
      <c r="J596">
        <v>5</v>
      </c>
    </row>
    <row r="597" spans="1:10" x14ac:dyDescent="0.25">
      <c r="A597" s="1">
        <v>42279</v>
      </c>
      <c r="B597">
        <f t="shared" si="30"/>
        <v>2015</v>
      </c>
      <c r="C597">
        <f t="shared" si="31"/>
        <v>10</v>
      </c>
      <c r="D597">
        <f t="shared" si="32"/>
        <v>2</v>
      </c>
      <c r="E597">
        <v>86</v>
      </c>
      <c r="F597">
        <v>50</v>
      </c>
      <c r="G597">
        <v>14</v>
      </c>
      <c r="H597">
        <v>51</v>
      </c>
      <c r="I597">
        <v>4</v>
      </c>
      <c r="J597">
        <v>6</v>
      </c>
    </row>
    <row r="598" spans="1:10" x14ac:dyDescent="0.25">
      <c r="A598" s="1">
        <v>42280</v>
      </c>
      <c r="B598">
        <f t="shared" si="30"/>
        <v>2015</v>
      </c>
      <c r="C598">
        <f t="shared" si="31"/>
        <v>10</v>
      </c>
      <c r="D598">
        <f t="shared" si="32"/>
        <v>3</v>
      </c>
      <c r="E598">
        <v>129</v>
      </c>
      <c r="F598">
        <v>44</v>
      </c>
      <c r="G598">
        <v>33</v>
      </c>
      <c r="H598">
        <v>55</v>
      </c>
      <c r="I598">
        <v>5</v>
      </c>
      <c r="J598">
        <v>6</v>
      </c>
    </row>
    <row r="599" spans="1:10" x14ac:dyDescent="0.25">
      <c r="A599" s="1">
        <v>42281</v>
      </c>
      <c r="B599">
        <f t="shared" si="30"/>
        <v>2015</v>
      </c>
      <c r="C599">
        <f t="shared" si="31"/>
        <v>10</v>
      </c>
      <c r="D599">
        <f t="shared" si="32"/>
        <v>4</v>
      </c>
      <c r="E599">
        <v>110</v>
      </c>
      <c r="F599">
        <v>30</v>
      </c>
      <c r="G599">
        <v>18</v>
      </c>
      <c r="H599">
        <v>46</v>
      </c>
      <c r="I599">
        <v>5</v>
      </c>
      <c r="J599">
        <v>6</v>
      </c>
    </row>
    <row r="600" spans="1:10" x14ac:dyDescent="0.25">
      <c r="A600" s="1">
        <v>42282</v>
      </c>
      <c r="B600">
        <f t="shared" si="30"/>
        <v>2015</v>
      </c>
      <c r="C600">
        <f t="shared" si="31"/>
        <v>10</v>
      </c>
      <c r="D600">
        <f t="shared" si="32"/>
        <v>5</v>
      </c>
      <c r="E600">
        <v>82</v>
      </c>
      <c r="F600">
        <v>27</v>
      </c>
      <c r="G600">
        <v>17</v>
      </c>
      <c r="H600">
        <v>52</v>
      </c>
      <c r="I600">
        <v>6</v>
      </c>
      <c r="J600">
        <v>5</v>
      </c>
    </row>
    <row r="601" spans="1:10" x14ac:dyDescent="0.25">
      <c r="A601" s="1">
        <v>42283</v>
      </c>
      <c r="B601">
        <f t="shared" si="30"/>
        <v>2015</v>
      </c>
      <c r="C601">
        <f t="shared" si="31"/>
        <v>10</v>
      </c>
      <c r="D601">
        <f t="shared" si="32"/>
        <v>6</v>
      </c>
      <c r="E601">
        <v>77</v>
      </c>
      <c r="F601">
        <v>28</v>
      </c>
      <c r="G601">
        <v>10</v>
      </c>
      <c r="H601">
        <v>41</v>
      </c>
      <c r="I601">
        <v>6</v>
      </c>
      <c r="J601">
        <v>4</v>
      </c>
    </row>
    <row r="602" spans="1:10" x14ac:dyDescent="0.25">
      <c r="A602" s="1">
        <v>42284</v>
      </c>
      <c r="B602">
        <f t="shared" si="30"/>
        <v>2015</v>
      </c>
      <c r="C602">
        <f t="shared" si="31"/>
        <v>10</v>
      </c>
      <c r="D602">
        <f t="shared" si="32"/>
        <v>7</v>
      </c>
      <c r="E602">
        <v>71</v>
      </c>
      <c r="F602">
        <v>34</v>
      </c>
      <c r="G602">
        <v>17</v>
      </c>
      <c r="H602">
        <v>49</v>
      </c>
      <c r="I602">
        <v>6</v>
      </c>
      <c r="J602">
        <v>4</v>
      </c>
    </row>
    <row r="603" spans="1:10" x14ac:dyDescent="0.25">
      <c r="A603" s="1">
        <v>42285</v>
      </c>
      <c r="B603">
        <f t="shared" si="30"/>
        <v>2015</v>
      </c>
      <c r="C603">
        <f t="shared" si="31"/>
        <v>10</v>
      </c>
      <c r="D603">
        <f t="shared" si="32"/>
        <v>8</v>
      </c>
      <c r="E603">
        <v>80</v>
      </c>
      <c r="F603">
        <v>44</v>
      </c>
      <c r="G603">
        <v>10</v>
      </c>
      <c r="H603">
        <v>61</v>
      </c>
      <c r="I603">
        <v>7</v>
      </c>
      <c r="J603">
        <v>6</v>
      </c>
    </row>
    <row r="604" spans="1:10" x14ac:dyDescent="0.25">
      <c r="A604" s="1">
        <v>42286</v>
      </c>
      <c r="B604">
        <f t="shared" si="30"/>
        <v>2015</v>
      </c>
      <c r="C604">
        <f t="shared" si="31"/>
        <v>10</v>
      </c>
      <c r="D604">
        <f t="shared" si="32"/>
        <v>9</v>
      </c>
      <c r="E604">
        <v>102</v>
      </c>
      <c r="F604">
        <v>26</v>
      </c>
      <c r="G604">
        <v>17</v>
      </c>
      <c r="H604">
        <v>42</v>
      </c>
      <c r="I604">
        <v>3</v>
      </c>
      <c r="J604">
        <v>3</v>
      </c>
    </row>
    <row r="605" spans="1:10" x14ac:dyDescent="0.25">
      <c r="A605" s="1">
        <v>42287</v>
      </c>
      <c r="B605">
        <f t="shared" si="30"/>
        <v>2015</v>
      </c>
      <c r="C605">
        <f t="shared" si="31"/>
        <v>10</v>
      </c>
      <c r="D605">
        <f t="shared" si="32"/>
        <v>10</v>
      </c>
      <c r="E605">
        <v>68</v>
      </c>
      <c r="F605">
        <v>38</v>
      </c>
      <c r="G605">
        <v>22</v>
      </c>
      <c r="H605">
        <v>38</v>
      </c>
      <c r="I605">
        <v>3</v>
      </c>
      <c r="J605">
        <v>3</v>
      </c>
    </row>
    <row r="606" spans="1:10" x14ac:dyDescent="0.25">
      <c r="A606" s="1">
        <v>42288</v>
      </c>
      <c r="B606">
        <f t="shared" si="30"/>
        <v>2015</v>
      </c>
      <c r="C606">
        <f t="shared" si="31"/>
        <v>10</v>
      </c>
      <c r="D606">
        <f t="shared" si="32"/>
        <v>11</v>
      </c>
      <c r="E606">
        <v>96</v>
      </c>
      <c r="F606">
        <v>37</v>
      </c>
      <c r="G606">
        <v>20</v>
      </c>
      <c r="H606">
        <v>54</v>
      </c>
      <c r="I606">
        <v>3</v>
      </c>
      <c r="J606">
        <v>4</v>
      </c>
    </row>
    <row r="607" spans="1:10" x14ac:dyDescent="0.25">
      <c r="A607" s="1">
        <v>42289</v>
      </c>
      <c r="B607">
        <f t="shared" si="30"/>
        <v>2015</v>
      </c>
      <c r="C607">
        <f t="shared" si="31"/>
        <v>10</v>
      </c>
      <c r="D607">
        <f t="shared" si="32"/>
        <v>12</v>
      </c>
      <c r="E607">
        <v>92</v>
      </c>
      <c r="F607">
        <v>26</v>
      </c>
      <c r="G607">
        <v>21</v>
      </c>
      <c r="H607">
        <v>52</v>
      </c>
      <c r="I607">
        <v>3</v>
      </c>
      <c r="J607">
        <v>4</v>
      </c>
    </row>
    <row r="608" spans="1:10" x14ac:dyDescent="0.25">
      <c r="A608" s="1">
        <v>42290</v>
      </c>
      <c r="B608">
        <f t="shared" si="30"/>
        <v>2015</v>
      </c>
      <c r="C608">
        <f t="shared" si="31"/>
        <v>10</v>
      </c>
      <c r="D608">
        <f t="shared" si="32"/>
        <v>13</v>
      </c>
      <c r="E608">
        <v>67</v>
      </c>
      <c r="F608">
        <v>21</v>
      </c>
      <c r="G608">
        <v>21</v>
      </c>
      <c r="H608">
        <v>54</v>
      </c>
      <c r="I608">
        <v>2</v>
      </c>
      <c r="J608">
        <v>5</v>
      </c>
    </row>
    <row r="609" spans="1:10" x14ac:dyDescent="0.25">
      <c r="A609" s="1">
        <v>42291</v>
      </c>
      <c r="B609">
        <f t="shared" si="30"/>
        <v>2015</v>
      </c>
      <c r="C609">
        <f t="shared" si="31"/>
        <v>10</v>
      </c>
      <c r="D609">
        <f t="shared" si="32"/>
        <v>14</v>
      </c>
      <c r="E609">
        <v>52</v>
      </c>
      <c r="F609">
        <v>28</v>
      </c>
      <c r="G609">
        <v>17</v>
      </c>
      <c r="H609">
        <v>52</v>
      </c>
      <c r="I609">
        <v>3</v>
      </c>
      <c r="J609">
        <v>6</v>
      </c>
    </row>
    <row r="610" spans="1:10" x14ac:dyDescent="0.25">
      <c r="A610" s="1">
        <v>42292</v>
      </c>
      <c r="B610">
        <f t="shared" si="30"/>
        <v>2015</v>
      </c>
      <c r="C610">
        <f t="shared" si="31"/>
        <v>10</v>
      </c>
      <c r="D610">
        <f t="shared" si="32"/>
        <v>15</v>
      </c>
      <c r="E610">
        <v>72</v>
      </c>
      <c r="F610">
        <v>35</v>
      </c>
      <c r="G610">
        <v>22</v>
      </c>
      <c r="H610">
        <v>52</v>
      </c>
      <c r="I610">
        <v>3</v>
      </c>
      <c r="J610">
        <v>5</v>
      </c>
    </row>
    <row r="611" spans="1:10" x14ac:dyDescent="0.25">
      <c r="A611" s="1">
        <v>42293</v>
      </c>
      <c r="B611">
        <f t="shared" si="30"/>
        <v>2015</v>
      </c>
      <c r="C611">
        <f t="shared" si="31"/>
        <v>10</v>
      </c>
      <c r="D611">
        <f t="shared" si="32"/>
        <v>16</v>
      </c>
      <c r="E611">
        <v>83</v>
      </c>
      <c r="F611">
        <v>28</v>
      </c>
      <c r="G611">
        <v>23</v>
      </c>
      <c r="H611">
        <v>38</v>
      </c>
      <c r="I611">
        <v>2</v>
      </c>
      <c r="J611">
        <v>4</v>
      </c>
    </row>
    <row r="612" spans="1:10" x14ac:dyDescent="0.25">
      <c r="A612" s="1">
        <v>42294</v>
      </c>
      <c r="B612">
        <f t="shared" si="30"/>
        <v>2015</v>
      </c>
      <c r="C612">
        <f t="shared" si="31"/>
        <v>10</v>
      </c>
      <c r="D612">
        <f t="shared" si="32"/>
        <v>17</v>
      </c>
      <c r="E612">
        <v>68</v>
      </c>
      <c r="F612">
        <v>20</v>
      </c>
      <c r="G612">
        <v>19</v>
      </c>
      <c r="H612">
        <v>30</v>
      </c>
      <c r="I612">
        <v>2</v>
      </c>
      <c r="J612">
        <v>5</v>
      </c>
    </row>
    <row r="613" spans="1:10" x14ac:dyDescent="0.25">
      <c r="A613" s="1">
        <v>42295</v>
      </c>
      <c r="B613">
        <f t="shared" si="30"/>
        <v>2015</v>
      </c>
      <c r="C613">
        <f t="shared" si="31"/>
        <v>10</v>
      </c>
      <c r="D613">
        <f t="shared" si="32"/>
        <v>18</v>
      </c>
      <c r="E613">
        <v>64</v>
      </c>
      <c r="F613">
        <v>26</v>
      </c>
      <c r="G613">
        <v>20</v>
      </c>
      <c r="H613">
        <v>49</v>
      </c>
      <c r="I613">
        <v>3</v>
      </c>
      <c r="J613">
        <v>5</v>
      </c>
    </row>
    <row r="614" spans="1:10" x14ac:dyDescent="0.25">
      <c r="A614" s="1">
        <v>42296</v>
      </c>
      <c r="B614">
        <f t="shared" si="30"/>
        <v>2015</v>
      </c>
      <c r="C614">
        <f t="shared" si="31"/>
        <v>10</v>
      </c>
      <c r="D614">
        <f t="shared" si="32"/>
        <v>19</v>
      </c>
      <c r="E614">
        <v>71</v>
      </c>
      <c r="F614">
        <v>34</v>
      </c>
      <c r="G614">
        <v>15</v>
      </c>
      <c r="H614">
        <v>60</v>
      </c>
      <c r="I614">
        <v>4</v>
      </c>
      <c r="J614">
        <v>7</v>
      </c>
    </row>
    <row r="615" spans="1:10" x14ac:dyDescent="0.25">
      <c r="A615" s="1">
        <v>42297</v>
      </c>
      <c r="B615">
        <f t="shared" si="30"/>
        <v>2015</v>
      </c>
      <c r="C615">
        <f t="shared" si="31"/>
        <v>10</v>
      </c>
      <c r="D615">
        <f t="shared" si="32"/>
        <v>20</v>
      </c>
      <c r="E615">
        <v>81</v>
      </c>
      <c r="F615">
        <v>37</v>
      </c>
      <c r="G615">
        <v>9</v>
      </c>
      <c r="H615">
        <v>57</v>
      </c>
      <c r="I615">
        <v>8</v>
      </c>
      <c r="J615">
        <v>11</v>
      </c>
    </row>
    <row r="616" spans="1:10" x14ac:dyDescent="0.25">
      <c r="A616" s="1">
        <v>42298</v>
      </c>
      <c r="B616">
        <f t="shared" si="30"/>
        <v>2015</v>
      </c>
      <c r="C616">
        <f t="shared" si="31"/>
        <v>10</v>
      </c>
      <c r="D616">
        <f t="shared" si="32"/>
        <v>21</v>
      </c>
      <c r="E616">
        <v>88</v>
      </c>
      <c r="F616">
        <v>34</v>
      </c>
      <c r="G616">
        <v>25</v>
      </c>
      <c r="H616">
        <v>48</v>
      </c>
      <c r="I616">
        <v>6</v>
      </c>
      <c r="J616">
        <v>8</v>
      </c>
    </row>
    <row r="617" spans="1:10" x14ac:dyDescent="0.25">
      <c r="A617" s="1">
        <v>42299</v>
      </c>
      <c r="B617">
        <f t="shared" si="30"/>
        <v>2015</v>
      </c>
      <c r="C617">
        <f t="shared" si="31"/>
        <v>10</v>
      </c>
      <c r="D617">
        <f t="shared" si="32"/>
        <v>22</v>
      </c>
      <c r="E617">
        <v>72</v>
      </c>
      <c r="F617">
        <v>39</v>
      </c>
      <c r="G617">
        <v>15</v>
      </c>
      <c r="H617">
        <v>75</v>
      </c>
      <c r="I617">
        <v>7</v>
      </c>
      <c r="J617">
        <v>9</v>
      </c>
    </row>
    <row r="618" spans="1:10" x14ac:dyDescent="0.25">
      <c r="A618" s="1">
        <v>42300</v>
      </c>
      <c r="B618">
        <f t="shared" si="30"/>
        <v>2015</v>
      </c>
      <c r="C618">
        <f t="shared" si="31"/>
        <v>10</v>
      </c>
      <c r="D618">
        <f t="shared" si="32"/>
        <v>23</v>
      </c>
      <c r="E618">
        <v>81</v>
      </c>
      <c r="F618">
        <v>27</v>
      </c>
      <c r="G618">
        <v>23</v>
      </c>
      <c r="H618">
        <v>70</v>
      </c>
      <c r="I618">
        <v>5</v>
      </c>
      <c r="J618">
        <v>8</v>
      </c>
    </row>
    <row r="619" spans="1:10" x14ac:dyDescent="0.25">
      <c r="A619" s="1">
        <v>42301</v>
      </c>
      <c r="B619">
        <f t="shared" si="30"/>
        <v>2015</v>
      </c>
      <c r="C619">
        <f t="shared" si="31"/>
        <v>10</v>
      </c>
      <c r="D619">
        <f t="shared" si="32"/>
        <v>24</v>
      </c>
      <c r="E619">
        <v>75</v>
      </c>
      <c r="F619">
        <v>27</v>
      </c>
      <c r="G619">
        <v>14</v>
      </c>
      <c r="H619">
        <v>58</v>
      </c>
      <c r="I619">
        <v>4</v>
      </c>
      <c r="J619">
        <v>7</v>
      </c>
    </row>
    <row r="620" spans="1:10" x14ac:dyDescent="0.25">
      <c r="A620" s="1">
        <v>42302</v>
      </c>
      <c r="B620">
        <f t="shared" si="30"/>
        <v>2015</v>
      </c>
      <c r="C620">
        <f t="shared" si="31"/>
        <v>10</v>
      </c>
      <c r="D620">
        <f t="shared" si="32"/>
        <v>25</v>
      </c>
      <c r="E620">
        <v>68</v>
      </c>
      <c r="F620">
        <v>36</v>
      </c>
      <c r="G620">
        <v>13</v>
      </c>
      <c r="H620">
        <v>48</v>
      </c>
      <c r="I620">
        <v>5</v>
      </c>
      <c r="J620">
        <v>7</v>
      </c>
    </row>
    <row r="621" spans="1:10" x14ac:dyDescent="0.25">
      <c r="A621" s="1">
        <v>42303</v>
      </c>
      <c r="B621">
        <f t="shared" si="30"/>
        <v>2015</v>
      </c>
      <c r="C621">
        <f t="shared" si="31"/>
        <v>10</v>
      </c>
      <c r="D621">
        <f t="shared" si="32"/>
        <v>26</v>
      </c>
      <c r="E621">
        <v>80</v>
      </c>
      <c r="F621">
        <v>48</v>
      </c>
      <c r="G621">
        <v>9</v>
      </c>
      <c r="H621">
        <v>42</v>
      </c>
      <c r="I621">
        <v>6</v>
      </c>
      <c r="J621">
        <v>9</v>
      </c>
    </row>
    <row r="622" spans="1:10" x14ac:dyDescent="0.25">
      <c r="A622" s="1">
        <v>42304</v>
      </c>
      <c r="B622">
        <f t="shared" si="30"/>
        <v>2015</v>
      </c>
      <c r="C622">
        <f t="shared" si="31"/>
        <v>10</v>
      </c>
      <c r="D622">
        <f t="shared" si="32"/>
        <v>27</v>
      </c>
      <c r="E622">
        <v>95</v>
      </c>
      <c r="F622">
        <v>33</v>
      </c>
      <c r="G622">
        <v>15</v>
      </c>
      <c r="H622">
        <v>54</v>
      </c>
      <c r="I622">
        <v>7</v>
      </c>
      <c r="J622">
        <v>9</v>
      </c>
    </row>
    <row r="623" spans="1:10" x14ac:dyDescent="0.25">
      <c r="A623" s="1">
        <v>42305</v>
      </c>
      <c r="B623">
        <f t="shared" si="30"/>
        <v>2015</v>
      </c>
      <c r="C623">
        <f t="shared" si="31"/>
        <v>10</v>
      </c>
      <c r="D623">
        <f t="shared" si="32"/>
        <v>28</v>
      </c>
      <c r="E623">
        <v>75</v>
      </c>
      <c r="F623">
        <v>29</v>
      </c>
      <c r="G623">
        <v>18</v>
      </c>
      <c r="H623">
        <v>55</v>
      </c>
      <c r="I623">
        <v>6</v>
      </c>
      <c r="J623">
        <v>9</v>
      </c>
    </row>
    <row r="624" spans="1:10" x14ac:dyDescent="0.25">
      <c r="A624" s="1">
        <v>42306</v>
      </c>
      <c r="B624">
        <f t="shared" si="30"/>
        <v>2015</v>
      </c>
      <c r="C624">
        <f t="shared" si="31"/>
        <v>10</v>
      </c>
      <c r="D624">
        <f t="shared" si="32"/>
        <v>29</v>
      </c>
      <c r="E624">
        <v>67</v>
      </c>
      <c r="F624">
        <v>30</v>
      </c>
      <c r="G624">
        <v>15</v>
      </c>
      <c r="H624">
        <v>48</v>
      </c>
      <c r="I624">
        <v>6</v>
      </c>
      <c r="J624">
        <v>8</v>
      </c>
    </row>
    <row r="625" spans="1:10" x14ac:dyDescent="0.25">
      <c r="A625" s="1">
        <v>42307</v>
      </c>
      <c r="B625">
        <f t="shared" si="30"/>
        <v>2015</v>
      </c>
      <c r="C625">
        <f t="shared" si="31"/>
        <v>10</v>
      </c>
      <c r="D625">
        <f t="shared" si="32"/>
        <v>30</v>
      </c>
      <c r="E625">
        <v>68</v>
      </c>
      <c r="F625">
        <v>50</v>
      </c>
      <c r="G625">
        <v>6</v>
      </c>
      <c r="H625">
        <v>39</v>
      </c>
      <c r="I625">
        <v>5</v>
      </c>
      <c r="J625">
        <v>8</v>
      </c>
    </row>
    <row r="626" spans="1:10" x14ac:dyDescent="0.25">
      <c r="A626" s="1">
        <v>42308</v>
      </c>
      <c r="B626">
        <f t="shared" si="30"/>
        <v>2015</v>
      </c>
      <c r="C626">
        <f t="shared" si="31"/>
        <v>10</v>
      </c>
      <c r="D626">
        <f t="shared" si="32"/>
        <v>31</v>
      </c>
      <c r="E626">
        <v>111</v>
      </c>
      <c r="F626">
        <v>60</v>
      </c>
      <c r="G626">
        <v>4</v>
      </c>
      <c r="H626">
        <v>43</v>
      </c>
      <c r="I626">
        <v>7</v>
      </c>
      <c r="J626">
        <v>13</v>
      </c>
    </row>
    <row r="627" spans="1:10" x14ac:dyDescent="0.25">
      <c r="A627" s="1">
        <v>42309</v>
      </c>
      <c r="B627">
        <f t="shared" si="30"/>
        <v>2015</v>
      </c>
      <c r="C627">
        <f t="shared" si="31"/>
        <v>11</v>
      </c>
      <c r="D627">
        <f t="shared" si="32"/>
        <v>1</v>
      </c>
      <c r="E627">
        <v>152</v>
      </c>
      <c r="F627">
        <v>49</v>
      </c>
      <c r="G627">
        <v>3</v>
      </c>
      <c r="H627">
        <v>40</v>
      </c>
      <c r="I627">
        <v>6</v>
      </c>
      <c r="J627">
        <v>9</v>
      </c>
    </row>
    <row r="628" spans="1:10" x14ac:dyDescent="0.25">
      <c r="A628" s="1">
        <v>42310</v>
      </c>
      <c r="B628">
        <f t="shared" si="30"/>
        <v>2015</v>
      </c>
      <c r="C628">
        <f t="shared" si="31"/>
        <v>11</v>
      </c>
      <c r="D628">
        <f t="shared" si="32"/>
        <v>2</v>
      </c>
      <c r="E628">
        <v>116</v>
      </c>
      <c r="F628">
        <v>46</v>
      </c>
      <c r="G628">
        <v>8</v>
      </c>
      <c r="H628">
        <v>41</v>
      </c>
      <c r="I628">
        <v>7</v>
      </c>
      <c r="J628">
        <v>6</v>
      </c>
    </row>
    <row r="629" spans="1:10" x14ac:dyDescent="0.25">
      <c r="A629" s="1">
        <v>42311</v>
      </c>
      <c r="B629">
        <f t="shared" si="30"/>
        <v>2015</v>
      </c>
      <c r="C629">
        <f t="shared" si="31"/>
        <v>11</v>
      </c>
      <c r="D629">
        <f t="shared" si="32"/>
        <v>3</v>
      </c>
      <c r="E629">
        <v>104</v>
      </c>
      <c r="F629">
        <v>40</v>
      </c>
      <c r="G629">
        <v>10</v>
      </c>
      <c r="H629">
        <v>53</v>
      </c>
      <c r="I629">
        <v>8</v>
      </c>
      <c r="J629">
        <v>5</v>
      </c>
    </row>
    <row r="630" spans="1:10" x14ac:dyDescent="0.25">
      <c r="A630" s="1">
        <v>42312</v>
      </c>
      <c r="B630">
        <f t="shared" si="30"/>
        <v>2015</v>
      </c>
      <c r="C630">
        <f t="shared" si="31"/>
        <v>11</v>
      </c>
      <c r="D630">
        <f t="shared" si="32"/>
        <v>4</v>
      </c>
      <c r="E630">
        <v>93</v>
      </c>
      <c r="F630">
        <v>29</v>
      </c>
      <c r="G630">
        <v>18</v>
      </c>
      <c r="H630">
        <v>54</v>
      </c>
      <c r="I630">
        <v>7</v>
      </c>
      <c r="J630">
        <v>7</v>
      </c>
    </row>
    <row r="631" spans="1:10" x14ac:dyDescent="0.25">
      <c r="A631" s="1">
        <v>42313</v>
      </c>
      <c r="B631">
        <f t="shared" si="30"/>
        <v>2015</v>
      </c>
      <c r="C631">
        <f t="shared" si="31"/>
        <v>11</v>
      </c>
      <c r="D631">
        <f t="shared" si="32"/>
        <v>5</v>
      </c>
      <c r="E631">
        <v>74</v>
      </c>
      <c r="F631">
        <v>26</v>
      </c>
      <c r="G631">
        <v>20</v>
      </c>
      <c r="H631">
        <v>43</v>
      </c>
      <c r="I631">
        <v>6</v>
      </c>
      <c r="J631">
        <v>7</v>
      </c>
    </row>
    <row r="632" spans="1:10" x14ac:dyDescent="0.25">
      <c r="A632" s="1">
        <v>42314</v>
      </c>
      <c r="B632">
        <f t="shared" si="30"/>
        <v>2015</v>
      </c>
      <c r="C632">
        <f t="shared" si="31"/>
        <v>11</v>
      </c>
      <c r="D632">
        <f t="shared" si="32"/>
        <v>6</v>
      </c>
      <c r="E632">
        <v>69</v>
      </c>
      <c r="F632">
        <v>26</v>
      </c>
      <c r="G632">
        <v>20</v>
      </c>
      <c r="H632">
        <v>35</v>
      </c>
      <c r="I632">
        <v>6</v>
      </c>
      <c r="J632">
        <v>6</v>
      </c>
    </row>
    <row r="633" spans="1:10" x14ac:dyDescent="0.25">
      <c r="A633" s="1">
        <v>42315</v>
      </c>
      <c r="B633">
        <f t="shared" si="30"/>
        <v>2015</v>
      </c>
      <c r="C633">
        <f t="shared" si="31"/>
        <v>11</v>
      </c>
      <c r="D633">
        <f t="shared" si="32"/>
        <v>7</v>
      </c>
      <c r="E633">
        <v>63</v>
      </c>
      <c r="F633">
        <v>24</v>
      </c>
      <c r="G633">
        <v>19</v>
      </c>
      <c r="H633">
        <v>37</v>
      </c>
      <c r="I633">
        <v>5</v>
      </c>
      <c r="J633">
        <v>6</v>
      </c>
    </row>
    <row r="634" spans="1:10" x14ac:dyDescent="0.25">
      <c r="A634" s="1">
        <v>42316</v>
      </c>
      <c r="B634">
        <f t="shared" si="30"/>
        <v>2015</v>
      </c>
      <c r="C634">
        <f t="shared" si="31"/>
        <v>11</v>
      </c>
      <c r="D634">
        <f t="shared" si="32"/>
        <v>8</v>
      </c>
      <c r="E634">
        <v>63</v>
      </c>
      <c r="F634">
        <v>29</v>
      </c>
      <c r="G634">
        <v>26</v>
      </c>
      <c r="H634">
        <v>42</v>
      </c>
      <c r="I634">
        <v>6</v>
      </c>
      <c r="J634">
        <v>6</v>
      </c>
    </row>
    <row r="635" spans="1:10" x14ac:dyDescent="0.25">
      <c r="A635" s="1">
        <v>42317</v>
      </c>
      <c r="B635">
        <f t="shared" si="30"/>
        <v>2015</v>
      </c>
      <c r="C635">
        <f t="shared" si="31"/>
        <v>11</v>
      </c>
      <c r="D635">
        <f t="shared" si="32"/>
        <v>9</v>
      </c>
      <c r="E635">
        <v>58</v>
      </c>
      <c r="F635">
        <v>28</v>
      </c>
      <c r="G635">
        <v>24</v>
      </c>
      <c r="H635">
        <v>44</v>
      </c>
      <c r="I635">
        <v>6</v>
      </c>
      <c r="J635">
        <v>7</v>
      </c>
    </row>
    <row r="636" spans="1:10" x14ac:dyDescent="0.25">
      <c r="A636" s="1">
        <v>42318</v>
      </c>
      <c r="B636">
        <f t="shared" si="30"/>
        <v>2015</v>
      </c>
      <c r="C636">
        <f t="shared" si="31"/>
        <v>11</v>
      </c>
      <c r="D636">
        <f t="shared" si="32"/>
        <v>10</v>
      </c>
      <c r="E636">
        <v>64</v>
      </c>
      <c r="F636">
        <v>29</v>
      </c>
      <c r="G636">
        <v>25</v>
      </c>
      <c r="H636">
        <v>53</v>
      </c>
      <c r="I636">
        <v>6</v>
      </c>
      <c r="J636">
        <v>6</v>
      </c>
    </row>
    <row r="637" spans="1:10" x14ac:dyDescent="0.25">
      <c r="A637" s="1">
        <v>42319</v>
      </c>
      <c r="B637">
        <f t="shared" si="30"/>
        <v>2015</v>
      </c>
      <c r="C637">
        <f t="shared" si="31"/>
        <v>11</v>
      </c>
      <c r="D637">
        <f t="shared" si="32"/>
        <v>11</v>
      </c>
      <c r="E637">
        <v>60</v>
      </c>
      <c r="F637">
        <v>36</v>
      </c>
      <c r="G637">
        <v>23</v>
      </c>
      <c r="H637">
        <v>53</v>
      </c>
      <c r="I637">
        <v>6</v>
      </c>
      <c r="J637">
        <v>6</v>
      </c>
    </row>
    <row r="638" spans="1:10" x14ac:dyDescent="0.25">
      <c r="A638" s="1">
        <v>42320</v>
      </c>
      <c r="B638">
        <f t="shared" si="30"/>
        <v>2015</v>
      </c>
      <c r="C638">
        <f t="shared" si="31"/>
        <v>11</v>
      </c>
      <c r="D638">
        <f t="shared" si="32"/>
        <v>12</v>
      </c>
      <c r="E638">
        <v>70</v>
      </c>
      <c r="F638">
        <v>33</v>
      </c>
      <c r="G638">
        <v>28</v>
      </c>
      <c r="H638">
        <v>55</v>
      </c>
      <c r="I638">
        <v>7</v>
      </c>
      <c r="J638">
        <v>6</v>
      </c>
    </row>
    <row r="639" spans="1:10" x14ac:dyDescent="0.25">
      <c r="A639" s="1">
        <v>42321</v>
      </c>
      <c r="B639">
        <f t="shared" si="30"/>
        <v>2015</v>
      </c>
      <c r="C639">
        <f t="shared" si="31"/>
        <v>11</v>
      </c>
      <c r="D639">
        <f t="shared" si="32"/>
        <v>13</v>
      </c>
      <c r="E639">
        <v>59</v>
      </c>
      <c r="F639">
        <v>24</v>
      </c>
      <c r="G639">
        <v>23</v>
      </c>
      <c r="H639">
        <v>44</v>
      </c>
      <c r="I639">
        <v>5</v>
      </c>
      <c r="J639">
        <v>6</v>
      </c>
    </row>
    <row r="640" spans="1:10" x14ac:dyDescent="0.25">
      <c r="A640" s="1">
        <v>42322</v>
      </c>
      <c r="B640">
        <f t="shared" si="30"/>
        <v>2015</v>
      </c>
      <c r="C640">
        <f t="shared" si="31"/>
        <v>11</v>
      </c>
      <c r="D640">
        <f t="shared" si="32"/>
        <v>14</v>
      </c>
      <c r="E640">
        <v>58</v>
      </c>
      <c r="F640">
        <v>21</v>
      </c>
      <c r="G640">
        <v>25</v>
      </c>
      <c r="H640">
        <v>28</v>
      </c>
      <c r="I640">
        <v>4</v>
      </c>
      <c r="J640">
        <v>5</v>
      </c>
    </row>
    <row r="641" spans="1:10" x14ac:dyDescent="0.25">
      <c r="A641" s="1">
        <v>42323</v>
      </c>
      <c r="B641">
        <f t="shared" si="30"/>
        <v>2015</v>
      </c>
      <c r="C641">
        <f t="shared" si="31"/>
        <v>11</v>
      </c>
      <c r="D641">
        <f t="shared" si="32"/>
        <v>15</v>
      </c>
      <c r="E641">
        <v>51</v>
      </c>
      <c r="F641">
        <v>27</v>
      </c>
      <c r="G641">
        <v>27</v>
      </c>
      <c r="H641">
        <v>49</v>
      </c>
      <c r="I641">
        <v>6</v>
      </c>
      <c r="J641">
        <v>7</v>
      </c>
    </row>
    <row r="642" spans="1:10" x14ac:dyDescent="0.25">
      <c r="A642" s="1">
        <v>42324</v>
      </c>
      <c r="B642">
        <f t="shared" si="30"/>
        <v>2015</v>
      </c>
      <c r="C642">
        <f t="shared" si="31"/>
        <v>11</v>
      </c>
      <c r="D642">
        <f t="shared" si="32"/>
        <v>16</v>
      </c>
      <c r="E642">
        <v>58</v>
      </c>
      <c r="F642">
        <v>27</v>
      </c>
      <c r="G642">
        <v>27</v>
      </c>
      <c r="H642">
        <v>41</v>
      </c>
      <c r="I642">
        <v>6</v>
      </c>
      <c r="J642">
        <v>6</v>
      </c>
    </row>
    <row r="643" spans="1:10" x14ac:dyDescent="0.25">
      <c r="A643" s="1">
        <v>42325</v>
      </c>
      <c r="B643">
        <f t="shared" ref="B643:B706" si="33">YEAR(A643)</f>
        <v>2015</v>
      </c>
      <c r="C643">
        <f t="shared" ref="C643:C706" si="34">MONTH(A643)</f>
        <v>11</v>
      </c>
      <c r="D643">
        <f t="shared" ref="D643:D706" si="35">DAY(A643)</f>
        <v>17</v>
      </c>
      <c r="E643">
        <v>55</v>
      </c>
      <c r="F643">
        <v>33</v>
      </c>
      <c r="G643">
        <v>27</v>
      </c>
      <c r="H643">
        <v>43</v>
      </c>
      <c r="I643">
        <v>5</v>
      </c>
      <c r="J643">
        <v>6</v>
      </c>
    </row>
    <row r="644" spans="1:10" x14ac:dyDescent="0.25">
      <c r="A644" s="1">
        <v>42326</v>
      </c>
      <c r="B644">
        <f t="shared" si="33"/>
        <v>2015</v>
      </c>
      <c r="C644">
        <f t="shared" si="34"/>
        <v>11</v>
      </c>
      <c r="D644">
        <f t="shared" si="35"/>
        <v>18</v>
      </c>
      <c r="E644">
        <v>60</v>
      </c>
      <c r="F644">
        <v>32</v>
      </c>
      <c r="G644">
        <v>25</v>
      </c>
      <c r="H644">
        <v>57</v>
      </c>
      <c r="I644">
        <v>7</v>
      </c>
      <c r="J644">
        <v>5</v>
      </c>
    </row>
    <row r="645" spans="1:10" x14ac:dyDescent="0.25">
      <c r="A645" s="1">
        <v>42327</v>
      </c>
      <c r="B645">
        <f t="shared" si="33"/>
        <v>2015</v>
      </c>
      <c r="C645">
        <f t="shared" si="34"/>
        <v>11</v>
      </c>
      <c r="D645">
        <f t="shared" si="35"/>
        <v>19</v>
      </c>
      <c r="E645">
        <v>69</v>
      </c>
      <c r="F645">
        <v>30</v>
      </c>
      <c r="G645">
        <v>19</v>
      </c>
      <c r="H645">
        <v>47</v>
      </c>
      <c r="I645">
        <v>5</v>
      </c>
      <c r="J645">
        <v>3</v>
      </c>
    </row>
    <row r="646" spans="1:10" x14ac:dyDescent="0.25">
      <c r="A646" s="1">
        <v>42328</v>
      </c>
      <c r="B646">
        <f t="shared" si="33"/>
        <v>2015</v>
      </c>
      <c r="C646">
        <f t="shared" si="34"/>
        <v>11</v>
      </c>
      <c r="D646">
        <f t="shared" si="35"/>
        <v>20</v>
      </c>
      <c r="E646">
        <v>55</v>
      </c>
      <c r="F646">
        <v>19</v>
      </c>
      <c r="G646">
        <v>26</v>
      </c>
      <c r="H646">
        <v>30</v>
      </c>
      <c r="I646">
        <v>6</v>
      </c>
      <c r="J646">
        <v>3</v>
      </c>
    </row>
    <row r="647" spans="1:10" x14ac:dyDescent="0.25">
      <c r="A647" s="1">
        <v>42329</v>
      </c>
      <c r="B647">
        <f t="shared" si="33"/>
        <v>2015</v>
      </c>
      <c r="C647">
        <f t="shared" si="34"/>
        <v>11</v>
      </c>
      <c r="D647">
        <f t="shared" si="35"/>
        <v>21</v>
      </c>
      <c r="E647">
        <v>52</v>
      </c>
      <c r="F647">
        <v>26</v>
      </c>
      <c r="G647">
        <v>13</v>
      </c>
      <c r="H647">
        <v>41</v>
      </c>
      <c r="I647">
        <v>5</v>
      </c>
      <c r="J647">
        <v>5</v>
      </c>
    </row>
    <row r="648" spans="1:10" x14ac:dyDescent="0.25">
      <c r="A648" s="1">
        <v>42330</v>
      </c>
      <c r="B648">
        <f t="shared" si="33"/>
        <v>2015</v>
      </c>
      <c r="C648">
        <f t="shared" si="34"/>
        <v>11</v>
      </c>
      <c r="D648">
        <f t="shared" si="35"/>
        <v>22</v>
      </c>
      <c r="E648">
        <v>67</v>
      </c>
      <c r="F648">
        <v>40</v>
      </c>
      <c r="G648">
        <v>15</v>
      </c>
      <c r="H648">
        <v>62</v>
      </c>
      <c r="I648">
        <v>7</v>
      </c>
      <c r="J648">
        <v>8</v>
      </c>
    </row>
    <row r="649" spans="1:10" x14ac:dyDescent="0.25">
      <c r="A649" s="1">
        <v>42331</v>
      </c>
      <c r="B649">
        <f t="shared" si="33"/>
        <v>2015</v>
      </c>
      <c r="C649">
        <f t="shared" si="34"/>
        <v>11</v>
      </c>
      <c r="D649">
        <f t="shared" si="35"/>
        <v>23</v>
      </c>
      <c r="E649">
        <v>104</v>
      </c>
      <c r="F649">
        <v>28</v>
      </c>
      <c r="G649">
        <v>22</v>
      </c>
      <c r="H649">
        <v>56</v>
      </c>
      <c r="I649">
        <v>7</v>
      </c>
      <c r="J649">
        <v>7</v>
      </c>
    </row>
    <row r="650" spans="1:10" x14ac:dyDescent="0.25">
      <c r="A650" s="1">
        <v>42332</v>
      </c>
      <c r="B650">
        <f t="shared" si="33"/>
        <v>2015</v>
      </c>
      <c r="C650">
        <f t="shared" si="34"/>
        <v>11</v>
      </c>
      <c r="D650">
        <f t="shared" si="35"/>
        <v>24</v>
      </c>
      <c r="E650">
        <v>61</v>
      </c>
      <c r="F650">
        <v>26</v>
      </c>
      <c r="G650">
        <v>17</v>
      </c>
      <c r="H650">
        <v>41</v>
      </c>
      <c r="I650">
        <v>6</v>
      </c>
      <c r="J650">
        <v>4</v>
      </c>
    </row>
    <row r="651" spans="1:10" x14ac:dyDescent="0.25">
      <c r="A651" s="1">
        <v>42333</v>
      </c>
      <c r="B651">
        <f t="shared" si="33"/>
        <v>2015</v>
      </c>
      <c r="C651">
        <f t="shared" si="34"/>
        <v>11</v>
      </c>
      <c r="D651">
        <f t="shared" si="35"/>
        <v>25</v>
      </c>
      <c r="E651">
        <v>67</v>
      </c>
      <c r="F651">
        <v>36</v>
      </c>
      <c r="G651">
        <v>11</v>
      </c>
      <c r="H651">
        <v>52</v>
      </c>
      <c r="I651">
        <v>6</v>
      </c>
      <c r="J651">
        <v>10</v>
      </c>
    </row>
    <row r="652" spans="1:10" x14ac:dyDescent="0.25">
      <c r="A652" s="1">
        <v>42334</v>
      </c>
      <c r="B652">
        <f t="shared" si="33"/>
        <v>2015</v>
      </c>
      <c r="C652">
        <f t="shared" si="34"/>
        <v>11</v>
      </c>
      <c r="D652">
        <f t="shared" si="35"/>
        <v>26</v>
      </c>
      <c r="E652">
        <v>78</v>
      </c>
      <c r="F652">
        <v>28</v>
      </c>
      <c r="G652">
        <v>23</v>
      </c>
      <c r="H652">
        <v>49</v>
      </c>
      <c r="I652">
        <v>6</v>
      </c>
      <c r="J652">
        <v>10</v>
      </c>
    </row>
    <row r="653" spans="1:10" x14ac:dyDescent="0.25">
      <c r="A653" s="1">
        <v>42335</v>
      </c>
      <c r="B653">
        <f t="shared" si="33"/>
        <v>2015</v>
      </c>
      <c r="C653">
        <f t="shared" si="34"/>
        <v>11</v>
      </c>
      <c r="D653">
        <f t="shared" si="35"/>
        <v>27</v>
      </c>
      <c r="E653">
        <v>71</v>
      </c>
      <c r="F653">
        <v>26</v>
      </c>
      <c r="G653">
        <v>28</v>
      </c>
      <c r="H653">
        <v>44</v>
      </c>
      <c r="I653">
        <v>5</v>
      </c>
      <c r="J653">
        <v>10</v>
      </c>
    </row>
    <row r="654" spans="1:10" x14ac:dyDescent="0.25">
      <c r="A654" s="1">
        <v>42336</v>
      </c>
      <c r="B654">
        <f t="shared" si="33"/>
        <v>2015</v>
      </c>
      <c r="C654">
        <f t="shared" si="34"/>
        <v>11</v>
      </c>
      <c r="D654">
        <f t="shared" si="35"/>
        <v>28</v>
      </c>
      <c r="E654">
        <v>54</v>
      </c>
      <c r="F654">
        <v>23</v>
      </c>
      <c r="G654">
        <v>29</v>
      </c>
      <c r="H654">
        <v>36</v>
      </c>
      <c r="I654">
        <v>5</v>
      </c>
      <c r="J654">
        <v>10</v>
      </c>
    </row>
    <row r="655" spans="1:10" x14ac:dyDescent="0.25">
      <c r="A655" s="1">
        <v>42337</v>
      </c>
      <c r="B655">
        <f t="shared" si="33"/>
        <v>2015</v>
      </c>
      <c r="C655">
        <f t="shared" si="34"/>
        <v>11</v>
      </c>
      <c r="D655">
        <f t="shared" si="35"/>
        <v>29</v>
      </c>
      <c r="E655">
        <v>51</v>
      </c>
      <c r="F655">
        <v>23</v>
      </c>
      <c r="G655">
        <v>26</v>
      </c>
      <c r="H655">
        <v>49</v>
      </c>
      <c r="I655">
        <v>5</v>
      </c>
      <c r="J655">
        <v>10</v>
      </c>
    </row>
    <row r="656" spans="1:10" x14ac:dyDescent="0.25">
      <c r="A656" s="1">
        <v>42338</v>
      </c>
      <c r="B656">
        <f t="shared" si="33"/>
        <v>2015</v>
      </c>
      <c r="C656">
        <f t="shared" si="34"/>
        <v>11</v>
      </c>
      <c r="D656">
        <f t="shared" si="35"/>
        <v>30</v>
      </c>
      <c r="E656">
        <v>53</v>
      </c>
      <c r="F656">
        <v>27</v>
      </c>
      <c r="G656">
        <v>28</v>
      </c>
      <c r="H656">
        <v>58</v>
      </c>
      <c r="I656">
        <v>6</v>
      </c>
      <c r="J656">
        <v>9</v>
      </c>
    </row>
    <row r="657" spans="1:10" x14ac:dyDescent="0.25">
      <c r="A657" s="1">
        <v>42339</v>
      </c>
      <c r="B657">
        <f t="shared" si="33"/>
        <v>2015</v>
      </c>
      <c r="C657">
        <f t="shared" si="34"/>
        <v>12</v>
      </c>
      <c r="D657">
        <f t="shared" si="35"/>
        <v>1</v>
      </c>
      <c r="E657">
        <v>62</v>
      </c>
      <c r="F657">
        <v>33</v>
      </c>
      <c r="G657">
        <v>32</v>
      </c>
      <c r="H657">
        <v>55</v>
      </c>
      <c r="I657">
        <v>5</v>
      </c>
      <c r="J657">
        <v>9</v>
      </c>
    </row>
    <row r="658" spans="1:10" x14ac:dyDescent="0.25">
      <c r="A658" s="1">
        <v>42340</v>
      </c>
      <c r="B658">
        <f t="shared" si="33"/>
        <v>2015</v>
      </c>
      <c r="C658">
        <f t="shared" si="34"/>
        <v>12</v>
      </c>
      <c r="D658">
        <f t="shared" si="35"/>
        <v>2</v>
      </c>
      <c r="E658">
        <v>70</v>
      </c>
      <c r="F658">
        <v>35</v>
      </c>
      <c r="G658">
        <v>25</v>
      </c>
      <c r="H658">
        <v>50</v>
      </c>
      <c r="I658">
        <v>5</v>
      </c>
      <c r="J658">
        <v>7</v>
      </c>
    </row>
    <row r="659" spans="1:10" x14ac:dyDescent="0.25">
      <c r="A659" s="1">
        <v>42341</v>
      </c>
      <c r="B659">
        <f t="shared" si="33"/>
        <v>2015</v>
      </c>
      <c r="C659">
        <f t="shared" si="34"/>
        <v>12</v>
      </c>
      <c r="D659">
        <f t="shared" si="35"/>
        <v>3</v>
      </c>
      <c r="E659">
        <v>75</v>
      </c>
      <c r="F659">
        <v>30</v>
      </c>
      <c r="G659">
        <v>26</v>
      </c>
      <c r="H659">
        <v>51</v>
      </c>
      <c r="I659">
        <v>6</v>
      </c>
      <c r="J659">
        <v>6</v>
      </c>
    </row>
    <row r="660" spans="1:10" x14ac:dyDescent="0.25">
      <c r="A660" s="1">
        <v>42342</v>
      </c>
      <c r="B660">
        <f t="shared" si="33"/>
        <v>2015</v>
      </c>
      <c r="C660">
        <f t="shared" si="34"/>
        <v>12</v>
      </c>
      <c r="D660">
        <f t="shared" si="35"/>
        <v>4</v>
      </c>
      <c r="E660">
        <v>65</v>
      </c>
      <c r="F660">
        <v>27</v>
      </c>
      <c r="G660">
        <v>32</v>
      </c>
      <c r="H660">
        <v>41</v>
      </c>
      <c r="I660">
        <v>5</v>
      </c>
      <c r="J660">
        <v>6</v>
      </c>
    </row>
    <row r="661" spans="1:10" x14ac:dyDescent="0.25">
      <c r="A661" s="1">
        <v>42343</v>
      </c>
      <c r="B661">
        <f t="shared" si="33"/>
        <v>2015</v>
      </c>
      <c r="C661">
        <f t="shared" si="34"/>
        <v>12</v>
      </c>
      <c r="D661">
        <f t="shared" si="35"/>
        <v>5</v>
      </c>
      <c r="E661">
        <v>57</v>
      </c>
      <c r="F661">
        <v>25</v>
      </c>
      <c r="G661">
        <v>32</v>
      </c>
      <c r="H661">
        <v>37</v>
      </c>
      <c r="I661">
        <v>5</v>
      </c>
      <c r="J661">
        <v>6</v>
      </c>
    </row>
    <row r="662" spans="1:10" x14ac:dyDescent="0.25">
      <c r="A662" s="1">
        <v>42344</v>
      </c>
      <c r="B662">
        <f t="shared" si="33"/>
        <v>2015</v>
      </c>
      <c r="C662">
        <f t="shared" si="34"/>
        <v>12</v>
      </c>
      <c r="D662">
        <f t="shared" si="35"/>
        <v>6</v>
      </c>
      <c r="E662">
        <v>56</v>
      </c>
      <c r="F662">
        <v>33</v>
      </c>
      <c r="G662">
        <v>23</v>
      </c>
      <c r="H662">
        <v>41</v>
      </c>
      <c r="I662">
        <v>6</v>
      </c>
      <c r="J662">
        <v>5</v>
      </c>
    </row>
    <row r="663" spans="1:10" x14ac:dyDescent="0.25">
      <c r="A663" s="1">
        <v>42345</v>
      </c>
      <c r="B663">
        <f t="shared" si="33"/>
        <v>2015</v>
      </c>
      <c r="C663">
        <f t="shared" si="34"/>
        <v>12</v>
      </c>
      <c r="D663">
        <f t="shared" si="35"/>
        <v>7</v>
      </c>
      <c r="E663">
        <v>72</v>
      </c>
      <c r="F663">
        <v>29</v>
      </c>
      <c r="G663">
        <v>23</v>
      </c>
      <c r="H663">
        <v>51</v>
      </c>
      <c r="I663">
        <v>6</v>
      </c>
      <c r="J663">
        <v>5</v>
      </c>
    </row>
    <row r="664" spans="1:10" x14ac:dyDescent="0.25">
      <c r="A664" s="1">
        <v>42346</v>
      </c>
      <c r="B664">
        <f t="shared" si="33"/>
        <v>2015</v>
      </c>
      <c r="C664">
        <f t="shared" si="34"/>
        <v>12</v>
      </c>
      <c r="D664">
        <f t="shared" si="35"/>
        <v>8</v>
      </c>
      <c r="E664">
        <v>68</v>
      </c>
      <c r="F664">
        <v>33</v>
      </c>
      <c r="G664">
        <v>22</v>
      </c>
      <c r="H664">
        <v>54</v>
      </c>
      <c r="I664">
        <v>7</v>
      </c>
      <c r="J664">
        <v>6</v>
      </c>
    </row>
    <row r="665" spans="1:10" x14ac:dyDescent="0.25">
      <c r="A665" s="1">
        <v>42347</v>
      </c>
      <c r="B665">
        <f t="shared" si="33"/>
        <v>2015</v>
      </c>
      <c r="C665">
        <f t="shared" si="34"/>
        <v>12</v>
      </c>
      <c r="D665">
        <f t="shared" si="35"/>
        <v>9</v>
      </c>
      <c r="E665">
        <v>68</v>
      </c>
      <c r="F665">
        <v>30</v>
      </c>
      <c r="G665">
        <v>29</v>
      </c>
      <c r="H665">
        <v>50</v>
      </c>
      <c r="I665">
        <v>6</v>
      </c>
      <c r="J665">
        <v>6</v>
      </c>
    </row>
    <row r="666" spans="1:10" x14ac:dyDescent="0.25">
      <c r="A666" s="1">
        <v>42348</v>
      </c>
      <c r="B666">
        <f t="shared" si="33"/>
        <v>2015</v>
      </c>
      <c r="C666">
        <f t="shared" si="34"/>
        <v>12</v>
      </c>
      <c r="D666">
        <f t="shared" si="35"/>
        <v>10</v>
      </c>
      <c r="E666">
        <v>70</v>
      </c>
      <c r="F666">
        <v>29</v>
      </c>
      <c r="G666">
        <v>20</v>
      </c>
      <c r="H666">
        <v>51</v>
      </c>
      <c r="I666">
        <v>7</v>
      </c>
      <c r="J666">
        <v>6</v>
      </c>
    </row>
    <row r="667" spans="1:10" x14ac:dyDescent="0.25">
      <c r="A667" s="1">
        <v>42349</v>
      </c>
      <c r="B667">
        <f t="shared" si="33"/>
        <v>2015</v>
      </c>
      <c r="C667">
        <f t="shared" si="34"/>
        <v>12</v>
      </c>
      <c r="D667">
        <f t="shared" si="35"/>
        <v>11</v>
      </c>
      <c r="E667">
        <v>64</v>
      </c>
      <c r="F667">
        <v>29</v>
      </c>
      <c r="G667">
        <v>28</v>
      </c>
      <c r="H667">
        <v>43</v>
      </c>
      <c r="I667">
        <v>6</v>
      </c>
      <c r="J667">
        <v>5</v>
      </c>
    </row>
    <row r="668" spans="1:10" x14ac:dyDescent="0.25">
      <c r="A668" s="1">
        <v>42350</v>
      </c>
      <c r="B668">
        <f t="shared" si="33"/>
        <v>2015</v>
      </c>
      <c r="C668">
        <f t="shared" si="34"/>
        <v>12</v>
      </c>
      <c r="D668">
        <f t="shared" si="35"/>
        <v>12</v>
      </c>
      <c r="E668">
        <v>61</v>
      </c>
      <c r="F668">
        <v>24</v>
      </c>
      <c r="G668">
        <v>19</v>
      </c>
      <c r="H668">
        <v>36</v>
      </c>
      <c r="I668">
        <v>6</v>
      </c>
      <c r="J668">
        <v>5</v>
      </c>
    </row>
    <row r="669" spans="1:10" x14ac:dyDescent="0.25">
      <c r="A669" s="1">
        <v>42351</v>
      </c>
      <c r="B669">
        <f t="shared" si="33"/>
        <v>2015</v>
      </c>
      <c r="C669">
        <f t="shared" si="34"/>
        <v>12</v>
      </c>
      <c r="D669">
        <f t="shared" si="35"/>
        <v>13</v>
      </c>
      <c r="E669">
        <v>62</v>
      </c>
      <c r="F669">
        <v>33</v>
      </c>
      <c r="G669">
        <v>16</v>
      </c>
      <c r="H669">
        <v>44</v>
      </c>
      <c r="I669">
        <v>6</v>
      </c>
      <c r="J669">
        <v>5</v>
      </c>
    </row>
    <row r="670" spans="1:10" x14ac:dyDescent="0.25">
      <c r="A670" s="1">
        <v>42352</v>
      </c>
      <c r="B670">
        <f t="shared" si="33"/>
        <v>2015</v>
      </c>
      <c r="C670">
        <f t="shared" si="34"/>
        <v>12</v>
      </c>
      <c r="D670">
        <f t="shared" si="35"/>
        <v>14</v>
      </c>
      <c r="E670">
        <v>78</v>
      </c>
      <c r="F670">
        <v>37</v>
      </c>
      <c r="G670">
        <v>7</v>
      </c>
      <c r="H670">
        <v>42</v>
      </c>
      <c r="I670">
        <v>5</v>
      </c>
      <c r="J670">
        <v>6</v>
      </c>
    </row>
    <row r="671" spans="1:10" x14ac:dyDescent="0.25">
      <c r="A671" s="1">
        <v>42353</v>
      </c>
      <c r="B671">
        <f t="shared" si="33"/>
        <v>2015</v>
      </c>
      <c r="C671">
        <f t="shared" si="34"/>
        <v>12</v>
      </c>
      <c r="D671">
        <f t="shared" si="35"/>
        <v>15</v>
      </c>
      <c r="E671">
        <v>90</v>
      </c>
      <c r="F671">
        <v>33</v>
      </c>
      <c r="G671">
        <v>25</v>
      </c>
      <c r="H671">
        <v>52</v>
      </c>
      <c r="I671">
        <v>6</v>
      </c>
      <c r="J671">
        <v>6</v>
      </c>
    </row>
    <row r="672" spans="1:10" x14ac:dyDescent="0.25">
      <c r="A672" s="1">
        <v>42354</v>
      </c>
      <c r="B672">
        <f t="shared" si="33"/>
        <v>2015</v>
      </c>
      <c r="C672">
        <f t="shared" si="34"/>
        <v>12</v>
      </c>
      <c r="D672">
        <f t="shared" si="35"/>
        <v>16</v>
      </c>
      <c r="E672">
        <v>70</v>
      </c>
      <c r="F672">
        <v>48</v>
      </c>
      <c r="G672">
        <v>16</v>
      </c>
      <c r="H672">
        <v>49</v>
      </c>
      <c r="I672">
        <v>6</v>
      </c>
      <c r="J672">
        <v>6</v>
      </c>
    </row>
    <row r="673" spans="1:10" x14ac:dyDescent="0.25">
      <c r="A673" s="1">
        <v>42355</v>
      </c>
      <c r="B673">
        <f t="shared" si="33"/>
        <v>2015</v>
      </c>
      <c r="C673">
        <f t="shared" si="34"/>
        <v>12</v>
      </c>
      <c r="D673">
        <f t="shared" si="35"/>
        <v>17</v>
      </c>
      <c r="E673">
        <v>95</v>
      </c>
      <c r="F673">
        <v>36</v>
      </c>
      <c r="G673">
        <v>20</v>
      </c>
      <c r="H673">
        <v>59</v>
      </c>
      <c r="I673">
        <v>6</v>
      </c>
      <c r="J673">
        <v>6</v>
      </c>
    </row>
    <row r="674" spans="1:10" x14ac:dyDescent="0.25">
      <c r="A674" s="1">
        <v>42356</v>
      </c>
      <c r="B674">
        <f t="shared" si="33"/>
        <v>2015</v>
      </c>
      <c r="C674">
        <f t="shared" si="34"/>
        <v>12</v>
      </c>
      <c r="D674">
        <f t="shared" si="35"/>
        <v>18</v>
      </c>
      <c r="E674">
        <v>79</v>
      </c>
      <c r="F674">
        <v>31</v>
      </c>
      <c r="G674">
        <v>19</v>
      </c>
      <c r="H674">
        <v>40</v>
      </c>
      <c r="I674">
        <v>5</v>
      </c>
      <c r="J674">
        <v>5</v>
      </c>
    </row>
    <row r="675" spans="1:10" x14ac:dyDescent="0.25">
      <c r="A675" s="1">
        <v>42357</v>
      </c>
      <c r="B675">
        <f t="shared" si="33"/>
        <v>2015</v>
      </c>
      <c r="C675">
        <f t="shared" si="34"/>
        <v>12</v>
      </c>
      <c r="D675">
        <f t="shared" si="35"/>
        <v>19</v>
      </c>
      <c r="E675">
        <v>75</v>
      </c>
      <c r="F675">
        <v>26</v>
      </c>
      <c r="G675">
        <v>27</v>
      </c>
      <c r="H675">
        <v>44</v>
      </c>
      <c r="I675">
        <v>6</v>
      </c>
      <c r="J675">
        <v>5</v>
      </c>
    </row>
    <row r="676" spans="1:10" x14ac:dyDescent="0.25">
      <c r="A676" s="1">
        <v>42358</v>
      </c>
      <c r="B676">
        <f t="shared" si="33"/>
        <v>2015</v>
      </c>
      <c r="C676">
        <f t="shared" si="34"/>
        <v>12</v>
      </c>
      <c r="D676">
        <f t="shared" si="35"/>
        <v>20</v>
      </c>
      <c r="E676">
        <v>57</v>
      </c>
      <c r="F676">
        <v>24</v>
      </c>
      <c r="G676">
        <v>26</v>
      </c>
      <c r="H676">
        <v>55</v>
      </c>
      <c r="I676">
        <v>6</v>
      </c>
      <c r="J676">
        <v>5</v>
      </c>
    </row>
    <row r="677" spans="1:10" x14ac:dyDescent="0.25">
      <c r="A677" s="1">
        <v>42359</v>
      </c>
      <c r="B677">
        <f t="shared" si="33"/>
        <v>2015</v>
      </c>
      <c r="C677">
        <f t="shared" si="34"/>
        <v>12</v>
      </c>
      <c r="D677">
        <f t="shared" si="35"/>
        <v>21</v>
      </c>
      <c r="E677">
        <v>54</v>
      </c>
      <c r="F677">
        <v>17</v>
      </c>
      <c r="G677">
        <v>27</v>
      </c>
      <c r="H677">
        <v>42</v>
      </c>
      <c r="I677">
        <v>6</v>
      </c>
      <c r="J677">
        <v>4</v>
      </c>
    </row>
    <row r="678" spans="1:10" x14ac:dyDescent="0.25">
      <c r="A678" s="1">
        <v>42360</v>
      </c>
      <c r="B678">
        <f t="shared" si="33"/>
        <v>2015</v>
      </c>
      <c r="C678">
        <f t="shared" si="34"/>
        <v>12</v>
      </c>
      <c r="D678">
        <f t="shared" si="35"/>
        <v>22</v>
      </c>
      <c r="E678">
        <v>70</v>
      </c>
      <c r="F678">
        <v>28</v>
      </c>
      <c r="G678">
        <v>28</v>
      </c>
      <c r="H678">
        <v>52</v>
      </c>
      <c r="I678">
        <v>5</v>
      </c>
      <c r="J678">
        <v>4</v>
      </c>
    </row>
    <row r="679" spans="1:10" x14ac:dyDescent="0.25">
      <c r="A679" s="1">
        <v>42361</v>
      </c>
      <c r="B679">
        <f t="shared" si="33"/>
        <v>2015</v>
      </c>
      <c r="C679">
        <f t="shared" si="34"/>
        <v>12</v>
      </c>
      <c r="D679">
        <f t="shared" si="35"/>
        <v>23</v>
      </c>
      <c r="E679">
        <v>60</v>
      </c>
      <c r="F679">
        <v>22</v>
      </c>
      <c r="G679">
        <v>27</v>
      </c>
      <c r="H679">
        <v>41</v>
      </c>
      <c r="I679">
        <v>6</v>
      </c>
      <c r="J679">
        <v>3</v>
      </c>
    </row>
    <row r="680" spans="1:10" x14ac:dyDescent="0.25">
      <c r="A680" s="1">
        <v>42362</v>
      </c>
      <c r="B680">
        <f t="shared" si="33"/>
        <v>2015</v>
      </c>
      <c r="C680">
        <f t="shared" si="34"/>
        <v>12</v>
      </c>
      <c r="D680">
        <f t="shared" si="35"/>
        <v>24</v>
      </c>
      <c r="E680">
        <v>54</v>
      </c>
      <c r="F680">
        <v>18</v>
      </c>
      <c r="G680">
        <v>26</v>
      </c>
      <c r="H680">
        <v>30</v>
      </c>
      <c r="I680">
        <v>5</v>
      </c>
      <c r="J680">
        <v>3</v>
      </c>
    </row>
    <row r="681" spans="1:10" x14ac:dyDescent="0.25">
      <c r="A681" s="1">
        <v>42363</v>
      </c>
      <c r="B681">
        <f t="shared" si="33"/>
        <v>2015</v>
      </c>
      <c r="C681">
        <f t="shared" si="34"/>
        <v>12</v>
      </c>
      <c r="D681">
        <f t="shared" si="35"/>
        <v>25</v>
      </c>
      <c r="E681">
        <v>42</v>
      </c>
      <c r="F681">
        <v>23</v>
      </c>
      <c r="G681">
        <v>28</v>
      </c>
      <c r="H681">
        <v>22</v>
      </c>
      <c r="I681">
        <v>5</v>
      </c>
      <c r="J681">
        <v>2</v>
      </c>
    </row>
    <row r="682" spans="1:10" x14ac:dyDescent="0.25">
      <c r="A682" s="1">
        <v>42364</v>
      </c>
      <c r="B682">
        <f t="shared" si="33"/>
        <v>2015</v>
      </c>
      <c r="C682">
        <f t="shared" si="34"/>
        <v>12</v>
      </c>
      <c r="D682">
        <f t="shared" si="35"/>
        <v>26</v>
      </c>
      <c r="E682">
        <v>60</v>
      </c>
      <c r="F682">
        <v>56</v>
      </c>
      <c r="G682">
        <v>28</v>
      </c>
      <c r="H682">
        <v>38</v>
      </c>
      <c r="I682">
        <v>5</v>
      </c>
      <c r="J682">
        <v>5</v>
      </c>
    </row>
    <row r="683" spans="1:10" x14ac:dyDescent="0.25">
      <c r="A683" s="1">
        <v>42365</v>
      </c>
      <c r="B683">
        <f t="shared" si="33"/>
        <v>2015</v>
      </c>
      <c r="C683">
        <f t="shared" si="34"/>
        <v>12</v>
      </c>
      <c r="D683">
        <f t="shared" si="35"/>
        <v>27</v>
      </c>
      <c r="E683">
        <v>98</v>
      </c>
      <c r="F683">
        <v>37</v>
      </c>
      <c r="G683">
        <v>16</v>
      </c>
      <c r="H683">
        <v>36</v>
      </c>
      <c r="I683">
        <v>6</v>
      </c>
      <c r="J683">
        <v>4</v>
      </c>
    </row>
    <row r="684" spans="1:10" x14ac:dyDescent="0.25">
      <c r="A684" s="1">
        <v>42366</v>
      </c>
      <c r="B684">
        <f t="shared" si="33"/>
        <v>2015</v>
      </c>
      <c r="C684">
        <f t="shared" si="34"/>
        <v>12</v>
      </c>
      <c r="D684">
        <f t="shared" si="35"/>
        <v>28</v>
      </c>
      <c r="E684">
        <v>75</v>
      </c>
      <c r="F684">
        <v>24</v>
      </c>
      <c r="G684">
        <v>26</v>
      </c>
      <c r="H684">
        <v>53</v>
      </c>
      <c r="I684">
        <v>6</v>
      </c>
      <c r="J684">
        <v>5</v>
      </c>
    </row>
    <row r="685" spans="1:10" x14ac:dyDescent="0.25">
      <c r="A685" s="1">
        <v>42367</v>
      </c>
      <c r="B685">
        <f t="shared" si="33"/>
        <v>2015</v>
      </c>
      <c r="C685">
        <f t="shared" si="34"/>
        <v>12</v>
      </c>
      <c r="D685">
        <f t="shared" si="35"/>
        <v>29</v>
      </c>
      <c r="E685">
        <v>59</v>
      </c>
      <c r="F685">
        <v>20</v>
      </c>
      <c r="G685">
        <v>27</v>
      </c>
      <c r="H685">
        <v>37</v>
      </c>
      <c r="I685">
        <v>7</v>
      </c>
      <c r="J685">
        <v>3</v>
      </c>
    </row>
    <row r="686" spans="1:10" x14ac:dyDescent="0.25">
      <c r="A686" s="1">
        <v>42370</v>
      </c>
      <c r="B686">
        <f t="shared" si="33"/>
        <v>2016</v>
      </c>
      <c r="C686">
        <f t="shared" si="34"/>
        <v>1</v>
      </c>
      <c r="D686">
        <f t="shared" si="35"/>
        <v>1</v>
      </c>
      <c r="E686">
        <v>64</v>
      </c>
      <c r="F686">
        <v>15</v>
      </c>
      <c r="G686">
        <v>19</v>
      </c>
      <c r="H686">
        <v>28</v>
      </c>
      <c r="I686">
        <v>9</v>
      </c>
      <c r="J686">
        <v>3</v>
      </c>
    </row>
    <row r="687" spans="1:10" x14ac:dyDescent="0.25">
      <c r="A687" s="1">
        <v>42371</v>
      </c>
      <c r="B687">
        <f t="shared" si="33"/>
        <v>2016</v>
      </c>
      <c r="C687">
        <f t="shared" si="34"/>
        <v>1</v>
      </c>
      <c r="D687">
        <f t="shared" si="35"/>
        <v>2</v>
      </c>
      <c r="E687">
        <v>48</v>
      </c>
      <c r="F687">
        <v>17</v>
      </c>
      <c r="G687">
        <v>25</v>
      </c>
      <c r="H687">
        <v>37</v>
      </c>
      <c r="I687">
        <v>10</v>
      </c>
      <c r="J687">
        <v>3</v>
      </c>
    </row>
    <row r="688" spans="1:10" x14ac:dyDescent="0.25">
      <c r="A688" s="1">
        <v>42372</v>
      </c>
      <c r="B688">
        <f t="shared" si="33"/>
        <v>2016</v>
      </c>
      <c r="C688">
        <f t="shared" si="34"/>
        <v>1</v>
      </c>
      <c r="D688">
        <f t="shared" si="35"/>
        <v>3</v>
      </c>
      <c r="E688">
        <v>42</v>
      </c>
      <c r="F688">
        <v>25</v>
      </c>
      <c r="G688">
        <v>21</v>
      </c>
      <c r="H688">
        <v>45</v>
      </c>
      <c r="I688">
        <v>12</v>
      </c>
      <c r="J688">
        <v>5</v>
      </c>
    </row>
    <row r="689" spans="1:10" x14ac:dyDescent="0.25">
      <c r="A689" s="1">
        <v>42373</v>
      </c>
      <c r="B689">
        <f t="shared" si="33"/>
        <v>2016</v>
      </c>
      <c r="C689">
        <f t="shared" si="34"/>
        <v>1</v>
      </c>
      <c r="D689">
        <f t="shared" si="35"/>
        <v>4</v>
      </c>
      <c r="E689">
        <v>54</v>
      </c>
      <c r="F689">
        <v>30</v>
      </c>
      <c r="G689">
        <v>20</v>
      </c>
      <c r="H689">
        <v>52</v>
      </c>
      <c r="I689">
        <v>12</v>
      </c>
      <c r="J689">
        <v>6</v>
      </c>
    </row>
    <row r="690" spans="1:10" x14ac:dyDescent="0.25">
      <c r="A690" s="1">
        <v>42374</v>
      </c>
      <c r="B690">
        <f t="shared" si="33"/>
        <v>2016</v>
      </c>
      <c r="C690">
        <f t="shared" si="34"/>
        <v>1</v>
      </c>
      <c r="D690">
        <f t="shared" si="35"/>
        <v>5</v>
      </c>
      <c r="E690">
        <v>61</v>
      </c>
      <c r="F690">
        <v>38</v>
      </c>
      <c r="G690">
        <v>2</v>
      </c>
      <c r="H690">
        <v>53</v>
      </c>
      <c r="I690">
        <v>12</v>
      </c>
      <c r="J690">
        <v>7</v>
      </c>
    </row>
    <row r="691" spans="1:10" x14ac:dyDescent="0.25">
      <c r="A691" s="1">
        <v>42375</v>
      </c>
      <c r="B691">
        <f t="shared" si="33"/>
        <v>2016</v>
      </c>
      <c r="C691">
        <f t="shared" si="34"/>
        <v>1</v>
      </c>
      <c r="D691">
        <f t="shared" si="35"/>
        <v>6</v>
      </c>
      <c r="E691">
        <v>91</v>
      </c>
      <c r="F691">
        <v>20</v>
      </c>
      <c r="G691">
        <v>26</v>
      </c>
      <c r="H691">
        <v>42</v>
      </c>
      <c r="I691">
        <v>11</v>
      </c>
      <c r="J691">
        <v>6</v>
      </c>
    </row>
    <row r="692" spans="1:10" x14ac:dyDescent="0.25">
      <c r="A692" s="1">
        <v>42376</v>
      </c>
      <c r="B692">
        <f t="shared" si="33"/>
        <v>2016</v>
      </c>
      <c r="C692">
        <f t="shared" si="34"/>
        <v>1</v>
      </c>
      <c r="D692">
        <f t="shared" si="35"/>
        <v>7</v>
      </c>
      <c r="E692">
        <v>51</v>
      </c>
      <c r="F692">
        <v>33</v>
      </c>
      <c r="G692">
        <v>16</v>
      </c>
      <c r="H692">
        <v>58</v>
      </c>
      <c r="I692">
        <v>8</v>
      </c>
      <c r="J692">
        <v>8</v>
      </c>
    </row>
    <row r="693" spans="1:10" x14ac:dyDescent="0.25">
      <c r="A693" s="1">
        <v>42377</v>
      </c>
      <c r="B693">
        <f t="shared" si="33"/>
        <v>2016</v>
      </c>
      <c r="C693">
        <f t="shared" si="34"/>
        <v>1</v>
      </c>
      <c r="D693">
        <f t="shared" si="35"/>
        <v>8</v>
      </c>
      <c r="E693">
        <v>71</v>
      </c>
      <c r="F693">
        <v>23</v>
      </c>
      <c r="G693">
        <v>27</v>
      </c>
      <c r="H693">
        <v>40</v>
      </c>
      <c r="I693">
        <v>3</v>
      </c>
      <c r="J693">
        <v>4</v>
      </c>
    </row>
    <row r="694" spans="1:10" x14ac:dyDescent="0.25">
      <c r="A694" s="1">
        <v>42378</v>
      </c>
      <c r="B694">
        <f t="shared" si="33"/>
        <v>2016</v>
      </c>
      <c r="C694">
        <f t="shared" si="34"/>
        <v>1</v>
      </c>
      <c r="D694">
        <f t="shared" si="35"/>
        <v>9</v>
      </c>
      <c r="E694">
        <v>56</v>
      </c>
      <c r="F694">
        <v>18</v>
      </c>
      <c r="G694">
        <v>28</v>
      </c>
      <c r="H694">
        <v>39</v>
      </c>
      <c r="I694">
        <v>4</v>
      </c>
      <c r="J694">
        <v>5</v>
      </c>
    </row>
    <row r="695" spans="1:10" x14ac:dyDescent="0.25">
      <c r="A695" s="1">
        <v>42379</v>
      </c>
      <c r="B695">
        <f t="shared" si="33"/>
        <v>2016</v>
      </c>
      <c r="C695">
        <f t="shared" si="34"/>
        <v>1</v>
      </c>
      <c r="D695">
        <f t="shared" si="35"/>
        <v>10</v>
      </c>
      <c r="E695">
        <v>46</v>
      </c>
      <c r="F695">
        <v>22</v>
      </c>
      <c r="G695">
        <v>24</v>
      </c>
      <c r="H695">
        <v>51</v>
      </c>
      <c r="I695">
        <v>6</v>
      </c>
      <c r="J695">
        <v>7</v>
      </c>
    </row>
    <row r="696" spans="1:10" x14ac:dyDescent="0.25">
      <c r="A696" s="1">
        <v>42380</v>
      </c>
      <c r="B696">
        <f t="shared" si="33"/>
        <v>2016</v>
      </c>
      <c r="C696">
        <f t="shared" si="34"/>
        <v>1</v>
      </c>
      <c r="D696">
        <f t="shared" si="35"/>
        <v>11</v>
      </c>
      <c r="E696">
        <v>59</v>
      </c>
      <c r="F696">
        <v>22</v>
      </c>
      <c r="G696">
        <v>19</v>
      </c>
      <c r="H696">
        <v>43</v>
      </c>
      <c r="I696">
        <v>5</v>
      </c>
      <c r="J696">
        <v>7</v>
      </c>
    </row>
    <row r="697" spans="1:10" x14ac:dyDescent="0.25">
      <c r="A697" s="1">
        <v>42381</v>
      </c>
      <c r="B697">
        <f t="shared" si="33"/>
        <v>2016</v>
      </c>
      <c r="C697">
        <f t="shared" si="34"/>
        <v>1</v>
      </c>
      <c r="D697">
        <f t="shared" si="35"/>
        <v>12</v>
      </c>
      <c r="E697">
        <v>55</v>
      </c>
      <c r="F697">
        <v>31</v>
      </c>
      <c r="G697">
        <v>20</v>
      </c>
      <c r="H697">
        <v>52</v>
      </c>
      <c r="I697">
        <v>5</v>
      </c>
      <c r="J697">
        <v>7</v>
      </c>
    </row>
    <row r="698" spans="1:10" x14ac:dyDescent="0.25">
      <c r="A698" s="1">
        <v>42382</v>
      </c>
      <c r="B698">
        <f t="shared" si="33"/>
        <v>2016</v>
      </c>
      <c r="C698">
        <f t="shared" si="34"/>
        <v>1</v>
      </c>
      <c r="D698">
        <f t="shared" si="35"/>
        <v>13</v>
      </c>
      <c r="E698">
        <v>61</v>
      </c>
      <c r="F698">
        <v>18</v>
      </c>
      <c r="G698">
        <v>22</v>
      </c>
      <c r="H698">
        <v>42</v>
      </c>
      <c r="I698">
        <v>4</v>
      </c>
      <c r="J698">
        <v>4</v>
      </c>
    </row>
    <row r="699" spans="1:10" x14ac:dyDescent="0.25">
      <c r="A699" s="1">
        <v>42383</v>
      </c>
      <c r="B699">
        <f t="shared" si="33"/>
        <v>2016</v>
      </c>
      <c r="C699">
        <f t="shared" si="34"/>
        <v>1</v>
      </c>
      <c r="D699">
        <f t="shared" si="35"/>
        <v>14</v>
      </c>
      <c r="E699">
        <v>47</v>
      </c>
      <c r="F699">
        <v>20</v>
      </c>
      <c r="G699">
        <v>19</v>
      </c>
      <c r="H699">
        <v>44</v>
      </c>
      <c r="I699">
        <v>2</v>
      </c>
      <c r="J699">
        <v>5</v>
      </c>
    </row>
    <row r="700" spans="1:10" x14ac:dyDescent="0.25">
      <c r="A700" s="1">
        <v>42384</v>
      </c>
      <c r="B700">
        <f t="shared" si="33"/>
        <v>2016</v>
      </c>
      <c r="C700">
        <f t="shared" si="34"/>
        <v>1</v>
      </c>
      <c r="D700">
        <f t="shared" si="35"/>
        <v>15</v>
      </c>
      <c r="E700">
        <v>52</v>
      </c>
      <c r="F700">
        <v>38</v>
      </c>
      <c r="G700">
        <v>9</v>
      </c>
      <c r="H700">
        <v>50</v>
      </c>
      <c r="I700">
        <v>3</v>
      </c>
      <c r="J700">
        <v>7</v>
      </c>
    </row>
    <row r="701" spans="1:10" x14ac:dyDescent="0.25">
      <c r="A701" s="1">
        <v>42385</v>
      </c>
      <c r="B701">
        <f t="shared" si="33"/>
        <v>2016</v>
      </c>
      <c r="C701">
        <f t="shared" si="34"/>
        <v>1</v>
      </c>
      <c r="D701">
        <f t="shared" si="35"/>
        <v>16</v>
      </c>
      <c r="E701">
        <v>82</v>
      </c>
      <c r="F701">
        <v>23</v>
      </c>
      <c r="G701">
        <v>15</v>
      </c>
      <c r="H701">
        <v>55</v>
      </c>
      <c r="I701">
        <v>2</v>
      </c>
      <c r="J701">
        <v>7</v>
      </c>
    </row>
    <row r="702" spans="1:10" x14ac:dyDescent="0.25">
      <c r="A702" s="1">
        <v>42386</v>
      </c>
      <c r="B702">
        <f t="shared" si="33"/>
        <v>2016</v>
      </c>
      <c r="C702">
        <f t="shared" si="34"/>
        <v>1</v>
      </c>
      <c r="D702">
        <f t="shared" si="35"/>
        <v>17</v>
      </c>
      <c r="E702">
        <v>58</v>
      </c>
      <c r="F702">
        <v>34</v>
      </c>
      <c r="G702">
        <v>15</v>
      </c>
      <c r="H702">
        <v>52</v>
      </c>
      <c r="I702">
        <v>4</v>
      </c>
      <c r="J702">
        <v>7</v>
      </c>
    </row>
    <row r="703" spans="1:10" x14ac:dyDescent="0.25">
      <c r="A703" s="1">
        <v>42387</v>
      </c>
      <c r="B703">
        <f t="shared" si="33"/>
        <v>2016</v>
      </c>
      <c r="C703">
        <f t="shared" si="34"/>
        <v>1</v>
      </c>
      <c r="D703">
        <f t="shared" si="35"/>
        <v>18</v>
      </c>
      <c r="E703">
        <v>71</v>
      </c>
      <c r="F703">
        <v>61</v>
      </c>
      <c r="G703">
        <v>1</v>
      </c>
      <c r="H703">
        <v>77</v>
      </c>
      <c r="I703">
        <v>9</v>
      </c>
      <c r="J703">
        <v>13</v>
      </c>
    </row>
    <row r="704" spans="1:10" x14ac:dyDescent="0.25">
      <c r="A704" s="1">
        <v>42388</v>
      </c>
      <c r="B704">
        <f t="shared" si="33"/>
        <v>2016</v>
      </c>
      <c r="C704">
        <f t="shared" si="34"/>
        <v>1</v>
      </c>
      <c r="D704">
        <f t="shared" si="35"/>
        <v>19</v>
      </c>
      <c r="E704">
        <v>138</v>
      </c>
      <c r="F704">
        <v>72</v>
      </c>
      <c r="G704">
        <v>1</v>
      </c>
      <c r="H704">
        <v>89</v>
      </c>
      <c r="I704">
        <v>12</v>
      </c>
      <c r="J704">
        <v>17</v>
      </c>
    </row>
    <row r="705" spans="1:10" x14ac:dyDescent="0.25">
      <c r="A705" s="1">
        <v>42389</v>
      </c>
      <c r="B705">
        <f t="shared" si="33"/>
        <v>2016</v>
      </c>
      <c r="C705">
        <f t="shared" si="34"/>
        <v>1</v>
      </c>
      <c r="D705">
        <f t="shared" si="35"/>
        <v>20</v>
      </c>
      <c r="E705">
        <v>159</v>
      </c>
      <c r="F705">
        <v>55</v>
      </c>
      <c r="G705">
        <v>13</v>
      </c>
      <c r="H705">
        <v>61</v>
      </c>
      <c r="I705">
        <v>6</v>
      </c>
      <c r="J705">
        <v>12</v>
      </c>
    </row>
    <row r="706" spans="1:10" x14ac:dyDescent="0.25">
      <c r="A706" s="1">
        <v>42390</v>
      </c>
      <c r="B706">
        <f t="shared" si="33"/>
        <v>2016</v>
      </c>
      <c r="C706">
        <f t="shared" si="34"/>
        <v>1</v>
      </c>
      <c r="D706">
        <f t="shared" si="35"/>
        <v>21</v>
      </c>
      <c r="E706">
        <v>109</v>
      </c>
      <c r="F706">
        <v>42</v>
      </c>
      <c r="G706">
        <v>14</v>
      </c>
      <c r="H706">
        <v>50</v>
      </c>
      <c r="I706">
        <v>6</v>
      </c>
      <c r="J706">
        <v>10</v>
      </c>
    </row>
    <row r="707" spans="1:10" x14ac:dyDescent="0.25">
      <c r="A707" s="1">
        <v>42391</v>
      </c>
      <c r="B707">
        <f t="shared" ref="B707:B770" si="36">YEAR(A707)</f>
        <v>2016</v>
      </c>
      <c r="C707">
        <f t="shared" ref="C707:C770" si="37">MONTH(A707)</f>
        <v>1</v>
      </c>
      <c r="D707">
        <f t="shared" ref="D707:D770" si="38">DAY(A707)</f>
        <v>22</v>
      </c>
      <c r="E707">
        <v>82</v>
      </c>
      <c r="F707">
        <v>38</v>
      </c>
      <c r="G707">
        <v>16</v>
      </c>
      <c r="H707">
        <v>49</v>
      </c>
      <c r="I707">
        <v>5</v>
      </c>
      <c r="J707">
        <v>6</v>
      </c>
    </row>
    <row r="708" spans="1:10" x14ac:dyDescent="0.25">
      <c r="A708" s="1">
        <v>42392</v>
      </c>
      <c r="B708">
        <f t="shared" si="36"/>
        <v>2016</v>
      </c>
      <c r="C708">
        <f t="shared" si="37"/>
        <v>1</v>
      </c>
      <c r="D708">
        <f t="shared" si="38"/>
        <v>23</v>
      </c>
      <c r="E708">
        <v>77</v>
      </c>
      <c r="F708">
        <v>20</v>
      </c>
      <c r="G708">
        <v>15</v>
      </c>
      <c r="H708">
        <v>35</v>
      </c>
      <c r="I708">
        <v>4</v>
      </c>
      <c r="J708">
        <v>4</v>
      </c>
    </row>
    <row r="709" spans="1:10" x14ac:dyDescent="0.25">
      <c r="A709" s="1">
        <v>42393</v>
      </c>
      <c r="B709">
        <f t="shared" si="36"/>
        <v>2016</v>
      </c>
      <c r="C709">
        <f t="shared" si="37"/>
        <v>1</v>
      </c>
      <c r="D709">
        <f t="shared" si="38"/>
        <v>24</v>
      </c>
      <c r="E709">
        <v>60</v>
      </c>
      <c r="F709">
        <v>30</v>
      </c>
      <c r="G709">
        <v>22</v>
      </c>
      <c r="H709">
        <v>44</v>
      </c>
      <c r="I709">
        <v>5</v>
      </c>
      <c r="J709">
        <v>4</v>
      </c>
    </row>
    <row r="710" spans="1:10" x14ac:dyDescent="0.25">
      <c r="A710" s="1">
        <v>42394</v>
      </c>
      <c r="B710">
        <f t="shared" si="36"/>
        <v>2016</v>
      </c>
      <c r="C710">
        <f t="shared" si="37"/>
        <v>1</v>
      </c>
      <c r="D710">
        <f t="shared" si="38"/>
        <v>25</v>
      </c>
      <c r="E710">
        <v>63</v>
      </c>
      <c r="F710">
        <v>31</v>
      </c>
      <c r="G710">
        <v>24</v>
      </c>
      <c r="H710">
        <v>42</v>
      </c>
      <c r="I710">
        <v>4</v>
      </c>
      <c r="J710">
        <v>3</v>
      </c>
    </row>
    <row r="711" spans="1:10" x14ac:dyDescent="0.25">
      <c r="A711" s="1">
        <v>42395</v>
      </c>
      <c r="B711">
        <f t="shared" si="36"/>
        <v>2016</v>
      </c>
      <c r="C711">
        <f t="shared" si="37"/>
        <v>1</v>
      </c>
      <c r="D711">
        <f t="shared" si="38"/>
        <v>26</v>
      </c>
      <c r="E711">
        <v>61</v>
      </c>
      <c r="F711">
        <v>17</v>
      </c>
      <c r="G711">
        <v>28</v>
      </c>
      <c r="H711">
        <v>40</v>
      </c>
      <c r="I711">
        <v>5</v>
      </c>
      <c r="J711">
        <v>3</v>
      </c>
    </row>
    <row r="712" spans="1:10" x14ac:dyDescent="0.25">
      <c r="A712" s="1">
        <v>42396</v>
      </c>
      <c r="B712">
        <f t="shared" si="36"/>
        <v>2016</v>
      </c>
      <c r="C712">
        <f t="shared" si="37"/>
        <v>1</v>
      </c>
      <c r="D712">
        <f t="shared" si="38"/>
        <v>27</v>
      </c>
      <c r="E712">
        <v>46</v>
      </c>
      <c r="F712">
        <v>35</v>
      </c>
      <c r="G712">
        <v>22</v>
      </c>
      <c r="H712">
        <v>52</v>
      </c>
      <c r="I712">
        <v>6</v>
      </c>
      <c r="J712">
        <v>3</v>
      </c>
    </row>
    <row r="713" spans="1:10" x14ac:dyDescent="0.25">
      <c r="A713" s="1">
        <v>42397</v>
      </c>
      <c r="B713">
        <f t="shared" si="36"/>
        <v>2016</v>
      </c>
      <c r="C713">
        <f t="shared" si="37"/>
        <v>1</v>
      </c>
      <c r="D713">
        <f t="shared" si="38"/>
        <v>28</v>
      </c>
      <c r="E713">
        <v>58</v>
      </c>
      <c r="F713">
        <v>23</v>
      </c>
      <c r="G713">
        <v>28</v>
      </c>
      <c r="H713">
        <v>40</v>
      </c>
      <c r="I713">
        <v>5</v>
      </c>
      <c r="J713">
        <v>5</v>
      </c>
    </row>
    <row r="714" spans="1:10" x14ac:dyDescent="0.25">
      <c r="A714" s="1">
        <v>42398</v>
      </c>
      <c r="B714">
        <f t="shared" si="36"/>
        <v>2016</v>
      </c>
      <c r="C714">
        <f t="shared" si="37"/>
        <v>1</v>
      </c>
      <c r="D714">
        <f t="shared" si="38"/>
        <v>29</v>
      </c>
      <c r="E714">
        <v>50</v>
      </c>
      <c r="F714">
        <v>27</v>
      </c>
      <c r="G714">
        <v>30</v>
      </c>
      <c r="H714">
        <v>39</v>
      </c>
      <c r="I714">
        <v>5</v>
      </c>
      <c r="J714">
        <v>7</v>
      </c>
    </row>
    <row r="715" spans="1:10" x14ac:dyDescent="0.25">
      <c r="A715" s="1">
        <v>42399</v>
      </c>
      <c r="B715">
        <f t="shared" si="36"/>
        <v>2016</v>
      </c>
      <c r="C715">
        <f t="shared" si="37"/>
        <v>1</v>
      </c>
      <c r="D715">
        <f t="shared" si="38"/>
        <v>30</v>
      </c>
      <c r="E715">
        <v>51</v>
      </c>
      <c r="F715">
        <v>20</v>
      </c>
      <c r="G715">
        <v>21</v>
      </c>
      <c r="H715">
        <v>39</v>
      </c>
      <c r="I715">
        <v>5</v>
      </c>
      <c r="J715">
        <v>8</v>
      </c>
    </row>
    <row r="716" spans="1:10" x14ac:dyDescent="0.25">
      <c r="A716" s="1">
        <v>42400</v>
      </c>
      <c r="B716">
        <f t="shared" si="36"/>
        <v>2016</v>
      </c>
      <c r="C716">
        <f t="shared" si="37"/>
        <v>1</v>
      </c>
      <c r="D716">
        <f t="shared" si="38"/>
        <v>31</v>
      </c>
      <c r="E716">
        <v>51</v>
      </c>
      <c r="F716">
        <v>28</v>
      </c>
      <c r="G716">
        <v>29</v>
      </c>
      <c r="H716">
        <v>38</v>
      </c>
      <c r="I716">
        <v>5</v>
      </c>
      <c r="J716">
        <v>7</v>
      </c>
    </row>
    <row r="717" spans="1:10" x14ac:dyDescent="0.25">
      <c r="A717" s="1">
        <v>42401</v>
      </c>
      <c r="B717">
        <f t="shared" si="36"/>
        <v>2016</v>
      </c>
      <c r="C717">
        <f t="shared" si="37"/>
        <v>2</v>
      </c>
      <c r="D717">
        <f t="shared" si="38"/>
        <v>1</v>
      </c>
      <c r="E717">
        <v>59</v>
      </c>
      <c r="F717">
        <v>34</v>
      </c>
      <c r="G717">
        <v>28</v>
      </c>
      <c r="H717">
        <v>44</v>
      </c>
      <c r="I717">
        <v>6</v>
      </c>
      <c r="J717">
        <v>8</v>
      </c>
    </row>
    <row r="718" spans="1:10" x14ac:dyDescent="0.25">
      <c r="A718" s="1">
        <v>42402</v>
      </c>
      <c r="B718">
        <f t="shared" si="36"/>
        <v>2016</v>
      </c>
      <c r="C718">
        <f t="shared" si="37"/>
        <v>2</v>
      </c>
      <c r="D718">
        <f t="shared" si="38"/>
        <v>2</v>
      </c>
      <c r="E718">
        <v>64</v>
      </c>
      <c r="F718">
        <v>25</v>
      </c>
      <c r="G718">
        <v>19</v>
      </c>
      <c r="H718">
        <v>40</v>
      </c>
      <c r="I718">
        <v>5</v>
      </c>
      <c r="J718">
        <v>9</v>
      </c>
    </row>
    <row r="719" spans="1:10" x14ac:dyDescent="0.25">
      <c r="A719" s="1">
        <v>42403</v>
      </c>
      <c r="B719">
        <f t="shared" si="36"/>
        <v>2016</v>
      </c>
      <c r="C719">
        <f t="shared" si="37"/>
        <v>2</v>
      </c>
      <c r="D719">
        <f t="shared" si="38"/>
        <v>3</v>
      </c>
      <c r="E719">
        <v>59</v>
      </c>
      <c r="F719">
        <v>25</v>
      </c>
      <c r="G719">
        <v>20</v>
      </c>
      <c r="H719">
        <v>42</v>
      </c>
      <c r="I719">
        <v>5</v>
      </c>
      <c r="J719">
        <v>9</v>
      </c>
    </row>
    <row r="720" spans="1:10" x14ac:dyDescent="0.25">
      <c r="A720" s="1">
        <v>42404</v>
      </c>
      <c r="B720">
        <f t="shared" si="36"/>
        <v>2016</v>
      </c>
      <c r="C720">
        <f t="shared" si="37"/>
        <v>2</v>
      </c>
      <c r="D720">
        <f t="shared" si="38"/>
        <v>4</v>
      </c>
      <c r="E720">
        <v>63</v>
      </c>
      <c r="F720">
        <v>29</v>
      </c>
      <c r="G720">
        <v>26</v>
      </c>
      <c r="H720">
        <v>48</v>
      </c>
      <c r="I720">
        <v>6</v>
      </c>
      <c r="J720">
        <v>8</v>
      </c>
    </row>
    <row r="721" spans="1:10" x14ac:dyDescent="0.25">
      <c r="A721" s="1">
        <v>42405</v>
      </c>
      <c r="B721">
        <f t="shared" si="36"/>
        <v>2016</v>
      </c>
      <c r="C721">
        <f t="shared" si="37"/>
        <v>2</v>
      </c>
      <c r="D721">
        <f t="shared" si="38"/>
        <v>5</v>
      </c>
      <c r="E721">
        <v>63</v>
      </c>
      <c r="F721">
        <v>23</v>
      </c>
      <c r="G721">
        <v>29</v>
      </c>
      <c r="H721">
        <v>30</v>
      </c>
      <c r="I721">
        <v>6</v>
      </c>
      <c r="J721">
        <v>4</v>
      </c>
    </row>
    <row r="722" spans="1:10" x14ac:dyDescent="0.25">
      <c r="A722" s="1">
        <v>42406</v>
      </c>
      <c r="B722">
        <f t="shared" si="36"/>
        <v>2016</v>
      </c>
      <c r="C722">
        <f t="shared" si="37"/>
        <v>2</v>
      </c>
      <c r="D722">
        <f t="shared" si="38"/>
        <v>6</v>
      </c>
      <c r="E722">
        <v>58</v>
      </c>
      <c r="F722">
        <v>18</v>
      </c>
      <c r="G722">
        <v>29</v>
      </c>
      <c r="H722">
        <v>34</v>
      </c>
      <c r="I722">
        <v>7</v>
      </c>
      <c r="J722">
        <v>6</v>
      </c>
    </row>
    <row r="723" spans="1:10" x14ac:dyDescent="0.25">
      <c r="A723" s="1">
        <v>42407</v>
      </c>
      <c r="B723">
        <f t="shared" si="36"/>
        <v>2016</v>
      </c>
      <c r="C723">
        <f t="shared" si="37"/>
        <v>2</v>
      </c>
      <c r="D723">
        <f t="shared" si="38"/>
        <v>7</v>
      </c>
      <c r="E723">
        <v>40</v>
      </c>
      <c r="F723">
        <v>31</v>
      </c>
      <c r="G723">
        <v>32</v>
      </c>
      <c r="H723">
        <v>40</v>
      </c>
      <c r="I723">
        <v>7</v>
      </c>
      <c r="J723">
        <v>7</v>
      </c>
    </row>
    <row r="724" spans="1:10" x14ac:dyDescent="0.25">
      <c r="A724" s="1">
        <v>42408</v>
      </c>
      <c r="B724">
        <f t="shared" si="36"/>
        <v>2016</v>
      </c>
      <c r="C724">
        <f t="shared" si="37"/>
        <v>2</v>
      </c>
      <c r="D724">
        <f t="shared" si="38"/>
        <v>8</v>
      </c>
      <c r="E724">
        <v>56</v>
      </c>
      <c r="F724">
        <v>29</v>
      </c>
      <c r="G724">
        <v>28</v>
      </c>
      <c r="H724">
        <v>51</v>
      </c>
      <c r="I724">
        <v>8</v>
      </c>
      <c r="J724">
        <v>9</v>
      </c>
    </row>
    <row r="725" spans="1:10" x14ac:dyDescent="0.25">
      <c r="A725" s="1">
        <v>42409</v>
      </c>
      <c r="B725">
        <f t="shared" si="36"/>
        <v>2016</v>
      </c>
      <c r="C725">
        <f t="shared" si="37"/>
        <v>2</v>
      </c>
      <c r="D725">
        <f t="shared" si="38"/>
        <v>9</v>
      </c>
      <c r="E725">
        <v>58</v>
      </c>
      <c r="F725">
        <v>22</v>
      </c>
      <c r="G725">
        <v>21</v>
      </c>
      <c r="H725">
        <v>40</v>
      </c>
      <c r="I725">
        <v>7</v>
      </c>
      <c r="J725">
        <v>10</v>
      </c>
    </row>
    <row r="726" spans="1:10" x14ac:dyDescent="0.25">
      <c r="A726" s="1">
        <v>42410</v>
      </c>
      <c r="B726">
        <f t="shared" si="36"/>
        <v>2016</v>
      </c>
      <c r="C726">
        <f t="shared" si="37"/>
        <v>2</v>
      </c>
      <c r="D726">
        <f t="shared" si="38"/>
        <v>10</v>
      </c>
      <c r="E726">
        <v>59</v>
      </c>
      <c r="F726">
        <v>48</v>
      </c>
      <c r="G726">
        <v>12</v>
      </c>
      <c r="H726">
        <v>68</v>
      </c>
      <c r="I726">
        <v>10</v>
      </c>
      <c r="J726">
        <v>12</v>
      </c>
    </row>
    <row r="727" spans="1:10" x14ac:dyDescent="0.25">
      <c r="A727" s="1">
        <v>42411</v>
      </c>
      <c r="B727">
        <f t="shared" si="36"/>
        <v>2016</v>
      </c>
      <c r="C727">
        <f t="shared" si="37"/>
        <v>2</v>
      </c>
      <c r="D727">
        <f t="shared" si="38"/>
        <v>11</v>
      </c>
      <c r="E727">
        <v>94</v>
      </c>
      <c r="F727">
        <v>30</v>
      </c>
      <c r="G727">
        <v>16</v>
      </c>
      <c r="H727">
        <v>51</v>
      </c>
      <c r="I727">
        <v>8</v>
      </c>
      <c r="J727">
        <v>5</v>
      </c>
    </row>
    <row r="728" spans="1:10" x14ac:dyDescent="0.25">
      <c r="A728" s="1">
        <v>42412</v>
      </c>
      <c r="B728">
        <f t="shared" si="36"/>
        <v>2016</v>
      </c>
      <c r="C728">
        <f t="shared" si="37"/>
        <v>2</v>
      </c>
      <c r="D728">
        <f t="shared" si="38"/>
        <v>12</v>
      </c>
      <c r="E728">
        <v>68</v>
      </c>
      <c r="F728">
        <v>31</v>
      </c>
      <c r="G728">
        <v>14</v>
      </c>
      <c r="H728">
        <v>41</v>
      </c>
      <c r="I728">
        <v>9</v>
      </c>
      <c r="J728">
        <v>5</v>
      </c>
    </row>
    <row r="729" spans="1:10" x14ac:dyDescent="0.25">
      <c r="A729" s="1">
        <v>42413</v>
      </c>
      <c r="B729">
        <f t="shared" si="36"/>
        <v>2016</v>
      </c>
      <c r="C729">
        <f t="shared" si="37"/>
        <v>2</v>
      </c>
      <c r="D729">
        <f t="shared" si="38"/>
        <v>13</v>
      </c>
      <c r="E729">
        <v>83</v>
      </c>
      <c r="F729">
        <v>25</v>
      </c>
      <c r="G729">
        <v>27</v>
      </c>
      <c r="H729">
        <v>34</v>
      </c>
      <c r="I729">
        <v>7</v>
      </c>
      <c r="J729">
        <v>5</v>
      </c>
    </row>
    <row r="730" spans="1:10" x14ac:dyDescent="0.25">
      <c r="A730" s="1">
        <v>42414</v>
      </c>
      <c r="B730">
        <f t="shared" si="36"/>
        <v>2016</v>
      </c>
      <c r="C730">
        <f t="shared" si="37"/>
        <v>2</v>
      </c>
      <c r="D730">
        <f t="shared" si="38"/>
        <v>14</v>
      </c>
      <c r="E730">
        <v>60</v>
      </c>
      <c r="F730">
        <v>30</v>
      </c>
      <c r="G730">
        <v>25</v>
      </c>
      <c r="H730">
        <v>56</v>
      </c>
      <c r="I730">
        <v>4</v>
      </c>
      <c r="J730">
        <v>6</v>
      </c>
    </row>
    <row r="731" spans="1:10" x14ac:dyDescent="0.25">
      <c r="A731" s="1">
        <v>42415</v>
      </c>
      <c r="B731">
        <f t="shared" si="36"/>
        <v>2016</v>
      </c>
      <c r="C731">
        <f t="shared" si="37"/>
        <v>2</v>
      </c>
      <c r="D731">
        <f t="shared" si="38"/>
        <v>15</v>
      </c>
      <c r="E731">
        <v>70</v>
      </c>
      <c r="F731">
        <v>42</v>
      </c>
      <c r="G731">
        <v>22</v>
      </c>
      <c r="H731">
        <v>70</v>
      </c>
      <c r="I731">
        <v>6</v>
      </c>
      <c r="J731">
        <v>10</v>
      </c>
    </row>
    <row r="732" spans="1:10" x14ac:dyDescent="0.25">
      <c r="A732" s="1">
        <v>42416</v>
      </c>
      <c r="B732">
        <f t="shared" si="36"/>
        <v>2016</v>
      </c>
      <c r="C732">
        <f t="shared" si="37"/>
        <v>2</v>
      </c>
      <c r="D732">
        <f t="shared" si="38"/>
        <v>16</v>
      </c>
      <c r="E732">
        <v>77</v>
      </c>
      <c r="F732">
        <v>37</v>
      </c>
      <c r="G732">
        <v>23</v>
      </c>
      <c r="H732">
        <v>70</v>
      </c>
      <c r="I732">
        <v>5</v>
      </c>
      <c r="J732">
        <v>9</v>
      </c>
    </row>
    <row r="733" spans="1:10" x14ac:dyDescent="0.25">
      <c r="A733" s="1">
        <v>42417</v>
      </c>
      <c r="B733">
        <f t="shared" si="36"/>
        <v>2016</v>
      </c>
      <c r="C733">
        <f t="shared" si="37"/>
        <v>2</v>
      </c>
      <c r="D733">
        <f t="shared" si="38"/>
        <v>17</v>
      </c>
      <c r="E733">
        <v>74</v>
      </c>
      <c r="F733">
        <v>29</v>
      </c>
      <c r="G733">
        <v>22</v>
      </c>
      <c r="H733">
        <v>50</v>
      </c>
      <c r="I733">
        <v>6</v>
      </c>
      <c r="J733">
        <v>6</v>
      </c>
    </row>
    <row r="734" spans="1:10" x14ac:dyDescent="0.25">
      <c r="A734" s="1">
        <v>42418</v>
      </c>
      <c r="B734">
        <f t="shared" si="36"/>
        <v>2016</v>
      </c>
      <c r="C734">
        <f t="shared" si="37"/>
        <v>2</v>
      </c>
      <c r="D734">
        <f t="shared" si="38"/>
        <v>18</v>
      </c>
      <c r="E734">
        <v>72</v>
      </c>
      <c r="F734">
        <v>35</v>
      </c>
      <c r="G734">
        <v>27</v>
      </c>
      <c r="H734">
        <v>71</v>
      </c>
      <c r="I734">
        <v>7</v>
      </c>
      <c r="J734">
        <v>8</v>
      </c>
    </row>
    <row r="735" spans="1:10" x14ac:dyDescent="0.25">
      <c r="A735" s="1">
        <v>42419</v>
      </c>
      <c r="B735">
        <f t="shared" si="36"/>
        <v>2016</v>
      </c>
      <c r="C735">
        <f t="shared" si="37"/>
        <v>2</v>
      </c>
      <c r="D735">
        <f t="shared" si="38"/>
        <v>19</v>
      </c>
      <c r="E735">
        <v>74</v>
      </c>
      <c r="F735">
        <v>22</v>
      </c>
      <c r="G735">
        <v>29</v>
      </c>
      <c r="H735">
        <v>51</v>
      </c>
      <c r="I735">
        <v>6</v>
      </c>
      <c r="J735">
        <v>5</v>
      </c>
    </row>
    <row r="736" spans="1:10" x14ac:dyDescent="0.25">
      <c r="A736" s="1">
        <v>42420</v>
      </c>
      <c r="B736">
        <f t="shared" si="36"/>
        <v>2016</v>
      </c>
      <c r="C736">
        <f t="shared" si="37"/>
        <v>2</v>
      </c>
      <c r="D736">
        <f t="shared" si="38"/>
        <v>20</v>
      </c>
      <c r="E736">
        <v>48</v>
      </c>
      <c r="F736">
        <v>17</v>
      </c>
      <c r="G736">
        <v>30</v>
      </c>
      <c r="H736">
        <v>40</v>
      </c>
      <c r="I736">
        <v>6</v>
      </c>
      <c r="J736">
        <v>3</v>
      </c>
    </row>
    <row r="737" spans="1:10" x14ac:dyDescent="0.25">
      <c r="A737" s="1">
        <v>42421</v>
      </c>
      <c r="B737">
        <f t="shared" si="36"/>
        <v>2016</v>
      </c>
      <c r="C737">
        <f t="shared" si="37"/>
        <v>2</v>
      </c>
      <c r="D737">
        <f t="shared" si="38"/>
        <v>21</v>
      </c>
      <c r="E737">
        <v>42</v>
      </c>
      <c r="F737">
        <v>18</v>
      </c>
      <c r="G737">
        <v>28</v>
      </c>
      <c r="H737">
        <v>40</v>
      </c>
      <c r="I737">
        <v>7</v>
      </c>
      <c r="J737">
        <v>3</v>
      </c>
    </row>
    <row r="738" spans="1:10" x14ac:dyDescent="0.25">
      <c r="A738" s="1">
        <v>42422</v>
      </c>
      <c r="B738">
        <f t="shared" si="36"/>
        <v>2016</v>
      </c>
      <c r="C738">
        <f t="shared" si="37"/>
        <v>2</v>
      </c>
      <c r="D738">
        <f t="shared" si="38"/>
        <v>22</v>
      </c>
      <c r="E738">
        <v>54</v>
      </c>
      <c r="F738">
        <v>28</v>
      </c>
      <c r="G738">
        <v>20</v>
      </c>
      <c r="H738">
        <v>45</v>
      </c>
      <c r="I738">
        <v>6</v>
      </c>
      <c r="J738">
        <v>4</v>
      </c>
    </row>
    <row r="739" spans="1:10" x14ac:dyDescent="0.25">
      <c r="A739" s="1">
        <v>42423</v>
      </c>
      <c r="B739">
        <f t="shared" si="36"/>
        <v>2016</v>
      </c>
      <c r="C739">
        <f t="shared" si="37"/>
        <v>2</v>
      </c>
      <c r="D739">
        <f t="shared" si="38"/>
        <v>23</v>
      </c>
      <c r="E739">
        <v>63</v>
      </c>
      <c r="F739">
        <v>48</v>
      </c>
      <c r="G739">
        <v>10</v>
      </c>
      <c r="H739">
        <v>65</v>
      </c>
      <c r="I739">
        <v>8</v>
      </c>
      <c r="J739">
        <v>8</v>
      </c>
    </row>
    <row r="740" spans="1:10" x14ac:dyDescent="0.25">
      <c r="A740" s="1">
        <v>42424</v>
      </c>
      <c r="B740">
        <f t="shared" si="36"/>
        <v>2016</v>
      </c>
      <c r="C740">
        <f t="shared" si="37"/>
        <v>2</v>
      </c>
      <c r="D740">
        <f t="shared" si="38"/>
        <v>24</v>
      </c>
      <c r="E740">
        <v>103</v>
      </c>
      <c r="F740">
        <v>46</v>
      </c>
      <c r="G740">
        <v>17</v>
      </c>
      <c r="H740">
        <v>67</v>
      </c>
      <c r="I740">
        <v>7</v>
      </c>
      <c r="J740">
        <v>8</v>
      </c>
    </row>
    <row r="741" spans="1:10" x14ac:dyDescent="0.25">
      <c r="A741" s="1">
        <v>42425</v>
      </c>
      <c r="B741">
        <f t="shared" si="36"/>
        <v>2016</v>
      </c>
      <c r="C741">
        <f t="shared" si="37"/>
        <v>2</v>
      </c>
      <c r="D741">
        <f t="shared" si="38"/>
        <v>25</v>
      </c>
      <c r="E741">
        <v>104</v>
      </c>
      <c r="F741">
        <v>46</v>
      </c>
      <c r="G741">
        <v>17</v>
      </c>
      <c r="H741">
        <v>62</v>
      </c>
      <c r="I741">
        <v>7</v>
      </c>
      <c r="J741">
        <v>9</v>
      </c>
    </row>
    <row r="742" spans="1:10" x14ac:dyDescent="0.25">
      <c r="A742" s="1">
        <v>42426</v>
      </c>
      <c r="B742">
        <f t="shared" si="36"/>
        <v>2016</v>
      </c>
      <c r="C742">
        <f t="shared" si="37"/>
        <v>2</v>
      </c>
      <c r="D742">
        <f t="shared" si="38"/>
        <v>26</v>
      </c>
      <c r="E742">
        <v>101</v>
      </c>
      <c r="F742">
        <v>34</v>
      </c>
      <c r="G742">
        <v>24</v>
      </c>
      <c r="H742">
        <v>37</v>
      </c>
      <c r="I742">
        <v>7</v>
      </c>
      <c r="J742">
        <v>7</v>
      </c>
    </row>
    <row r="743" spans="1:10" x14ac:dyDescent="0.25">
      <c r="A743" s="1">
        <v>42427</v>
      </c>
      <c r="B743">
        <f t="shared" si="36"/>
        <v>2016</v>
      </c>
      <c r="C743">
        <f t="shared" si="37"/>
        <v>2</v>
      </c>
      <c r="D743">
        <f t="shared" si="38"/>
        <v>27</v>
      </c>
      <c r="E743">
        <v>89</v>
      </c>
      <c r="F743">
        <v>17</v>
      </c>
      <c r="G743">
        <v>30</v>
      </c>
      <c r="H743">
        <v>34</v>
      </c>
      <c r="I743">
        <v>5</v>
      </c>
      <c r="J743">
        <v>7</v>
      </c>
    </row>
    <row r="744" spans="1:10" x14ac:dyDescent="0.25">
      <c r="A744" s="1">
        <v>42428</v>
      </c>
      <c r="B744">
        <f t="shared" si="36"/>
        <v>2016</v>
      </c>
      <c r="C744">
        <f t="shared" si="37"/>
        <v>2</v>
      </c>
      <c r="D744">
        <f t="shared" si="38"/>
        <v>28</v>
      </c>
      <c r="E744">
        <v>51</v>
      </c>
      <c r="F744">
        <v>29</v>
      </c>
      <c r="G744">
        <v>27</v>
      </c>
      <c r="H744">
        <v>49</v>
      </c>
      <c r="I744">
        <v>5</v>
      </c>
      <c r="J744">
        <v>9</v>
      </c>
    </row>
    <row r="745" spans="1:10" x14ac:dyDescent="0.25">
      <c r="A745" s="1">
        <v>42429</v>
      </c>
      <c r="B745">
        <f t="shared" si="36"/>
        <v>2016</v>
      </c>
      <c r="C745">
        <f t="shared" si="37"/>
        <v>2</v>
      </c>
      <c r="D745">
        <f t="shared" si="38"/>
        <v>29</v>
      </c>
      <c r="E745">
        <v>62</v>
      </c>
      <c r="F745">
        <v>27</v>
      </c>
      <c r="G745">
        <v>28</v>
      </c>
      <c r="H745">
        <v>52</v>
      </c>
      <c r="I745">
        <v>6</v>
      </c>
      <c r="J745">
        <v>9</v>
      </c>
    </row>
    <row r="746" spans="1:10" x14ac:dyDescent="0.25">
      <c r="A746" s="1">
        <v>42430</v>
      </c>
      <c r="B746">
        <f t="shared" si="36"/>
        <v>2016</v>
      </c>
      <c r="C746">
        <f t="shared" si="37"/>
        <v>3</v>
      </c>
      <c r="D746">
        <f t="shared" si="38"/>
        <v>1</v>
      </c>
      <c r="E746">
        <v>57</v>
      </c>
      <c r="F746">
        <v>23</v>
      </c>
      <c r="G746">
        <v>30</v>
      </c>
      <c r="H746">
        <v>49</v>
      </c>
      <c r="I746">
        <v>8</v>
      </c>
      <c r="J746">
        <v>8</v>
      </c>
    </row>
    <row r="747" spans="1:10" x14ac:dyDescent="0.25">
      <c r="A747" s="1">
        <v>42431</v>
      </c>
      <c r="B747">
        <f t="shared" si="36"/>
        <v>2016</v>
      </c>
      <c r="C747">
        <f t="shared" si="37"/>
        <v>3</v>
      </c>
      <c r="D747">
        <f t="shared" si="38"/>
        <v>2</v>
      </c>
      <c r="E747">
        <v>48</v>
      </c>
      <c r="F747">
        <v>23</v>
      </c>
      <c r="G747">
        <v>29</v>
      </c>
      <c r="H747">
        <v>45</v>
      </c>
      <c r="I747">
        <v>8</v>
      </c>
      <c r="J747">
        <v>4</v>
      </c>
    </row>
    <row r="748" spans="1:10" x14ac:dyDescent="0.25">
      <c r="A748" s="1">
        <v>42432</v>
      </c>
      <c r="B748">
        <f t="shared" si="36"/>
        <v>2016</v>
      </c>
      <c r="C748">
        <f t="shared" si="37"/>
        <v>3</v>
      </c>
      <c r="D748">
        <f t="shared" si="38"/>
        <v>3</v>
      </c>
      <c r="E748">
        <v>55</v>
      </c>
      <c r="F748">
        <v>30</v>
      </c>
      <c r="G748">
        <v>28</v>
      </c>
      <c r="H748">
        <v>58</v>
      </c>
      <c r="I748">
        <v>9</v>
      </c>
      <c r="J748">
        <v>3</v>
      </c>
    </row>
    <row r="749" spans="1:10" x14ac:dyDescent="0.25">
      <c r="A749" s="1">
        <v>42433</v>
      </c>
      <c r="B749">
        <f t="shared" si="36"/>
        <v>2016</v>
      </c>
      <c r="C749">
        <f t="shared" si="37"/>
        <v>3</v>
      </c>
      <c r="D749">
        <f t="shared" si="38"/>
        <v>4</v>
      </c>
      <c r="E749">
        <v>58</v>
      </c>
      <c r="F749">
        <v>28</v>
      </c>
      <c r="G749">
        <v>26</v>
      </c>
      <c r="H749">
        <v>39</v>
      </c>
      <c r="I749">
        <v>3</v>
      </c>
      <c r="J749">
        <v>4</v>
      </c>
    </row>
    <row r="750" spans="1:10" x14ac:dyDescent="0.25">
      <c r="A750" s="1">
        <v>42434</v>
      </c>
      <c r="B750">
        <f t="shared" si="36"/>
        <v>2016</v>
      </c>
      <c r="C750">
        <f t="shared" si="37"/>
        <v>3</v>
      </c>
      <c r="D750">
        <f t="shared" si="38"/>
        <v>5</v>
      </c>
      <c r="E750">
        <v>78</v>
      </c>
      <c r="F750">
        <v>29</v>
      </c>
      <c r="G750">
        <v>23</v>
      </c>
      <c r="H750">
        <v>34</v>
      </c>
      <c r="I750">
        <v>2</v>
      </c>
      <c r="J750">
        <v>3</v>
      </c>
    </row>
    <row r="751" spans="1:10" x14ac:dyDescent="0.25">
      <c r="A751" s="1">
        <v>42435</v>
      </c>
      <c r="B751">
        <f t="shared" si="36"/>
        <v>2016</v>
      </c>
      <c r="C751">
        <f t="shared" si="37"/>
        <v>3</v>
      </c>
      <c r="D751">
        <f t="shared" si="38"/>
        <v>6</v>
      </c>
      <c r="E751">
        <v>66</v>
      </c>
      <c r="F751">
        <v>32</v>
      </c>
      <c r="G751">
        <v>25</v>
      </c>
      <c r="H751">
        <v>42</v>
      </c>
      <c r="I751">
        <v>2</v>
      </c>
      <c r="J751">
        <v>3</v>
      </c>
    </row>
    <row r="752" spans="1:10" x14ac:dyDescent="0.25">
      <c r="A752" s="1">
        <v>42436</v>
      </c>
      <c r="B752">
        <f t="shared" si="36"/>
        <v>2016</v>
      </c>
      <c r="C752">
        <f t="shared" si="37"/>
        <v>3</v>
      </c>
      <c r="D752">
        <f t="shared" si="38"/>
        <v>7</v>
      </c>
      <c r="E752">
        <v>65</v>
      </c>
      <c r="F752">
        <v>38</v>
      </c>
      <c r="G752">
        <v>23</v>
      </c>
      <c r="H752">
        <v>61</v>
      </c>
      <c r="I752">
        <v>6</v>
      </c>
      <c r="J752">
        <v>4</v>
      </c>
    </row>
    <row r="753" spans="1:10" x14ac:dyDescent="0.25">
      <c r="A753" s="1">
        <v>42437</v>
      </c>
      <c r="B753">
        <f t="shared" si="36"/>
        <v>2016</v>
      </c>
      <c r="C753">
        <f t="shared" si="37"/>
        <v>3</v>
      </c>
      <c r="D753">
        <f t="shared" si="38"/>
        <v>8</v>
      </c>
      <c r="E753">
        <v>77</v>
      </c>
      <c r="F753">
        <v>21</v>
      </c>
      <c r="G753">
        <v>24</v>
      </c>
      <c r="H753">
        <v>46</v>
      </c>
      <c r="I753">
        <v>3</v>
      </c>
      <c r="J753">
        <v>3</v>
      </c>
    </row>
    <row r="754" spans="1:10" x14ac:dyDescent="0.25">
      <c r="A754" s="1">
        <v>42438</v>
      </c>
      <c r="B754">
        <f t="shared" si="36"/>
        <v>2016</v>
      </c>
      <c r="C754">
        <f t="shared" si="37"/>
        <v>3</v>
      </c>
      <c r="D754">
        <f t="shared" si="38"/>
        <v>9</v>
      </c>
      <c r="E754">
        <v>68</v>
      </c>
      <c r="F754">
        <v>43</v>
      </c>
      <c r="G754">
        <v>14</v>
      </c>
      <c r="H754">
        <v>44</v>
      </c>
      <c r="I754">
        <v>2</v>
      </c>
      <c r="J754">
        <v>5</v>
      </c>
    </row>
    <row r="755" spans="1:10" x14ac:dyDescent="0.25">
      <c r="A755" s="1">
        <v>42439</v>
      </c>
      <c r="B755">
        <f t="shared" si="36"/>
        <v>2016</v>
      </c>
      <c r="C755">
        <f t="shared" si="37"/>
        <v>3</v>
      </c>
      <c r="D755">
        <f t="shared" si="38"/>
        <v>10</v>
      </c>
      <c r="E755">
        <v>109</v>
      </c>
      <c r="F755">
        <v>60</v>
      </c>
      <c r="G755">
        <v>14</v>
      </c>
      <c r="H755">
        <v>55</v>
      </c>
      <c r="I755">
        <v>3</v>
      </c>
      <c r="J755">
        <v>6</v>
      </c>
    </row>
    <row r="756" spans="1:10" x14ac:dyDescent="0.25">
      <c r="A756" s="1">
        <v>42440</v>
      </c>
      <c r="B756">
        <f t="shared" si="36"/>
        <v>2016</v>
      </c>
      <c r="C756">
        <f t="shared" si="37"/>
        <v>3</v>
      </c>
      <c r="D756">
        <f t="shared" si="38"/>
        <v>11</v>
      </c>
      <c r="E756">
        <v>154</v>
      </c>
      <c r="F756">
        <v>66</v>
      </c>
      <c r="G756">
        <v>20</v>
      </c>
      <c r="H756">
        <v>49</v>
      </c>
      <c r="I756">
        <v>3</v>
      </c>
      <c r="J756">
        <v>6</v>
      </c>
    </row>
    <row r="757" spans="1:10" x14ac:dyDescent="0.25">
      <c r="A757" s="1">
        <v>42441</v>
      </c>
      <c r="B757">
        <f t="shared" si="36"/>
        <v>2016</v>
      </c>
      <c r="C757">
        <f t="shared" si="37"/>
        <v>3</v>
      </c>
      <c r="D757">
        <f t="shared" si="38"/>
        <v>12</v>
      </c>
      <c r="E757">
        <v>162</v>
      </c>
      <c r="F757">
        <v>45</v>
      </c>
      <c r="G757">
        <v>27</v>
      </c>
      <c r="H757">
        <v>36</v>
      </c>
      <c r="I757">
        <v>1</v>
      </c>
      <c r="J757">
        <v>4</v>
      </c>
    </row>
    <row r="758" spans="1:10" x14ac:dyDescent="0.25">
      <c r="A758" s="1">
        <v>42442</v>
      </c>
      <c r="B758">
        <f t="shared" si="36"/>
        <v>2016</v>
      </c>
      <c r="C758">
        <f t="shared" si="37"/>
        <v>3</v>
      </c>
      <c r="D758">
        <f t="shared" si="38"/>
        <v>13</v>
      </c>
      <c r="E758">
        <v>117</v>
      </c>
      <c r="F758">
        <v>32</v>
      </c>
      <c r="G758">
        <v>28</v>
      </c>
      <c r="H758">
        <v>38</v>
      </c>
      <c r="I758">
        <v>1</v>
      </c>
      <c r="J758">
        <v>3</v>
      </c>
    </row>
    <row r="759" spans="1:10" x14ac:dyDescent="0.25">
      <c r="A759" s="1">
        <v>42443</v>
      </c>
      <c r="B759">
        <f t="shared" si="36"/>
        <v>2016</v>
      </c>
      <c r="C759">
        <f t="shared" si="37"/>
        <v>3</v>
      </c>
      <c r="D759">
        <f t="shared" si="38"/>
        <v>14</v>
      </c>
      <c r="E759">
        <v>87</v>
      </c>
      <c r="F759">
        <v>32</v>
      </c>
      <c r="G759">
        <v>42</v>
      </c>
      <c r="H759">
        <v>41</v>
      </c>
      <c r="I759">
        <v>2</v>
      </c>
      <c r="J759">
        <v>4</v>
      </c>
    </row>
    <row r="760" spans="1:10" x14ac:dyDescent="0.25">
      <c r="A760" s="1">
        <v>42444</v>
      </c>
      <c r="B760">
        <f t="shared" si="36"/>
        <v>2016</v>
      </c>
      <c r="C760">
        <f t="shared" si="37"/>
        <v>3</v>
      </c>
      <c r="D760">
        <f t="shared" si="38"/>
        <v>15</v>
      </c>
      <c r="E760">
        <v>83</v>
      </c>
      <c r="F760">
        <v>29</v>
      </c>
      <c r="G760">
        <v>31</v>
      </c>
      <c r="H760">
        <v>37</v>
      </c>
      <c r="I760">
        <v>1</v>
      </c>
      <c r="J760">
        <v>4</v>
      </c>
    </row>
    <row r="761" spans="1:10" x14ac:dyDescent="0.25">
      <c r="A761" s="1">
        <v>42445</v>
      </c>
      <c r="B761">
        <f t="shared" si="36"/>
        <v>2016</v>
      </c>
      <c r="C761">
        <f t="shared" si="37"/>
        <v>3</v>
      </c>
      <c r="D761">
        <f t="shared" si="38"/>
        <v>16</v>
      </c>
      <c r="E761">
        <v>76</v>
      </c>
      <c r="F761">
        <v>41</v>
      </c>
      <c r="G761">
        <v>35</v>
      </c>
      <c r="H761">
        <v>48</v>
      </c>
      <c r="I761">
        <v>2</v>
      </c>
      <c r="J761">
        <v>5</v>
      </c>
    </row>
    <row r="762" spans="1:10" x14ac:dyDescent="0.25">
      <c r="A762" s="1">
        <v>42446</v>
      </c>
      <c r="B762">
        <f t="shared" si="36"/>
        <v>2016</v>
      </c>
      <c r="C762">
        <f t="shared" si="37"/>
        <v>3</v>
      </c>
      <c r="D762">
        <f t="shared" si="38"/>
        <v>17</v>
      </c>
      <c r="E762">
        <v>104</v>
      </c>
      <c r="F762">
        <v>25</v>
      </c>
      <c r="G762">
        <v>34</v>
      </c>
      <c r="H762">
        <v>45</v>
      </c>
      <c r="I762">
        <v>3</v>
      </c>
      <c r="J762">
        <v>4</v>
      </c>
    </row>
    <row r="763" spans="1:10" x14ac:dyDescent="0.25">
      <c r="A763" s="1">
        <v>42447</v>
      </c>
      <c r="B763">
        <f t="shared" si="36"/>
        <v>2016</v>
      </c>
      <c r="C763">
        <f t="shared" si="37"/>
        <v>3</v>
      </c>
      <c r="D763">
        <f t="shared" si="38"/>
        <v>18</v>
      </c>
      <c r="E763">
        <v>72</v>
      </c>
      <c r="F763">
        <v>17</v>
      </c>
      <c r="G763">
        <v>38</v>
      </c>
      <c r="H763">
        <v>37</v>
      </c>
      <c r="I763">
        <v>3</v>
      </c>
      <c r="J763">
        <v>4</v>
      </c>
    </row>
    <row r="764" spans="1:10" x14ac:dyDescent="0.25">
      <c r="A764" s="1">
        <v>42448</v>
      </c>
      <c r="B764">
        <f t="shared" si="36"/>
        <v>2016</v>
      </c>
      <c r="C764">
        <f t="shared" si="37"/>
        <v>3</v>
      </c>
      <c r="D764">
        <f t="shared" si="38"/>
        <v>19</v>
      </c>
      <c r="E764">
        <v>52</v>
      </c>
      <c r="F764">
        <v>18</v>
      </c>
      <c r="G764">
        <v>33</v>
      </c>
      <c r="H764">
        <v>35</v>
      </c>
      <c r="I764">
        <v>3</v>
      </c>
      <c r="J764">
        <v>4</v>
      </c>
    </row>
    <row r="765" spans="1:10" x14ac:dyDescent="0.25">
      <c r="A765" s="1">
        <v>42449</v>
      </c>
      <c r="B765">
        <f t="shared" si="36"/>
        <v>2016</v>
      </c>
      <c r="C765">
        <f t="shared" si="37"/>
        <v>3</v>
      </c>
      <c r="D765">
        <f t="shared" si="38"/>
        <v>20</v>
      </c>
      <c r="E765">
        <v>52</v>
      </c>
      <c r="F765">
        <v>31</v>
      </c>
      <c r="G765">
        <v>27</v>
      </c>
      <c r="H765">
        <v>44</v>
      </c>
      <c r="I765">
        <v>4</v>
      </c>
      <c r="J765">
        <v>4</v>
      </c>
    </row>
    <row r="766" spans="1:10" x14ac:dyDescent="0.25">
      <c r="A766" s="1">
        <v>42450</v>
      </c>
      <c r="B766">
        <f t="shared" si="36"/>
        <v>2016</v>
      </c>
      <c r="C766">
        <f t="shared" si="37"/>
        <v>3</v>
      </c>
      <c r="D766">
        <f t="shared" si="38"/>
        <v>21</v>
      </c>
      <c r="E766">
        <v>89</v>
      </c>
      <c r="F766">
        <v>34</v>
      </c>
      <c r="G766">
        <v>24</v>
      </c>
      <c r="H766">
        <v>51</v>
      </c>
      <c r="I766">
        <v>5</v>
      </c>
      <c r="J766">
        <v>5</v>
      </c>
    </row>
    <row r="767" spans="1:10" x14ac:dyDescent="0.25">
      <c r="A767" s="1">
        <v>42451</v>
      </c>
      <c r="B767">
        <f t="shared" si="36"/>
        <v>2016</v>
      </c>
      <c r="C767">
        <f t="shared" si="37"/>
        <v>3</v>
      </c>
      <c r="D767">
        <f t="shared" si="38"/>
        <v>22</v>
      </c>
      <c r="E767">
        <v>90</v>
      </c>
      <c r="F767">
        <v>44</v>
      </c>
      <c r="G767">
        <v>19</v>
      </c>
      <c r="H767">
        <v>52</v>
      </c>
      <c r="I767">
        <v>5</v>
      </c>
      <c r="J767">
        <v>5</v>
      </c>
    </row>
    <row r="768" spans="1:10" x14ac:dyDescent="0.25">
      <c r="A768" s="1">
        <v>42452</v>
      </c>
      <c r="B768">
        <f t="shared" si="36"/>
        <v>2016</v>
      </c>
      <c r="C768">
        <f t="shared" si="37"/>
        <v>3</v>
      </c>
      <c r="D768">
        <f t="shared" si="38"/>
        <v>23</v>
      </c>
      <c r="E768">
        <v>109</v>
      </c>
      <c r="F768">
        <v>44</v>
      </c>
      <c r="G768">
        <v>24</v>
      </c>
      <c r="H768">
        <v>71</v>
      </c>
      <c r="I768">
        <v>7</v>
      </c>
      <c r="J768">
        <v>8</v>
      </c>
    </row>
    <row r="769" spans="1:10" x14ac:dyDescent="0.25">
      <c r="A769" s="1">
        <v>42453</v>
      </c>
      <c r="B769">
        <f t="shared" si="36"/>
        <v>2016</v>
      </c>
      <c r="C769">
        <f t="shared" si="37"/>
        <v>3</v>
      </c>
      <c r="D769">
        <f t="shared" si="38"/>
        <v>24</v>
      </c>
      <c r="E769">
        <v>101</v>
      </c>
      <c r="F769">
        <v>22</v>
      </c>
      <c r="G769">
        <v>33</v>
      </c>
      <c r="H769">
        <v>48</v>
      </c>
      <c r="I769">
        <v>6</v>
      </c>
      <c r="J769">
        <v>4</v>
      </c>
    </row>
    <row r="770" spans="1:10" x14ac:dyDescent="0.25">
      <c r="A770" s="1">
        <v>42454</v>
      </c>
      <c r="B770">
        <f t="shared" si="36"/>
        <v>2016</v>
      </c>
      <c r="C770">
        <f t="shared" si="37"/>
        <v>3</v>
      </c>
      <c r="D770">
        <f t="shared" si="38"/>
        <v>25</v>
      </c>
      <c r="E770">
        <v>63</v>
      </c>
      <c r="F770">
        <v>24</v>
      </c>
      <c r="G770">
        <v>33</v>
      </c>
      <c r="H770">
        <v>42</v>
      </c>
      <c r="I770">
        <v>7</v>
      </c>
      <c r="J770">
        <v>2</v>
      </c>
    </row>
    <row r="771" spans="1:10" x14ac:dyDescent="0.25">
      <c r="A771" s="1">
        <v>42455</v>
      </c>
      <c r="B771">
        <f t="shared" ref="B771:B834" si="39">YEAR(A771)</f>
        <v>2016</v>
      </c>
      <c r="C771">
        <f t="shared" ref="C771:C834" si="40">MONTH(A771)</f>
        <v>3</v>
      </c>
      <c r="D771">
        <f t="shared" ref="D771:D834" si="41">DAY(A771)</f>
        <v>26</v>
      </c>
      <c r="E771">
        <v>59</v>
      </c>
      <c r="F771">
        <v>22</v>
      </c>
      <c r="G771">
        <v>33</v>
      </c>
      <c r="H771">
        <v>39</v>
      </c>
      <c r="I771">
        <v>7</v>
      </c>
      <c r="J771">
        <v>2</v>
      </c>
    </row>
    <row r="772" spans="1:10" x14ac:dyDescent="0.25">
      <c r="A772" s="1">
        <v>42456</v>
      </c>
      <c r="B772">
        <f t="shared" si="39"/>
        <v>2016</v>
      </c>
      <c r="C772">
        <f t="shared" si="40"/>
        <v>3</v>
      </c>
      <c r="D772">
        <f t="shared" si="41"/>
        <v>27</v>
      </c>
      <c r="E772">
        <v>39</v>
      </c>
      <c r="F772">
        <v>18</v>
      </c>
      <c r="G772">
        <v>32</v>
      </c>
      <c r="H772">
        <v>39</v>
      </c>
      <c r="I772">
        <v>10</v>
      </c>
      <c r="J772">
        <v>3</v>
      </c>
    </row>
    <row r="773" spans="1:10" x14ac:dyDescent="0.25">
      <c r="A773" s="1">
        <v>42457</v>
      </c>
      <c r="B773">
        <f t="shared" si="39"/>
        <v>2016</v>
      </c>
      <c r="C773">
        <f t="shared" si="40"/>
        <v>3</v>
      </c>
      <c r="D773">
        <f t="shared" si="41"/>
        <v>28</v>
      </c>
      <c r="E773">
        <v>44</v>
      </c>
      <c r="F773">
        <v>25</v>
      </c>
      <c r="G773">
        <v>31</v>
      </c>
      <c r="H773">
        <v>65</v>
      </c>
      <c r="I773">
        <v>8</v>
      </c>
      <c r="J773">
        <v>4</v>
      </c>
    </row>
    <row r="774" spans="1:10" x14ac:dyDescent="0.25">
      <c r="A774" s="1">
        <v>42458</v>
      </c>
      <c r="B774">
        <f t="shared" si="39"/>
        <v>2016</v>
      </c>
      <c r="C774">
        <f t="shared" si="40"/>
        <v>3</v>
      </c>
      <c r="D774">
        <f t="shared" si="41"/>
        <v>29</v>
      </c>
      <c r="E774">
        <v>51</v>
      </c>
      <c r="F774">
        <v>28</v>
      </c>
      <c r="G774">
        <v>27</v>
      </c>
      <c r="H774">
        <v>56</v>
      </c>
      <c r="I774">
        <v>7</v>
      </c>
      <c r="J774">
        <v>5</v>
      </c>
    </row>
    <row r="775" spans="1:10" x14ac:dyDescent="0.25">
      <c r="A775" s="1">
        <v>42459</v>
      </c>
      <c r="B775">
        <f t="shared" si="39"/>
        <v>2016</v>
      </c>
      <c r="C775">
        <f t="shared" si="40"/>
        <v>3</v>
      </c>
      <c r="D775">
        <f t="shared" si="41"/>
        <v>30</v>
      </c>
      <c r="E775">
        <v>56</v>
      </c>
      <c r="F775">
        <v>25</v>
      </c>
      <c r="G775">
        <v>27</v>
      </c>
      <c r="H775">
        <v>60</v>
      </c>
      <c r="I775">
        <v>5</v>
      </c>
      <c r="J775">
        <v>4</v>
      </c>
    </row>
    <row r="776" spans="1:10" x14ac:dyDescent="0.25">
      <c r="A776" s="1">
        <v>42460</v>
      </c>
      <c r="B776">
        <f t="shared" si="39"/>
        <v>2016</v>
      </c>
      <c r="C776">
        <f t="shared" si="40"/>
        <v>3</v>
      </c>
      <c r="D776">
        <f t="shared" si="41"/>
        <v>31</v>
      </c>
      <c r="E776">
        <v>67</v>
      </c>
      <c r="F776">
        <v>34</v>
      </c>
      <c r="G776">
        <v>30</v>
      </c>
      <c r="H776">
        <v>68</v>
      </c>
      <c r="I776">
        <v>5</v>
      </c>
      <c r="J776">
        <v>7</v>
      </c>
    </row>
    <row r="777" spans="1:10" x14ac:dyDescent="0.25">
      <c r="A777" s="1">
        <v>42461</v>
      </c>
      <c r="B777">
        <f t="shared" si="39"/>
        <v>2016</v>
      </c>
      <c r="C777">
        <f t="shared" si="40"/>
        <v>4</v>
      </c>
      <c r="D777">
        <f t="shared" si="41"/>
        <v>1</v>
      </c>
      <c r="E777">
        <v>83</v>
      </c>
      <c r="F777">
        <v>32</v>
      </c>
      <c r="G777">
        <v>35</v>
      </c>
      <c r="H777">
        <v>55</v>
      </c>
      <c r="I777">
        <v>4</v>
      </c>
      <c r="J777">
        <v>5</v>
      </c>
    </row>
    <row r="778" spans="1:10" x14ac:dyDescent="0.25">
      <c r="A778" s="1">
        <v>42462</v>
      </c>
      <c r="B778">
        <f t="shared" si="39"/>
        <v>2016</v>
      </c>
      <c r="C778">
        <f t="shared" si="40"/>
        <v>4</v>
      </c>
      <c r="D778">
        <f t="shared" si="41"/>
        <v>2</v>
      </c>
      <c r="E778">
        <v>77</v>
      </c>
      <c r="F778">
        <v>32</v>
      </c>
      <c r="G778">
        <v>29</v>
      </c>
      <c r="H778">
        <v>46</v>
      </c>
      <c r="I778">
        <v>4</v>
      </c>
      <c r="J778">
        <v>5</v>
      </c>
    </row>
    <row r="779" spans="1:10" x14ac:dyDescent="0.25">
      <c r="A779" s="1">
        <v>42463</v>
      </c>
      <c r="B779">
        <f t="shared" si="39"/>
        <v>2016</v>
      </c>
      <c r="C779">
        <f t="shared" si="40"/>
        <v>4</v>
      </c>
      <c r="D779">
        <f t="shared" si="41"/>
        <v>3</v>
      </c>
      <c r="E779">
        <v>86</v>
      </c>
      <c r="F779">
        <v>29</v>
      </c>
      <c r="G779">
        <v>31</v>
      </c>
      <c r="H779">
        <v>60</v>
      </c>
      <c r="I779">
        <v>5</v>
      </c>
      <c r="J779">
        <v>4</v>
      </c>
    </row>
    <row r="780" spans="1:10" x14ac:dyDescent="0.25">
      <c r="A780" s="1">
        <v>42464</v>
      </c>
      <c r="B780">
        <f t="shared" si="39"/>
        <v>2016</v>
      </c>
      <c r="C780">
        <f t="shared" si="40"/>
        <v>4</v>
      </c>
      <c r="D780">
        <f t="shared" si="41"/>
        <v>4</v>
      </c>
      <c r="E780">
        <v>70</v>
      </c>
      <c r="F780">
        <v>27</v>
      </c>
      <c r="G780">
        <v>32</v>
      </c>
      <c r="H780">
        <v>49</v>
      </c>
      <c r="I780">
        <v>5</v>
      </c>
      <c r="J780">
        <v>3</v>
      </c>
    </row>
    <row r="781" spans="1:10" x14ac:dyDescent="0.25">
      <c r="A781" s="1">
        <v>42465</v>
      </c>
      <c r="B781">
        <f t="shared" si="39"/>
        <v>2016</v>
      </c>
      <c r="C781">
        <f t="shared" si="40"/>
        <v>4</v>
      </c>
      <c r="D781">
        <f t="shared" si="41"/>
        <v>5</v>
      </c>
      <c r="E781">
        <v>65</v>
      </c>
      <c r="F781">
        <v>26</v>
      </c>
      <c r="G781">
        <v>29</v>
      </c>
      <c r="H781">
        <v>61</v>
      </c>
      <c r="I781">
        <v>6</v>
      </c>
      <c r="J781">
        <v>4</v>
      </c>
    </row>
    <row r="782" spans="1:10" x14ac:dyDescent="0.25">
      <c r="A782" s="1">
        <v>42466</v>
      </c>
      <c r="B782">
        <f t="shared" si="39"/>
        <v>2016</v>
      </c>
      <c r="C782">
        <f t="shared" si="40"/>
        <v>4</v>
      </c>
      <c r="D782">
        <f t="shared" si="41"/>
        <v>6</v>
      </c>
      <c r="E782">
        <v>57</v>
      </c>
      <c r="F782">
        <v>24</v>
      </c>
      <c r="G782">
        <v>22</v>
      </c>
      <c r="H782">
        <v>52</v>
      </c>
      <c r="I782">
        <v>6</v>
      </c>
      <c r="J782">
        <v>5</v>
      </c>
    </row>
    <row r="783" spans="1:10" x14ac:dyDescent="0.25">
      <c r="A783" s="1">
        <v>42467</v>
      </c>
      <c r="B783">
        <f t="shared" si="39"/>
        <v>2016</v>
      </c>
      <c r="C783">
        <f t="shared" si="40"/>
        <v>4</v>
      </c>
      <c r="D783">
        <f t="shared" si="41"/>
        <v>7</v>
      </c>
      <c r="E783">
        <v>59</v>
      </c>
      <c r="F783">
        <v>29</v>
      </c>
      <c r="G783">
        <v>26</v>
      </c>
      <c r="H783">
        <v>54</v>
      </c>
      <c r="I783">
        <v>5</v>
      </c>
      <c r="J783">
        <v>5</v>
      </c>
    </row>
    <row r="784" spans="1:10" x14ac:dyDescent="0.25">
      <c r="A784" s="1">
        <v>42468</v>
      </c>
      <c r="B784">
        <f t="shared" si="39"/>
        <v>2016</v>
      </c>
      <c r="C784">
        <f t="shared" si="40"/>
        <v>4</v>
      </c>
      <c r="D784">
        <f t="shared" si="41"/>
        <v>8</v>
      </c>
      <c r="E784">
        <v>70</v>
      </c>
      <c r="F784">
        <v>20</v>
      </c>
      <c r="G784">
        <v>31</v>
      </c>
      <c r="H784">
        <v>48</v>
      </c>
      <c r="I784">
        <v>5</v>
      </c>
      <c r="J784">
        <v>4</v>
      </c>
    </row>
    <row r="785" spans="1:10" x14ac:dyDescent="0.25">
      <c r="A785" s="1">
        <v>42469</v>
      </c>
      <c r="B785">
        <f t="shared" si="39"/>
        <v>2016</v>
      </c>
      <c r="C785">
        <f t="shared" si="40"/>
        <v>4</v>
      </c>
      <c r="D785">
        <f t="shared" si="41"/>
        <v>9</v>
      </c>
      <c r="E785">
        <v>49</v>
      </c>
      <c r="F785">
        <v>18</v>
      </c>
      <c r="G785">
        <v>34</v>
      </c>
      <c r="H785">
        <v>42</v>
      </c>
      <c r="I785">
        <v>4</v>
      </c>
      <c r="J785">
        <v>4</v>
      </c>
    </row>
    <row r="786" spans="1:10" x14ac:dyDescent="0.25">
      <c r="A786" s="1">
        <v>42470</v>
      </c>
      <c r="B786">
        <f t="shared" si="39"/>
        <v>2016</v>
      </c>
      <c r="C786">
        <f t="shared" si="40"/>
        <v>4</v>
      </c>
      <c r="D786">
        <f t="shared" si="41"/>
        <v>10</v>
      </c>
      <c r="E786">
        <v>48</v>
      </c>
      <c r="F786">
        <v>42</v>
      </c>
      <c r="G786">
        <v>19</v>
      </c>
      <c r="H786">
        <v>49</v>
      </c>
      <c r="I786">
        <v>6</v>
      </c>
      <c r="J786">
        <v>6</v>
      </c>
    </row>
    <row r="787" spans="1:10" x14ac:dyDescent="0.25">
      <c r="A787" s="1">
        <v>42471</v>
      </c>
      <c r="B787">
        <f t="shared" si="39"/>
        <v>2016</v>
      </c>
      <c r="C787">
        <f t="shared" si="40"/>
        <v>4</v>
      </c>
      <c r="D787">
        <f t="shared" si="41"/>
        <v>11</v>
      </c>
      <c r="E787">
        <v>103</v>
      </c>
      <c r="F787">
        <v>27</v>
      </c>
      <c r="G787">
        <v>31</v>
      </c>
      <c r="H787">
        <v>61</v>
      </c>
      <c r="I787">
        <v>6</v>
      </c>
      <c r="J787">
        <v>5</v>
      </c>
    </row>
    <row r="788" spans="1:10" x14ac:dyDescent="0.25">
      <c r="A788" s="1">
        <v>42472</v>
      </c>
      <c r="B788">
        <f t="shared" si="39"/>
        <v>2016</v>
      </c>
      <c r="C788">
        <f t="shared" si="40"/>
        <v>4</v>
      </c>
      <c r="D788">
        <f t="shared" si="41"/>
        <v>12</v>
      </c>
      <c r="E788">
        <v>63</v>
      </c>
      <c r="F788">
        <v>29</v>
      </c>
      <c r="G788">
        <v>27</v>
      </c>
      <c r="H788">
        <v>60</v>
      </c>
      <c r="I788">
        <v>6</v>
      </c>
      <c r="J788">
        <v>5</v>
      </c>
    </row>
    <row r="789" spans="1:10" x14ac:dyDescent="0.25">
      <c r="A789" s="1">
        <v>42473</v>
      </c>
      <c r="B789">
        <f t="shared" si="39"/>
        <v>2016</v>
      </c>
      <c r="C789">
        <f t="shared" si="40"/>
        <v>4</v>
      </c>
      <c r="D789">
        <f t="shared" si="41"/>
        <v>13</v>
      </c>
      <c r="E789">
        <v>73</v>
      </c>
      <c r="F789">
        <v>32</v>
      </c>
      <c r="G789">
        <v>33</v>
      </c>
      <c r="H789">
        <v>65</v>
      </c>
      <c r="I789">
        <v>5</v>
      </c>
      <c r="J789">
        <v>4</v>
      </c>
    </row>
    <row r="790" spans="1:10" x14ac:dyDescent="0.25">
      <c r="A790" s="1">
        <v>42474</v>
      </c>
      <c r="B790">
        <f t="shared" si="39"/>
        <v>2016</v>
      </c>
      <c r="C790">
        <f t="shared" si="40"/>
        <v>4</v>
      </c>
      <c r="D790">
        <f t="shared" si="41"/>
        <v>14</v>
      </c>
      <c r="E790">
        <v>73</v>
      </c>
      <c r="F790">
        <v>27</v>
      </c>
      <c r="G790">
        <v>28</v>
      </c>
      <c r="H790">
        <v>62</v>
      </c>
      <c r="I790">
        <v>6</v>
      </c>
      <c r="J790">
        <v>4</v>
      </c>
    </row>
    <row r="791" spans="1:10" x14ac:dyDescent="0.25">
      <c r="A791" s="1">
        <v>42475</v>
      </c>
      <c r="B791">
        <f t="shared" si="39"/>
        <v>2016</v>
      </c>
      <c r="C791">
        <f t="shared" si="40"/>
        <v>4</v>
      </c>
      <c r="D791">
        <f t="shared" si="41"/>
        <v>15</v>
      </c>
      <c r="E791">
        <v>75</v>
      </c>
      <c r="F791">
        <v>19</v>
      </c>
      <c r="G791">
        <v>27</v>
      </c>
      <c r="H791">
        <v>39</v>
      </c>
      <c r="I791">
        <v>6</v>
      </c>
      <c r="J791">
        <v>3</v>
      </c>
    </row>
    <row r="792" spans="1:10" x14ac:dyDescent="0.25">
      <c r="A792" s="1">
        <v>42476</v>
      </c>
      <c r="B792">
        <f t="shared" si="39"/>
        <v>2016</v>
      </c>
      <c r="C792">
        <f t="shared" si="40"/>
        <v>4</v>
      </c>
      <c r="D792">
        <f t="shared" si="41"/>
        <v>16</v>
      </c>
      <c r="E792">
        <v>60</v>
      </c>
      <c r="F792">
        <v>19</v>
      </c>
      <c r="G792">
        <v>31</v>
      </c>
      <c r="H792">
        <v>37</v>
      </c>
      <c r="I792">
        <v>4</v>
      </c>
      <c r="J792">
        <v>3</v>
      </c>
    </row>
    <row r="793" spans="1:10" x14ac:dyDescent="0.25">
      <c r="A793" s="1">
        <v>42477</v>
      </c>
      <c r="B793">
        <f t="shared" si="39"/>
        <v>2016</v>
      </c>
      <c r="C793">
        <f t="shared" si="40"/>
        <v>4</v>
      </c>
      <c r="D793">
        <f t="shared" si="41"/>
        <v>17</v>
      </c>
      <c r="E793">
        <v>57</v>
      </c>
      <c r="F793">
        <v>29</v>
      </c>
      <c r="G793">
        <v>27</v>
      </c>
      <c r="H793">
        <v>59</v>
      </c>
      <c r="I793">
        <v>5</v>
      </c>
      <c r="J793">
        <v>6</v>
      </c>
    </row>
    <row r="794" spans="1:10" x14ac:dyDescent="0.25">
      <c r="A794" s="1">
        <v>42478</v>
      </c>
      <c r="B794">
        <f t="shared" si="39"/>
        <v>2016</v>
      </c>
      <c r="C794">
        <f t="shared" si="40"/>
        <v>4</v>
      </c>
      <c r="D794">
        <f t="shared" si="41"/>
        <v>18</v>
      </c>
      <c r="E794">
        <v>67</v>
      </c>
      <c r="F794">
        <v>23</v>
      </c>
      <c r="G794">
        <v>33</v>
      </c>
      <c r="H794">
        <v>45</v>
      </c>
      <c r="I794">
        <v>3</v>
      </c>
      <c r="J794">
        <v>3</v>
      </c>
    </row>
    <row r="795" spans="1:10" x14ac:dyDescent="0.25">
      <c r="A795" s="1">
        <v>42479</v>
      </c>
      <c r="B795">
        <f t="shared" si="39"/>
        <v>2016</v>
      </c>
      <c r="C795">
        <f t="shared" si="40"/>
        <v>4</v>
      </c>
      <c r="D795">
        <f t="shared" si="41"/>
        <v>19</v>
      </c>
      <c r="E795">
        <v>56</v>
      </c>
      <c r="F795">
        <v>30</v>
      </c>
      <c r="G795">
        <v>27</v>
      </c>
      <c r="H795">
        <v>45</v>
      </c>
      <c r="I795">
        <v>4</v>
      </c>
      <c r="J795">
        <v>3</v>
      </c>
    </row>
    <row r="796" spans="1:10" x14ac:dyDescent="0.25">
      <c r="A796" s="1">
        <v>42480</v>
      </c>
      <c r="B796">
        <f t="shared" si="39"/>
        <v>2016</v>
      </c>
      <c r="C796">
        <f t="shared" si="40"/>
        <v>4</v>
      </c>
      <c r="D796">
        <f t="shared" si="41"/>
        <v>20</v>
      </c>
      <c r="E796">
        <v>60</v>
      </c>
      <c r="F796">
        <v>33</v>
      </c>
      <c r="G796">
        <v>30</v>
      </c>
      <c r="H796">
        <v>46</v>
      </c>
      <c r="I796">
        <v>4</v>
      </c>
      <c r="J796">
        <v>3</v>
      </c>
    </row>
    <row r="797" spans="1:10" x14ac:dyDescent="0.25">
      <c r="A797" s="1">
        <v>42481</v>
      </c>
      <c r="B797">
        <f t="shared" si="39"/>
        <v>2016</v>
      </c>
      <c r="C797">
        <f t="shared" si="40"/>
        <v>4</v>
      </c>
      <c r="D797">
        <f t="shared" si="41"/>
        <v>21</v>
      </c>
      <c r="E797">
        <v>69</v>
      </c>
      <c r="F797">
        <v>28</v>
      </c>
      <c r="G797">
        <v>29</v>
      </c>
      <c r="H797">
        <v>46</v>
      </c>
      <c r="I797">
        <v>4</v>
      </c>
      <c r="J797">
        <v>3</v>
      </c>
    </row>
    <row r="798" spans="1:10" x14ac:dyDescent="0.25">
      <c r="A798" s="1">
        <v>42482</v>
      </c>
      <c r="B798">
        <f t="shared" si="39"/>
        <v>2016</v>
      </c>
      <c r="C798">
        <f t="shared" si="40"/>
        <v>4</v>
      </c>
      <c r="D798">
        <f t="shared" si="41"/>
        <v>22</v>
      </c>
      <c r="E798">
        <v>65</v>
      </c>
      <c r="F798">
        <v>19</v>
      </c>
      <c r="G798">
        <v>30</v>
      </c>
      <c r="H798">
        <v>38</v>
      </c>
      <c r="I798">
        <v>4</v>
      </c>
      <c r="J798">
        <v>2</v>
      </c>
    </row>
    <row r="799" spans="1:10" x14ac:dyDescent="0.25">
      <c r="A799" s="1">
        <v>42483</v>
      </c>
      <c r="B799">
        <f t="shared" si="39"/>
        <v>2016</v>
      </c>
      <c r="C799">
        <f t="shared" si="40"/>
        <v>4</v>
      </c>
      <c r="D799">
        <f t="shared" si="41"/>
        <v>23</v>
      </c>
      <c r="E799">
        <v>57</v>
      </c>
      <c r="F799">
        <v>20</v>
      </c>
      <c r="G799">
        <v>34</v>
      </c>
      <c r="H799">
        <v>34</v>
      </c>
      <c r="I799">
        <v>4</v>
      </c>
      <c r="J799">
        <v>3</v>
      </c>
    </row>
    <row r="800" spans="1:10" x14ac:dyDescent="0.25">
      <c r="A800" s="1">
        <v>42484</v>
      </c>
      <c r="B800">
        <f t="shared" si="39"/>
        <v>2016</v>
      </c>
      <c r="C800">
        <f t="shared" si="40"/>
        <v>4</v>
      </c>
      <c r="D800">
        <f t="shared" si="41"/>
        <v>24</v>
      </c>
      <c r="E800">
        <v>60</v>
      </c>
      <c r="F800">
        <v>25</v>
      </c>
      <c r="G800">
        <v>26</v>
      </c>
      <c r="H800">
        <v>44</v>
      </c>
      <c r="I800">
        <v>6</v>
      </c>
      <c r="J800">
        <v>4</v>
      </c>
    </row>
    <row r="801" spans="1:10" x14ac:dyDescent="0.25">
      <c r="A801" s="1">
        <v>42485</v>
      </c>
      <c r="B801">
        <f t="shared" si="39"/>
        <v>2016</v>
      </c>
      <c r="C801">
        <f t="shared" si="40"/>
        <v>4</v>
      </c>
      <c r="D801">
        <f t="shared" si="41"/>
        <v>25</v>
      </c>
      <c r="E801">
        <v>71</v>
      </c>
      <c r="F801">
        <v>19</v>
      </c>
      <c r="G801">
        <v>29</v>
      </c>
      <c r="H801">
        <v>36</v>
      </c>
      <c r="I801">
        <v>6</v>
      </c>
      <c r="J801">
        <v>2</v>
      </c>
    </row>
    <row r="802" spans="1:10" x14ac:dyDescent="0.25">
      <c r="A802" s="1">
        <v>42486</v>
      </c>
      <c r="B802">
        <f t="shared" si="39"/>
        <v>2016</v>
      </c>
      <c r="C802">
        <f t="shared" si="40"/>
        <v>4</v>
      </c>
      <c r="D802">
        <f t="shared" si="41"/>
        <v>26</v>
      </c>
      <c r="E802">
        <v>55</v>
      </c>
      <c r="F802">
        <v>24</v>
      </c>
      <c r="G802">
        <v>31</v>
      </c>
      <c r="H802">
        <v>44</v>
      </c>
      <c r="I802">
        <v>5</v>
      </c>
      <c r="J802">
        <v>3</v>
      </c>
    </row>
    <row r="803" spans="1:10" x14ac:dyDescent="0.25">
      <c r="A803" s="1">
        <v>42487</v>
      </c>
      <c r="B803">
        <f t="shared" si="39"/>
        <v>2016</v>
      </c>
      <c r="C803">
        <f t="shared" si="40"/>
        <v>4</v>
      </c>
      <c r="D803">
        <f t="shared" si="41"/>
        <v>27</v>
      </c>
      <c r="E803">
        <v>62</v>
      </c>
      <c r="F803">
        <v>29</v>
      </c>
      <c r="G803">
        <v>31</v>
      </c>
      <c r="H803">
        <v>53</v>
      </c>
      <c r="I803">
        <v>6</v>
      </c>
      <c r="J803">
        <v>5</v>
      </c>
    </row>
    <row r="804" spans="1:10" x14ac:dyDescent="0.25">
      <c r="A804" s="1">
        <v>42488</v>
      </c>
      <c r="B804">
        <f t="shared" si="39"/>
        <v>2016</v>
      </c>
      <c r="C804">
        <f t="shared" si="40"/>
        <v>4</v>
      </c>
      <c r="D804">
        <f t="shared" si="41"/>
        <v>28</v>
      </c>
      <c r="E804">
        <v>72</v>
      </c>
      <c r="F804">
        <v>32</v>
      </c>
      <c r="G804">
        <v>29</v>
      </c>
      <c r="H804">
        <v>49</v>
      </c>
      <c r="I804">
        <v>5</v>
      </c>
      <c r="J804">
        <v>6</v>
      </c>
    </row>
    <row r="805" spans="1:10" x14ac:dyDescent="0.25">
      <c r="A805" s="1">
        <v>42489</v>
      </c>
      <c r="B805">
        <f t="shared" si="39"/>
        <v>2016</v>
      </c>
      <c r="C805">
        <f t="shared" si="40"/>
        <v>4</v>
      </c>
      <c r="D805">
        <f t="shared" si="41"/>
        <v>29</v>
      </c>
      <c r="E805">
        <v>79</v>
      </c>
      <c r="F805">
        <v>21</v>
      </c>
      <c r="G805">
        <v>33</v>
      </c>
      <c r="H805">
        <v>35</v>
      </c>
      <c r="I805">
        <v>4</v>
      </c>
      <c r="J805">
        <v>4</v>
      </c>
    </row>
    <row r="806" spans="1:10" x14ac:dyDescent="0.25">
      <c r="A806" s="1">
        <v>42490</v>
      </c>
      <c r="B806">
        <f t="shared" si="39"/>
        <v>2016</v>
      </c>
      <c r="C806">
        <f t="shared" si="40"/>
        <v>4</v>
      </c>
      <c r="D806">
        <f t="shared" si="41"/>
        <v>30</v>
      </c>
      <c r="E806">
        <v>63</v>
      </c>
      <c r="F806">
        <v>24</v>
      </c>
      <c r="G806">
        <v>36</v>
      </c>
      <c r="H806">
        <v>45</v>
      </c>
      <c r="I806">
        <v>4</v>
      </c>
      <c r="J806">
        <v>7</v>
      </c>
    </row>
    <row r="807" spans="1:10" x14ac:dyDescent="0.25">
      <c r="A807" s="1">
        <v>42491</v>
      </c>
      <c r="B807">
        <f t="shared" si="39"/>
        <v>2016</v>
      </c>
      <c r="C807">
        <f t="shared" si="40"/>
        <v>5</v>
      </c>
      <c r="D807">
        <f t="shared" si="41"/>
        <v>1</v>
      </c>
      <c r="E807">
        <v>57</v>
      </c>
      <c r="F807">
        <v>24</v>
      </c>
      <c r="G807">
        <v>32</v>
      </c>
      <c r="H807">
        <v>32</v>
      </c>
      <c r="I807">
        <v>3</v>
      </c>
      <c r="J807">
        <v>4</v>
      </c>
    </row>
    <row r="808" spans="1:10" x14ac:dyDescent="0.25">
      <c r="A808" s="1">
        <v>42492</v>
      </c>
      <c r="B808">
        <f t="shared" si="39"/>
        <v>2016</v>
      </c>
      <c r="C808">
        <f t="shared" si="40"/>
        <v>5</v>
      </c>
      <c r="D808">
        <f t="shared" si="41"/>
        <v>2</v>
      </c>
      <c r="E808">
        <v>60</v>
      </c>
      <c r="F808">
        <v>26</v>
      </c>
      <c r="G808">
        <v>33</v>
      </c>
      <c r="H808">
        <v>43</v>
      </c>
      <c r="I808">
        <v>4</v>
      </c>
      <c r="J808">
        <v>3</v>
      </c>
    </row>
    <row r="809" spans="1:10" x14ac:dyDescent="0.25">
      <c r="A809" s="1">
        <v>42493</v>
      </c>
      <c r="B809">
        <f t="shared" si="39"/>
        <v>2016</v>
      </c>
      <c r="C809">
        <f t="shared" si="40"/>
        <v>5</v>
      </c>
      <c r="D809">
        <f t="shared" si="41"/>
        <v>3</v>
      </c>
      <c r="E809">
        <v>67</v>
      </c>
      <c r="F809">
        <v>33</v>
      </c>
      <c r="G809">
        <v>38</v>
      </c>
      <c r="H809">
        <v>70</v>
      </c>
      <c r="I809">
        <v>6</v>
      </c>
      <c r="J809">
        <v>5</v>
      </c>
    </row>
    <row r="810" spans="1:10" x14ac:dyDescent="0.25">
      <c r="A810" s="1">
        <v>42494</v>
      </c>
      <c r="B810">
        <f t="shared" si="39"/>
        <v>2016</v>
      </c>
      <c r="C810">
        <f t="shared" si="40"/>
        <v>5</v>
      </c>
      <c r="D810">
        <f t="shared" si="41"/>
        <v>4</v>
      </c>
      <c r="E810">
        <v>68</v>
      </c>
      <c r="F810">
        <v>39</v>
      </c>
      <c r="G810">
        <v>42</v>
      </c>
      <c r="H810">
        <v>76</v>
      </c>
      <c r="I810">
        <v>5</v>
      </c>
      <c r="J810">
        <v>5</v>
      </c>
    </row>
    <row r="811" spans="1:10" x14ac:dyDescent="0.25">
      <c r="A811" s="1">
        <v>42495</v>
      </c>
      <c r="B811">
        <f t="shared" si="39"/>
        <v>2016</v>
      </c>
      <c r="C811">
        <f t="shared" si="40"/>
        <v>5</v>
      </c>
      <c r="D811">
        <f t="shared" si="41"/>
        <v>5</v>
      </c>
      <c r="E811">
        <v>77</v>
      </c>
      <c r="F811">
        <v>44</v>
      </c>
      <c r="G811">
        <v>35</v>
      </c>
      <c r="H811">
        <v>71</v>
      </c>
      <c r="I811">
        <v>6</v>
      </c>
      <c r="J811">
        <v>5</v>
      </c>
    </row>
    <row r="812" spans="1:10" x14ac:dyDescent="0.25">
      <c r="A812" s="1">
        <v>42496</v>
      </c>
      <c r="B812">
        <f t="shared" si="39"/>
        <v>2016</v>
      </c>
      <c r="C812">
        <f t="shared" si="40"/>
        <v>5</v>
      </c>
      <c r="D812">
        <f t="shared" si="41"/>
        <v>6</v>
      </c>
      <c r="E812">
        <v>96</v>
      </c>
      <c r="F812">
        <v>45</v>
      </c>
      <c r="G812">
        <v>45</v>
      </c>
      <c r="H812">
        <v>54</v>
      </c>
      <c r="I812">
        <v>6</v>
      </c>
      <c r="J812">
        <v>4</v>
      </c>
    </row>
    <row r="813" spans="1:10" x14ac:dyDescent="0.25">
      <c r="A813" s="1">
        <v>42497</v>
      </c>
      <c r="B813">
        <f t="shared" si="39"/>
        <v>2016</v>
      </c>
      <c r="C813">
        <f t="shared" si="40"/>
        <v>5</v>
      </c>
      <c r="D813">
        <f t="shared" si="41"/>
        <v>7</v>
      </c>
      <c r="E813">
        <v>110</v>
      </c>
      <c r="F813">
        <v>29</v>
      </c>
      <c r="G813">
        <v>52</v>
      </c>
      <c r="H813">
        <v>52</v>
      </c>
      <c r="I813">
        <v>7</v>
      </c>
      <c r="J813">
        <v>3</v>
      </c>
    </row>
    <row r="814" spans="1:10" x14ac:dyDescent="0.25">
      <c r="A814" s="1">
        <v>42498</v>
      </c>
      <c r="B814">
        <f t="shared" si="39"/>
        <v>2016</v>
      </c>
      <c r="C814">
        <f t="shared" si="40"/>
        <v>5</v>
      </c>
      <c r="D814">
        <f t="shared" si="41"/>
        <v>8</v>
      </c>
      <c r="E814">
        <v>72</v>
      </c>
      <c r="F814">
        <v>38</v>
      </c>
      <c r="G814">
        <v>40</v>
      </c>
      <c r="H814">
        <v>59</v>
      </c>
      <c r="I814">
        <v>7</v>
      </c>
      <c r="J814">
        <v>5</v>
      </c>
    </row>
    <row r="815" spans="1:10" x14ac:dyDescent="0.25">
      <c r="A815" s="1">
        <v>42499</v>
      </c>
      <c r="B815">
        <f t="shared" si="39"/>
        <v>2016</v>
      </c>
      <c r="C815">
        <f t="shared" si="40"/>
        <v>5</v>
      </c>
      <c r="D815">
        <f t="shared" si="41"/>
        <v>9</v>
      </c>
      <c r="E815">
        <v>83</v>
      </c>
      <c r="F815">
        <v>36</v>
      </c>
      <c r="G815">
        <v>20</v>
      </c>
      <c r="H815">
        <v>49</v>
      </c>
      <c r="I815">
        <v>7</v>
      </c>
      <c r="J815">
        <v>6</v>
      </c>
    </row>
    <row r="816" spans="1:10" x14ac:dyDescent="0.25">
      <c r="A816" s="1">
        <v>42500</v>
      </c>
      <c r="B816">
        <f t="shared" si="39"/>
        <v>2016</v>
      </c>
      <c r="C816">
        <f t="shared" si="40"/>
        <v>5</v>
      </c>
      <c r="D816">
        <f t="shared" si="41"/>
        <v>10</v>
      </c>
      <c r="E816">
        <v>92</v>
      </c>
      <c r="F816">
        <v>42</v>
      </c>
      <c r="G816">
        <v>18</v>
      </c>
      <c r="H816">
        <v>49</v>
      </c>
      <c r="I816">
        <v>8</v>
      </c>
      <c r="J816">
        <v>10</v>
      </c>
    </row>
    <row r="817" spans="1:10" x14ac:dyDescent="0.25">
      <c r="A817" s="1">
        <v>42501</v>
      </c>
      <c r="B817">
        <f t="shared" si="39"/>
        <v>2016</v>
      </c>
      <c r="C817">
        <f t="shared" si="40"/>
        <v>5</v>
      </c>
      <c r="D817">
        <f t="shared" si="41"/>
        <v>11</v>
      </c>
      <c r="E817">
        <v>113</v>
      </c>
      <c r="F817">
        <v>42</v>
      </c>
      <c r="G817">
        <v>52</v>
      </c>
      <c r="H817">
        <v>53</v>
      </c>
      <c r="I817">
        <v>8</v>
      </c>
      <c r="J817">
        <v>5</v>
      </c>
    </row>
    <row r="818" spans="1:10" x14ac:dyDescent="0.25">
      <c r="A818" s="1">
        <v>42502</v>
      </c>
      <c r="B818">
        <f t="shared" si="39"/>
        <v>2016</v>
      </c>
      <c r="C818">
        <f t="shared" si="40"/>
        <v>5</v>
      </c>
      <c r="D818">
        <f t="shared" si="41"/>
        <v>12</v>
      </c>
      <c r="E818">
        <v>98</v>
      </c>
      <c r="F818">
        <v>34</v>
      </c>
      <c r="G818">
        <v>39</v>
      </c>
      <c r="H818">
        <v>36</v>
      </c>
      <c r="I818">
        <v>7</v>
      </c>
      <c r="J818">
        <v>4</v>
      </c>
    </row>
    <row r="819" spans="1:10" x14ac:dyDescent="0.25">
      <c r="A819" s="1">
        <v>42503</v>
      </c>
      <c r="B819">
        <f t="shared" si="39"/>
        <v>2016</v>
      </c>
      <c r="C819">
        <f t="shared" si="40"/>
        <v>5</v>
      </c>
      <c r="D819">
        <f t="shared" si="41"/>
        <v>13</v>
      </c>
      <c r="E819">
        <v>77</v>
      </c>
      <c r="F819">
        <v>22</v>
      </c>
      <c r="G819">
        <v>37</v>
      </c>
      <c r="H819">
        <v>34</v>
      </c>
      <c r="I819">
        <v>6</v>
      </c>
      <c r="J819">
        <v>2</v>
      </c>
    </row>
    <row r="820" spans="1:10" x14ac:dyDescent="0.25">
      <c r="A820" s="1">
        <v>42504</v>
      </c>
      <c r="B820">
        <f t="shared" si="39"/>
        <v>2016</v>
      </c>
      <c r="C820">
        <f t="shared" si="40"/>
        <v>5</v>
      </c>
      <c r="D820">
        <f t="shared" si="41"/>
        <v>14</v>
      </c>
      <c r="E820">
        <v>59</v>
      </c>
      <c r="F820">
        <v>29</v>
      </c>
      <c r="G820">
        <v>41</v>
      </c>
      <c r="H820">
        <v>44</v>
      </c>
      <c r="I820">
        <v>5</v>
      </c>
      <c r="J820">
        <v>3</v>
      </c>
    </row>
    <row r="821" spans="1:10" x14ac:dyDescent="0.25">
      <c r="A821" s="1">
        <v>42505</v>
      </c>
      <c r="B821">
        <f t="shared" si="39"/>
        <v>2016</v>
      </c>
      <c r="C821">
        <f t="shared" si="40"/>
        <v>5</v>
      </c>
      <c r="D821">
        <f t="shared" si="41"/>
        <v>15</v>
      </c>
      <c r="E821">
        <v>79</v>
      </c>
      <c r="F821">
        <v>34</v>
      </c>
      <c r="G821">
        <v>37</v>
      </c>
      <c r="H821">
        <v>47</v>
      </c>
      <c r="I821">
        <v>6</v>
      </c>
      <c r="J821">
        <v>4</v>
      </c>
    </row>
    <row r="822" spans="1:10" x14ac:dyDescent="0.25">
      <c r="A822" s="1">
        <v>42506</v>
      </c>
      <c r="B822">
        <f t="shared" si="39"/>
        <v>2016</v>
      </c>
      <c r="C822">
        <f t="shared" si="40"/>
        <v>5</v>
      </c>
      <c r="D822">
        <f t="shared" si="41"/>
        <v>16</v>
      </c>
      <c r="E822">
        <v>79</v>
      </c>
      <c r="F822">
        <v>30</v>
      </c>
      <c r="G822">
        <v>37</v>
      </c>
      <c r="H822">
        <v>62</v>
      </c>
      <c r="I822">
        <v>7</v>
      </c>
      <c r="J822">
        <v>5</v>
      </c>
    </row>
    <row r="823" spans="1:10" x14ac:dyDescent="0.25">
      <c r="A823" s="1">
        <v>42507</v>
      </c>
      <c r="B823">
        <f t="shared" si="39"/>
        <v>2016</v>
      </c>
      <c r="C823">
        <f t="shared" si="40"/>
        <v>5</v>
      </c>
      <c r="D823">
        <f t="shared" si="41"/>
        <v>17</v>
      </c>
      <c r="E823">
        <v>76</v>
      </c>
      <c r="F823">
        <v>27</v>
      </c>
      <c r="G823">
        <v>36</v>
      </c>
      <c r="H823">
        <v>61</v>
      </c>
      <c r="I823">
        <v>8</v>
      </c>
      <c r="J823">
        <v>4</v>
      </c>
    </row>
    <row r="824" spans="1:10" x14ac:dyDescent="0.25">
      <c r="A824" s="1">
        <v>42508</v>
      </c>
      <c r="B824">
        <f t="shared" si="39"/>
        <v>2016</v>
      </c>
      <c r="C824">
        <f t="shared" si="40"/>
        <v>5</v>
      </c>
      <c r="D824">
        <f t="shared" si="41"/>
        <v>18</v>
      </c>
      <c r="E824">
        <v>70</v>
      </c>
      <c r="F824">
        <v>27</v>
      </c>
      <c r="G824">
        <v>28</v>
      </c>
      <c r="H824">
        <v>50</v>
      </c>
      <c r="I824">
        <v>8</v>
      </c>
      <c r="J824">
        <v>3</v>
      </c>
    </row>
    <row r="825" spans="1:10" x14ac:dyDescent="0.25">
      <c r="A825" s="1">
        <v>42509</v>
      </c>
      <c r="B825">
        <f t="shared" si="39"/>
        <v>2016</v>
      </c>
      <c r="C825">
        <f t="shared" si="40"/>
        <v>5</v>
      </c>
      <c r="D825">
        <f t="shared" si="41"/>
        <v>19</v>
      </c>
      <c r="E825">
        <v>71</v>
      </c>
      <c r="F825">
        <v>26</v>
      </c>
      <c r="G825">
        <v>29</v>
      </c>
      <c r="H825">
        <v>55</v>
      </c>
      <c r="I825">
        <v>7</v>
      </c>
      <c r="J825">
        <v>5</v>
      </c>
    </row>
    <row r="826" spans="1:10" x14ac:dyDescent="0.25">
      <c r="A826" s="1">
        <v>42510</v>
      </c>
      <c r="B826">
        <f t="shared" si="39"/>
        <v>2016</v>
      </c>
      <c r="C826">
        <f t="shared" si="40"/>
        <v>5</v>
      </c>
      <c r="D826">
        <f t="shared" si="41"/>
        <v>20</v>
      </c>
      <c r="E826">
        <v>65</v>
      </c>
      <c r="F826">
        <v>22</v>
      </c>
      <c r="G826">
        <v>29</v>
      </c>
      <c r="H826">
        <v>44</v>
      </c>
      <c r="I826">
        <v>8</v>
      </c>
      <c r="J826">
        <v>5</v>
      </c>
    </row>
    <row r="827" spans="1:10" x14ac:dyDescent="0.25">
      <c r="A827" s="1">
        <v>42511</v>
      </c>
      <c r="B827">
        <f t="shared" si="39"/>
        <v>2016</v>
      </c>
      <c r="C827">
        <f t="shared" si="40"/>
        <v>5</v>
      </c>
      <c r="D827">
        <f t="shared" si="41"/>
        <v>21</v>
      </c>
      <c r="E827">
        <v>60</v>
      </c>
      <c r="F827">
        <v>20</v>
      </c>
      <c r="G827">
        <v>32</v>
      </c>
      <c r="H827">
        <v>34</v>
      </c>
      <c r="I827">
        <v>9</v>
      </c>
      <c r="J827">
        <v>3</v>
      </c>
    </row>
    <row r="828" spans="1:10" x14ac:dyDescent="0.25">
      <c r="A828" s="1">
        <v>42512</v>
      </c>
      <c r="B828">
        <f t="shared" si="39"/>
        <v>2016</v>
      </c>
      <c r="C828">
        <f t="shared" si="40"/>
        <v>5</v>
      </c>
      <c r="D828">
        <f t="shared" si="41"/>
        <v>22</v>
      </c>
      <c r="E828">
        <v>59</v>
      </c>
      <c r="F828">
        <v>17</v>
      </c>
      <c r="G828">
        <v>29</v>
      </c>
      <c r="H828">
        <v>32</v>
      </c>
      <c r="I828">
        <v>6</v>
      </c>
      <c r="J828">
        <v>3</v>
      </c>
    </row>
    <row r="829" spans="1:10" x14ac:dyDescent="0.25">
      <c r="A829" s="1">
        <v>42513</v>
      </c>
      <c r="B829">
        <f t="shared" si="39"/>
        <v>2016</v>
      </c>
      <c r="C829">
        <f t="shared" si="40"/>
        <v>5</v>
      </c>
      <c r="D829">
        <f t="shared" si="41"/>
        <v>23</v>
      </c>
      <c r="E829">
        <v>49</v>
      </c>
      <c r="F829">
        <v>17</v>
      </c>
      <c r="G829">
        <v>28</v>
      </c>
      <c r="H829">
        <v>37</v>
      </c>
      <c r="I829">
        <v>3</v>
      </c>
      <c r="J829">
        <v>2</v>
      </c>
    </row>
    <row r="830" spans="1:10" x14ac:dyDescent="0.25">
      <c r="A830" s="1">
        <v>42514</v>
      </c>
      <c r="B830">
        <f t="shared" si="39"/>
        <v>2016</v>
      </c>
      <c r="C830">
        <f t="shared" si="40"/>
        <v>5</v>
      </c>
      <c r="D830">
        <f t="shared" si="41"/>
        <v>24</v>
      </c>
      <c r="E830">
        <v>47</v>
      </c>
      <c r="F830">
        <v>26</v>
      </c>
      <c r="G830">
        <v>34</v>
      </c>
      <c r="H830">
        <v>39</v>
      </c>
      <c r="I830">
        <v>4</v>
      </c>
      <c r="J830">
        <v>4</v>
      </c>
    </row>
    <row r="831" spans="1:10" x14ac:dyDescent="0.25">
      <c r="A831" s="1">
        <v>42515</v>
      </c>
      <c r="B831">
        <f t="shared" si="39"/>
        <v>2016</v>
      </c>
      <c r="C831">
        <f t="shared" si="40"/>
        <v>5</v>
      </c>
      <c r="D831">
        <f t="shared" si="41"/>
        <v>25</v>
      </c>
      <c r="E831">
        <v>66</v>
      </c>
      <c r="F831">
        <v>30</v>
      </c>
      <c r="G831">
        <v>31</v>
      </c>
      <c r="H831">
        <v>59</v>
      </c>
      <c r="I831">
        <v>5</v>
      </c>
      <c r="J831">
        <v>6</v>
      </c>
    </row>
    <row r="832" spans="1:10" x14ac:dyDescent="0.25">
      <c r="A832" s="1">
        <v>42516</v>
      </c>
      <c r="B832">
        <f t="shared" si="39"/>
        <v>2016</v>
      </c>
      <c r="C832">
        <f t="shared" si="40"/>
        <v>5</v>
      </c>
      <c r="D832">
        <f t="shared" si="41"/>
        <v>26</v>
      </c>
      <c r="E832">
        <v>72</v>
      </c>
      <c r="F832">
        <v>34</v>
      </c>
      <c r="G832">
        <v>35</v>
      </c>
      <c r="H832">
        <v>52</v>
      </c>
      <c r="I832">
        <v>4</v>
      </c>
      <c r="J832">
        <v>4</v>
      </c>
    </row>
    <row r="833" spans="1:10" x14ac:dyDescent="0.25">
      <c r="A833" s="1">
        <v>42517</v>
      </c>
      <c r="B833">
        <f t="shared" si="39"/>
        <v>2016</v>
      </c>
      <c r="C833">
        <f t="shared" si="40"/>
        <v>5</v>
      </c>
      <c r="D833">
        <f t="shared" si="41"/>
        <v>27</v>
      </c>
      <c r="E833">
        <v>78</v>
      </c>
      <c r="F833">
        <v>32</v>
      </c>
      <c r="G833">
        <v>40</v>
      </c>
      <c r="H833">
        <v>44</v>
      </c>
      <c r="I833">
        <v>4</v>
      </c>
      <c r="J833">
        <v>3</v>
      </c>
    </row>
    <row r="834" spans="1:10" x14ac:dyDescent="0.25">
      <c r="A834" s="1">
        <v>42518</v>
      </c>
      <c r="B834">
        <f t="shared" si="39"/>
        <v>2016</v>
      </c>
      <c r="C834">
        <f t="shared" si="40"/>
        <v>5</v>
      </c>
      <c r="D834">
        <f t="shared" si="41"/>
        <v>28</v>
      </c>
      <c r="E834">
        <v>87</v>
      </c>
      <c r="F834">
        <v>22</v>
      </c>
      <c r="G834">
        <v>37</v>
      </c>
      <c r="H834">
        <v>25</v>
      </c>
      <c r="I834">
        <v>4</v>
      </c>
      <c r="J834">
        <v>3</v>
      </c>
    </row>
    <row r="835" spans="1:10" x14ac:dyDescent="0.25">
      <c r="A835" s="1">
        <v>42519</v>
      </c>
      <c r="B835">
        <f t="shared" ref="B835:B898" si="42">YEAR(A835)</f>
        <v>2016</v>
      </c>
      <c r="C835">
        <f t="shared" ref="C835:C898" si="43">MONTH(A835)</f>
        <v>5</v>
      </c>
      <c r="D835">
        <f t="shared" ref="D835:D898" si="44">DAY(A835)</f>
        <v>29</v>
      </c>
      <c r="E835">
        <v>70</v>
      </c>
      <c r="F835">
        <v>19</v>
      </c>
      <c r="G835">
        <v>33</v>
      </c>
      <c r="H835">
        <v>21</v>
      </c>
      <c r="I835">
        <v>4</v>
      </c>
      <c r="J835">
        <v>2</v>
      </c>
    </row>
    <row r="836" spans="1:10" x14ac:dyDescent="0.25">
      <c r="A836" s="1">
        <v>42520</v>
      </c>
      <c r="B836">
        <f t="shared" si="42"/>
        <v>2016</v>
      </c>
      <c r="C836">
        <f t="shared" si="43"/>
        <v>5</v>
      </c>
      <c r="D836">
        <f t="shared" si="44"/>
        <v>30</v>
      </c>
      <c r="E836">
        <v>62</v>
      </c>
      <c r="F836">
        <v>14</v>
      </c>
      <c r="G836">
        <v>28</v>
      </c>
      <c r="H836">
        <v>25</v>
      </c>
      <c r="I836">
        <v>5</v>
      </c>
      <c r="J836">
        <v>2</v>
      </c>
    </row>
    <row r="837" spans="1:10" x14ac:dyDescent="0.25">
      <c r="A837" s="1">
        <v>42521</v>
      </c>
      <c r="B837">
        <f t="shared" si="42"/>
        <v>2016</v>
      </c>
      <c r="C837">
        <f t="shared" si="43"/>
        <v>5</v>
      </c>
      <c r="D837">
        <f t="shared" si="44"/>
        <v>31</v>
      </c>
      <c r="E837">
        <v>52</v>
      </c>
      <c r="F837">
        <v>18</v>
      </c>
      <c r="G837">
        <v>28</v>
      </c>
      <c r="H837">
        <v>28</v>
      </c>
      <c r="I837">
        <v>4</v>
      </c>
      <c r="J837">
        <v>2</v>
      </c>
    </row>
    <row r="838" spans="1:10" x14ac:dyDescent="0.25">
      <c r="A838" s="1">
        <v>42522</v>
      </c>
      <c r="B838">
        <f t="shared" si="42"/>
        <v>2016</v>
      </c>
      <c r="C838">
        <f t="shared" si="43"/>
        <v>6</v>
      </c>
      <c r="D838">
        <f t="shared" si="44"/>
        <v>1</v>
      </c>
      <c r="E838">
        <v>53</v>
      </c>
      <c r="F838">
        <v>17</v>
      </c>
      <c r="G838">
        <v>33</v>
      </c>
      <c r="H838">
        <v>36</v>
      </c>
      <c r="I838">
        <v>4</v>
      </c>
      <c r="J838">
        <v>3</v>
      </c>
    </row>
    <row r="839" spans="1:10" x14ac:dyDescent="0.25">
      <c r="A839" s="1">
        <v>42523</v>
      </c>
      <c r="B839">
        <f t="shared" si="42"/>
        <v>2016</v>
      </c>
      <c r="C839">
        <f t="shared" si="43"/>
        <v>6</v>
      </c>
      <c r="D839">
        <f t="shared" si="44"/>
        <v>2</v>
      </c>
      <c r="E839">
        <v>50</v>
      </c>
      <c r="F839">
        <v>25</v>
      </c>
      <c r="G839">
        <v>31</v>
      </c>
      <c r="H839">
        <v>42</v>
      </c>
      <c r="I839">
        <v>5</v>
      </c>
      <c r="J839">
        <v>2</v>
      </c>
    </row>
    <row r="840" spans="1:10" x14ac:dyDescent="0.25">
      <c r="A840" s="1">
        <v>42524</v>
      </c>
      <c r="B840">
        <f t="shared" si="42"/>
        <v>2016</v>
      </c>
      <c r="C840">
        <f t="shared" si="43"/>
        <v>6</v>
      </c>
      <c r="D840">
        <f t="shared" si="44"/>
        <v>3</v>
      </c>
      <c r="E840">
        <v>75</v>
      </c>
      <c r="F840">
        <v>36</v>
      </c>
      <c r="G840">
        <v>28</v>
      </c>
      <c r="H840">
        <v>38</v>
      </c>
      <c r="I840">
        <v>5</v>
      </c>
      <c r="J840">
        <v>2</v>
      </c>
    </row>
    <row r="841" spans="1:10" x14ac:dyDescent="0.25">
      <c r="A841" s="1">
        <v>42525</v>
      </c>
      <c r="B841">
        <f t="shared" si="42"/>
        <v>2016</v>
      </c>
      <c r="C841">
        <f t="shared" si="43"/>
        <v>6</v>
      </c>
      <c r="D841">
        <f t="shared" si="44"/>
        <v>4</v>
      </c>
      <c r="E841">
        <v>95</v>
      </c>
      <c r="F841">
        <v>33</v>
      </c>
      <c r="G841">
        <v>34</v>
      </c>
      <c r="H841">
        <v>33</v>
      </c>
      <c r="I841">
        <v>5</v>
      </c>
      <c r="J841">
        <v>2</v>
      </c>
    </row>
    <row r="842" spans="1:10" x14ac:dyDescent="0.25">
      <c r="A842" s="1">
        <v>42526</v>
      </c>
      <c r="B842">
        <f t="shared" si="42"/>
        <v>2016</v>
      </c>
      <c r="C842">
        <f t="shared" si="43"/>
        <v>6</v>
      </c>
      <c r="D842">
        <f t="shared" si="44"/>
        <v>5</v>
      </c>
      <c r="E842">
        <v>77</v>
      </c>
      <c r="F842">
        <v>32</v>
      </c>
      <c r="G842">
        <v>25</v>
      </c>
      <c r="H842">
        <v>52</v>
      </c>
      <c r="I842">
        <v>5</v>
      </c>
      <c r="J842">
        <v>3</v>
      </c>
    </row>
    <row r="843" spans="1:10" x14ac:dyDescent="0.25">
      <c r="A843" s="1">
        <v>42527</v>
      </c>
      <c r="B843">
        <f t="shared" si="42"/>
        <v>2016</v>
      </c>
      <c r="C843">
        <f t="shared" si="43"/>
        <v>6</v>
      </c>
      <c r="D843">
        <f t="shared" si="44"/>
        <v>6</v>
      </c>
      <c r="E843">
        <v>69</v>
      </c>
      <c r="F843">
        <v>48</v>
      </c>
      <c r="G843">
        <v>23</v>
      </c>
      <c r="H843">
        <v>78</v>
      </c>
      <c r="I843">
        <v>5</v>
      </c>
      <c r="J843">
        <v>5</v>
      </c>
    </row>
    <row r="844" spans="1:10" x14ac:dyDescent="0.25">
      <c r="A844" s="1">
        <v>42528</v>
      </c>
      <c r="B844">
        <f t="shared" si="42"/>
        <v>2016</v>
      </c>
      <c r="C844">
        <f t="shared" si="43"/>
        <v>6</v>
      </c>
      <c r="D844">
        <f t="shared" si="44"/>
        <v>7</v>
      </c>
      <c r="E844">
        <v>93</v>
      </c>
      <c r="F844">
        <v>38</v>
      </c>
      <c r="G844">
        <v>36</v>
      </c>
      <c r="H844">
        <v>63</v>
      </c>
      <c r="I844">
        <v>5</v>
      </c>
      <c r="J844">
        <v>4</v>
      </c>
    </row>
    <row r="845" spans="1:10" x14ac:dyDescent="0.25">
      <c r="A845" s="1">
        <v>42529</v>
      </c>
      <c r="B845">
        <f t="shared" si="42"/>
        <v>2016</v>
      </c>
      <c r="C845">
        <f t="shared" si="43"/>
        <v>6</v>
      </c>
      <c r="D845">
        <f t="shared" si="44"/>
        <v>8</v>
      </c>
      <c r="E845">
        <v>90</v>
      </c>
      <c r="F845">
        <v>34</v>
      </c>
      <c r="G845">
        <v>20</v>
      </c>
      <c r="H845">
        <v>54</v>
      </c>
      <c r="I845">
        <v>5</v>
      </c>
      <c r="J845">
        <v>1</v>
      </c>
    </row>
    <row r="846" spans="1:10" x14ac:dyDescent="0.25">
      <c r="A846" s="1">
        <v>42530</v>
      </c>
      <c r="B846">
        <f t="shared" si="42"/>
        <v>2016</v>
      </c>
      <c r="C846">
        <f t="shared" si="43"/>
        <v>6</v>
      </c>
      <c r="D846">
        <f t="shared" si="44"/>
        <v>9</v>
      </c>
      <c r="E846">
        <v>81</v>
      </c>
      <c r="F846">
        <v>37</v>
      </c>
      <c r="G846">
        <v>40</v>
      </c>
      <c r="H846">
        <v>76</v>
      </c>
      <c r="I846">
        <v>7</v>
      </c>
      <c r="J846">
        <v>3</v>
      </c>
    </row>
    <row r="847" spans="1:10" x14ac:dyDescent="0.25">
      <c r="A847" s="1">
        <v>42531</v>
      </c>
      <c r="B847">
        <f t="shared" si="42"/>
        <v>2016</v>
      </c>
      <c r="C847">
        <f t="shared" si="43"/>
        <v>6</v>
      </c>
      <c r="D847">
        <f t="shared" si="44"/>
        <v>10</v>
      </c>
      <c r="E847">
        <v>76</v>
      </c>
      <c r="F847">
        <v>33</v>
      </c>
      <c r="G847">
        <v>40</v>
      </c>
      <c r="H847">
        <v>57</v>
      </c>
      <c r="I847">
        <v>7</v>
      </c>
      <c r="J847">
        <v>4</v>
      </c>
    </row>
    <row r="848" spans="1:10" x14ac:dyDescent="0.25">
      <c r="A848" s="1">
        <v>42532</v>
      </c>
      <c r="B848">
        <f t="shared" si="42"/>
        <v>2016</v>
      </c>
      <c r="C848">
        <f t="shared" si="43"/>
        <v>6</v>
      </c>
      <c r="D848">
        <f t="shared" si="44"/>
        <v>11</v>
      </c>
      <c r="E848">
        <v>82</v>
      </c>
      <c r="F848">
        <v>27</v>
      </c>
      <c r="G848">
        <v>29</v>
      </c>
      <c r="H848">
        <v>43</v>
      </c>
      <c r="I848">
        <v>8</v>
      </c>
      <c r="J848">
        <v>5</v>
      </c>
    </row>
    <row r="849" spans="1:10" x14ac:dyDescent="0.25">
      <c r="A849" s="1">
        <v>42533</v>
      </c>
      <c r="B849">
        <f t="shared" si="42"/>
        <v>2016</v>
      </c>
      <c r="C849">
        <f t="shared" si="43"/>
        <v>6</v>
      </c>
      <c r="D849">
        <f t="shared" si="44"/>
        <v>12</v>
      </c>
      <c r="E849">
        <v>65</v>
      </c>
      <c r="F849">
        <v>32</v>
      </c>
      <c r="G849">
        <v>18</v>
      </c>
      <c r="H849">
        <v>43</v>
      </c>
      <c r="I849">
        <v>9</v>
      </c>
      <c r="J849">
        <v>4</v>
      </c>
    </row>
    <row r="850" spans="1:10" x14ac:dyDescent="0.25">
      <c r="A850" s="1">
        <v>42534</v>
      </c>
      <c r="B850">
        <f t="shared" si="42"/>
        <v>2016</v>
      </c>
      <c r="C850">
        <f t="shared" si="43"/>
        <v>6</v>
      </c>
      <c r="D850">
        <f t="shared" si="44"/>
        <v>13</v>
      </c>
      <c r="E850">
        <v>66</v>
      </c>
      <c r="F850">
        <v>26</v>
      </c>
      <c r="G850">
        <v>19</v>
      </c>
      <c r="H850">
        <v>50</v>
      </c>
      <c r="I850">
        <v>10</v>
      </c>
      <c r="J850">
        <v>9</v>
      </c>
    </row>
    <row r="851" spans="1:10" x14ac:dyDescent="0.25">
      <c r="A851" s="1">
        <v>42535</v>
      </c>
      <c r="B851">
        <f t="shared" si="42"/>
        <v>2016</v>
      </c>
      <c r="C851">
        <f t="shared" si="43"/>
        <v>6</v>
      </c>
      <c r="D851">
        <f t="shared" si="44"/>
        <v>14</v>
      </c>
      <c r="E851">
        <v>63</v>
      </c>
      <c r="F851">
        <v>27</v>
      </c>
      <c r="G851">
        <v>24</v>
      </c>
      <c r="H851">
        <v>54</v>
      </c>
      <c r="I851">
        <v>10</v>
      </c>
      <c r="J851">
        <v>5</v>
      </c>
    </row>
    <row r="852" spans="1:10" x14ac:dyDescent="0.25">
      <c r="A852" s="1">
        <v>42536</v>
      </c>
      <c r="B852">
        <f t="shared" si="42"/>
        <v>2016</v>
      </c>
      <c r="C852">
        <f t="shared" si="43"/>
        <v>6</v>
      </c>
      <c r="D852">
        <f t="shared" si="44"/>
        <v>15</v>
      </c>
      <c r="E852">
        <v>64</v>
      </c>
      <c r="F852">
        <v>24</v>
      </c>
      <c r="G852">
        <v>28</v>
      </c>
      <c r="H852">
        <v>56</v>
      </c>
      <c r="I852">
        <v>10</v>
      </c>
      <c r="J852">
        <v>3</v>
      </c>
    </row>
    <row r="853" spans="1:10" x14ac:dyDescent="0.25">
      <c r="A853" s="1">
        <v>42537</v>
      </c>
      <c r="B853">
        <f t="shared" si="42"/>
        <v>2016</v>
      </c>
      <c r="C853">
        <f t="shared" si="43"/>
        <v>6</v>
      </c>
      <c r="D853">
        <f t="shared" si="44"/>
        <v>16</v>
      </c>
      <c r="E853">
        <v>61</v>
      </c>
      <c r="F853">
        <v>25</v>
      </c>
      <c r="G853">
        <v>27</v>
      </c>
      <c r="H853">
        <v>41</v>
      </c>
      <c r="I853">
        <v>9</v>
      </c>
      <c r="J853">
        <v>4</v>
      </c>
    </row>
    <row r="854" spans="1:10" x14ac:dyDescent="0.25">
      <c r="A854" s="1">
        <v>42538</v>
      </c>
      <c r="B854">
        <f t="shared" si="42"/>
        <v>2016</v>
      </c>
      <c r="C854">
        <f t="shared" si="43"/>
        <v>6</v>
      </c>
      <c r="D854">
        <f t="shared" si="44"/>
        <v>17</v>
      </c>
      <c r="E854">
        <v>71</v>
      </c>
      <c r="F854">
        <v>29</v>
      </c>
      <c r="G854">
        <v>22</v>
      </c>
      <c r="H854">
        <v>37</v>
      </c>
      <c r="I854">
        <v>7</v>
      </c>
      <c r="J854">
        <v>4</v>
      </c>
    </row>
    <row r="855" spans="1:10" x14ac:dyDescent="0.25">
      <c r="A855" s="1">
        <v>42539</v>
      </c>
      <c r="B855">
        <f t="shared" si="42"/>
        <v>2016</v>
      </c>
      <c r="C855">
        <f t="shared" si="43"/>
        <v>6</v>
      </c>
      <c r="D855">
        <f t="shared" si="44"/>
        <v>18</v>
      </c>
      <c r="E855">
        <v>70</v>
      </c>
      <c r="F855">
        <v>23</v>
      </c>
      <c r="G855">
        <v>30</v>
      </c>
      <c r="H855">
        <v>40</v>
      </c>
      <c r="I855">
        <v>7</v>
      </c>
      <c r="J855">
        <v>6</v>
      </c>
    </row>
    <row r="856" spans="1:10" x14ac:dyDescent="0.25">
      <c r="A856" s="1">
        <v>42540</v>
      </c>
      <c r="B856">
        <f t="shared" si="42"/>
        <v>2016</v>
      </c>
      <c r="C856">
        <f t="shared" si="43"/>
        <v>6</v>
      </c>
      <c r="D856">
        <f t="shared" si="44"/>
        <v>19</v>
      </c>
      <c r="E856">
        <v>60</v>
      </c>
      <c r="F856">
        <v>17</v>
      </c>
      <c r="G856">
        <v>19</v>
      </c>
      <c r="H856">
        <v>40</v>
      </c>
      <c r="I856">
        <v>8</v>
      </c>
      <c r="J856">
        <v>8</v>
      </c>
    </row>
    <row r="857" spans="1:10" x14ac:dyDescent="0.25">
      <c r="A857" s="1">
        <v>42541</v>
      </c>
      <c r="B857">
        <f t="shared" si="42"/>
        <v>2016</v>
      </c>
      <c r="C857">
        <f t="shared" si="43"/>
        <v>6</v>
      </c>
      <c r="D857">
        <f t="shared" si="44"/>
        <v>20</v>
      </c>
      <c r="E857">
        <v>49</v>
      </c>
      <c r="F857">
        <v>23</v>
      </c>
      <c r="G857">
        <v>22</v>
      </c>
      <c r="H857">
        <v>56</v>
      </c>
      <c r="I857">
        <v>8</v>
      </c>
      <c r="J857">
        <v>9</v>
      </c>
    </row>
    <row r="858" spans="1:10" x14ac:dyDescent="0.25">
      <c r="A858" s="1">
        <v>42542</v>
      </c>
      <c r="B858">
        <f t="shared" si="42"/>
        <v>2016</v>
      </c>
      <c r="C858">
        <f t="shared" si="43"/>
        <v>6</v>
      </c>
      <c r="D858">
        <f t="shared" si="44"/>
        <v>21</v>
      </c>
      <c r="E858">
        <v>60</v>
      </c>
      <c r="F858">
        <v>26</v>
      </c>
      <c r="G858">
        <v>18</v>
      </c>
      <c r="H858">
        <v>61</v>
      </c>
      <c r="I858">
        <v>6</v>
      </c>
      <c r="J858">
        <v>7</v>
      </c>
    </row>
    <row r="859" spans="1:10" x14ac:dyDescent="0.25">
      <c r="A859" s="1">
        <v>42543</v>
      </c>
      <c r="B859">
        <f t="shared" si="42"/>
        <v>2016</v>
      </c>
      <c r="C859">
        <f t="shared" si="43"/>
        <v>6</v>
      </c>
      <c r="D859">
        <f t="shared" si="44"/>
        <v>22</v>
      </c>
      <c r="E859">
        <v>69</v>
      </c>
      <c r="F859">
        <v>29</v>
      </c>
      <c r="G859">
        <v>10</v>
      </c>
      <c r="H859">
        <v>58</v>
      </c>
      <c r="I859">
        <v>6</v>
      </c>
      <c r="J859">
        <v>9</v>
      </c>
    </row>
    <row r="860" spans="1:10" x14ac:dyDescent="0.25">
      <c r="A860" s="1">
        <v>42544</v>
      </c>
      <c r="B860">
        <f t="shared" si="42"/>
        <v>2016</v>
      </c>
      <c r="C860">
        <f t="shared" si="43"/>
        <v>6</v>
      </c>
      <c r="D860">
        <f t="shared" si="44"/>
        <v>23</v>
      </c>
      <c r="E860">
        <v>75</v>
      </c>
      <c r="F860">
        <v>26</v>
      </c>
      <c r="G860">
        <v>26</v>
      </c>
      <c r="H860">
        <v>57</v>
      </c>
      <c r="I860">
        <v>7</v>
      </c>
      <c r="J860">
        <v>6</v>
      </c>
    </row>
    <row r="861" spans="1:10" x14ac:dyDescent="0.25">
      <c r="A861" s="1">
        <v>42545</v>
      </c>
      <c r="B861">
        <f t="shared" si="42"/>
        <v>2016</v>
      </c>
      <c r="C861">
        <f t="shared" si="43"/>
        <v>6</v>
      </c>
      <c r="D861">
        <f t="shared" si="44"/>
        <v>24</v>
      </c>
      <c r="E861">
        <v>62</v>
      </c>
      <c r="F861">
        <v>18</v>
      </c>
      <c r="G861">
        <v>24</v>
      </c>
      <c r="H861">
        <v>38</v>
      </c>
      <c r="I861">
        <v>4</v>
      </c>
      <c r="J861">
        <v>3</v>
      </c>
    </row>
    <row r="862" spans="1:10" x14ac:dyDescent="0.25">
      <c r="A862" s="1">
        <v>42546</v>
      </c>
      <c r="B862">
        <f t="shared" si="42"/>
        <v>2016</v>
      </c>
      <c r="C862">
        <f t="shared" si="43"/>
        <v>6</v>
      </c>
      <c r="D862">
        <f t="shared" si="44"/>
        <v>25</v>
      </c>
      <c r="E862">
        <v>52</v>
      </c>
      <c r="F862">
        <v>16</v>
      </c>
      <c r="G862">
        <v>25</v>
      </c>
      <c r="H862">
        <v>32</v>
      </c>
      <c r="I862">
        <v>4</v>
      </c>
      <c r="J862">
        <v>3</v>
      </c>
    </row>
    <row r="863" spans="1:10" x14ac:dyDescent="0.25">
      <c r="A863" s="1">
        <v>42547</v>
      </c>
      <c r="B863">
        <f t="shared" si="42"/>
        <v>2016</v>
      </c>
      <c r="C863">
        <f t="shared" si="43"/>
        <v>6</v>
      </c>
      <c r="D863">
        <f t="shared" si="44"/>
        <v>26</v>
      </c>
      <c r="E863">
        <v>52</v>
      </c>
      <c r="F863">
        <v>15</v>
      </c>
      <c r="G863">
        <v>26</v>
      </c>
      <c r="H863">
        <v>27</v>
      </c>
      <c r="I863">
        <v>4</v>
      </c>
      <c r="J863">
        <v>3</v>
      </c>
    </row>
    <row r="864" spans="1:10" x14ac:dyDescent="0.25">
      <c r="A864" s="1">
        <v>42548</v>
      </c>
      <c r="B864">
        <f t="shared" si="42"/>
        <v>2016</v>
      </c>
      <c r="C864">
        <f t="shared" si="43"/>
        <v>6</v>
      </c>
      <c r="D864">
        <f t="shared" si="44"/>
        <v>27</v>
      </c>
      <c r="E864">
        <v>44</v>
      </c>
      <c r="F864">
        <v>27</v>
      </c>
      <c r="G864">
        <v>27</v>
      </c>
      <c r="H864">
        <v>53</v>
      </c>
      <c r="I864">
        <v>5</v>
      </c>
      <c r="J864">
        <v>9</v>
      </c>
    </row>
    <row r="865" spans="1:10" x14ac:dyDescent="0.25">
      <c r="A865" s="1">
        <v>42549</v>
      </c>
      <c r="B865">
        <f t="shared" si="42"/>
        <v>2016</v>
      </c>
      <c r="C865">
        <f t="shared" si="43"/>
        <v>6</v>
      </c>
      <c r="D865">
        <f t="shared" si="44"/>
        <v>28</v>
      </c>
      <c r="E865">
        <v>63</v>
      </c>
      <c r="F865">
        <v>23</v>
      </c>
      <c r="G865">
        <v>20</v>
      </c>
      <c r="H865">
        <v>49</v>
      </c>
      <c r="I865">
        <v>8</v>
      </c>
      <c r="J865">
        <v>7</v>
      </c>
    </row>
    <row r="866" spans="1:10" x14ac:dyDescent="0.25">
      <c r="A866" s="1">
        <v>42550</v>
      </c>
      <c r="B866">
        <f t="shared" si="42"/>
        <v>2016</v>
      </c>
      <c r="C866">
        <f t="shared" si="43"/>
        <v>6</v>
      </c>
      <c r="D866">
        <f t="shared" si="44"/>
        <v>29</v>
      </c>
      <c r="E866">
        <v>59</v>
      </c>
      <c r="F866">
        <v>24</v>
      </c>
      <c r="G866">
        <v>25</v>
      </c>
      <c r="H866">
        <v>59</v>
      </c>
      <c r="I866">
        <v>5</v>
      </c>
      <c r="J866">
        <v>4</v>
      </c>
    </row>
    <row r="867" spans="1:10" x14ac:dyDescent="0.25">
      <c r="A867" s="1">
        <v>42551</v>
      </c>
      <c r="B867">
        <f t="shared" si="42"/>
        <v>2016</v>
      </c>
      <c r="C867">
        <f t="shared" si="43"/>
        <v>6</v>
      </c>
      <c r="D867">
        <f t="shared" si="44"/>
        <v>30</v>
      </c>
      <c r="E867">
        <v>65</v>
      </c>
      <c r="F867">
        <v>26</v>
      </c>
      <c r="G867">
        <v>23</v>
      </c>
      <c r="H867">
        <v>54</v>
      </c>
      <c r="I867">
        <v>5</v>
      </c>
      <c r="J867">
        <v>5</v>
      </c>
    </row>
    <row r="868" spans="1:10" x14ac:dyDescent="0.25">
      <c r="A868" s="1">
        <v>42552</v>
      </c>
      <c r="B868">
        <f t="shared" si="42"/>
        <v>2016</v>
      </c>
      <c r="C868">
        <f t="shared" si="43"/>
        <v>7</v>
      </c>
      <c r="D868">
        <f t="shared" si="44"/>
        <v>1</v>
      </c>
      <c r="E868">
        <v>59</v>
      </c>
      <c r="F868">
        <v>19</v>
      </c>
      <c r="G868">
        <v>22</v>
      </c>
      <c r="H868">
        <v>39</v>
      </c>
      <c r="I868">
        <v>4</v>
      </c>
      <c r="J868">
        <v>5</v>
      </c>
    </row>
    <row r="869" spans="1:10" x14ac:dyDescent="0.25">
      <c r="A869" s="1">
        <v>42553</v>
      </c>
      <c r="B869">
        <f t="shared" si="42"/>
        <v>2016</v>
      </c>
      <c r="C869">
        <f t="shared" si="43"/>
        <v>7</v>
      </c>
      <c r="D869">
        <f t="shared" si="44"/>
        <v>2</v>
      </c>
      <c r="E869">
        <v>60</v>
      </c>
      <c r="F869">
        <v>20</v>
      </c>
      <c r="G869">
        <v>27</v>
      </c>
      <c r="H869">
        <v>40</v>
      </c>
      <c r="I869">
        <v>4</v>
      </c>
      <c r="J869">
        <v>5</v>
      </c>
    </row>
    <row r="870" spans="1:10" x14ac:dyDescent="0.25">
      <c r="A870" s="1">
        <v>42554</v>
      </c>
      <c r="B870">
        <f t="shared" si="42"/>
        <v>2016</v>
      </c>
      <c r="C870">
        <f t="shared" si="43"/>
        <v>7</v>
      </c>
      <c r="D870">
        <f t="shared" si="44"/>
        <v>3</v>
      </c>
      <c r="E870">
        <v>55</v>
      </c>
      <c r="F870">
        <v>22</v>
      </c>
      <c r="G870">
        <v>22</v>
      </c>
      <c r="H870">
        <v>46</v>
      </c>
      <c r="I870">
        <v>4</v>
      </c>
      <c r="J870">
        <v>5</v>
      </c>
    </row>
    <row r="871" spans="1:10" x14ac:dyDescent="0.25">
      <c r="A871" s="1">
        <v>42555</v>
      </c>
      <c r="B871">
        <f t="shared" si="42"/>
        <v>2016</v>
      </c>
      <c r="C871">
        <f t="shared" si="43"/>
        <v>7</v>
      </c>
      <c r="D871">
        <f t="shared" si="44"/>
        <v>4</v>
      </c>
      <c r="E871">
        <v>63</v>
      </c>
      <c r="F871">
        <v>19</v>
      </c>
      <c r="G871">
        <v>28</v>
      </c>
      <c r="H871">
        <v>26</v>
      </c>
      <c r="I871">
        <v>3</v>
      </c>
      <c r="J871">
        <v>4</v>
      </c>
    </row>
    <row r="872" spans="1:10" x14ac:dyDescent="0.25">
      <c r="A872" s="1">
        <v>42556</v>
      </c>
      <c r="B872">
        <f t="shared" si="42"/>
        <v>2016</v>
      </c>
      <c r="C872">
        <f t="shared" si="43"/>
        <v>7</v>
      </c>
      <c r="D872">
        <f t="shared" si="44"/>
        <v>5</v>
      </c>
      <c r="E872">
        <v>46</v>
      </c>
      <c r="F872">
        <v>21</v>
      </c>
      <c r="G872">
        <v>31</v>
      </c>
      <c r="H872">
        <v>35</v>
      </c>
      <c r="I872">
        <v>3</v>
      </c>
      <c r="J872">
        <v>1</v>
      </c>
    </row>
    <row r="873" spans="1:10" x14ac:dyDescent="0.25">
      <c r="A873" s="1">
        <v>42557</v>
      </c>
      <c r="B873">
        <f t="shared" si="42"/>
        <v>2016</v>
      </c>
      <c r="C873">
        <f t="shared" si="43"/>
        <v>7</v>
      </c>
      <c r="D873">
        <f t="shared" si="44"/>
        <v>6</v>
      </c>
      <c r="E873">
        <v>53</v>
      </c>
      <c r="F873">
        <v>27</v>
      </c>
      <c r="G873">
        <v>29</v>
      </c>
      <c r="H873">
        <v>64</v>
      </c>
      <c r="I873">
        <v>6</v>
      </c>
      <c r="J873">
        <v>6</v>
      </c>
    </row>
    <row r="874" spans="1:10" x14ac:dyDescent="0.25">
      <c r="A874" s="1">
        <v>42558</v>
      </c>
      <c r="B874">
        <f t="shared" si="42"/>
        <v>2016</v>
      </c>
      <c r="C874">
        <f t="shared" si="43"/>
        <v>7</v>
      </c>
      <c r="D874">
        <f t="shared" si="44"/>
        <v>7</v>
      </c>
      <c r="E874">
        <v>70</v>
      </c>
      <c r="F874">
        <v>24</v>
      </c>
      <c r="G874">
        <v>23</v>
      </c>
      <c r="H874">
        <v>41</v>
      </c>
      <c r="I874">
        <v>5</v>
      </c>
      <c r="J874">
        <v>9</v>
      </c>
    </row>
    <row r="875" spans="1:10" x14ac:dyDescent="0.25">
      <c r="A875" s="1">
        <v>42559</v>
      </c>
      <c r="B875">
        <f t="shared" si="42"/>
        <v>2016</v>
      </c>
      <c r="C875">
        <f t="shared" si="43"/>
        <v>7</v>
      </c>
      <c r="D875">
        <f t="shared" si="44"/>
        <v>8</v>
      </c>
      <c r="E875">
        <v>71</v>
      </c>
      <c r="F875">
        <v>22</v>
      </c>
      <c r="G875">
        <v>17</v>
      </c>
      <c r="H875">
        <v>37</v>
      </c>
      <c r="I875">
        <v>4</v>
      </c>
      <c r="J875">
        <v>8</v>
      </c>
    </row>
    <row r="876" spans="1:10" x14ac:dyDescent="0.25">
      <c r="A876" s="1">
        <v>42560</v>
      </c>
      <c r="B876">
        <f t="shared" si="42"/>
        <v>2016</v>
      </c>
      <c r="C876">
        <f t="shared" si="43"/>
        <v>7</v>
      </c>
      <c r="D876">
        <f t="shared" si="44"/>
        <v>9</v>
      </c>
      <c r="E876">
        <v>71</v>
      </c>
      <c r="F876">
        <v>18</v>
      </c>
      <c r="G876">
        <v>24</v>
      </c>
      <c r="H876">
        <v>31</v>
      </c>
      <c r="I876">
        <v>6</v>
      </c>
      <c r="J876">
        <v>8</v>
      </c>
    </row>
    <row r="877" spans="1:10" x14ac:dyDescent="0.25">
      <c r="A877" s="1">
        <v>42561</v>
      </c>
      <c r="B877">
        <f t="shared" si="42"/>
        <v>2016</v>
      </c>
      <c r="C877">
        <f t="shared" si="43"/>
        <v>7</v>
      </c>
      <c r="D877">
        <f t="shared" si="44"/>
        <v>10</v>
      </c>
      <c r="E877">
        <v>64</v>
      </c>
      <c r="F877">
        <v>22</v>
      </c>
      <c r="G877">
        <v>20</v>
      </c>
      <c r="H877">
        <v>40</v>
      </c>
      <c r="I877">
        <v>6</v>
      </c>
      <c r="J877">
        <v>9</v>
      </c>
    </row>
    <row r="878" spans="1:10" x14ac:dyDescent="0.25">
      <c r="A878" s="1">
        <v>42562</v>
      </c>
      <c r="B878">
        <f t="shared" si="42"/>
        <v>2016</v>
      </c>
      <c r="C878">
        <f t="shared" si="43"/>
        <v>7</v>
      </c>
      <c r="D878">
        <f t="shared" si="44"/>
        <v>11</v>
      </c>
      <c r="E878">
        <v>69</v>
      </c>
      <c r="F878">
        <v>26</v>
      </c>
      <c r="G878">
        <v>17</v>
      </c>
      <c r="H878">
        <v>38</v>
      </c>
      <c r="I878">
        <v>6</v>
      </c>
      <c r="J878">
        <v>8</v>
      </c>
    </row>
    <row r="879" spans="1:10" x14ac:dyDescent="0.25">
      <c r="A879" s="1">
        <v>42563</v>
      </c>
      <c r="B879">
        <f t="shared" si="42"/>
        <v>2016</v>
      </c>
      <c r="C879">
        <f t="shared" si="43"/>
        <v>7</v>
      </c>
      <c r="D879">
        <f t="shared" si="44"/>
        <v>12</v>
      </c>
      <c r="E879">
        <v>73</v>
      </c>
      <c r="F879">
        <v>21</v>
      </c>
      <c r="G879">
        <v>19</v>
      </c>
      <c r="H879">
        <v>26</v>
      </c>
      <c r="I879">
        <v>6</v>
      </c>
      <c r="J879">
        <v>4</v>
      </c>
    </row>
    <row r="880" spans="1:10" x14ac:dyDescent="0.25">
      <c r="A880" s="1">
        <v>42564</v>
      </c>
      <c r="B880">
        <f t="shared" si="42"/>
        <v>2016</v>
      </c>
      <c r="C880">
        <f t="shared" si="43"/>
        <v>7</v>
      </c>
      <c r="D880">
        <f t="shared" si="44"/>
        <v>13</v>
      </c>
      <c r="E880">
        <v>67</v>
      </c>
      <c r="F880">
        <v>20</v>
      </c>
      <c r="G880">
        <v>25</v>
      </c>
      <c r="H880">
        <v>31</v>
      </c>
      <c r="I880">
        <v>5</v>
      </c>
      <c r="J880">
        <v>2</v>
      </c>
    </row>
    <row r="881" spans="1:10" x14ac:dyDescent="0.25">
      <c r="A881" s="1">
        <v>42565</v>
      </c>
      <c r="B881">
        <f t="shared" si="42"/>
        <v>2016</v>
      </c>
      <c r="C881">
        <f t="shared" si="43"/>
        <v>7</v>
      </c>
      <c r="D881">
        <f t="shared" si="44"/>
        <v>14</v>
      </c>
      <c r="E881">
        <v>68</v>
      </c>
      <c r="F881">
        <v>23</v>
      </c>
      <c r="G881">
        <v>19</v>
      </c>
      <c r="H881">
        <v>47</v>
      </c>
      <c r="I881">
        <v>6</v>
      </c>
      <c r="J881">
        <v>5</v>
      </c>
    </row>
    <row r="882" spans="1:10" x14ac:dyDescent="0.25">
      <c r="A882" s="1">
        <v>42566</v>
      </c>
      <c r="B882">
        <f t="shared" si="42"/>
        <v>2016</v>
      </c>
      <c r="C882">
        <f t="shared" si="43"/>
        <v>7</v>
      </c>
      <c r="D882">
        <f t="shared" si="44"/>
        <v>15</v>
      </c>
      <c r="E882">
        <v>63</v>
      </c>
      <c r="F882">
        <v>17</v>
      </c>
      <c r="G882">
        <v>17</v>
      </c>
      <c r="H882">
        <v>29</v>
      </c>
      <c r="I882">
        <v>5</v>
      </c>
      <c r="J882">
        <v>4</v>
      </c>
    </row>
    <row r="883" spans="1:10" x14ac:dyDescent="0.25">
      <c r="A883" s="1">
        <v>42567</v>
      </c>
      <c r="B883">
        <f t="shared" si="42"/>
        <v>2016</v>
      </c>
      <c r="C883">
        <f t="shared" si="43"/>
        <v>7</v>
      </c>
      <c r="D883">
        <f t="shared" si="44"/>
        <v>16</v>
      </c>
      <c r="E883">
        <v>54</v>
      </c>
      <c r="F883">
        <v>16</v>
      </c>
      <c r="G883">
        <v>20</v>
      </c>
      <c r="H883">
        <v>25</v>
      </c>
      <c r="I883">
        <v>5</v>
      </c>
      <c r="J883">
        <v>5</v>
      </c>
    </row>
    <row r="884" spans="1:10" x14ac:dyDescent="0.25">
      <c r="A884" s="1">
        <v>42568</v>
      </c>
      <c r="B884">
        <f t="shared" si="42"/>
        <v>2016</v>
      </c>
      <c r="C884">
        <f t="shared" si="43"/>
        <v>7</v>
      </c>
      <c r="D884">
        <f t="shared" si="44"/>
        <v>17</v>
      </c>
      <c r="E884">
        <v>55</v>
      </c>
      <c r="F884">
        <v>24</v>
      </c>
      <c r="G884">
        <v>42</v>
      </c>
      <c r="H884">
        <v>48</v>
      </c>
      <c r="I884">
        <v>6</v>
      </c>
      <c r="J884">
        <v>7</v>
      </c>
    </row>
    <row r="885" spans="1:10" x14ac:dyDescent="0.25">
      <c r="A885" s="1">
        <v>42569</v>
      </c>
      <c r="B885">
        <f t="shared" si="42"/>
        <v>2016</v>
      </c>
      <c r="C885">
        <f t="shared" si="43"/>
        <v>7</v>
      </c>
      <c r="D885">
        <f t="shared" si="44"/>
        <v>18</v>
      </c>
      <c r="E885">
        <v>65</v>
      </c>
      <c r="F885">
        <v>30</v>
      </c>
      <c r="G885">
        <v>40</v>
      </c>
      <c r="H885">
        <v>61</v>
      </c>
      <c r="I885">
        <v>7</v>
      </c>
      <c r="J885">
        <v>8</v>
      </c>
    </row>
    <row r="886" spans="1:10" x14ac:dyDescent="0.25">
      <c r="A886" s="1">
        <v>42570</v>
      </c>
      <c r="B886">
        <f t="shared" si="42"/>
        <v>2016</v>
      </c>
      <c r="C886">
        <f t="shared" si="43"/>
        <v>7</v>
      </c>
      <c r="D886">
        <f t="shared" si="44"/>
        <v>19</v>
      </c>
      <c r="E886">
        <v>75</v>
      </c>
      <c r="F886">
        <v>37</v>
      </c>
      <c r="G886">
        <v>48</v>
      </c>
      <c r="H886">
        <v>59</v>
      </c>
      <c r="I886">
        <v>8</v>
      </c>
      <c r="J886">
        <v>9</v>
      </c>
    </row>
    <row r="887" spans="1:10" x14ac:dyDescent="0.25">
      <c r="A887" s="1">
        <v>42571</v>
      </c>
      <c r="B887">
        <f t="shared" si="42"/>
        <v>2016</v>
      </c>
      <c r="C887">
        <f t="shared" si="43"/>
        <v>7</v>
      </c>
      <c r="D887">
        <f t="shared" si="44"/>
        <v>20</v>
      </c>
      <c r="E887">
        <v>87</v>
      </c>
      <c r="F887">
        <v>22</v>
      </c>
      <c r="G887">
        <v>28</v>
      </c>
      <c r="H887">
        <v>34</v>
      </c>
      <c r="I887">
        <v>7</v>
      </c>
      <c r="J887">
        <v>6</v>
      </c>
    </row>
    <row r="888" spans="1:10" x14ac:dyDescent="0.25">
      <c r="A888" s="1">
        <v>42572</v>
      </c>
      <c r="B888">
        <f t="shared" si="42"/>
        <v>2016</v>
      </c>
      <c r="C888">
        <f t="shared" si="43"/>
        <v>7</v>
      </c>
      <c r="D888">
        <f t="shared" si="44"/>
        <v>21</v>
      </c>
      <c r="E888">
        <v>71</v>
      </c>
      <c r="F888">
        <v>35</v>
      </c>
      <c r="G888">
        <v>21</v>
      </c>
      <c r="H888">
        <v>45</v>
      </c>
      <c r="I888">
        <v>4</v>
      </c>
      <c r="J888">
        <v>7</v>
      </c>
    </row>
    <row r="889" spans="1:10" x14ac:dyDescent="0.25">
      <c r="A889" s="1">
        <v>42573</v>
      </c>
      <c r="B889">
        <f t="shared" si="42"/>
        <v>2016</v>
      </c>
      <c r="C889">
        <f t="shared" si="43"/>
        <v>7</v>
      </c>
      <c r="D889">
        <f t="shared" si="44"/>
        <v>22</v>
      </c>
      <c r="E889">
        <v>94</v>
      </c>
      <c r="F889">
        <v>28</v>
      </c>
      <c r="G889">
        <v>42</v>
      </c>
      <c r="H889">
        <v>50</v>
      </c>
      <c r="I889">
        <v>4</v>
      </c>
      <c r="J889">
        <v>7</v>
      </c>
    </row>
    <row r="890" spans="1:10" x14ac:dyDescent="0.25">
      <c r="A890" s="1">
        <v>42574</v>
      </c>
      <c r="B890">
        <f t="shared" si="42"/>
        <v>2016</v>
      </c>
      <c r="C890">
        <f t="shared" si="43"/>
        <v>7</v>
      </c>
      <c r="D890">
        <f t="shared" si="44"/>
        <v>23</v>
      </c>
      <c r="E890">
        <v>75</v>
      </c>
      <c r="F890">
        <v>20</v>
      </c>
      <c r="G890">
        <v>27</v>
      </c>
      <c r="H890">
        <v>34</v>
      </c>
      <c r="I890">
        <v>4</v>
      </c>
      <c r="J890">
        <v>6</v>
      </c>
    </row>
    <row r="891" spans="1:10" x14ac:dyDescent="0.25">
      <c r="A891" s="1">
        <v>42575</v>
      </c>
      <c r="B891">
        <f t="shared" si="42"/>
        <v>2016</v>
      </c>
      <c r="C891">
        <f t="shared" si="43"/>
        <v>7</v>
      </c>
      <c r="D891">
        <f t="shared" si="44"/>
        <v>24</v>
      </c>
      <c r="E891">
        <v>54</v>
      </c>
      <c r="F891">
        <v>21</v>
      </c>
      <c r="G891">
        <v>25</v>
      </c>
      <c r="H891">
        <v>33</v>
      </c>
      <c r="I891">
        <v>4</v>
      </c>
      <c r="J891">
        <v>9</v>
      </c>
    </row>
    <row r="892" spans="1:10" x14ac:dyDescent="0.25">
      <c r="A892" s="1">
        <v>42576</v>
      </c>
      <c r="B892">
        <f t="shared" si="42"/>
        <v>2016</v>
      </c>
      <c r="C892">
        <f t="shared" si="43"/>
        <v>7</v>
      </c>
      <c r="D892">
        <f t="shared" si="44"/>
        <v>25</v>
      </c>
      <c r="E892">
        <v>55</v>
      </c>
      <c r="F892">
        <v>24</v>
      </c>
      <c r="G892">
        <v>22</v>
      </c>
      <c r="H892">
        <v>40</v>
      </c>
      <c r="I892">
        <v>5</v>
      </c>
      <c r="J892">
        <v>11</v>
      </c>
    </row>
    <row r="893" spans="1:10" x14ac:dyDescent="0.25">
      <c r="A893" s="1">
        <v>42577</v>
      </c>
      <c r="B893">
        <f t="shared" si="42"/>
        <v>2016</v>
      </c>
      <c r="C893">
        <f t="shared" si="43"/>
        <v>7</v>
      </c>
      <c r="D893">
        <f t="shared" si="44"/>
        <v>26</v>
      </c>
      <c r="E893">
        <v>62</v>
      </c>
      <c r="F893">
        <v>24</v>
      </c>
      <c r="G893">
        <v>18</v>
      </c>
      <c r="H893">
        <v>39</v>
      </c>
      <c r="I893">
        <v>4</v>
      </c>
      <c r="J893">
        <v>9</v>
      </c>
    </row>
    <row r="894" spans="1:10" x14ac:dyDescent="0.25">
      <c r="A894" s="1">
        <v>42578</v>
      </c>
      <c r="B894">
        <f t="shared" si="42"/>
        <v>2016</v>
      </c>
      <c r="C894">
        <f t="shared" si="43"/>
        <v>7</v>
      </c>
      <c r="D894">
        <f t="shared" si="44"/>
        <v>27</v>
      </c>
      <c r="E894">
        <v>67</v>
      </c>
      <c r="F894">
        <v>26</v>
      </c>
      <c r="G894">
        <v>23</v>
      </c>
      <c r="H894">
        <v>49</v>
      </c>
      <c r="I894">
        <v>4</v>
      </c>
      <c r="J894">
        <v>7</v>
      </c>
    </row>
    <row r="895" spans="1:10" x14ac:dyDescent="0.25">
      <c r="A895" s="1">
        <v>42579</v>
      </c>
      <c r="B895">
        <f t="shared" si="42"/>
        <v>2016</v>
      </c>
      <c r="C895">
        <f t="shared" si="43"/>
        <v>7</v>
      </c>
      <c r="D895">
        <f t="shared" si="44"/>
        <v>28</v>
      </c>
      <c r="E895">
        <v>62</v>
      </c>
      <c r="F895">
        <v>28</v>
      </c>
      <c r="G895">
        <v>17</v>
      </c>
      <c r="H895">
        <v>50</v>
      </c>
      <c r="I895">
        <v>6</v>
      </c>
      <c r="J895">
        <v>6</v>
      </c>
    </row>
    <row r="896" spans="1:10" x14ac:dyDescent="0.25">
      <c r="A896" s="1">
        <v>42580</v>
      </c>
      <c r="B896">
        <f t="shared" si="42"/>
        <v>2016</v>
      </c>
      <c r="C896">
        <f t="shared" si="43"/>
        <v>7</v>
      </c>
      <c r="D896">
        <f t="shared" si="44"/>
        <v>29</v>
      </c>
      <c r="E896">
        <v>60</v>
      </c>
      <c r="F896">
        <v>23</v>
      </c>
      <c r="G896">
        <v>25</v>
      </c>
      <c r="H896">
        <v>30</v>
      </c>
      <c r="I896">
        <v>3</v>
      </c>
      <c r="J896">
        <v>7</v>
      </c>
    </row>
    <row r="897" spans="1:10" x14ac:dyDescent="0.25">
      <c r="A897" s="1">
        <v>42581</v>
      </c>
      <c r="B897">
        <f t="shared" si="42"/>
        <v>2016</v>
      </c>
      <c r="C897">
        <f t="shared" si="43"/>
        <v>7</v>
      </c>
      <c r="D897">
        <f t="shared" si="44"/>
        <v>30</v>
      </c>
      <c r="E897">
        <v>69</v>
      </c>
      <c r="F897">
        <v>15</v>
      </c>
      <c r="G897">
        <v>26</v>
      </c>
      <c r="H897">
        <v>27</v>
      </c>
      <c r="I897">
        <v>3</v>
      </c>
      <c r="J897">
        <v>6</v>
      </c>
    </row>
    <row r="898" spans="1:10" x14ac:dyDescent="0.25">
      <c r="A898" s="1">
        <v>42582</v>
      </c>
      <c r="B898">
        <f t="shared" si="42"/>
        <v>2016</v>
      </c>
      <c r="C898">
        <f t="shared" si="43"/>
        <v>7</v>
      </c>
      <c r="D898">
        <f t="shared" si="44"/>
        <v>31</v>
      </c>
      <c r="E898">
        <v>50</v>
      </c>
      <c r="F898">
        <v>23</v>
      </c>
      <c r="G898">
        <v>17</v>
      </c>
      <c r="H898">
        <v>47</v>
      </c>
      <c r="I898">
        <v>5</v>
      </c>
      <c r="J898">
        <v>9</v>
      </c>
    </row>
    <row r="899" spans="1:10" x14ac:dyDescent="0.25">
      <c r="A899" s="1">
        <v>42583</v>
      </c>
      <c r="B899">
        <f t="shared" ref="B899:B962" si="45">YEAR(A899)</f>
        <v>2016</v>
      </c>
      <c r="C899">
        <f t="shared" ref="C899:C962" si="46">MONTH(A899)</f>
        <v>8</v>
      </c>
      <c r="D899">
        <f t="shared" ref="D899:D962" si="47">DAY(A899)</f>
        <v>1</v>
      </c>
      <c r="E899">
        <v>58</v>
      </c>
      <c r="F899">
        <v>24</v>
      </c>
      <c r="G899">
        <v>16</v>
      </c>
      <c r="H899">
        <v>42</v>
      </c>
      <c r="I899">
        <v>5</v>
      </c>
      <c r="J899">
        <v>10</v>
      </c>
    </row>
    <row r="900" spans="1:10" x14ac:dyDescent="0.25">
      <c r="A900" s="1">
        <v>42584</v>
      </c>
      <c r="B900">
        <f t="shared" si="45"/>
        <v>2016</v>
      </c>
      <c r="C900">
        <f t="shared" si="46"/>
        <v>8</v>
      </c>
      <c r="D900">
        <f t="shared" si="47"/>
        <v>2</v>
      </c>
      <c r="E900">
        <v>61</v>
      </c>
      <c r="F900">
        <v>26</v>
      </c>
      <c r="G900">
        <v>21</v>
      </c>
      <c r="H900">
        <v>44</v>
      </c>
      <c r="I900">
        <v>4</v>
      </c>
      <c r="J900">
        <v>9</v>
      </c>
    </row>
    <row r="901" spans="1:10" x14ac:dyDescent="0.25">
      <c r="A901" s="1">
        <v>42585</v>
      </c>
      <c r="B901">
        <f t="shared" si="45"/>
        <v>2016</v>
      </c>
      <c r="C901">
        <f t="shared" si="46"/>
        <v>8</v>
      </c>
      <c r="D901">
        <f t="shared" si="47"/>
        <v>3</v>
      </c>
      <c r="E901">
        <v>58</v>
      </c>
      <c r="F901">
        <v>24</v>
      </c>
      <c r="G901">
        <v>22</v>
      </c>
      <c r="H901">
        <v>40</v>
      </c>
      <c r="I901">
        <v>4</v>
      </c>
      <c r="J901">
        <v>7</v>
      </c>
    </row>
    <row r="902" spans="1:10" x14ac:dyDescent="0.25">
      <c r="A902" s="1">
        <v>42586</v>
      </c>
      <c r="B902">
        <f t="shared" si="45"/>
        <v>2016</v>
      </c>
      <c r="C902">
        <f t="shared" si="46"/>
        <v>8</v>
      </c>
      <c r="D902">
        <f t="shared" si="47"/>
        <v>4</v>
      </c>
      <c r="E902">
        <v>58</v>
      </c>
      <c r="F902">
        <v>22</v>
      </c>
      <c r="G902">
        <v>29</v>
      </c>
      <c r="H902">
        <v>40</v>
      </c>
      <c r="I902">
        <v>4</v>
      </c>
      <c r="J902">
        <v>7</v>
      </c>
    </row>
    <row r="903" spans="1:10" x14ac:dyDescent="0.25">
      <c r="A903" s="1">
        <v>42587</v>
      </c>
      <c r="B903">
        <f t="shared" si="45"/>
        <v>2016</v>
      </c>
      <c r="C903">
        <f t="shared" si="46"/>
        <v>8</v>
      </c>
      <c r="D903">
        <f t="shared" si="47"/>
        <v>5</v>
      </c>
      <c r="E903">
        <v>61</v>
      </c>
      <c r="F903">
        <v>25</v>
      </c>
      <c r="G903">
        <v>34</v>
      </c>
      <c r="H903">
        <v>38</v>
      </c>
      <c r="I903">
        <v>4</v>
      </c>
      <c r="J903">
        <v>6</v>
      </c>
    </row>
    <row r="904" spans="1:10" x14ac:dyDescent="0.25">
      <c r="A904" s="1">
        <v>42588</v>
      </c>
      <c r="B904">
        <f t="shared" si="45"/>
        <v>2016</v>
      </c>
      <c r="C904">
        <f t="shared" si="46"/>
        <v>8</v>
      </c>
      <c r="D904">
        <f t="shared" si="47"/>
        <v>6</v>
      </c>
      <c r="E904">
        <v>65</v>
      </c>
      <c r="F904">
        <v>21</v>
      </c>
      <c r="G904">
        <v>26</v>
      </c>
      <c r="H904">
        <v>32</v>
      </c>
      <c r="I904">
        <v>3</v>
      </c>
      <c r="J904">
        <v>7</v>
      </c>
    </row>
    <row r="905" spans="1:10" x14ac:dyDescent="0.25">
      <c r="A905" s="1">
        <v>42589</v>
      </c>
      <c r="B905">
        <f t="shared" si="45"/>
        <v>2016</v>
      </c>
      <c r="C905">
        <f t="shared" si="46"/>
        <v>8</v>
      </c>
      <c r="D905">
        <f t="shared" si="47"/>
        <v>7</v>
      </c>
      <c r="E905">
        <v>53</v>
      </c>
      <c r="F905">
        <v>21</v>
      </c>
      <c r="G905">
        <v>23</v>
      </c>
      <c r="H905">
        <v>29</v>
      </c>
      <c r="I905">
        <v>3</v>
      </c>
      <c r="J905">
        <v>5</v>
      </c>
    </row>
    <row r="906" spans="1:10" x14ac:dyDescent="0.25">
      <c r="A906" s="1">
        <v>42590</v>
      </c>
      <c r="B906">
        <f t="shared" si="45"/>
        <v>2016</v>
      </c>
      <c r="C906">
        <f t="shared" si="46"/>
        <v>8</v>
      </c>
      <c r="D906">
        <f t="shared" si="47"/>
        <v>8</v>
      </c>
      <c r="E906">
        <v>62</v>
      </c>
      <c r="F906">
        <v>25</v>
      </c>
      <c r="G906">
        <v>24</v>
      </c>
      <c r="H906">
        <v>29</v>
      </c>
      <c r="I906">
        <v>2</v>
      </c>
      <c r="J906">
        <v>4</v>
      </c>
    </row>
    <row r="907" spans="1:10" x14ac:dyDescent="0.25">
      <c r="A907" s="1">
        <v>42591</v>
      </c>
      <c r="B907">
        <f t="shared" si="45"/>
        <v>2016</v>
      </c>
      <c r="C907">
        <f t="shared" si="46"/>
        <v>8</v>
      </c>
      <c r="D907">
        <f t="shared" si="47"/>
        <v>9</v>
      </c>
      <c r="E907">
        <v>64</v>
      </c>
      <c r="F907">
        <v>22</v>
      </c>
      <c r="G907">
        <v>23</v>
      </c>
      <c r="H907">
        <v>29</v>
      </c>
      <c r="I907">
        <v>3</v>
      </c>
      <c r="J907">
        <v>7</v>
      </c>
    </row>
    <row r="908" spans="1:10" x14ac:dyDescent="0.25">
      <c r="A908" s="1">
        <v>42592</v>
      </c>
      <c r="B908">
        <f t="shared" si="45"/>
        <v>2016</v>
      </c>
      <c r="C908">
        <f t="shared" si="46"/>
        <v>8</v>
      </c>
      <c r="D908">
        <f t="shared" si="47"/>
        <v>10</v>
      </c>
      <c r="E908">
        <v>59</v>
      </c>
      <c r="F908">
        <v>22</v>
      </c>
      <c r="G908">
        <v>18</v>
      </c>
      <c r="H908">
        <v>32</v>
      </c>
      <c r="I908">
        <v>4</v>
      </c>
      <c r="J908">
        <v>8</v>
      </c>
    </row>
    <row r="909" spans="1:10" x14ac:dyDescent="0.25">
      <c r="A909" s="1">
        <v>42593</v>
      </c>
      <c r="B909">
        <f t="shared" si="45"/>
        <v>2016</v>
      </c>
      <c r="C909">
        <f t="shared" si="46"/>
        <v>8</v>
      </c>
      <c r="D909">
        <f t="shared" si="47"/>
        <v>11</v>
      </c>
      <c r="E909">
        <v>61</v>
      </c>
      <c r="F909">
        <v>26</v>
      </c>
      <c r="G909">
        <v>29</v>
      </c>
      <c r="H909">
        <v>49</v>
      </c>
      <c r="I909">
        <v>5</v>
      </c>
      <c r="J909">
        <v>6</v>
      </c>
    </row>
    <row r="910" spans="1:10" x14ac:dyDescent="0.25">
      <c r="A910" s="1">
        <v>42594</v>
      </c>
      <c r="B910">
        <f t="shared" si="45"/>
        <v>2016</v>
      </c>
      <c r="C910">
        <f t="shared" si="46"/>
        <v>8</v>
      </c>
      <c r="D910">
        <f t="shared" si="47"/>
        <v>12</v>
      </c>
      <c r="E910">
        <v>66</v>
      </c>
      <c r="F910">
        <v>19</v>
      </c>
      <c r="G910">
        <v>24</v>
      </c>
      <c r="H910">
        <v>38</v>
      </c>
      <c r="I910">
        <v>4</v>
      </c>
      <c r="J910">
        <v>3</v>
      </c>
    </row>
    <row r="911" spans="1:10" x14ac:dyDescent="0.25">
      <c r="A911" s="1">
        <v>42595</v>
      </c>
      <c r="B911">
        <f t="shared" si="45"/>
        <v>2016</v>
      </c>
      <c r="C911">
        <f t="shared" si="46"/>
        <v>8</v>
      </c>
      <c r="D911">
        <f t="shared" si="47"/>
        <v>13</v>
      </c>
      <c r="E911">
        <v>55</v>
      </c>
      <c r="F911">
        <v>18</v>
      </c>
      <c r="G911">
        <v>27</v>
      </c>
      <c r="H911">
        <v>30</v>
      </c>
      <c r="I911">
        <v>2</v>
      </c>
      <c r="J911">
        <v>1</v>
      </c>
    </row>
    <row r="912" spans="1:10" x14ac:dyDescent="0.25">
      <c r="A912" s="1">
        <v>42596</v>
      </c>
      <c r="B912">
        <f t="shared" si="45"/>
        <v>2016</v>
      </c>
      <c r="C912">
        <f t="shared" si="46"/>
        <v>8</v>
      </c>
      <c r="D912">
        <f t="shared" si="47"/>
        <v>14</v>
      </c>
      <c r="E912">
        <v>54</v>
      </c>
      <c r="F912">
        <v>21</v>
      </c>
      <c r="G912">
        <v>25</v>
      </c>
      <c r="H912">
        <v>43</v>
      </c>
      <c r="I912">
        <v>4</v>
      </c>
      <c r="J912">
        <v>2</v>
      </c>
    </row>
    <row r="913" spans="1:10" x14ac:dyDescent="0.25">
      <c r="A913" s="1">
        <v>42597</v>
      </c>
      <c r="B913">
        <f t="shared" si="45"/>
        <v>2016</v>
      </c>
      <c r="C913">
        <f t="shared" si="46"/>
        <v>8</v>
      </c>
      <c r="D913">
        <f t="shared" si="47"/>
        <v>15</v>
      </c>
      <c r="E913">
        <v>56</v>
      </c>
      <c r="F913">
        <v>24</v>
      </c>
      <c r="G913">
        <v>31</v>
      </c>
      <c r="H913">
        <v>44</v>
      </c>
      <c r="I913">
        <v>4</v>
      </c>
      <c r="J913">
        <v>2</v>
      </c>
    </row>
    <row r="914" spans="1:10" x14ac:dyDescent="0.25">
      <c r="A914" s="1">
        <v>42598</v>
      </c>
      <c r="B914">
        <f t="shared" si="45"/>
        <v>2016</v>
      </c>
      <c r="C914">
        <f t="shared" si="46"/>
        <v>8</v>
      </c>
      <c r="D914">
        <f t="shared" si="47"/>
        <v>16</v>
      </c>
      <c r="E914">
        <v>60</v>
      </c>
      <c r="F914">
        <v>32</v>
      </c>
      <c r="G914">
        <v>36</v>
      </c>
      <c r="H914">
        <v>53</v>
      </c>
      <c r="I914">
        <v>4</v>
      </c>
      <c r="J914">
        <v>2</v>
      </c>
    </row>
    <row r="915" spans="1:10" x14ac:dyDescent="0.25">
      <c r="A915" s="1">
        <v>42599</v>
      </c>
      <c r="B915">
        <f t="shared" si="45"/>
        <v>2016</v>
      </c>
      <c r="C915">
        <f t="shared" si="46"/>
        <v>8</v>
      </c>
      <c r="D915">
        <f t="shared" si="47"/>
        <v>17</v>
      </c>
      <c r="E915">
        <v>74</v>
      </c>
      <c r="F915">
        <v>33</v>
      </c>
      <c r="G915">
        <v>37</v>
      </c>
      <c r="H915">
        <v>48</v>
      </c>
      <c r="I915">
        <v>4</v>
      </c>
      <c r="J915">
        <v>2</v>
      </c>
    </row>
    <row r="916" spans="1:10" x14ac:dyDescent="0.25">
      <c r="A916" s="1">
        <v>42600</v>
      </c>
      <c r="B916">
        <f t="shared" si="45"/>
        <v>2016</v>
      </c>
      <c r="C916">
        <f t="shared" si="46"/>
        <v>8</v>
      </c>
      <c r="D916">
        <f t="shared" si="47"/>
        <v>18</v>
      </c>
      <c r="E916">
        <v>73</v>
      </c>
      <c r="F916">
        <v>34</v>
      </c>
      <c r="G916">
        <v>30</v>
      </c>
      <c r="H916">
        <v>54</v>
      </c>
      <c r="I916">
        <v>5</v>
      </c>
      <c r="J916">
        <v>3</v>
      </c>
    </row>
    <row r="917" spans="1:10" x14ac:dyDescent="0.25">
      <c r="A917" s="1">
        <v>42601</v>
      </c>
      <c r="B917">
        <f t="shared" si="45"/>
        <v>2016</v>
      </c>
      <c r="C917">
        <f t="shared" si="46"/>
        <v>8</v>
      </c>
      <c r="D917">
        <f t="shared" si="47"/>
        <v>19</v>
      </c>
      <c r="E917">
        <v>86</v>
      </c>
      <c r="F917">
        <v>26</v>
      </c>
      <c r="G917">
        <v>27</v>
      </c>
      <c r="H917">
        <v>35</v>
      </c>
      <c r="I917">
        <v>4</v>
      </c>
      <c r="J917">
        <v>2</v>
      </c>
    </row>
    <row r="918" spans="1:10" x14ac:dyDescent="0.25">
      <c r="A918" s="1">
        <v>42602</v>
      </c>
      <c r="B918">
        <f t="shared" si="45"/>
        <v>2016</v>
      </c>
      <c r="C918">
        <f t="shared" si="46"/>
        <v>8</v>
      </c>
      <c r="D918">
        <f t="shared" si="47"/>
        <v>20</v>
      </c>
      <c r="E918">
        <v>58</v>
      </c>
      <c r="F918">
        <v>16</v>
      </c>
      <c r="G918">
        <v>27</v>
      </c>
      <c r="H918">
        <v>32</v>
      </c>
      <c r="I918">
        <v>3</v>
      </c>
      <c r="J918">
        <v>2</v>
      </c>
    </row>
    <row r="919" spans="1:10" x14ac:dyDescent="0.25">
      <c r="A919" s="1">
        <v>42603</v>
      </c>
      <c r="B919">
        <f t="shared" si="45"/>
        <v>2016</v>
      </c>
      <c r="C919">
        <f t="shared" si="46"/>
        <v>8</v>
      </c>
      <c r="D919">
        <f t="shared" si="47"/>
        <v>21</v>
      </c>
      <c r="E919">
        <v>48</v>
      </c>
      <c r="F919">
        <v>28</v>
      </c>
      <c r="G919">
        <v>26</v>
      </c>
      <c r="H919">
        <v>45</v>
      </c>
      <c r="I919">
        <v>4</v>
      </c>
      <c r="J919">
        <v>2</v>
      </c>
    </row>
    <row r="920" spans="1:10" x14ac:dyDescent="0.25">
      <c r="A920" s="1">
        <v>42604</v>
      </c>
      <c r="B920">
        <f t="shared" si="45"/>
        <v>2016</v>
      </c>
      <c r="C920">
        <f t="shared" si="46"/>
        <v>8</v>
      </c>
      <c r="D920">
        <f t="shared" si="47"/>
        <v>22</v>
      </c>
      <c r="E920">
        <v>64</v>
      </c>
      <c r="F920">
        <v>29</v>
      </c>
      <c r="G920">
        <v>40</v>
      </c>
      <c r="H920">
        <v>65</v>
      </c>
      <c r="I920">
        <v>5</v>
      </c>
      <c r="J920">
        <v>2</v>
      </c>
    </row>
    <row r="921" spans="1:10" x14ac:dyDescent="0.25">
      <c r="A921" s="1">
        <v>42605</v>
      </c>
      <c r="B921">
        <f t="shared" si="45"/>
        <v>2016</v>
      </c>
      <c r="C921">
        <f t="shared" si="46"/>
        <v>8</v>
      </c>
      <c r="D921">
        <f t="shared" si="47"/>
        <v>23</v>
      </c>
      <c r="E921">
        <v>69</v>
      </c>
      <c r="F921">
        <v>38</v>
      </c>
      <c r="G921">
        <v>53</v>
      </c>
      <c r="H921">
        <v>67</v>
      </c>
      <c r="I921">
        <v>6</v>
      </c>
      <c r="J921">
        <v>3</v>
      </c>
    </row>
    <row r="922" spans="1:10" x14ac:dyDescent="0.25">
      <c r="A922" s="1">
        <v>42606</v>
      </c>
      <c r="B922">
        <f t="shared" si="45"/>
        <v>2016</v>
      </c>
      <c r="C922">
        <f t="shared" si="46"/>
        <v>8</v>
      </c>
      <c r="D922">
        <f t="shared" si="47"/>
        <v>24</v>
      </c>
      <c r="E922">
        <v>91</v>
      </c>
      <c r="F922">
        <v>40</v>
      </c>
      <c r="G922">
        <v>38</v>
      </c>
      <c r="H922">
        <v>51</v>
      </c>
      <c r="I922">
        <v>4</v>
      </c>
      <c r="J922">
        <v>4</v>
      </c>
    </row>
    <row r="923" spans="1:10" x14ac:dyDescent="0.25">
      <c r="A923" s="1">
        <v>42607</v>
      </c>
      <c r="B923">
        <f t="shared" si="45"/>
        <v>2016</v>
      </c>
      <c r="C923">
        <f t="shared" si="46"/>
        <v>8</v>
      </c>
      <c r="D923">
        <f t="shared" si="47"/>
        <v>25</v>
      </c>
      <c r="E923">
        <v>101</v>
      </c>
      <c r="F923">
        <v>28</v>
      </c>
      <c r="G923">
        <v>28</v>
      </c>
      <c r="H923">
        <v>45</v>
      </c>
      <c r="I923">
        <v>5</v>
      </c>
      <c r="J923">
        <v>3</v>
      </c>
    </row>
    <row r="924" spans="1:10" x14ac:dyDescent="0.25">
      <c r="A924" s="1">
        <v>42608</v>
      </c>
      <c r="B924">
        <f t="shared" si="45"/>
        <v>2016</v>
      </c>
      <c r="C924">
        <f t="shared" si="46"/>
        <v>8</v>
      </c>
      <c r="D924">
        <f t="shared" si="47"/>
        <v>26</v>
      </c>
      <c r="E924">
        <v>84</v>
      </c>
      <c r="F924">
        <v>31</v>
      </c>
      <c r="G924">
        <v>34</v>
      </c>
      <c r="H924">
        <v>41</v>
      </c>
      <c r="I924">
        <v>4</v>
      </c>
      <c r="J924">
        <v>3</v>
      </c>
    </row>
    <row r="925" spans="1:10" x14ac:dyDescent="0.25">
      <c r="A925" s="1">
        <v>42609</v>
      </c>
      <c r="B925">
        <f t="shared" si="45"/>
        <v>2016</v>
      </c>
      <c r="C925">
        <f t="shared" si="46"/>
        <v>8</v>
      </c>
      <c r="D925">
        <f t="shared" si="47"/>
        <v>27</v>
      </c>
      <c r="E925">
        <v>77</v>
      </c>
      <c r="F925">
        <v>25</v>
      </c>
      <c r="G925">
        <v>27</v>
      </c>
      <c r="H925">
        <v>35</v>
      </c>
      <c r="I925">
        <v>4</v>
      </c>
      <c r="J925">
        <v>6</v>
      </c>
    </row>
    <row r="926" spans="1:10" x14ac:dyDescent="0.25">
      <c r="A926" s="1">
        <v>42610</v>
      </c>
      <c r="B926">
        <f t="shared" si="45"/>
        <v>2016</v>
      </c>
      <c r="C926">
        <f t="shared" si="46"/>
        <v>8</v>
      </c>
      <c r="D926">
        <f t="shared" si="47"/>
        <v>28</v>
      </c>
      <c r="E926">
        <v>67</v>
      </c>
      <c r="F926">
        <v>23</v>
      </c>
      <c r="G926">
        <v>30</v>
      </c>
      <c r="H926">
        <v>31</v>
      </c>
      <c r="I926">
        <v>3</v>
      </c>
      <c r="J926">
        <v>3</v>
      </c>
    </row>
    <row r="927" spans="1:10" x14ac:dyDescent="0.25">
      <c r="A927" s="1">
        <v>42611</v>
      </c>
      <c r="B927">
        <f t="shared" si="45"/>
        <v>2016</v>
      </c>
      <c r="C927">
        <f t="shared" si="46"/>
        <v>8</v>
      </c>
      <c r="D927">
        <f t="shared" si="47"/>
        <v>29</v>
      </c>
      <c r="E927">
        <v>72</v>
      </c>
      <c r="F927">
        <v>30</v>
      </c>
      <c r="G927">
        <v>39</v>
      </c>
      <c r="H927">
        <v>66</v>
      </c>
      <c r="I927">
        <v>5</v>
      </c>
      <c r="J927">
        <v>5</v>
      </c>
    </row>
    <row r="928" spans="1:10" x14ac:dyDescent="0.25">
      <c r="A928" s="1">
        <v>42612</v>
      </c>
      <c r="B928">
        <f t="shared" si="45"/>
        <v>2016</v>
      </c>
      <c r="C928">
        <f t="shared" si="46"/>
        <v>8</v>
      </c>
      <c r="D928">
        <f t="shared" si="47"/>
        <v>30</v>
      </c>
      <c r="E928">
        <v>71</v>
      </c>
      <c r="F928">
        <v>29</v>
      </c>
      <c r="G928">
        <v>23</v>
      </c>
      <c r="H928">
        <v>57</v>
      </c>
      <c r="I928">
        <v>6</v>
      </c>
      <c r="J928">
        <v>4</v>
      </c>
    </row>
    <row r="929" spans="1:10" x14ac:dyDescent="0.25">
      <c r="A929" s="1">
        <v>42613</v>
      </c>
      <c r="B929">
        <f t="shared" si="45"/>
        <v>2016</v>
      </c>
      <c r="C929">
        <f t="shared" si="46"/>
        <v>8</v>
      </c>
      <c r="D929">
        <f t="shared" si="47"/>
        <v>31</v>
      </c>
      <c r="E929">
        <v>68</v>
      </c>
      <c r="F929">
        <v>28</v>
      </c>
      <c r="G929">
        <v>26</v>
      </c>
      <c r="H929">
        <v>48</v>
      </c>
      <c r="I929">
        <v>6</v>
      </c>
      <c r="J929">
        <v>4</v>
      </c>
    </row>
    <row r="930" spans="1:10" x14ac:dyDescent="0.25">
      <c r="A930" s="1">
        <v>42614</v>
      </c>
      <c r="B930">
        <f t="shared" si="45"/>
        <v>2016</v>
      </c>
      <c r="C930">
        <f t="shared" si="46"/>
        <v>9</v>
      </c>
      <c r="D930">
        <f t="shared" si="47"/>
        <v>1</v>
      </c>
      <c r="E930">
        <v>64</v>
      </c>
      <c r="F930">
        <v>27</v>
      </c>
      <c r="G930">
        <v>15</v>
      </c>
      <c r="H930">
        <v>44</v>
      </c>
      <c r="I930">
        <v>5</v>
      </c>
      <c r="J930">
        <v>7</v>
      </c>
    </row>
    <row r="931" spans="1:10" x14ac:dyDescent="0.25">
      <c r="A931" s="1">
        <v>42615</v>
      </c>
      <c r="B931">
        <f t="shared" si="45"/>
        <v>2016</v>
      </c>
      <c r="C931">
        <f t="shared" si="46"/>
        <v>9</v>
      </c>
      <c r="D931">
        <f t="shared" si="47"/>
        <v>2</v>
      </c>
      <c r="E931">
        <v>67</v>
      </c>
      <c r="F931">
        <v>24</v>
      </c>
      <c r="G931">
        <v>22</v>
      </c>
      <c r="H931">
        <v>39</v>
      </c>
      <c r="I931">
        <v>5</v>
      </c>
      <c r="J931">
        <v>6</v>
      </c>
    </row>
    <row r="932" spans="1:10" x14ac:dyDescent="0.25">
      <c r="A932" s="1">
        <v>42616</v>
      </c>
      <c r="B932">
        <f t="shared" si="45"/>
        <v>2016</v>
      </c>
      <c r="C932">
        <f t="shared" si="46"/>
        <v>9</v>
      </c>
      <c r="D932">
        <f t="shared" si="47"/>
        <v>3</v>
      </c>
      <c r="E932">
        <v>62</v>
      </c>
      <c r="F932">
        <v>20</v>
      </c>
      <c r="G932">
        <v>22</v>
      </c>
      <c r="H932">
        <v>26</v>
      </c>
      <c r="I932">
        <v>6</v>
      </c>
      <c r="J932">
        <v>6</v>
      </c>
    </row>
    <row r="933" spans="1:10" x14ac:dyDescent="0.25">
      <c r="A933" s="1">
        <v>42617</v>
      </c>
      <c r="B933">
        <f t="shared" si="45"/>
        <v>2016</v>
      </c>
      <c r="C933">
        <f t="shared" si="46"/>
        <v>9</v>
      </c>
      <c r="D933">
        <f t="shared" si="47"/>
        <v>4</v>
      </c>
      <c r="E933">
        <v>52</v>
      </c>
      <c r="F933">
        <v>28</v>
      </c>
      <c r="G933">
        <v>12</v>
      </c>
      <c r="H933">
        <v>42</v>
      </c>
      <c r="I933">
        <v>5</v>
      </c>
      <c r="J933">
        <v>8</v>
      </c>
    </row>
    <row r="934" spans="1:10" x14ac:dyDescent="0.25">
      <c r="A934" s="1">
        <v>42618</v>
      </c>
      <c r="B934">
        <f t="shared" si="45"/>
        <v>2016</v>
      </c>
      <c r="C934">
        <f t="shared" si="46"/>
        <v>9</v>
      </c>
      <c r="D934">
        <f t="shared" si="47"/>
        <v>5</v>
      </c>
      <c r="E934">
        <v>65</v>
      </c>
      <c r="F934">
        <v>32</v>
      </c>
      <c r="G934">
        <v>9</v>
      </c>
      <c r="H934">
        <v>41</v>
      </c>
      <c r="I934">
        <v>5</v>
      </c>
      <c r="J934">
        <v>8</v>
      </c>
    </row>
    <row r="935" spans="1:10" x14ac:dyDescent="0.25">
      <c r="A935" s="1">
        <v>42619</v>
      </c>
      <c r="B935">
        <f t="shared" si="45"/>
        <v>2016</v>
      </c>
      <c r="C935">
        <f t="shared" si="46"/>
        <v>9</v>
      </c>
      <c r="D935">
        <f t="shared" si="47"/>
        <v>6</v>
      </c>
      <c r="E935">
        <v>80</v>
      </c>
      <c r="F935">
        <v>33</v>
      </c>
      <c r="G935">
        <v>37</v>
      </c>
      <c r="H935">
        <v>56</v>
      </c>
      <c r="I935">
        <v>3</v>
      </c>
      <c r="J935">
        <v>7</v>
      </c>
    </row>
    <row r="936" spans="1:10" x14ac:dyDescent="0.25">
      <c r="A936" s="1">
        <v>42620</v>
      </c>
      <c r="B936">
        <f t="shared" si="45"/>
        <v>2016</v>
      </c>
      <c r="C936">
        <f t="shared" si="46"/>
        <v>9</v>
      </c>
      <c r="D936">
        <f t="shared" si="47"/>
        <v>7</v>
      </c>
      <c r="E936">
        <v>75</v>
      </c>
      <c r="F936">
        <v>33</v>
      </c>
      <c r="G936">
        <v>28</v>
      </c>
      <c r="H936">
        <v>56</v>
      </c>
      <c r="I936">
        <v>5</v>
      </c>
      <c r="J936">
        <v>6</v>
      </c>
    </row>
    <row r="937" spans="1:10" x14ac:dyDescent="0.25">
      <c r="A937" s="1">
        <v>42621</v>
      </c>
      <c r="B937">
        <f t="shared" si="45"/>
        <v>2016</v>
      </c>
      <c r="C937">
        <f t="shared" si="46"/>
        <v>9</v>
      </c>
      <c r="D937">
        <f t="shared" si="47"/>
        <v>8</v>
      </c>
      <c r="E937">
        <v>77</v>
      </c>
      <c r="F937">
        <v>26</v>
      </c>
      <c r="G937">
        <v>25</v>
      </c>
      <c r="H937">
        <v>48</v>
      </c>
      <c r="I937">
        <v>5</v>
      </c>
      <c r="J937">
        <v>3</v>
      </c>
    </row>
    <row r="938" spans="1:10" x14ac:dyDescent="0.25">
      <c r="A938" s="1">
        <v>42622</v>
      </c>
      <c r="B938">
        <f t="shared" si="45"/>
        <v>2016</v>
      </c>
      <c r="C938">
        <f t="shared" si="46"/>
        <v>9</v>
      </c>
      <c r="D938">
        <f t="shared" si="47"/>
        <v>9</v>
      </c>
      <c r="E938">
        <v>62</v>
      </c>
      <c r="F938">
        <v>24</v>
      </c>
      <c r="G938">
        <v>20</v>
      </c>
      <c r="H938">
        <v>40</v>
      </c>
      <c r="I938">
        <v>4</v>
      </c>
      <c r="J938">
        <v>2</v>
      </c>
    </row>
    <row r="939" spans="1:10" x14ac:dyDescent="0.25">
      <c r="A939" s="1">
        <v>42623</v>
      </c>
      <c r="B939">
        <f t="shared" si="45"/>
        <v>2016</v>
      </c>
      <c r="C939">
        <f t="shared" si="46"/>
        <v>9</v>
      </c>
      <c r="D939">
        <f t="shared" si="47"/>
        <v>10</v>
      </c>
      <c r="E939">
        <v>60</v>
      </c>
      <c r="F939">
        <v>24</v>
      </c>
      <c r="G939">
        <v>29</v>
      </c>
      <c r="H939">
        <v>45</v>
      </c>
      <c r="I939">
        <v>4</v>
      </c>
      <c r="J939">
        <v>2</v>
      </c>
    </row>
    <row r="940" spans="1:10" x14ac:dyDescent="0.25">
      <c r="A940" s="1">
        <v>42624</v>
      </c>
      <c r="B940">
        <f t="shared" si="45"/>
        <v>2016</v>
      </c>
      <c r="C940">
        <f t="shared" si="46"/>
        <v>9</v>
      </c>
      <c r="D940">
        <f t="shared" si="47"/>
        <v>11</v>
      </c>
      <c r="E940">
        <v>57</v>
      </c>
      <c r="F940">
        <v>27</v>
      </c>
      <c r="G940">
        <v>24</v>
      </c>
      <c r="H940">
        <v>50</v>
      </c>
      <c r="I940">
        <v>4</v>
      </c>
      <c r="J940">
        <v>3</v>
      </c>
    </row>
    <row r="941" spans="1:10" x14ac:dyDescent="0.25">
      <c r="A941" s="1">
        <v>42625</v>
      </c>
      <c r="B941">
        <f t="shared" si="45"/>
        <v>2016</v>
      </c>
      <c r="C941">
        <f t="shared" si="46"/>
        <v>9</v>
      </c>
      <c r="D941">
        <f t="shared" si="47"/>
        <v>12</v>
      </c>
      <c r="E941">
        <v>62</v>
      </c>
      <c r="F941">
        <v>44</v>
      </c>
      <c r="G941">
        <v>44</v>
      </c>
      <c r="H941">
        <v>67</v>
      </c>
      <c r="I941">
        <v>4</v>
      </c>
      <c r="J941">
        <v>3</v>
      </c>
    </row>
    <row r="942" spans="1:10" x14ac:dyDescent="0.25">
      <c r="A942" s="1">
        <v>42626</v>
      </c>
      <c r="B942">
        <f t="shared" si="45"/>
        <v>2016</v>
      </c>
      <c r="C942">
        <f t="shared" si="46"/>
        <v>9</v>
      </c>
      <c r="D942">
        <f t="shared" si="47"/>
        <v>13</v>
      </c>
      <c r="E942">
        <v>93</v>
      </c>
      <c r="F942">
        <v>40</v>
      </c>
      <c r="G942">
        <v>42</v>
      </c>
      <c r="H942">
        <v>69</v>
      </c>
      <c r="I942">
        <v>3</v>
      </c>
      <c r="J942">
        <v>2</v>
      </c>
    </row>
    <row r="943" spans="1:10" x14ac:dyDescent="0.25">
      <c r="A943" s="1">
        <v>42627</v>
      </c>
      <c r="B943">
        <f t="shared" si="45"/>
        <v>2016</v>
      </c>
      <c r="C943">
        <f t="shared" si="46"/>
        <v>9</v>
      </c>
      <c r="D943">
        <f t="shared" si="47"/>
        <v>14</v>
      </c>
      <c r="E943">
        <v>94</v>
      </c>
      <c r="F943">
        <v>41</v>
      </c>
      <c r="G943">
        <v>47</v>
      </c>
      <c r="H943">
        <v>60</v>
      </c>
      <c r="I943">
        <v>3</v>
      </c>
      <c r="J943">
        <v>4</v>
      </c>
    </row>
    <row r="944" spans="1:10" x14ac:dyDescent="0.25">
      <c r="A944" s="1">
        <v>42628</v>
      </c>
      <c r="B944">
        <f t="shared" si="45"/>
        <v>2016</v>
      </c>
      <c r="C944">
        <f t="shared" si="46"/>
        <v>9</v>
      </c>
      <c r="D944">
        <f t="shared" si="47"/>
        <v>15</v>
      </c>
      <c r="E944">
        <v>100</v>
      </c>
      <c r="F944">
        <v>37</v>
      </c>
      <c r="G944">
        <v>26</v>
      </c>
      <c r="H944">
        <v>29</v>
      </c>
      <c r="I944">
        <v>2</v>
      </c>
      <c r="J944">
        <v>3</v>
      </c>
    </row>
    <row r="945" spans="1:10" x14ac:dyDescent="0.25">
      <c r="A945" s="1">
        <v>42629</v>
      </c>
      <c r="B945">
        <f t="shared" si="45"/>
        <v>2016</v>
      </c>
      <c r="C945">
        <f t="shared" si="46"/>
        <v>9</v>
      </c>
      <c r="D945">
        <f t="shared" si="47"/>
        <v>16</v>
      </c>
      <c r="E945">
        <v>81</v>
      </c>
      <c r="F945">
        <v>19</v>
      </c>
      <c r="G945">
        <v>18</v>
      </c>
      <c r="H945">
        <v>22</v>
      </c>
      <c r="I945">
        <v>2</v>
      </c>
      <c r="J945">
        <v>6</v>
      </c>
    </row>
    <row r="946" spans="1:10" x14ac:dyDescent="0.25">
      <c r="A946" s="1">
        <v>42630</v>
      </c>
      <c r="B946">
        <f t="shared" si="45"/>
        <v>2016</v>
      </c>
      <c r="C946">
        <f t="shared" si="46"/>
        <v>9</v>
      </c>
      <c r="D946">
        <f t="shared" si="47"/>
        <v>17</v>
      </c>
      <c r="E946">
        <v>60</v>
      </c>
      <c r="F946">
        <v>21</v>
      </c>
      <c r="G946">
        <v>31</v>
      </c>
      <c r="H946">
        <v>28</v>
      </c>
      <c r="I946">
        <v>3</v>
      </c>
      <c r="J946">
        <v>6</v>
      </c>
    </row>
    <row r="947" spans="1:10" x14ac:dyDescent="0.25">
      <c r="A947" s="1">
        <v>42631</v>
      </c>
      <c r="B947">
        <f t="shared" si="45"/>
        <v>2016</v>
      </c>
      <c r="C947">
        <f t="shared" si="46"/>
        <v>9</v>
      </c>
      <c r="D947">
        <f t="shared" si="47"/>
        <v>18</v>
      </c>
      <c r="E947">
        <v>70</v>
      </c>
      <c r="F947">
        <v>34</v>
      </c>
      <c r="G947">
        <v>20</v>
      </c>
      <c r="H947">
        <v>34</v>
      </c>
      <c r="I947">
        <v>3</v>
      </c>
      <c r="J947">
        <v>6</v>
      </c>
    </row>
    <row r="948" spans="1:10" x14ac:dyDescent="0.25">
      <c r="A948" s="1">
        <v>42632</v>
      </c>
      <c r="B948">
        <f t="shared" si="45"/>
        <v>2016</v>
      </c>
      <c r="C948">
        <f t="shared" si="46"/>
        <v>9</v>
      </c>
      <c r="D948">
        <f t="shared" si="47"/>
        <v>19</v>
      </c>
      <c r="E948">
        <v>92</v>
      </c>
      <c r="F948">
        <v>28</v>
      </c>
      <c r="G948">
        <v>17</v>
      </c>
      <c r="H948">
        <v>38</v>
      </c>
      <c r="I948">
        <v>3</v>
      </c>
      <c r="J948">
        <v>5</v>
      </c>
    </row>
    <row r="949" spans="1:10" x14ac:dyDescent="0.25">
      <c r="A949" s="1">
        <v>42633</v>
      </c>
      <c r="B949">
        <f t="shared" si="45"/>
        <v>2016</v>
      </c>
      <c r="C949">
        <f t="shared" si="46"/>
        <v>9</v>
      </c>
      <c r="D949">
        <f t="shared" si="47"/>
        <v>20</v>
      </c>
      <c r="E949">
        <v>83</v>
      </c>
      <c r="F949">
        <v>35</v>
      </c>
      <c r="G949">
        <v>36</v>
      </c>
      <c r="H949">
        <v>63</v>
      </c>
      <c r="I949">
        <v>4</v>
      </c>
      <c r="J949">
        <v>8</v>
      </c>
    </row>
    <row r="950" spans="1:10" x14ac:dyDescent="0.25">
      <c r="A950" s="1">
        <v>42634</v>
      </c>
      <c r="B950">
        <f t="shared" si="45"/>
        <v>2016</v>
      </c>
      <c r="C950">
        <f t="shared" si="46"/>
        <v>9</v>
      </c>
      <c r="D950">
        <f t="shared" si="47"/>
        <v>21</v>
      </c>
      <c r="E950">
        <v>85</v>
      </c>
      <c r="F950">
        <v>34</v>
      </c>
      <c r="G950">
        <v>23</v>
      </c>
      <c r="H950">
        <v>59</v>
      </c>
      <c r="I950">
        <v>5</v>
      </c>
      <c r="J950">
        <v>8</v>
      </c>
    </row>
    <row r="951" spans="1:10" x14ac:dyDescent="0.25">
      <c r="A951" s="1">
        <v>42635</v>
      </c>
      <c r="B951">
        <f t="shared" si="45"/>
        <v>2016</v>
      </c>
      <c r="C951">
        <f t="shared" si="46"/>
        <v>9</v>
      </c>
      <c r="D951">
        <f t="shared" si="47"/>
        <v>22</v>
      </c>
      <c r="E951">
        <v>78</v>
      </c>
      <c r="F951">
        <v>29</v>
      </c>
      <c r="G951">
        <v>28</v>
      </c>
      <c r="H951">
        <v>65</v>
      </c>
      <c r="I951">
        <v>6</v>
      </c>
      <c r="J951">
        <v>6</v>
      </c>
    </row>
    <row r="952" spans="1:10" x14ac:dyDescent="0.25">
      <c r="A952" s="1">
        <v>42636</v>
      </c>
      <c r="B952">
        <f t="shared" si="45"/>
        <v>2016</v>
      </c>
      <c r="C952">
        <f t="shared" si="46"/>
        <v>9</v>
      </c>
      <c r="D952">
        <f t="shared" si="47"/>
        <v>23</v>
      </c>
      <c r="E952">
        <v>63</v>
      </c>
      <c r="F952">
        <v>23</v>
      </c>
      <c r="G952">
        <v>36</v>
      </c>
      <c r="H952">
        <v>54</v>
      </c>
      <c r="I952">
        <v>7</v>
      </c>
      <c r="J952">
        <v>2</v>
      </c>
    </row>
    <row r="953" spans="1:10" x14ac:dyDescent="0.25">
      <c r="A953" s="1">
        <v>42637</v>
      </c>
      <c r="B953">
        <f t="shared" si="45"/>
        <v>2016</v>
      </c>
      <c r="C953">
        <f t="shared" si="46"/>
        <v>9</v>
      </c>
      <c r="D953">
        <f t="shared" si="47"/>
        <v>24</v>
      </c>
      <c r="E953">
        <v>61</v>
      </c>
      <c r="F953">
        <v>24</v>
      </c>
      <c r="G953">
        <v>30</v>
      </c>
      <c r="H953">
        <v>41</v>
      </c>
      <c r="I953">
        <v>7</v>
      </c>
      <c r="J953">
        <v>4</v>
      </c>
    </row>
    <row r="954" spans="1:10" x14ac:dyDescent="0.25">
      <c r="A954" s="1">
        <v>42638</v>
      </c>
      <c r="B954">
        <f t="shared" si="45"/>
        <v>2016</v>
      </c>
      <c r="C954">
        <f t="shared" si="46"/>
        <v>9</v>
      </c>
      <c r="D954">
        <f t="shared" si="47"/>
        <v>25</v>
      </c>
      <c r="E954">
        <v>54</v>
      </c>
      <c r="F954">
        <v>37</v>
      </c>
      <c r="G954">
        <v>19</v>
      </c>
      <c r="H954">
        <v>53</v>
      </c>
      <c r="I954">
        <v>7</v>
      </c>
      <c r="J954">
        <v>4</v>
      </c>
    </row>
    <row r="955" spans="1:10" x14ac:dyDescent="0.25">
      <c r="A955" s="1">
        <v>42639</v>
      </c>
      <c r="B955">
        <f t="shared" si="45"/>
        <v>2016</v>
      </c>
      <c r="C955">
        <f t="shared" si="46"/>
        <v>9</v>
      </c>
      <c r="D955">
        <f t="shared" si="47"/>
        <v>26</v>
      </c>
      <c r="E955">
        <v>61</v>
      </c>
      <c r="F955">
        <v>27</v>
      </c>
      <c r="G955">
        <v>18</v>
      </c>
      <c r="H955">
        <v>48</v>
      </c>
      <c r="I955">
        <v>7</v>
      </c>
      <c r="J955">
        <v>4</v>
      </c>
    </row>
    <row r="956" spans="1:10" x14ac:dyDescent="0.25">
      <c r="A956" s="1">
        <v>42640</v>
      </c>
      <c r="B956">
        <f t="shared" si="45"/>
        <v>2016</v>
      </c>
      <c r="C956">
        <f t="shared" si="46"/>
        <v>9</v>
      </c>
      <c r="D956">
        <f t="shared" si="47"/>
        <v>27</v>
      </c>
      <c r="E956">
        <v>62</v>
      </c>
      <c r="F956">
        <v>35</v>
      </c>
      <c r="G956">
        <v>19</v>
      </c>
      <c r="H956">
        <v>48</v>
      </c>
      <c r="I956">
        <v>8</v>
      </c>
      <c r="J956">
        <v>4</v>
      </c>
    </row>
    <row r="957" spans="1:10" x14ac:dyDescent="0.25">
      <c r="A957" s="1">
        <v>42641</v>
      </c>
      <c r="B957">
        <f t="shared" si="45"/>
        <v>2016</v>
      </c>
      <c r="C957">
        <f t="shared" si="46"/>
        <v>9</v>
      </c>
      <c r="D957">
        <f t="shared" si="47"/>
        <v>28</v>
      </c>
      <c r="E957">
        <v>69</v>
      </c>
      <c r="F957">
        <v>26</v>
      </c>
      <c r="G957">
        <v>22</v>
      </c>
      <c r="H957">
        <v>46</v>
      </c>
      <c r="I957">
        <v>10</v>
      </c>
      <c r="J957">
        <v>4</v>
      </c>
    </row>
    <row r="958" spans="1:10" x14ac:dyDescent="0.25">
      <c r="A958" s="1">
        <v>42642</v>
      </c>
      <c r="B958">
        <f t="shared" si="45"/>
        <v>2016</v>
      </c>
      <c r="C958">
        <f t="shared" si="46"/>
        <v>9</v>
      </c>
      <c r="D958">
        <f t="shared" si="47"/>
        <v>29</v>
      </c>
      <c r="E958">
        <v>59</v>
      </c>
      <c r="F958">
        <v>31</v>
      </c>
      <c r="G958">
        <v>22</v>
      </c>
      <c r="H958">
        <v>56</v>
      </c>
      <c r="I958">
        <v>11</v>
      </c>
      <c r="J958">
        <v>5</v>
      </c>
    </row>
    <row r="959" spans="1:10" x14ac:dyDescent="0.25">
      <c r="A959" s="1">
        <v>42643</v>
      </c>
      <c r="B959">
        <f t="shared" si="45"/>
        <v>2016</v>
      </c>
      <c r="C959">
        <f t="shared" si="46"/>
        <v>9</v>
      </c>
      <c r="D959">
        <f t="shared" si="47"/>
        <v>30</v>
      </c>
      <c r="E959">
        <v>65</v>
      </c>
      <c r="F959">
        <v>23</v>
      </c>
      <c r="G959">
        <v>19</v>
      </c>
      <c r="H959">
        <v>47</v>
      </c>
      <c r="I959">
        <v>7</v>
      </c>
      <c r="J959">
        <v>4</v>
      </c>
    </row>
    <row r="960" spans="1:10" x14ac:dyDescent="0.25">
      <c r="A960" s="1">
        <v>42644</v>
      </c>
      <c r="B960">
        <f t="shared" si="45"/>
        <v>2016</v>
      </c>
      <c r="C960">
        <f t="shared" si="46"/>
        <v>10</v>
      </c>
      <c r="D960">
        <f t="shared" si="47"/>
        <v>1</v>
      </c>
      <c r="E960">
        <v>63</v>
      </c>
      <c r="F960">
        <v>21</v>
      </c>
      <c r="G960">
        <v>23</v>
      </c>
      <c r="H960">
        <v>32</v>
      </c>
      <c r="I960">
        <v>3</v>
      </c>
      <c r="J960">
        <v>2</v>
      </c>
    </row>
    <row r="961" spans="1:10" x14ac:dyDescent="0.25">
      <c r="A961" s="1">
        <v>42645</v>
      </c>
      <c r="B961">
        <f t="shared" si="45"/>
        <v>2016</v>
      </c>
      <c r="C961">
        <f t="shared" si="46"/>
        <v>10</v>
      </c>
      <c r="D961">
        <f t="shared" si="47"/>
        <v>2</v>
      </c>
      <c r="E961">
        <v>63</v>
      </c>
      <c r="F961">
        <v>29</v>
      </c>
      <c r="G961">
        <v>18</v>
      </c>
      <c r="H961">
        <v>53</v>
      </c>
      <c r="I961">
        <v>6</v>
      </c>
      <c r="J961">
        <v>5</v>
      </c>
    </row>
    <row r="962" spans="1:10" x14ac:dyDescent="0.25">
      <c r="A962" s="1">
        <v>42646</v>
      </c>
      <c r="B962">
        <f t="shared" si="45"/>
        <v>2016</v>
      </c>
      <c r="C962">
        <f t="shared" si="46"/>
        <v>10</v>
      </c>
      <c r="D962">
        <f t="shared" si="47"/>
        <v>3</v>
      </c>
      <c r="E962">
        <v>71</v>
      </c>
      <c r="F962">
        <v>29</v>
      </c>
      <c r="G962">
        <v>17</v>
      </c>
      <c r="H962">
        <v>41</v>
      </c>
      <c r="I962">
        <v>9</v>
      </c>
      <c r="J962">
        <v>4</v>
      </c>
    </row>
    <row r="963" spans="1:10" x14ac:dyDescent="0.25">
      <c r="A963" s="1">
        <v>42647</v>
      </c>
      <c r="B963">
        <f t="shared" ref="B963:B1026" si="48">YEAR(A963)</f>
        <v>2016</v>
      </c>
      <c r="C963">
        <f t="shared" ref="C963:C1026" si="49">MONTH(A963)</f>
        <v>10</v>
      </c>
      <c r="D963">
        <f t="shared" ref="D963:D1026" si="50">DAY(A963)</f>
        <v>4</v>
      </c>
      <c r="E963">
        <v>70</v>
      </c>
      <c r="F963">
        <v>28</v>
      </c>
      <c r="G963">
        <v>20</v>
      </c>
      <c r="H963">
        <v>38</v>
      </c>
      <c r="I963">
        <v>7</v>
      </c>
      <c r="J963">
        <v>2</v>
      </c>
    </row>
    <row r="964" spans="1:10" x14ac:dyDescent="0.25">
      <c r="A964" s="1">
        <v>42648</v>
      </c>
      <c r="B964">
        <f t="shared" si="48"/>
        <v>2016</v>
      </c>
      <c r="C964">
        <f t="shared" si="49"/>
        <v>10</v>
      </c>
      <c r="D964">
        <f t="shared" si="50"/>
        <v>5</v>
      </c>
      <c r="E964">
        <v>57</v>
      </c>
      <c r="F964">
        <v>22</v>
      </c>
      <c r="G964">
        <v>26</v>
      </c>
      <c r="H964">
        <v>46</v>
      </c>
      <c r="I964">
        <v>3</v>
      </c>
      <c r="J964">
        <v>2</v>
      </c>
    </row>
    <row r="965" spans="1:10" x14ac:dyDescent="0.25">
      <c r="A965" s="1">
        <v>42649</v>
      </c>
      <c r="B965">
        <f t="shared" si="48"/>
        <v>2016</v>
      </c>
      <c r="C965">
        <f t="shared" si="49"/>
        <v>10</v>
      </c>
      <c r="D965">
        <f t="shared" si="50"/>
        <v>6</v>
      </c>
      <c r="E965">
        <v>55</v>
      </c>
      <c r="F965">
        <v>26</v>
      </c>
      <c r="G965">
        <v>17</v>
      </c>
      <c r="H965">
        <v>45</v>
      </c>
      <c r="I965">
        <v>4</v>
      </c>
      <c r="J965">
        <v>2</v>
      </c>
    </row>
    <row r="966" spans="1:10" x14ac:dyDescent="0.25">
      <c r="A966" s="1">
        <v>42650</v>
      </c>
      <c r="B966">
        <f t="shared" si="48"/>
        <v>2016</v>
      </c>
      <c r="C966">
        <f t="shared" si="49"/>
        <v>10</v>
      </c>
      <c r="D966">
        <f t="shared" si="50"/>
        <v>7</v>
      </c>
      <c r="E966">
        <v>72</v>
      </c>
      <c r="F966">
        <v>22</v>
      </c>
      <c r="G966">
        <v>26</v>
      </c>
      <c r="H966">
        <v>32</v>
      </c>
      <c r="I966">
        <v>4</v>
      </c>
      <c r="J966">
        <v>2</v>
      </c>
    </row>
    <row r="967" spans="1:10" x14ac:dyDescent="0.25">
      <c r="A967" s="1">
        <v>42651</v>
      </c>
      <c r="B967">
        <f t="shared" si="48"/>
        <v>2016</v>
      </c>
      <c r="C967">
        <f t="shared" si="49"/>
        <v>10</v>
      </c>
      <c r="D967">
        <f t="shared" si="50"/>
        <v>8</v>
      </c>
      <c r="E967">
        <v>67</v>
      </c>
      <c r="F967">
        <v>17</v>
      </c>
      <c r="G967">
        <v>26</v>
      </c>
      <c r="H967">
        <v>29</v>
      </c>
      <c r="I967">
        <v>4</v>
      </c>
      <c r="J967">
        <v>2</v>
      </c>
    </row>
    <row r="968" spans="1:10" x14ac:dyDescent="0.25">
      <c r="A968" s="1">
        <v>42652</v>
      </c>
      <c r="B968">
        <f t="shared" si="48"/>
        <v>2016</v>
      </c>
      <c r="C968">
        <f t="shared" si="49"/>
        <v>10</v>
      </c>
      <c r="D968">
        <f t="shared" si="50"/>
        <v>9</v>
      </c>
      <c r="E968">
        <v>53</v>
      </c>
      <c r="F968">
        <v>23</v>
      </c>
      <c r="G968">
        <v>24</v>
      </c>
      <c r="H968">
        <v>36</v>
      </c>
      <c r="I968">
        <v>5</v>
      </c>
      <c r="J968">
        <v>2</v>
      </c>
    </row>
    <row r="969" spans="1:10" x14ac:dyDescent="0.25">
      <c r="A969" s="1">
        <v>42653</v>
      </c>
      <c r="B969">
        <f t="shared" si="48"/>
        <v>2016</v>
      </c>
      <c r="C969">
        <f t="shared" si="49"/>
        <v>10</v>
      </c>
      <c r="D969">
        <f t="shared" si="50"/>
        <v>10</v>
      </c>
      <c r="E969">
        <v>63</v>
      </c>
      <c r="F969">
        <v>23</v>
      </c>
      <c r="G969">
        <v>18</v>
      </c>
      <c r="H969">
        <v>42</v>
      </c>
      <c r="I969">
        <v>6</v>
      </c>
      <c r="J969">
        <v>3</v>
      </c>
    </row>
    <row r="970" spans="1:10" x14ac:dyDescent="0.25">
      <c r="A970" s="1">
        <v>42654</v>
      </c>
      <c r="B970">
        <f t="shared" si="48"/>
        <v>2016</v>
      </c>
      <c r="C970">
        <f t="shared" si="49"/>
        <v>10</v>
      </c>
      <c r="D970">
        <f t="shared" si="50"/>
        <v>11</v>
      </c>
      <c r="E970">
        <v>65</v>
      </c>
      <c r="F970">
        <v>23</v>
      </c>
      <c r="G970">
        <v>18</v>
      </c>
      <c r="H970">
        <v>37</v>
      </c>
      <c r="I970">
        <v>7</v>
      </c>
      <c r="J970">
        <v>4</v>
      </c>
    </row>
    <row r="971" spans="1:10" x14ac:dyDescent="0.25">
      <c r="A971" s="1">
        <v>42655</v>
      </c>
      <c r="B971">
        <f t="shared" si="48"/>
        <v>2016</v>
      </c>
      <c r="C971">
        <f t="shared" si="49"/>
        <v>10</v>
      </c>
      <c r="D971">
        <f t="shared" si="50"/>
        <v>12</v>
      </c>
      <c r="E971">
        <v>64</v>
      </c>
      <c r="F971">
        <v>26</v>
      </c>
      <c r="G971">
        <v>13</v>
      </c>
      <c r="H971">
        <v>36</v>
      </c>
      <c r="I971">
        <v>9</v>
      </c>
      <c r="J971">
        <v>6</v>
      </c>
    </row>
    <row r="972" spans="1:10" x14ac:dyDescent="0.25">
      <c r="A972" s="1">
        <v>42656</v>
      </c>
      <c r="B972">
        <f t="shared" si="48"/>
        <v>2016</v>
      </c>
      <c r="C972">
        <f t="shared" si="49"/>
        <v>10</v>
      </c>
      <c r="D972">
        <f t="shared" si="50"/>
        <v>13</v>
      </c>
      <c r="E972">
        <v>71</v>
      </c>
      <c r="F972">
        <v>33</v>
      </c>
      <c r="G972">
        <v>11</v>
      </c>
      <c r="H972">
        <v>41</v>
      </c>
      <c r="I972">
        <v>11</v>
      </c>
      <c r="J972">
        <v>6</v>
      </c>
    </row>
    <row r="973" spans="1:10" x14ac:dyDescent="0.25">
      <c r="A973" s="1">
        <v>42657</v>
      </c>
      <c r="B973">
        <f t="shared" si="48"/>
        <v>2016</v>
      </c>
      <c r="C973">
        <f t="shared" si="49"/>
        <v>10</v>
      </c>
      <c r="D973">
        <f t="shared" si="50"/>
        <v>14</v>
      </c>
      <c r="E973">
        <v>83</v>
      </c>
      <c r="F973">
        <v>31</v>
      </c>
      <c r="G973">
        <v>27</v>
      </c>
      <c r="H973">
        <v>50</v>
      </c>
      <c r="I973">
        <v>12</v>
      </c>
      <c r="J973">
        <v>7</v>
      </c>
    </row>
    <row r="974" spans="1:10" x14ac:dyDescent="0.25">
      <c r="A974" s="1">
        <v>42658</v>
      </c>
      <c r="B974">
        <f t="shared" si="48"/>
        <v>2016</v>
      </c>
      <c r="C974">
        <f t="shared" si="49"/>
        <v>10</v>
      </c>
      <c r="D974">
        <f t="shared" si="50"/>
        <v>15</v>
      </c>
      <c r="E974">
        <v>77</v>
      </c>
      <c r="F974">
        <v>21</v>
      </c>
      <c r="G974">
        <v>29</v>
      </c>
      <c r="H974">
        <v>40</v>
      </c>
      <c r="I974">
        <v>8</v>
      </c>
      <c r="J974">
        <v>5</v>
      </c>
    </row>
    <row r="975" spans="1:10" x14ac:dyDescent="0.25">
      <c r="A975" s="1">
        <v>42659</v>
      </c>
      <c r="B975">
        <f t="shared" si="48"/>
        <v>2016</v>
      </c>
      <c r="C975">
        <f t="shared" si="49"/>
        <v>10</v>
      </c>
      <c r="D975">
        <f t="shared" si="50"/>
        <v>16</v>
      </c>
      <c r="E975">
        <v>57</v>
      </c>
      <c r="F975">
        <v>28</v>
      </c>
      <c r="G975">
        <v>27</v>
      </c>
      <c r="H975">
        <v>59</v>
      </c>
      <c r="I975">
        <v>10</v>
      </c>
      <c r="J975">
        <v>8</v>
      </c>
    </row>
    <row r="976" spans="1:10" x14ac:dyDescent="0.25">
      <c r="A976" s="1">
        <v>42660</v>
      </c>
      <c r="B976">
        <f t="shared" si="48"/>
        <v>2016</v>
      </c>
      <c r="C976">
        <f t="shared" si="49"/>
        <v>10</v>
      </c>
      <c r="D976">
        <f t="shared" si="50"/>
        <v>17</v>
      </c>
      <c r="E976">
        <v>65</v>
      </c>
      <c r="F976">
        <v>21</v>
      </c>
      <c r="G976">
        <v>28</v>
      </c>
      <c r="H976">
        <v>43</v>
      </c>
      <c r="I976">
        <v>8</v>
      </c>
      <c r="J976">
        <v>6</v>
      </c>
    </row>
    <row r="977" spans="1:10" x14ac:dyDescent="0.25">
      <c r="A977" s="1">
        <v>42661</v>
      </c>
      <c r="B977">
        <f t="shared" si="48"/>
        <v>2016</v>
      </c>
      <c r="C977">
        <f t="shared" si="49"/>
        <v>10</v>
      </c>
      <c r="D977">
        <f t="shared" si="50"/>
        <v>18</v>
      </c>
      <c r="E977">
        <v>54</v>
      </c>
      <c r="F977">
        <v>22</v>
      </c>
      <c r="G977">
        <v>22</v>
      </c>
      <c r="H977">
        <v>36</v>
      </c>
      <c r="I977">
        <v>6</v>
      </c>
      <c r="J977">
        <v>5</v>
      </c>
    </row>
    <row r="978" spans="1:10" x14ac:dyDescent="0.25">
      <c r="A978" s="1">
        <v>42662</v>
      </c>
      <c r="B978">
        <f t="shared" si="48"/>
        <v>2016</v>
      </c>
      <c r="C978">
        <f t="shared" si="49"/>
        <v>10</v>
      </c>
      <c r="D978">
        <f t="shared" si="50"/>
        <v>19</v>
      </c>
      <c r="E978">
        <v>66</v>
      </c>
      <c r="F978">
        <v>25</v>
      </c>
      <c r="G978">
        <v>19</v>
      </c>
      <c r="H978">
        <v>36</v>
      </c>
      <c r="I978">
        <v>7</v>
      </c>
      <c r="J978">
        <v>4</v>
      </c>
    </row>
    <row r="979" spans="1:10" x14ac:dyDescent="0.25">
      <c r="A979" s="1">
        <v>42663</v>
      </c>
      <c r="B979">
        <f t="shared" si="48"/>
        <v>2016</v>
      </c>
      <c r="C979">
        <f t="shared" si="49"/>
        <v>10</v>
      </c>
      <c r="D979">
        <f t="shared" si="50"/>
        <v>20</v>
      </c>
      <c r="E979">
        <v>65</v>
      </c>
      <c r="F979">
        <v>24</v>
      </c>
      <c r="G979">
        <v>17</v>
      </c>
      <c r="H979">
        <v>41</v>
      </c>
      <c r="I979">
        <v>7</v>
      </c>
      <c r="J979">
        <v>4</v>
      </c>
    </row>
    <row r="980" spans="1:10" x14ac:dyDescent="0.25">
      <c r="A980" s="1">
        <v>42664</v>
      </c>
      <c r="B980">
        <f t="shared" si="48"/>
        <v>2016</v>
      </c>
      <c r="C980">
        <f t="shared" si="49"/>
        <v>10</v>
      </c>
      <c r="D980">
        <f t="shared" si="50"/>
        <v>21</v>
      </c>
      <c r="E980">
        <v>74</v>
      </c>
      <c r="F980">
        <v>22</v>
      </c>
      <c r="G980">
        <v>18</v>
      </c>
      <c r="H980">
        <v>34</v>
      </c>
      <c r="I980">
        <v>8</v>
      </c>
      <c r="J980">
        <v>4</v>
      </c>
    </row>
    <row r="981" spans="1:10" x14ac:dyDescent="0.25">
      <c r="A981" s="1">
        <v>42665</v>
      </c>
      <c r="B981">
        <f t="shared" si="48"/>
        <v>2016</v>
      </c>
      <c r="C981">
        <f t="shared" si="49"/>
        <v>10</v>
      </c>
      <c r="D981">
        <f t="shared" si="50"/>
        <v>22</v>
      </c>
      <c r="E981">
        <v>66</v>
      </c>
      <c r="F981">
        <v>24</v>
      </c>
      <c r="G981">
        <v>17</v>
      </c>
      <c r="H981">
        <v>33</v>
      </c>
      <c r="I981">
        <v>10</v>
      </c>
      <c r="J981">
        <v>3</v>
      </c>
    </row>
    <row r="982" spans="1:10" x14ac:dyDescent="0.25">
      <c r="A982" s="1">
        <v>42666</v>
      </c>
      <c r="B982">
        <f t="shared" si="48"/>
        <v>2016</v>
      </c>
      <c r="C982">
        <f t="shared" si="49"/>
        <v>10</v>
      </c>
      <c r="D982">
        <f t="shared" si="50"/>
        <v>23</v>
      </c>
      <c r="E982">
        <v>70</v>
      </c>
      <c r="F982">
        <v>33</v>
      </c>
      <c r="G982">
        <v>11</v>
      </c>
      <c r="H982">
        <v>44</v>
      </c>
      <c r="I982">
        <v>10</v>
      </c>
      <c r="J982">
        <v>3</v>
      </c>
    </row>
    <row r="983" spans="1:10" x14ac:dyDescent="0.25">
      <c r="A983" s="1">
        <v>42667</v>
      </c>
      <c r="B983">
        <f t="shared" si="48"/>
        <v>2016</v>
      </c>
      <c r="C983">
        <f t="shared" si="49"/>
        <v>10</v>
      </c>
      <c r="D983">
        <f t="shared" si="50"/>
        <v>24</v>
      </c>
      <c r="E983">
        <v>86</v>
      </c>
      <c r="F983">
        <v>44</v>
      </c>
      <c r="G983">
        <v>7</v>
      </c>
      <c r="H983">
        <v>52</v>
      </c>
      <c r="I983">
        <v>10</v>
      </c>
      <c r="J983">
        <v>5</v>
      </c>
    </row>
    <row r="984" spans="1:10" x14ac:dyDescent="0.25">
      <c r="A984" s="1">
        <v>42668</v>
      </c>
      <c r="B984">
        <f t="shared" si="48"/>
        <v>2016</v>
      </c>
      <c r="C984">
        <f t="shared" si="49"/>
        <v>10</v>
      </c>
      <c r="D984">
        <f t="shared" si="50"/>
        <v>25</v>
      </c>
      <c r="E984">
        <v>109</v>
      </c>
      <c r="F984">
        <v>41</v>
      </c>
      <c r="G984">
        <v>20</v>
      </c>
      <c r="H984">
        <v>59</v>
      </c>
      <c r="I984">
        <v>8</v>
      </c>
      <c r="J984">
        <v>6</v>
      </c>
    </row>
    <row r="985" spans="1:10" x14ac:dyDescent="0.25">
      <c r="A985" s="1">
        <v>42669</v>
      </c>
      <c r="B985">
        <f t="shared" si="48"/>
        <v>2016</v>
      </c>
      <c r="C985">
        <f t="shared" si="49"/>
        <v>10</v>
      </c>
      <c r="D985">
        <f t="shared" si="50"/>
        <v>26</v>
      </c>
      <c r="E985">
        <v>95</v>
      </c>
      <c r="F985">
        <v>33</v>
      </c>
      <c r="G985">
        <v>20</v>
      </c>
      <c r="H985">
        <v>57</v>
      </c>
      <c r="I985">
        <v>8</v>
      </c>
      <c r="J985">
        <v>6</v>
      </c>
    </row>
    <row r="986" spans="1:10" x14ac:dyDescent="0.25">
      <c r="A986" s="1">
        <v>42670</v>
      </c>
      <c r="B986">
        <f t="shared" si="48"/>
        <v>2016</v>
      </c>
      <c r="C986">
        <f t="shared" si="49"/>
        <v>10</v>
      </c>
      <c r="D986">
        <f t="shared" si="50"/>
        <v>27</v>
      </c>
      <c r="E986">
        <v>80</v>
      </c>
      <c r="F986">
        <v>35</v>
      </c>
      <c r="G986">
        <v>24</v>
      </c>
      <c r="H986">
        <v>47</v>
      </c>
      <c r="I986">
        <v>8</v>
      </c>
      <c r="J986">
        <v>4</v>
      </c>
    </row>
    <row r="987" spans="1:10" x14ac:dyDescent="0.25">
      <c r="A987" s="1">
        <v>42671</v>
      </c>
      <c r="B987">
        <f t="shared" si="48"/>
        <v>2016</v>
      </c>
      <c r="C987">
        <f t="shared" si="49"/>
        <v>10</v>
      </c>
      <c r="D987">
        <f t="shared" si="50"/>
        <v>28</v>
      </c>
      <c r="E987">
        <v>86</v>
      </c>
      <c r="F987">
        <v>46</v>
      </c>
      <c r="G987">
        <v>7</v>
      </c>
      <c r="H987">
        <v>55</v>
      </c>
      <c r="I987">
        <v>10</v>
      </c>
      <c r="J987">
        <v>7</v>
      </c>
    </row>
    <row r="988" spans="1:10" x14ac:dyDescent="0.25">
      <c r="A988" s="1">
        <v>42672</v>
      </c>
      <c r="B988">
        <f t="shared" si="48"/>
        <v>2016</v>
      </c>
      <c r="C988">
        <f t="shared" si="49"/>
        <v>10</v>
      </c>
      <c r="D988">
        <f t="shared" si="50"/>
        <v>29</v>
      </c>
      <c r="E988">
        <v>106</v>
      </c>
      <c r="F988">
        <v>55</v>
      </c>
      <c r="G988">
        <v>3</v>
      </c>
      <c r="H988">
        <v>49</v>
      </c>
      <c r="I988">
        <v>16</v>
      </c>
      <c r="J988">
        <v>7</v>
      </c>
    </row>
    <row r="989" spans="1:10" x14ac:dyDescent="0.25">
      <c r="A989" s="1">
        <v>42673</v>
      </c>
      <c r="B989">
        <f t="shared" si="48"/>
        <v>2016</v>
      </c>
      <c r="C989">
        <f t="shared" si="49"/>
        <v>10</v>
      </c>
      <c r="D989">
        <f t="shared" si="50"/>
        <v>30</v>
      </c>
      <c r="E989">
        <v>140</v>
      </c>
      <c r="F989">
        <v>58</v>
      </c>
      <c r="G989">
        <v>3</v>
      </c>
      <c r="H989">
        <v>50</v>
      </c>
      <c r="I989">
        <v>13</v>
      </c>
      <c r="J989">
        <v>7</v>
      </c>
    </row>
    <row r="990" spans="1:10" x14ac:dyDescent="0.25">
      <c r="A990" s="1">
        <v>42674</v>
      </c>
      <c r="B990">
        <f t="shared" si="48"/>
        <v>2016</v>
      </c>
      <c r="C990">
        <f t="shared" si="49"/>
        <v>10</v>
      </c>
      <c r="D990">
        <f t="shared" si="50"/>
        <v>31</v>
      </c>
      <c r="E990">
        <v>141</v>
      </c>
      <c r="F990">
        <v>47</v>
      </c>
      <c r="G990">
        <v>17</v>
      </c>
      <c r="H990">
        <v>52</v>
      </c>
      <c r="I990">
        <v>6</v>
      </c>
      <c r="J990">
        <v>7</v>
      </c>
    </row>
    <row r="991" spans="1:10" x14ac:dyDescent="0.25">
      <c r="A991" s="1">
        <v>42675</v>
      </c>
      <c r="B991">
        <f t="shared" si="48"/>
        <v>2016</v>
      </c>
      <c r="C991">
        <f t="shared" si="49"/>
        <v>11</v>
      </c>
      <c r="D991">
        <f t="shared" si="50"/>
        <v>1</v>
      </c>
      <c r="E991">
        <v>108</v>
      </c>
      <c r="F991">
        <v>34</v>
      </c>
      <c r="G991">
        <v>15</v>
      </c>
      <c r="H991">
        <v>63</v>
      </c>
      <c r="I991">
        <v>3</v>
      </c>
      <c r="J991">
        <v>4</v>
      </c>
    </row>
    <row r="992" spans="1:10" x14ac:dyDescent="0.25">
      <c r="A992" s="1">
        <v>42676</v>
      </c>
      <c r="B992">
        <f t="shared" si="48"/>
        <v>2016</v>
      </c>
      <c r="C992">
        <f t="shared" si="49"/>
        <v>11</v>
      </c>
      <c r="D992">
        <f t="shared" si="50"/>
        <v>2</v>
      </c>
      <c r="E992">
        <v>89</v>
      </c>
      <c r="F992">
        <v>44</v>
      </c>
      <c r="G992">
        <v>11</v>
      </c>
      <c r="H992">
        <v>78</v>
      </c>
      <c r="I992">
        <v>8</v>
      </c>
      <c r="J992">
        <v>7</v>
      </c>
    </row>
    <row r="993" spans="1:10" x14ac:dyDescent="0.25">
      <c r="A993" s="1">
        <v>42677</v>
      </c>
      <c r="B993">
        <f t="shared" si="48"/>
        <v>2016</v>
      </c>
      <c r="C993">
        <f t="shared" si="49"/>
        <v>11</v>
      </c>
      <c r="D993">
        <f t="shared" si="50"/>
        <v>3</v>
      </c>
      <c r="E993">
        <v>102</v>
      </c>
      <c r="F993">
        <v>36</v>
      </c>
      <c r="G993">
        <v>11</v>
      </c>
      <c r="H993">
        <v>65</v>
      </c>
      <c r="I993">
        <v>7</v>
      </c>
      <c r="J993">
        <v>5</v>
      </c>
    </row>
    <row r="994" spans="1:10" x14ac:dyDescent="0.25">
      <c r="A994" s="1">
        <v>42678</v>
      </c>
      <c r="B994">
        <f t="shared" si="48"/>
        <v>2016</v>
      </c>
      <c r="C994">
        <f t="shared" si="49"/>
        <v>11</v>
      </c>
      <c r="D994">
        <f t="shared" si="50"/>
        <v>4</v>
      </c>
      <c r="E994">
        <v>84</v>
      </c>
      <c r="F994">
        <v>38</v>
      </c>
      <c r="G994">
        <v>21</v>
      </c>
      <c r="H994">
        <v>38</v>
      </c>
      <c r="I994">
        <v>5</v>
      </c>
      <c r="J994">
        <v>3</v>
      </c>
    </row>
    <row r="995" spans="1:10" x14ac:dyDescent="0.25">
      <c r="A995" s="1">
        <v>42679</v>
      </c>
      <c r="B995">
        <f t="shared" si="48"/>
        <v>2016</v>
      </c>
      <c r="C995">
        <f t="shared" si="49"/>
        <v>11</v>
      </c>
      <c r="D995">
        <f t="shared" si="50"/>
        <v>5</v>
      </c>
      <c r="E995">
        <v>86</v>
      </c>
      <c r="F995">
        <v>25</v>
      </c>
      <c r="G995">
        <v>19</v>
      </c>
      <c r="H995">
        <v>26</v>
      </c>
      <c r="I995">
        <v>6</v>
      </c>
      <c r="J995">
        <v>3</v>
      </c>
    </row>
    <row r="996" spans="1:10" x14ac:dyDescent="0.25">
      <c r="A996" s="1">
        <v>42680</v>
      </c>
      <c r="B996">
        <f t="shared" si="48"/>
        <v>2016</v>
      </c>
      <c r="C996">
        <f t="shared" si="49"/>
        <v>11</v>
      </c>
      <c r="D996">
        <f t="shared" si="50"/>
        <v>6</v>
      </c>
      <c r="E996">
        <v>74</v>
      </c>
      <c r="F996">
        <v>22</v>
      </c>
      <c r="G996">
        <v>21</v>
      </c>
      <c r="H996">
        <v>38</v>
      </c>
      <c r="I996">
        <v>5</v>
      </c>
      <c r="J996">
        <v>3</v>
      </c>
    </row>
    <row r="997" spans="1:10" x14ac:dyDescent="0.25">
      <c r="A997" s="1">
        <v>42681</v>
      </c>
      <c r="B997">
        <f t="shared" si="48"/>
        <v>2016</v>
      </c>
      <c r="C997">
        <f t="shared" si="49"/>
        <v>11</v>
      </c>
      <c r="D997">
        <f t="shared" si="50"/>
        <v>7</v>
      </c>
      <c r="E997">
        <v>59</v>
      </c>
      <c r="F997">
        <v>33</v>
      </c>
      <c r="G997">
        <v>8</v>
      </c>
      <c r="H997">
        <v>51</v>
      </c>
      <c r="I997">
        <v>7</v>
      </c>
      <c r="J997">
        <v>4</v>
      </c>
    </row>
    <row r="998" spans="1:10" x14ac:dyDescent="0.25">
      <c r="A998" s="1">
        <v>42682</v>
      </c>
      <c r="B998">
        <f t="shared" si="48"/>
        <v>2016</v>
      </c>
      <c r="C998">
        <f t="shared" si="49"/>
        <v>11</v>
      </c>
      <c r="D998">
        <f t="shared" si="50"/>
        <v>8</v>
      </c>
      <c r="E998">
        <v>80</v>
      </c>
      <c r="F998">
        <v>21</v>
      </c>
      <c r="G998">
        <v>13</v>
      </c>
      <c r="H998">
        <v>42</v>
      </c>
      <c r="I998">
        <v>6</v>
      </c>
      <c r="J998">
        <v>4</v>
      </c>
    </row>
    <row r="999" spans="1:10" x14ac:dyDescent="0.25">
      <c r="A999" s="1">
        <v>42683</v>
      </c>
      <c r="B999">
        <f t="shared" si="48"/>
        <v>2016</v>
      </c>
      <c r="C999">
        <f t="shared" si="49"/>
        <v>11</v>
      </c>
      <c r="D999">
        <f t="shared" si="50"/>
        <v>9</v>
      </c>
      <c r="E999">
        <v>58</v>
      </c>
      <c r="F999">
        <v>30</v>
      </c>
      <c r="G999">
        <v>15</v>
      </c>
      <c r="H999">
        <v>51</v>
      </c>
      <c r="I999">
        <v>7</v>
      </c>
      <c r="J999">
        <v>6</v>
      </c>
    </row>
    <row r="1000" spans="1:10" x14ac:dyDescent="0.25">
      <c r="A1000" s="1">
        <v>42684</v>
      </c>
      <c r="B1000">
        <f t="shared" si="48"/>
        <v>2016</v>
      </c>
      <c r="C1000">
        <f t="shared" si="49"/>
        <v>11</v>
      </c>
      <c r="D1000">
        <f t="shared" si="50"/>
        <v>10</v>
      </c>
      <c r="E1000">
        <v>65</v>
      </c>
      <c r="F1000">
        <v>36</v>
      </c>
      <c r="G1000">
        <v>13</v>
      </c>
      <c r="H1000">
        <v>53</v>
      </c>
      <c r="I1000">
        <v>4</v>
      </c>
      <c r="J1000">
        <v>6</v>
      </c>
    </row>
    <row r="1001" spans="1:10" x14ac:dyDescent="0.25">
      <c r="A1001" s="1">
        <v>42685</v>
      </c>
      <c r="B1001">
        <f t="shared" si="48"/>
        <v>2016</v>
      </c>
      <c r="C1001">
        <f t="shared" si="49"/>
        <v>11</v>
      </c>
      <c r="D1001">
        <f t="shared" si="50"/>
        <v>11</v>
      </c>
      <c r="E1001">
        <v>83</v>
      </c>
      <c r="F1001">
        <v>27</v>
      </c>
      <c r="G1001">
        <v>14</v>
      </c>
      <c r="H1001">
        <v>45</v>
      </c>
      <c r="I1001">
        <v>3</v>
      </c>
      <c r="J1001">
        <v>5</v>
      </c>
    </row>
    <row r="1002" spans="1:10" x14ac:dyDescent="0.25">
      <c r="A1002" s="1">
        <v>42686</v>
      </c>
      <c r="B1002">
        <f t="shared" si="48"/>
        <v>2016</v>
      </c>
      <c r="C1002">
        <f t="shared" si="49"/>
        <v>11</v>
      </c>
      <c r="D1002">
        <f t="shared" si="50"/>
        <v>12</v>
      </c>
      <c r="E1002">
        <v>75</v>
      </c>
      <c r="F1002">
        <v>30</v>
      </c>
      <c r="G1002">
        <v>18</v>
      </c>
      <c r="H1002">
        <v>39</v>
      </c>
      <c r="I1002">
        <v>2</v>
      </c>
      <c r="J1002">
        <v>4</v>
      </c>
    </row>
    <row r="1003" spans="1:10" x14ac:dyDescent="0.25">
      <c r="A1003" s="1">
        <v>42687</v>
      </c>
      <c r="B1003">
        <f t="shared" si="48"/>
        <v>2016</v>
      </c>
      <c r="C1003">
        <f t="shared" si="49"/>
        <v>11</v>
      </c>
      <c r="D1003">
        <f t="shared" si="50"/>
        <v>13</v>
      </c>
      <c r="E1003">
        <v>68</v>
      </c>
      <c r="F1003">
        <v>39</v>
      </c>
      <c r="G1003">
        <v>9</v>
      </c>
      <c r="H1003">
        <v>59</v>
      </c>
      <c r="I1003">
        <v>7</v>
      </c>
      <c r="J1003">
        <v>5</v>
      </c>
    </row>
    <row r="1004" spans="1:10" x14ac:dyDescent="0.25">
      <c r="A1004" s="1">
        <v>42688</v>
      </c>
      <c r="B1004">
        <f t="shared" si="48"/>
        <v>2016</v>
      </c>
      <c r="C1004">
        <f t="shared" si="49"/>
        <v>11</v>
      </c>
      <c r="D1004">
        <f t="shared" si="50"/>
        <v>14</v>
      </c>
      <c r="E1004">
        <v>85</v>
      </c>
      <c r="F1004">
        <v>33</v>
      </c>
      <c r="G1004">
        <v>15</v>
      </c>
      <c r="H1004">
        <v>47</v>
      </c>
      <c r="I1004">
        <v>7</v>
      </c>
      <c r="J1004">
        <v>5</v>
      </c>
    </row>
    <row r="1005" spans="1:10" x14ac:dyDescent="0.25">
      <c r="A1005" s="1">
        <v>42689</v>
      </c>
      <c r="B1005">
        <f t="shared" si="48"/>
        <v>2016</v>
      </c>
      <c r="C1005">
        <f t="shared" si="49"/>
        <v>11</v>
      </c>
      <c r="D1005">
        <f t="shared" si="50"/>
        <v>15</v>
      </c>
      <c r="E1005">
        <v>72</v>
      </c>
      <c r="F1005">
        <v>27</v>
      </c>
      <c r="G1005">
        <v>21</v>
      </c>
      <c r="H1005">
        <v>56</v>
      </c>
      <c r="I1005">
        <v>7</v>
      </c>
      <c r="J1005">
        <v>3</v>
      </c>
    </row>
    <row r="1006" spans="1:10" x14ac:dyDescent="0.25">
      <c r="A1006" s="1">
        <v>42690</v>
      </c>
      <c r="B1006">
        <f t="shared" si="48"/>
        <v>2016</v>
      </c>
      <c r="C1006">
        <f t="shared" si="49"/>
        <v>11</v>
      </c>
      <c r="D1006">
        <f t="shared" si="50"/>
        <v>16</v>
      </c>
      <c r="E1006">
        <v>62</v>
      </c>
      <c r="F1006">
        <v>30</v>
      </c>
      <c r="G1006">
        <v>24</v>
      </c>
      <c r="H1006">
        <v>59</v>
      </c>
      <c r="I1006">
        <v>7</v>
      </c>
      <c r="J1006">
        <v>3</v>
      </c>
    </row>
    <row r="1007" spans="1:10" x14ac:dyDescent="0.25">
      <c r="A1007" s="1">
        <v>42691</v>
      </c>
      <c r="B1007">
        <f t="shared" si="48"/>
        <v>2016</v>
      </c>
      <c r="C1007">
        <f t="shared" si="49"/>
        <v>11</v>
      </c>
      <c r="D1007">
        <f t="shared" si="50"/>
        <v>17</v>
      </c>
      <c r="E1007">
        <v>62</v>
      </c>
      <c r="F1007">
        <v>28</v>
      </c>
      <c r="G1007">
        <v>27</v>
      </c>
      <c r="H1007">
        <v>66</v>
      </c>
      <c r="I1007">
        <v>8</v>
      </c>
      <c r="J1007">
        <v>5</v>
      </c>
    </row>
    <row r="1008" spans="1:10" x14ac:dyDescent="0.25">
      <c r="A1008" s="1">
        <v>42692</v>
      </c>
      <c r="B1008">
        <f t="shared" si="48"/>
        <v>2016</v>
      </c>
      <c r="C1008">
        <f t="shared" si="49"/>
        <v>11</v>
      </c>
      <c r="D1008">
        <f t="shared" si="50"/>
        <v>18</v>
      </c>
      <c r="E1008">
        <v>59</v>
      </c>
      <c r="F1008">
        <v>26</v>
      </c>
      <c r="G1008">
        <v>17</v>
      </c>
      <c r="H1008">
        <v>54</v>
      </c>
      <c r="I1008">
        <v>6</v>
      </c>
      <c r="J1008">
        <v>4</v>
      </c>
    </row>
    <row r="1009" spans="1:10" x14ac:dyDescent="0.25">
      <c r="A1009" s="1">
        <v>42693</v>
      </c>
      <c r="B1009">
        <f t="shared" si="48"/>
        <v>2016</v>
      </c>
      <c r="C1009">
        <f t="shared" si="49"/>
        <v>11</v>
      </c>
      <c r="D1009">
        <f t="shared" si="50"/>
        <v>19</v>
      </c>
      <c r="E1009">
        <v>57</v>
      </c>
      <c r="F1009">
        <v>17</v>
      </c>
      <c r="G1009">
        <v>24</v>
      </c>
      <c r="H1009">
        <v>37</v>
      </c>
      <c r="I1009">
        <v>7</v>
      </c>
      <c r="J1009">
        <v>4</v>
      </c>
    </row>
    <row r="1010" spans="1:10" x14ac:dyDescent="0.25">
      <c r="A1010" s="1">
        <v>42694</v>
      </c>
      <c r="B1010">
        <f t="shared" si="48"/>
        <v>2016</v>
      </c>
      <c r="C1010">
        <f t="shared" si="49"/>
        <v>11</v>
      </c>
      <c r="D1010">
        <f t="shared" si="50"/>
        <v>20</v>
      </c>
      <c r="E1010">
        <v>62</v>
      </c>
      <c r="F1010">
        <v>25</v>
      </c>
      <c r="G1010">
        <v>24</v>
      </c>
      <c r="H1010">
        <v>46</v>
      </c>
      <c r="I1010">
        <v>8</v>
      </c>
      <c r="J1010">
        <v>4</v>
      </c>
    </row>
    <row r="1011" spans="1:10" x14ac:dyDescent="0.25">
      <c r="A1011" s="1">
        <v>42695</v>
      </c>
      <c r="B1011">
        <f t="shared" si="48"/>
        <v>2016</v>
      </c>
      <c r="C1011">
        <f t="shared" si="49"/>
        <v>11</v>
      </c>
      <c r="D1011">
        <f t="shared" si="50"/>
        <v>21</v>
      </c>
      <c r="E1011">
        <v>85</v>
      </c>
      <c r="F1011">
        <v>25</v>
      </c>
      <c r="G1011">
        <v>26</v>
      </c>
      <c r="H1011">
        <v>50</v>
      </c>
      <c r="I1011">
        <v>7</v>
      </c>
      <c r="J1011">
        <v>7</v>
      </c>
    </row>
    <row r="1012" spans="1:10" x14ac:dyDescent="0.25">
      <c r="A1012" s="1">
        <v>42696</v>
      </c>
      <c r="B1012">
        <f t="shared" si="48"/>
        <v>2016</v>
      </c>
      <c r="C1012">
        <f t="shared" si="49"/>
        <v>11</v>
      </c>
      <c r="D1012">
        <f t="shared" si="50"/>
        <v>22</v>
      </c>
      <c r="E1012">
        <v>53</v>
      </c>
      <c r="F1012">
        <v>55</v>
      </c>
      <c r="G1012">
        <v>12</v>
      </c>
      <c r="H1012">
        <v>43</v>
      </c>
      <c r="I1012">
        <v>7</v>
      </c>
      <c r="J1012">
        <v>7</v>
      </c>
    </row>
    <row r="1013" spans="1:10" x14ac:dyDescent="0.25">
      <c r="A1013" s="1">
        <v>42697</v>
      </c>
      <c r="B1013">
        <f t="shared" si="48"/>
        <v>2016</v>
      </c>
      <c r="C1013">
        <f t="shared" si="49"/>
        <v>11</v>
      </c>
      <c r="D1013">
        <f t="shared" si="50"/>
        <v>23</v>
      </c>
      <c r="E1013">
        <v>70</v>
      </c>
      <c r="F1013">
        <v>23</v>
      </c>
      <c r="G1013">
        <v>26</v>
      </c>
      <c r="H1013">
        <v>41</v>
      </c>
      <c r="I1013">
        <v>5</v>
      </c>
      <c r="J1013">
        <v>5</v>
      </c>
    </row>
    <row r="1014" spans="1:10" x14ac:dyDescent="0.25">
      <c r="A1014" s="1">
        <v>42698</v>
      </c>
      <c r="B1014">
        <f t="shared" si="48"/>
        <v>2016</v>
      </c>
      <c r="C1014">
        <f t="shared" si="49"/>
        <v>11</v>
      </c>
      <c r="D1014">
        <f t="shared" si="50"/>
        <v>24</v>
      </c>
      <c r="E1014">
        <v>48</v>
      </c>
      <c r="F1014">
        <v>23</v>
      </c>
      <c r="G1014">
        <v>25</v>
      </c>
      <c r="H1014">
        <v>46</v>
      </c>
      <c r="I1014">
        <v>4</v>
      </c>
      <c r="J1014">
        <v>2</v>
      </c>
    </row>
    <row r="1015" spans="1:10" x14ac:dyDescent="0.25">
      <c r="A1015" s="1">
        <v>42699</v>
      </c>
      <c r="B1015">
        <f t="shared" si="48"/>
        <v>2016</v>
      </c>
      <c r="C1015">
        <f t="shared" si="49"/>
        <v>11</v>
      </c>
      <c r="D1015">
        <f t="shared" si="50"/>
        <v>25</v>
      </c>
      <c r="E1015">
        <v>52</v>
      </c>
      <c r="F1015">
        <v>29</v>
      </c>
      <c r="G1015">
        <v>14</v>
      </c>
      <c r="H1015">
        <v>38</v>
      </c>
      <c r="I1015">
        <v>6</v>
      </c>
      <c r="J1015">
        <v>6</v>
      </c>
    </row>
    <row r="1016" spans="1:10" x14ac:dyDescent="0.25">
      <c r="A1016" s="1">
        <v>42700</v>
      </c>
      <c r="B1016">
        <f t="shared" si="48"/>
        <v>2016</v>
      </c>
      <c r="C1016">
        <f t="shared" si="49"/>
        <v>11</v>
      </c>
      <c r="D1016">
        <f t="shared" si="50"/>
        <v>26</v>
      </c>
      <c r="E1016">
        <v>76</v>
      </c>
      <c r="F1016">
        <v>23</v>
      </c>
      <c r="G1016">
        <v>23</v>
      </c>
      <c r="H1016">
        <v>36</v>
      </c>
      <c r="I1016">
        <v>5</v>
      </c>
      <c r="J1016">
        <v>6</v>
      </c>
    </row>
    <row r="1017" spans="1:10" x14ac:dyDescent="0.25">
      <c r="A1017" s="1">
        <v>42701</v>
      </c>
      <c r="B1017">
        <f t="shared" si="48"/>
        <v>2016</v>
      </c>
      <c r="C1017">
        <f t="shared" si="49"/>
        <v>11</v>
      </c>
      <c r="D1017">
        <f t="shared" si="50"/>
        <v>27</v>
      </c>
      <c r="E1017">
        <v>67</v>
      </c>
      <c r="F1017">
        <v>26</v>
      </c>
      <c r="G1017">
        <v>25</v>
      </c>
      <c r="H1017">
        <v>48</v>
      </c>
      <c r="I1017">
        <v>4</v>
      </c>
      <c r="J1017">
        <v>7</v>
      </c>
    </row>
    <row r="1018" spans="1:10" x14ac:dyDescent="0.25">
      <c r="A1018" s="1">
        <v>42702</v>
      </c>
      <c r="B1018">
        <f t="shared" si="48"/>
        <v>2016</v>
      </c>
      <c r="C1018">
        <f t="shared" si="49"/>
        <v>11</v>
      </c>
      <c r="D1018">
        <f t="shared" si="50"/>
        <v>28</v>
      </c>
      <c r="E1018">
        <v>57</v>
      </c>
      <c r="F1018">
        <v>43</v>
      </c>
      <c r="G1018">
        <v>6</v>
      </c>
      <c r="H1018">
        <v>63</v>
      </c>
      <c r="I1018">
        <v>6</v>
      </c>
      <c r="J1018">
        <v>10</v>
      </c>
    </row>
    <row r="1019" spans="1:10" x14ac:dyDescent="0.25">
      <c r="A1019" s="1">
        <v>42703</v>
      </c>
      <c r="B1019">
        <f t="shared" si="48"/>
        <v>2016</v>
      </c>
      <c r="C1019">
        <f t="shared" si="49"/>
        <v>11</v>
      </c>
      <c r="D1019">
        <f t="shared" si="50"/>
        <v>29</v>
      </c>
      <c r="E1019">
        <v>97</v>
      </c>
      <c r="F1019">
        <v>83</v>
      </c>
      <c r="G1019">
        <v>3</v>
      </c>
      <c r="H1019">
        <v>86</v>
      </c>
      <c r="I1019">
        <v>13</v>
      </c>
      <c r="J1019">
        <v>18</v>
      </c>
    </row>
    <row r="1020" spans="1:10" x14ac:dyDescent="0.25">
      <c r="A1020" s="1">
        <v>42704</v>
      </c>
      <c r="B1020">
        <f t="shared" si="48"/>
        <v>2016</v>
      </c>
      <c r="C1020">
        <f t="shared" si="49"/>
        <v>11</v>
      </c>
      <c r="D1020">
        <f t="shared" si="50"/>
        <v>30</v>
      </c>
      <c r="E1020">
        <v>151</v>
      </c>
      <c r="F1020">
        <v>60</v>
      </c>
      <c r="G1020">
        <v>3</v>
      </c>
      <c r="H1020">
        <v>74</v>
      </c>
      <c r="I1020">
        <v>12</v>
      </c>
      <c r="J1020">
        <v>12</v>
      </c>
    </row>
    <row r="1021" spans="1:10" x14ac:dyDescent="0.25">
      <c r="A1021" s="1">
        <v>42705</v>
      </c>
      <c r="B1021">
        <f t="shared" si="48"/>
        <v>2016</v>
      </c>
      <c r="C1021">
        <f t="shared" si="49"/>
        <v>12</v>
      </c>
      <c r="D1021">
        <f t="shared" si="50"/>
        <v>1</v>
      </c>
      <c r="E1021">
        <v>139</v>
      </c>
      <c r="F1021">
        <v>52</v>
      </c>
      <c r="G1021">
        <v>3</v>
      </c>
      <c r="H1021">
        <v>56</v>
      </c>
      <c r="I1021">
        <v>12</v>
      </c>
      <c r="J1021">
        <v>6</v>
      </c>
    </row>
    <row r="1022" spans="1:10" x14ac:dyDescent="0.25">
      <c r="A1022" s="1">
        <v>42706</v>
      </c>
      <c r="B1022">
        <f t="shared" si="48"/>
        <v>2016</v>
      </c>
      <c r="C1022">
        <f t="shared" si="49"/>
        <v>12</v>
      </c>
      <c r="D1022">
        <f t="shared" si="50"/>
        <v>2</v>
      </c>
      <c r="E1022">
        <v>124</v>
      </c>
      <c r="F1022">
        <v>29</v>
      </c>
      <c r="G1022">
        <v>20</v>
      </c>
      <c r="H1022">
        <v>48</v>
      </c>
      <c r="I1022">
        <v>10</v>
      </c>
      <c r="J1022">
        <v>3</v>
      </c>
    </row>
    <row r="1023" spans="1:10" x14ac:dyDescent="0.25">
      <c r="A1023" s="1">
        <v>42707</v>
      </c>
      <c r="B1023">
        <f t="shared" si="48"/>
        <v>2016</v>
      </c>
      <c r="C1023">
        <f t="shared" si="49"/>
        <v>12</v>
      </c>
      <c r="D1023">
        <f t="shared" si="50"/>
        <v>3</v>
      </c>
      <c r="E1023">
        <v>58</v>
      </c>
      <c r="F1023">
        <v>31</v>
      </c>
      <c r="G1023">
        <v>13</v>
      </c>
      <c r="H1023">
        <v>47</v>
      </c>
      <c r="I1023">
        <v>11</v>
      </c>
      <c r="J1023">
        <v>3</v>
      </c>
    </row>
    <row r="1024" spans="1:10" x14ac:dyDescent="0.25">
      <c r="A1024" s="1">
        <v>42708</v>
      </c>
      <c r="B1024">
        <f t="shared" si="48"/>
        <v>2016</v>
      </c>
      <c r="C1024">
        <f t="shared" si="49"/>
        <v>12</v>
      </c>
      <c r="D1024">
        <f t="shared" si="50"/>
        <v>4</v>
      </c>
      <c r="E1024">
        <v>67</v>
      </c>
      <c r="F1024">
        <v>58</v>
      </c>
      <c r="G1024">
        <v>1</v>
      </c>
      <c r="H1024">
        <v>51</v>
      </c>
      <c r="I1024">
        <v>15</v>
      </c>
      <c r="J1024">
        <v>7</v>
      </c>
    </row>
    <row r="1025" spans="1:10" x14ac:dyDescent="0.25">
      <c r="A1025" s="1">
        <v>42709</v>
      </c>
      <c r="B1025">
        <f t="shared" si="48"/>
        <v>2016</v>
      </c>
      <c r="C1025">
        <f t="shared" si="49"/>
        <v>12</v>
      </c>
      <c r="D1025">
        <f t="shared" si="50"/>
        <v>5</v>
      </c>
      <c r="E1025">
        <v>130</v>
      </c>
      <c r="F1025">
        <v>59</v>
      </c>
      <c r="G1025">
        <v>3</v>
      </c>
      <c r="H1025">
        <v>59</v>
      </c>
      <c r="I1025">
        <v>20</v>
      </c>
      <c r="J1025">
        <v>8</v>
      </c>
    </row>
    <row r="1026" spans="1:10" x14ac:dyDescent="0.25">
      <c r="A1026" s="1">
        <v>42710</v>
      </c>
      <c r="B1026">
        <f t="shared" si="48"/>
        <v>2016</v>
      </c>
      <c r="C1026">
        <f t="shared" si="49"/>
        <v>12</v>
      </c>
      <c r="D1026">
        <f t="shared" si="50"/>
        <v>6</v>
      </c>
      <c r="E1026">
        <v>147</v>
      </c>
      <c r="F1026">
        <v>46</v>
      </c>
      <c r="G1026">
        <v>9</v>
      </c>
      <c r="H1026">
        <v>58</v>
      </c>
      <c r="I1026">
        <v>15</v>
      </c>
      <c r="J1026">
        <v>4</v>
      </c>
    </row>
    <row r="1027" spans="1:10" x14ac:dyDescent="0.25">
      <c r="A1027" s="1">
        <v>42711</v>
      </c>
      <c r="B1027">
        <f t="shared" ref="B1027:B1090" si="51">YEAR(A1027)</f>
        <v>2016</v>
      </c>
      <c r="C1027">
        <f t="shared" ref="C1027:C1090" si="52">MONTH(A1027)</f>
        <v>12</v>
      </c>
      <c r="D1027">
        <f t="shared" ref="D1027:D1090" si="53">DAY(A1027)</f>
        <v>7</v>
      </c>
      <c r="E1027">
        <v>104</v>
      </c>
      <c r="F1027">
        <v>40</v>
      </c>
      <c r="G1027">
        <v>13</v>
      </c>
      <c r="H1027">
        <v>53</v>
      </c>
      <c r="I1027">
        <v>10</v>
      </c>
      <c r="J1027">
        <v>3</v>
      </c>
    </row>
    <row r="1028" spans="1:10" x14ac:dyDescent="0.25">
      <c r="A1028" s="1">
        <v>42712</v>
      </c>
      <c r="B1028">
        <f t="shared" si="51"/>
        <v>2016</v>
      </c>
      <c r="C1028">
        <f t="shared" si="52"/>
        <v>12</v>
      </c>
      <c r="D1028">
        <f t="shared" si="53"/>
        <v>8</v>
      </c>
      <c r="E1028">
        <v>96</v>
      </c>
      <c r="F1028">
        <v>40</v>
      </c>
      <c r="G1028">
        <v>12</v>
      </c>
      <c r="H1028">
        <v>52</v>
      </c>
      <c r="I1028">
        <v>7</v>
      </c>
      <c r="J1028">
        <v>3</v>
      </c>
    </row>
    <row r="1029" spans="1:10" x14ac:dyDescent="0.25">
      <c r="A1029" s="1">
        <v>42713</v>
      </c>
      <c r="B1029">
        <f t="shared" si="51"/>
        <v>2016</v>
      </c>
      <c r="C1029">
        <f t="shared" si="52"/>
        <v>12</v>
      </c>
      <c r="D1029">
        <f t="shared" si="53"/>
        <v>9</v>
      </c>
      <c r="E1029">
        <v>93</v>
      </c>
      <c r="F1029">
        <v>34</v>
      </c>
      <c r="G1029">
        <v>21</v>
      </c>
      <c r="H1029">
        <v>43</v>
      </c>
      <c r="I1029">
        <v>5</v>
      </c>
      <c r="J1029">
        <v>3</v>
      </c>
    </row>
    <row r="1030" spans="1:10" x14ac:dyDescent="0.25">
      <c r="A1030" s="1">
        <v>42714</v>
      </c>
      <c r="B1030">
        <f t="shared" si="51"/>
        <v>2016</v>
      </c>
      <c r="C1030">
        <f t="shared" si="52"/>
        <v>12</v>
      </c>
      <c r="D1030">
        <f t="shared" si="53"/>
        <v>10</v>
      </c>
      <c r="E1030">
        <v>82</v>
      </c>
      <c r="F1030">
        <v>28</v>
      </c>
      <c r="G1030">
        <v>14</v>
      </c>
      <c r="H1030">
        <v>48</v>
      </c>
      <c r="I1030">
        <v>5</v>
      </c>
      <c r="J1030">
        <v>4</v>
      </c>
    </row>
    <row r="1031" spans="1:10" x14ac:dyDescent="0.25">
      <c r="A1031" s="1">
        <v>42715</v>
      </c>
      <c r="B1031">
        <f t="shared" si="51"/>
        <v>2016</v>
      </c>
      <c r="C1031">
        <f t="shared" si="52"/>
        <v>12</v>
      </c>
      <c r="D1031">
        <f t="shared" si="53"/>
        <v>11</v>
      </c>
      <c r="E1031">
        <v>70</v>
      </c>
      <c r="F1031">
        <v>32</v>
      </c>
      <c r="G1031">
        <v>10</v>
      </c>
      <c r="H1031">
        <v>49</v>
      </c>
      <c r="I1031">
        <v>5</v>
      </c>
      <c r="J1031">
        <v>5</v>
      </c>
    </row>
    <row r="1032" spans="1:10" x14ac:dyDescent="0.25">
      <c r="A1032" s="1">
        <v>42716</v>
      </c>
      <c r="B1032">
        <f t="shared" si="51"/>
        <v>2016</v>
      </c>
      <c r="C1032">
        <f t="shared" si="52"/>
        <v>12</v>
      </c>
      <c r="D1032">
        <f t="shared" si="53"/>
        <v>12</v>
      </c>
      <c r="E1032">
        <v>75</v>
      </c>
      <c r="F1032">
        <v>34</v>
      </c>
      <c r="G1032">
        <v>13</v>
      </c>
      <c r="H1032">
        <v>52</v>
      </c>
      <c r="I1032">
        <v>6</v>
      </c>
      <c r="J1032">
        <v>5</v>
      </c>
    </row>
    <row r="1033" spans="1:10" x14ac:dyDescent="0.25">
      <c r="A1033" s="1">
        <v>42717</v>
      </c>
      <c r="B1033">
        <f t="shared" si="51"/>
        <v>2016</v>
      </c>
      <c r="C1033">
        <f t="shared" si="52"/>
        <v>12</v>
      </c>
      <c r="D1033">
        <f t="shared" si="53"/>
        <v>13</v>
      </c>
      <c r="E1033">
        <v>87</v>
      </c>
      <c r="F1033">
        <v>43</v>
      </c>
      <c r="G1033">
        <v>11</v>
      </c>
      <c r="H1033">
        <v>55</v>
      </c>
      <c r="I1033">
        <v>5</v>
      </c>
      <c r="J1033">
        <v>5</v>
      </c>
    </row>
    <row r="1034" spans="1:10" x14ac:dyDescent="0.25">
      <c r="A1034" s="1">
        <v>42718</v>
      </c>
      <c r="B1034">
        <f t="shared" si="51"/>
        <v>2016</v>
      </c>
      <c r="C1034">
        <f t="shared" si="52"/>
        <v>12</v>
      </c>
      <c r="D1034">
        <f t="shared" si="53"/>
        <v>14</v>
      </c>
      <c r="E1034">
        <v>98</v>
      </c>
      <c r="F1034">
        <v>44</v>
      </c>
      <c r="G1034">
        <v>4</v>
      </c>
      <c r="H1034">
        <v>47</v>
      </c>
      <c r="I1034">
        <v>4</v>
      </c>
      <c r="J1034">
        <v>5</v>
      </c>
    </row>
    <row r="1035" spans="1:10" x14ac:dyDescent="0.25">
      <c r="A1035" s="1">
        <v>42719</v>
      </c>
      <c r="B1035">
        <f t="shared" si="51"/>
        <v>2016</v>
      </c>
      <c r="C1035">
        <f t="shared" si="52"/>
        <v>12</v>
      </c>
      <c r="D1035">
        <f t="shared" si="53"/>
        <v>15</v>
      </c>
      <c r="E1035">
        <v>102</v>
      </c>
      <c r="F1035">
        <v>53</v>
      </c>
      <c r="G1035">
        <v>2</v>
      </c>
      <c r="H1035">
        <v>49</v>
      </c>
      <c r="I1035">
        <v>4</v>
      </c>
      <c r="J1035">
        <v>5</v>
      </c>
    </row>
    <row r="1036" spans="1:10" x14ac:dyDescent="0.25">
      <c r="A1036" s="1">
        <v>42720</v>
      </c>
      <c r="B1036">
        <f t="shared" si="51"/>
        <v>2016</v>
      </c>
      <c r="C1036">
        <f t="shared" si="52"/>
        <v>12</v>
      </c>
      <c r="D1036">
        <f t="shared" si="53"/>
        <v>16</v>
      </c>
      <c r="E1036">
        <v>125</v>
      </c>
      <c r="F1036">
        <v>46</v>
      </c>
      <c r="G1036">
        <v>2</v>
      </c>
      <c r="H1036">
        <v>55</v>
      </c>
      <c r="I1036">
        <v>5</v>
      </c>
      <c r="J1036">
        <v>6</v>
      </c>
    </row>
    <row r="1037" spans="1:10" x14ac:dyDescent="0.25">
      <c r="A1037" s="1">
        <v>42721</v>
      </c>
      <c r="B1037">
        <f t="shared" si="51"/>
        <v>2016</v>
      </c>
      <c r="C1037">
        <f t="shared" si="52"/>
        <v>12</v>
      </c>
      <c r="D1037">
        <f t="shared" si="53"/>
        <v>17</v>
      </c>
      <c r="E1037">
        <v>118</v>
      </c>
      <c r="F1037">
        <v>36</v>
      </c>
      <c r="G1037">
        <v>2</v>
      </c>
      <c r="H1037">
        <v>56</v>
      </c>
      <c r="I1037">
        <v>3</v>
      </c>
      <c r="J1037">
        <v>4</v>
      </c>
    </row>
    <row r="1038" spans="1:10" x14ac:dyDescent="0.25">
      <c r="A1038" s="1">
        <v>42722</v>
      </c>
      <c r="B1038">
        <f t="shared" si="51"/>
        <v>2016</v>
      </c>
      <c r="C1038">
        <f t="shared" si="52"/>
        <v>12</v>
      </c>
      <c r="D1038">
        <f t="shared" si="53"/>
        <v>18</v>
      </c>
      <c r="E1038">
        <v>100</v>
      </c>
      <c r="F1038">
        <v>47</v>
      </c>
      <c r="G1038">
        <v>3</v>
      </c>
      <c r="H1038">
        <v>54</v>
      </c>
      <c r="I1038">
        <v>4</v>
      </c>
      <c r="J1038">
        <v>4</v>
      </c>
    </row>
    <row r="1039" spans="1:10" x14ac:dyDescent="0.25">
      <c r="A1039" s="1">
        <v>42723</v>
      </c>
      <c r="B1039">
        <f t="shared" si="51"/>
        <v>2016</v>
      </c>
      <c r="C1039">
        <f t="shared" si="52"/>
        <v>12</v>
      </c>
      <c r="D1039">
        <f t="shared" si="53"/>
        <v>19</v>
      </c>
      <c r="E1039">
        <v>112</v>
      </c>
      <c r="F1039">
        <v>40</v>
      </c>
      <c r="G1039">
        <v>6</v>
      </c>
      <c r="H1039">
        <v>45</v>
      </c>
      <c r="I1039">
        <v>4</v>
      </c>
      <c r="J1039">
        <v>5</v>
      </c>
    </row>
    <row r="1040" spans="1:10" x14ac:dyDescent="0.25">
      <c r="A1040" s="1">
        <v>42724</v>
      </c>
      <c r="B1040">
        <f t="shared" si="51"/>
        <v>2016</v>
      </c>
      <c r="C1040">
        <f t="shared" si="52"/>
        <v>12</v>
      </c>
      <c r="D1040">
        <f t="shared" si="53"/>
        <v>20</v>
      </c>
      <c r="E1040">
        <v>102</v>
      </c>
      <c r="F1040">
        <v>35</v>
      </c>
      <c r="G1040">
        <v>21</v>
      </c>
      <c r="H1040">
        <v>53</v>
      </c>
      <c r="I1040">
        <v>5</v>
      </c>
      <c r="J1040">
        <v>5</v>
      </c>
    </row>
    <row r="1041" spans="1:10" x14ac:dyDescent="0.25">
      <c r="A1041" s="1">
        <v>42725</v>
      </c>
      <c r="B1041">
        <f t="shared" si="51"/>
        <v>2016</v>
      </c>
      <c r="C1041">
        <f t="shared" si="52"/>
        <v>12</v>
      </c>
      <c r="D1041">
        <f t="shared" si="53"/>
        <v>21</v>
      </c>
      <c r="E1041">
        <v>72</v>
      </c>
      <c r="F1041">
        <v>38</v>
      </c>
      <c r="G1041">
        <v>10</v>
      </c>
      <c r="H1041">
        <v>67</v>
      </c>
      <c r="I1041">
        <v>6</v>
      </c>
      <c r="J1041">
        <v>6</v>
      </c>
    </row>
    <row r="1042" spans="1:10" x14ac:dyDescent="0.25">
      <c r="A1042" s="1">
        <v>42726</v>
      </c>
      <c r="B1042">
        <f t="shared" si="51"/>
        <v>2016</v>
      </c>
      <c r="C1042">
        <f t="shared" si="52"/>
        <v>12</v>
      </c>
      <c r="D1042">
        <f t="shared" si="53"/>
        <v>22</v>
      </c>
      <c r="E1042">
        <v>76</v>
      </c>
      <c r="F1042">
        <v>23</v>
      </c>
      <c r="G1042">
        <v>25</v>
      </c>
      <c r="H1042">
        <v>52</v>
      </c>
      <c r="I1042">
        <v>4</v>
      </c>
      <c r="J1042">
        <v>4</v>
      </c>
    </row>
    <row r="1043" spans="1:10" x14ac:dyDescent="0.25">
      <c r="A1043" s="1">
        <v>42727</v>
      </c>
      <c r="B1043">
        <f t="shared" si="51"/>
        <v>2016</v>
      </c>
      <c r="C1043">
        <f t="shared" si="52"/>
        <v>12</v>
      </c>
      <c r="D1043">
        <f t="shared" si="53"/>
        <v>23</v>
      </c>
      <c r="E1043">
        <v>56</v>
      </c>
      <c r="F1043">
        <v>32</v>
      </c>
      <c r="G1043">
        <v>25</v>
      </c>
      <c r="H1043">
        <v>46</v>
      </c>
      <c r="I1043">
        <v>3</v>
      </c>
      <c r="J1043">
        <v>3</v>
      </c>
    </row>
    <row r="1044" spans="1:10" x14ac:dyDescent="0.25">
      <c r="A1044" s="1">
        <v>42728</v>
      </c>
      <c r="B1044">
        <f t="shared" si="51"/>
        <v>2016</v>
      </c>
      <c r="C1044">
        <f t="shared" si="52"/>
        <v>12</v>
      </c>
      <c r="D1044">
        <f t="shared" si="53"/>
        <v>24</v>
      </c>
      <c r="E1044">
        <v>58</v>
      </c>
      <c r="F1044">
        <v>16</v>
      </c>
      <c r="G1044">
        <v>29</v>
      </c>
      <c r="H1044">
        <v>23</v>
      </c>
      <c r="I1044">
        <v>3</v>
      </c>
      <c r="J1044">
        <v>2</v>
      </c>
    </row>
    <row r="1045" spans="1:10" x14ac:dyDescent="0.25">
      <c r="A1045" s="1">
        <v>42729</v>
      </c>
      <c r="B1045">
        <f t="shared" si="51"/>
        <v>2016</v>
      </c>
      <c r="C1045">
        <f t="shared" si="52"/>
        <v>12</v>
      </c>
      <c r="D1045">
        <f t="shared" si="53"/>
        <v>25</v>
      </c>
      <c r="E1045">
        <v>39</v>
      </c>
      <c r="F1045">
        <v>20</v>
      </c>
      <c r="G1045">
        <v>28</v>
      </c>
      <c r="H1045">
        <v>72</v>
      </c>
      <c r="I1045">
        <v>3</v>
      </c>
      <c r="J1045">
        <v>4</v>
      </c>
    </row>
    <row r="1046" spans="1:10" x14ac:dyDescent="0.25">
      <c r="A1046" s="1">
        <v>42730</v>
      </c>
      <c r="B1046">
        <f t="shared" si="51"/>
        <v>2016</v>
      </c>
      <c r="C1046">
        <f t="shared" si="52"/>
        <v>12</v>
      </c>
      <c r="D1046">
        <f t="shared" si="53"/>
        <v>26</v>
      </c>
      <c r="E1046">
        <v>47</v>
      </c>
      <c r="F1046">
        <v>47</v>
      </c>
      <c r="G1046">
        <v>3</v>
      </c>
      <c r="H1046">
        <v>92</v>
      </c>
      <c r="I1046">
        <v>5</v>
      </c>
      <c r="J1046">
        <v>11</v>
      </c>
    </row>
    <row r="1047" spans="1:10" x14ac:dyDescent="0.25">
      <c r="A1047" s="1">
        <v>42731</v>
      </c>
      <c r="B1047">
        <f t="shared" si="51"/>
        <v>2016</v>
      </c>
      <c r="C1047">
        <f t="shared" si="52"/>
        <v>12</v>
      </c>
      <c r="D1047">
        <f t="shared" si="53"/>
        <v>27</v>
      </c>
      <c r="E1047">
        <v>100</v>
      </c>
      <c r="F1047">
        <v>60</v>
      </c>
      <c r="G1047">
        <v>2</v>
      </c>
      <c r="H1047">
        <v>92</v>
      </c>
      <c r="I1047">
        <v>7</v>
      </c>
      <c r="J1047">
        <v>13</v>
      </c>
    </row>
    <row r="1048" spans="1:10" x14ac:dyDescent="0.25">
      <c r="A1048" s="1">
        <v>42732</v>
      </c>
      <c r="B1048">
        <f t="shared" si="51"/>
        <v>2016</v>
      </c>
      <c r="C1048">
        <f t="shared" si="52"/>
        <v>12</v>
      </c>
      <c r="D1048">
        <f t="shared" si="53"/>
        <v>28</v>
      </c>
      <c r="E1048">
        <v>141</v>
      </c>
      <c r="F1048">
        <v>52</v>
      </c>
      <c r="G1048">
        <v>4</v>
      </c>
      <c r="H1048">
        <v>70</v>
      </c>
      <c r="I1048">
        <v>6</v>
      </c>
      <c r="J1048">
        <v>9</v>
      </c>
    </row>
    <row r="1049" spans="1:10" x14ac:dyDescent="0.25">
      <c r="A1049" s="1">
        <v>42733</v>
      </c>
      <c r="B1049">
        <f t="shared" si="51"/>
        <v>2016</v>
      </c>
      <c r="C1049">
        <f t="shared" si="52"/>
        <v>12</v>
      </c>
      <c r="D1049">
        <f t="shared" si="53"/>
        <v>29</v>
      </c>
      <c r="E1049">
        <v>126</v>
      </c>
      <c r="F1049">
        <v>46</v>
      </c>
      <c r="G1049">
        <v>4</v>
      </c>
      <c r="H1049">
        <v>49</v>
      </c>
      <c r="I1049">
        <v>7</v>
      </c>
      <c r="J1049">
        <v>7</v>
      </c>
    </row>
    <row r="1050" spans="1:10" x14ac:dyDescent="0.25">
      <c r="A1050" s="1">
        <v>42734</v>
      </c>
      <c r="B1050">
        <f t="shared" si="51"/>
        <v>2016</v>
      </c>
      <c r="C1050">
        <f t="shared" si="52"/>
        <v>12</v>
      </c>
      <c r="D1050">
        <f t="shared" si="53"/>
        <v>30</v>
      </c>
      <c r="E1050">
        <v>119</v>
      </c>
      <c r="F1050">
        <v>32</v>
      </c>
      <c r="G1050">
        <v>8</v>
      </c>
      <c r="H1050">
        <v>41</v>
      </c>
      <c r="I1050">
        <v>4</v>
      </c>
      <c r="J1050">
        <v>4</v>
      </c>
    </row>
    <row r="1051" spans="1:10" x14ac:dyDescent="0.25">
      <c r="A1051" s="1">
        <v>42735</v>
      </c>
      <c r="B1051">
        <f t="shared" si="51"/>
        <v>2016</v>
      </c>
      <c r="C1051">
        <f t="shared" si="52"/>
        <v>12</v>
      </c>
      <c r="D1051">
        <f t="shared" si="53"/>
        <v>31</v>
      </c>
      <c r="E1051">
        <v>83</v>
      </c>
      <c r="F1051">
        <v>16</v>
      </c>
      <c r="G1051">
        <v>27</v>
      </c>
      <c r="H1051">
        <v>13</v>
      </c>
      <c r="I1051">
        <v>3</v>
      </c>
      <c r="J1051">
        <v>2</v>
      </c>
    </row>
    <row r="1052" spans="1:10" x14ac:dyDescent="0.25">
      <c r="A1052" s="1">
        <v>42736</v>
      </c>
      <c r="B1052">
        <f t="shared" si="51"/>
        <v>2017</v>
      </c>
      <c r="C1052">
        <f t="shared" si="52"/>
        <v>1</v>
      </c>
      <c r="D1052">
        <f t="shared" si="53"/>
        <v>1</v>
      </c>
      <c r="E1052">
        <v>48</v>
      </c>
      <c r="F1052">
        <v>27</v>
      </c>
      <c r="G1052">
        <v>23</v>
      </c>
      <c r="H1052">
        <v>32</v>
      </c>
      <c r="I1052">
        <v>2</v>
      </c>
      <c r="J1052">
        <v>2</v>
      </c>
    </row>
    <row r="1053" spans="1:10" x14ac:dyDescent="0.25">
      <c r="A1053" s="1">
        <v>42737</v>
      </c>
      <c r="B1053">
        <f t="shared" si="51"/>
        <v>2017</v>
      </c>
      <c r="C1053">
        <f t="shared" si="52"/>
        <v>1</v>
      </c>
      <c r="D1053">
        <f t="shared" si="53"/>
        <v>2</v>
      </c>
      <c r="E1053">
        <v>72</v>
      </c>
      <c r="F1053">
        <v>28</v>
      </c>
      <c r="G1053">
        <v>13</v>
      </c>
      <c r="H1053">
        <v>49</v>
      </c>
      <c r="I1053">
        <v>6</v>
      </c>
      <c r="J1053">
        <v>4</v>
      </c>
    </row>
    <row r="1054" spans="1:10" x14ac:dyDescent="0.25">
      <c r="A1054" s="1">
        <v>42738</v>
      </c>
      <c r="B1054">
        <f t="shared" si="51"/>
        <v>2017</v>
      </c>
      <c r="C1054">
        <f t="shared" si="52"/>
        <v>1</v>
      </c>
      <c r="D1054">
        <f t="shared" si="53"/>
        <v>3</v>
      </c>
      <c r="E1054">
        <v>64</v>
      </c>
      <c r="F1054">
        <v>33</v>
      </c>
      <c r="G1054">
        <v>19</v>
      </c>
      <c r="H1054">
        <v>45</v>
      </c>
      <c r="I1054">
        <v>3</v>
      </c>
      <c r="J1054">
        <v>2</v>
      </c>
    </row>
    <row r="1055" spans="1:10" x14ac:dyDescent="0.25">
      <c r="A1055" s="1">
        <v>42739</v>
      </c>
      <c r="B1055">
        <f t="shared" si="51"/>
        <v>2017</v>
      </c>
      <c r="C1055">
        <f t="shared" si="52"/>
        <v>1</v>
      </c>
      <c r="D1055">
        <f t="shared" si="53"/>
        <v>4</v>
      </c>
      <c r="E1055">
        <v>73</v>
      </c>
      <c r="F1055">
        <v>45</v>
      </c>
      <c r="G1055">
        <v>11</v>
      </c>
      <c r="H1055">
        <v>57</v>
      </c>
      <c r="I1055">
        <v>4</v>
      </c>
      <c r="J1055">
        <v>7</v>
      </c>
    </row>
    <row r="1056" spans="1:10" x14ac:dyDescent="0.25">
      <c r="A1056" s="1">
        <v>42740</v>
      </c>
      <c r="B1056">
        <f t="shared" si="51"/>
        <v>2017</v>
      </c>
      <c r="C1056">
        <f t="shared" si="52"/>
        <v>1</v>
      </c>
      <c r="D1056">
        <f t="shared" si="53"/>
        <v>5</v>
      </c>
      <c r="E1056">
        <v>98</v>
      </c>
      <c r="F1056">
        <v>46</v>
      </c>
      <c r="G1056">
        <v>13</v>
      </c>
      <c r="H1056">
        <v>72</v>
      </c>
      <c r="I1056">
        <v>7</v>
      </c>
      <c r="J1056">
        <v>7</v>
      </c>
    </row>
    <row r="1057" spans="1:10" x14ac:dyDescent="0.25">
      <c r="A1057" s="1">
        <v>42741</v>
      </c>
      <c r="B1057">
        <f t="shared" si="51"/>
        <v>2017</v>
      </c>
      <c r="C1057">
        <f t="shared" si="52"/>
        <v>1</v>
      </c>
      <c r="D1057">
        <f t="shared" si="53"/>
        <v>6</v>
      </c>
      <c r="E1057">
        <v>101</v>
      </c>
      <c r="F1057">
        <v>26</v>
      </c>
      <c r="G1057">
        <v>13</v>
      </c>
      <c r="H1057">
        <v>38</v>
      </c>
      <c r="I1057">
        <v>4</v>
      </c>
      <c r="J1057">
        <v>4</v>
      </c>
    </row>
    <row r="1058" spans="1:10" x14ac:dyDescent="0.25">
      <c r="A1058" s="1">
        <v>42742</v>
      </c>
      <c r="B1058">
        <f t="shared" si="51"/>
        <v>2017</v>
      </c>
      <c r="C1058">
        <f t="shared" si="52"/>
        <v>1</v>
      </c>
      <c r="D1058">
        <f t="shared" si="53"/>
        <v>7</v>
      </c>
      <c r="E1058">
        <v>86</v>
      </c>
      <c r="F1058">
        <v>29</v>
      </c>
      <c r="G1058">
        <v>11</v>
      </c>
      <c r="H1058">
        <v>45</v>
      </c>
      <c r="I1058">
        <v>5</v>
      </c>
      <c r="J1058">
        <v>5</v>
      </c>
    </row>
    <row r="1059" spans="1:10" x14ac:dyDescent="0.25">
      <c r="A1059" s="1">
        <v>42743</v>
      </c>
      <c r="B1059">
        <f t="shared" si="51"/>
        <v>2017</v>
      </c>
      <c r="C1059">
        <f t="shared" si="52"/>
        <v>1</v>
      </c>
      <c r="D1059">
        <f t="shared" si="53"/>
        <v>8</v>
      </c>
      <c r="E1059">
        <v>89</v>
      </c>
      <c r="F1059">
        <v>24</v>
      </c>
      <c r="G1059">
        <v>19</v>
      </c>
      <c r="H1059">
        <v>52</v>
      </c>
      <c r="I1059">
        <v>6</v>
      </c>
      <c r="J1059">
        <v>4</v>
      </c>
    </row>
    <row r="1060" spans="1:10" x14ac:dyDescent="0.25">
      <c r="A1060" s="1">
        <v>42744</v>
      </c>
      <c r="B1060">
        <f t="shared" si="51"/>
        <v>2017</v>
      </c>
      <c r="C1060">
        <f t="shared" si="52"/>
        <v>1</v>
      </c>
      <c r="D1060">
        <f t="shared" si="53"/>
        <v>9</v>
      </c>
      <c r="E1060">
        <v>71</v>
      </c>
      <c r="F1060">
        <v>34</v>
      </c>
      <c r="G1060">
        <v>13</v>
      </c>
      <c r="H1060">
        <v>50</v>
      </c>
      <c r="I1060">
        <v>6</v>
      </c>
      <c r="J1060">
        <v>4</v>
      </c>
    </row>
    <row r="1061" spans="1:10" x14ac:dyDescent="0.25">
      <c r="A1061" s="1">
        <v>42745</v>
      </c>
      <c r="B1061">
        <f t="shared" si="51"/>
        <v>2017</v>
      </c>
      <c r="C1061">
        <f t="shared" si="52"/>
        <v>1</v>
      </c>
      <c r="D1061">
        <f t="shared" si="53"/>
        <v>10</v>
      </c>
      <c r="E1061">
        <v>82</v>
      </c>
      <c r="F1061">
        <v>56</v>
      </c>
      <c r="G1061">
        <v>27</v>
      </c>
      <c r="H1061">
        <v>42</v>
      </c>
      <c r="I1061">
        <v>5</v>
      </c>
      <c r="J1061">
        <v>3</v>
      </c>
    </row>
    <row r="1062" spans="1:10" x14ac:dyDescent="0.25">
      <c r="A1062" s="1">
        <v>42746</v>
      </c>
      <c r="B1062">
        <f t="shared" si="51"/>
        <v>2017</v>
      </c>
      <c r="C1062">
        <f t="shared" si="52"/>
        <v>1</v>
      </c>
      <c r="D1062">
        <f t="shared" si="53"/>
        <v>11</v>
      </c>
      <c r="E1062">
        <v>74</v>
      </c>
      <c r="F1062">
        <v>24</v>
      </c>
      <c r="G1062">
        <v>24</v>
      </c>
      <c r="H1062">
        <v>51</v>
      </c>
      <c r="I1062">
        <v>7</v>
      </c>
      <c r="J1062">
        <v>4</v>
      </c>
    </row>
    <row r="1063" spans="1:10" x14ac:dyDescent="0.25">
      <c r="A1063" s="1">
        <v>42747</v>
      </c>
      <c r="B1063">
        <f t="shared" si="51"/>
        <v>2017</v>
      </c>
      <c r="C1063">
        <f t="shared" si="52"/>
        <v>1</v>
      </c>
      <c r="D1063">
        <f t="shared" si="53"/>
        <v>12</v>
      </c>
      <c r="E1063">
        <v>68</v>
      </c>
      <c r="F1063">
        <v>24</v>
      </c>
      <c r="G1063">
        <v>25</v>
      </c>
      <c r="H1063">
        <v>35</v>
      </c>
      <c r="I1063">
        <v>8</v>
      </c>
      <c r="J1063">
        <v>2</v>
      </c>
    </row>
    <row r="1064" spans="1:10" x14ac:dyDescent="0.25">
      <c r="A1064" s="1">
        <v>42748</v>
      </c>
      <c r="B1064">
        <f t="shared" si="51"/>
        <v>2017</v>
      </c>
      <c r="C1064">
        <f t="shared" si="52"/>
        <v>1</v>
      </c>
      <c r="D1064">
        <f t="shared" si="53"/>
        <v>13</v>
      </c>
      <c r="E1064">
        <v>70</v>
      </c>
      <c r="F1064">
        <v>24</v>
      </c>
      <c r="G1064">
        <v>19</v>
      </c>
      <c r="H1064">
        <v>36</v>
      </c>
      <c r="I1064">
        <v>4</v>
      </c>
      <c r="J1064">
        <v>3</v>
      </c>
    </row>
    <row r="1065" spans="1:10" x14ac:dyDescent="0.25">
      <c r="A1065" s="1">
        <v>42749</v>
      </c>
      <c r="B1065">
        <f t="shared" si="51"/>
        <v>2017</v>
      </c>
      <c r="C1065">
        <f t="shared" si="52"/>
        <v>1</v>
      </c>
      <c r="D1065">
        <f t="shared" si="53"/>
        <v>14</v>
      </c>
      <c r="E1065">
        <v>68</v>
      </c>
      <c r="F1065">
        <v>24</v>
      </c>
      <c r="G1065">
        <v>13</v>
      </c>
      <c r="H1065">
        <v>39</v>
      </c>
      <c r="I1065">
        <v>4</v>
      </c>
      <c r="J1065">
        <v>3</v>
      </c>
    </row>
    <row r="1066" spans="1:10" x14ac:dyDescent="0.25">
      <c r="A1066" s="1">
        <v>42750</v>
      </c>
      <c r="B1066">
        <f t="shared" si="51"/>
        <v>2017</v>
      </c>
      <c r="C1066">
        <f t="shared" si="52"/>
        <v>1</v>
      </c>
      <c r="D1066">
        <f t="shared" si="53"/>
        <v>15</v>
      </c>
      <c r="E1066">
        <v>64</v>
      </c>
      <c r="F1066">
        <v>30</v>
      </c>
      <c r="G1066">
        <v>11</v>
      </c>
      <c r="H1066">
        <v>52</v>
      </c>
      <c r="I1066">
        <v>4</v>
      </c>
      <c r="J1066">
        <v>3</v>
      </c>
    </row>
    <row r="1067" spans="1:10" x14ac:dyDescent="0.25">
      <c r="A1067" s="1">
        <v>42751</v>
      </c>
      <c r="B1067">
        <f t="shared" si="51"/>
        <v>2017</v>
      </c>
      <c r="C1067">
        <f t="shared" si="52"/>
        <v>1</v>
      </c>
      <c r="D1067">
        <f t="shared" si="53"/>
        <v>16</v>
      </c>
      <c r="E1067">
        <v>80</v>
      </c>
      <c r="F1067">
        <v>45</v>
      </c>
      <c r="G1067">
        <v>12</v>
      </c>
      <c r="H1067">
        <v>59</v>
      </c>
      <c r="I1067">
        <v>5</v>
      </c>
      <c r="J1067">
        <v>4</v>
      </c>
    </row>
    <row r="1068" spans="1:10" x14ac:dyDescent="0.25">
      <c r="A1068" s="1">
        <v>42752</v>
      </c>
      <c r="B1068">
        <f t="shared" si="51"/>
        <v>2017</v>
      </c>
      <c r="C1068">
        <f t="shared" si="52"/>
        <v>1</v>
      </c>
      <c r="D1068">
        <f t="shared" si="53"/>
        <v>17</v>
      </c>
      <c r="E1068">
        <v>99</v>
      </c>
      <c r="F1068">
        <v>61</v>
      </c>
      <c r="G1068">
        <v>6</v>
      </c>
      <c r="H1068">
        <v>72</v>
      </c>
      <c r="I1068">
        <v>7</v>
      </c>
      <c r="J1068">
        <v>7</v>
      </c>
    </row>
    <row r="1069" spans="1:10" x14ac:dyDescent="0.25">
      <c r="A1069" s="1">
        <v>42753</v>
      </c>
      <c r="B1069">
        <f t="shared" si="51"/>
        <v>2017</v>
      </c>
      <c r="C1069">
        <f t="shared" si="52"/>
        <v>1</v>
      </c>
      <c r="D1069">
        <f t="shared" si="53"/>
        <v>18</v>
      </c>
      <c r="E1069">
        <v>125</v>
      </c>
      <c r="F1069">
        <v>60</v>
      </c>
      <c r="G1069">
        <v>6</v>
      </c>
      <c r="H1069">
        <v>61</v>
      </c>
      <c r="I1069">
        <v>5</v>
      </c>
      <c r="J1069">
        <v>5</v>
      </c>
    </row>
    <row r="1070" spans="1:10" x14ac:dyDescent="0.25">
      <c r="A1070" s="1">
        <v>42754</v>
      </c>
      <c r="B1070">
        <f t="shared" si="51"/>
        <v>2017</v>
      </c>
      <c r="C1070">
        <f t="shared" si="52"/>
        <v>1</v>
      </c>
      <c r="D1070">
        <f t="shared" si="53"/>
        <v>19</v>
      </c>
      <c r="E1070">
        <v>132</v>
      </c>
      <c r="F1070">
        <v>49</v>
      </c>
      <c r="G1070">
        <v>10</v>
      </c>
      <c r="H1070">
        <v>58</v>
      </c>
      <c r="I1070">
        <v>4</v>
      </c>
      <c r="J1070">
        <v>4</v>
      </c>
    </row>
    <row r="1071" spans="1:10" x14ac:dyDescent="0.25">
      <c r="A1071" s="1">
        <v>42755</v>
      </c>
      <c r="B1071">
        <f t="shared" si="51"/>
        <v>2017</v>
      </c>
      <c r="C1071">
        <f t="shared" si="52"/>
        <v>1</v>
      </c>
      <c r="D1071">
        <f t="shared" si="53"/>
        <v>20</v>
      </c>
      <c r="E1071">
        <v>97</v>
      </c>
      <c r="F1071">
        <v>50</v>
      </c>
      <c r="G1071">
        <v>9</v>
      </c>
      <c r="H1071">
        <v>54</v>
      </c>
      <c r="I1071">
        <v>5</v>
      </c>
      <c r="J1071">
        <v>5</v>
      </c>
    </row>
    <row r="1072" spans="1:10" x14ac:dyDescent="0.25">
      <c r="A1072" s="1">
        <v>42756</v>
      </c>
      <c r="B1072">
        <f t="shared" si="51"/>
        <v>2017</v>
      </c>
      <c r="C1072">
        <f t="shared" si="52"/>
        <v>1</v>
      </c>
      <c r="D1072">
        <f t="shared" si="53"/>
        <v>21</v>
      </c>
      <c r="E1072">
        <v>104</v>
      </c>
      <c r="F1072">
        <v>73</v>
      </c>
      <c r="G1072">
        <v>6</v>
      </c>
      <c r="H1072">
        <v>63</v>
      </c>
      <c r="I1072">
        <v>8</v>
      </c>
      <c r="J1072">
        <v>13</v>
      </c>
    </row>
    <row r="1073" spans="1:10" x14ac:dyDescent="0.25">
      <c r="A1073" s="1">
        <v>42757</v>
      </c>
      <c r="B1073">
        <f t="shared" si="51"/>
        <v>2017</v>
      </c>
      <c r="C1073">
        <f t="shared" si="52"/>
        <v>1</v>
      </c>
      <c r="D1073">
        <f t="shared" si="53"/>
        <v>22</v>
      </c>
      <c r="E1073">
        <v>164</v>
      </c>
      <c r="F1073">
        <v>83</v>
      </c>
      <c r="G1073">
        <v>6</v>
      </c>
      <c r="H1073">
        <v>74</v>
      </c>
      <c r="I1073">
        <v>13</v>
      </c>
      <c r="J1073">
        <v>15</v>
      </c>
    </row>
    <row r="1074" spans="1:10" x14ac:dyDescent="0.25">
      <c r="A1074" s="1">
        <v>42758</v>
      </c>
      <c r="B1074">
        <f t="shared" si="51"/>
        <v>2017</v>
      </c>
      <c r="C1074">
        <f t="shared" si="52"/>
        <v>1</v>
      </c>
      <c r="D1074">
        <f t="shared" si="53"/>
        <v>23</v>
      </c>
      <c r="E1074">
        <v>177</v>
      </c>
      <c r="F1074">
        <v>66</v>
      </c>
      <c r="G1074">
        <v>6</v>
      </c>
      <c r="H1074">
        <v>71</v>
      </c>
      <c r="I1074">
        <v>11</v>
      </c>
      <c r="J1074">
        <v>12</v>
      </c>
    </row>
    <row r="1075" spans="1:10" x14ac:dyDescent="0.25">
      <c r="A1075" s="1">
        <v>42759</v>
      </c>
      <c r="B1075">
        <f t="shared" si="51"/>
        <v>2017</v>
      </c>
      <c r="C1075">
        <f t="shared" si="52"/>
        <v>1</v>
      </c>
      <c r="D1075">
        <f t="shared" si="53"/>
        <v>24</v>
      </c>
      <c r="E1075">
        <v>155</v>
      </c>
      <c r="F1075">
        <v>47</v>
      </c>
      <c r="G1075">
        <v>7</v>
      </c>
      <c r="H1075">
        <v>64</v>
      </c>
      <c r="I1075">
        <v>8</v>
      </c>
      <c r="J1075">
        <v>10</v>
      </c>
    </row>
    <row r="1076" spans="1:10" x14ac:dyDescent="0.25">
      <c r="A1076" s="1">
        <v>42760</v>
      </c>
      <c r="B1076">
        <f t="shared" si="51"/>
        <v>2017</v>
      </c>
      <c r="C1076">
        <f t="shared" si="52"/>
        <v>1</v>
      </c>
      <c r="D1076">
        <f t="shared" si="53"/>
        <v>25</v>
      </c>
      <c r="E1076">
        <v>119</v>
      </c>
      <c r="F1076">
        <v>59</v>
      </c>
      <c r="G1076">
        <v>12</v>
      </c>
      <c r="H1076">
        <v>47</v>
      </c>
      <c r="I1076">
        <v>5</v>
      </c>
      <c r="J1076">
        <v>5</v>
      </c>
    </row>
    <row r="1077" spans="1:10" x14ac:dyDescent="0.25">
      <c r="A1077" s="1">
        <v>42761</v>
      </c>
      <c r="B1077">
        <f t="shared" si="51"/>
        <v>2017</v>
      </c>
      <c r="C1077">
        <f t="shared" si="52"/>
        <v>1</v>
      </c>
      <c r="D1077">
        <f t="shared" si="53"/>
        <v>26</v>
      </c>
      <c r="E1077">
        <v>143</v>
      </c>
      <c r="F1077">
        <v>62</v>
      </c>
      <c r="G1077">
        <v>6</v>
      </c>
      <c r="H1077">
        <v>47</v>
      </c>
      <c r="I1077">
        <v>5</v>
      </c>
      <c r="J1077">
        <v>5</v>
      </c>
    </row>
    <row r="1078" spans="1:10" x14ac:dyDescent="0.25">
      <c r="A1078" s="1">
        <v>42762</v>
      </c>
      <c r="B1078">
        <f t="shared" si="51"/>
        <v>2017</v>
      </c>
      <c r="C1078">
        <f t="shared" si="52"/>
        <v>1</v>
      </c>
      <c r="D1078">
        <f t="shared" si="53"/>
        <v>27</v>
      </c>
      <c r="E1078">
        <v>143</v>
      </c>
      <c r="F1078">
        <v>39</v>
      </c>
      <c r="G1078">
        <v>25</v>
      </c>
      <c r="H1078">
        <v>45</v>
      </c>
      <c r="I1078">
        <v>5</v>
      </c>
      <c r="J1078">
        <v>4</v>
      </c>
    </row>
    <row r="1079" spans="1:10" x14ac:dyDescent="0.25">
      <c r="A1079" s="1">
        <v>42763</v>
      </c>
      <c r="B1079">
        <f t="shared" si="51"/>
        <v>2017</v>
      </c>
      <c r="C1079">
        <f t="shared" si="52"/>
        <v>1</v>
      </c>
      <c r="D1079">
        <f t="shared" si="53"/>
        <v>28</v>
      </c>
      <c r="E1079">
        <v>69</v>
      </c>
      <c r="F1079">
        <v>23</v>
      </c>
      <c r="G1079">
        <v>24</v>
      </c>
      <c r="H1079">
        <v>41</v>
      </c>
      <c r="I1079">
        <v>4</v>
      </c>
      <c r="J1079">
        <v>3</v>
      </c>
    </row>
    <row r="1080" spans="1:10" x14ac:dyDescent="0.25">
      <c r="A1080" s="1">
        <v>42764</v>
      </c>
      <c r="B1080">
        <f t="shared" si="51"/>
        <v>2017</v>
      </c>
      <c r="C1080">
        <f t="shared" si="52"/>
        <v>1</v>
      </c>
      <c r="D1080">
        <f t="shared" si="53"/>
        <v>29</v>
      </c>
      <c r="E1080">
        <v>50</v>
      </c>
      <c r="F1080">
        <v>31</v>
      </c>
      <c r="G1080">
        <v>16</v>
      </c>
      <c r="H1080">
        <v>41</v>
      </c>
      <c r="I1080">
        <v>5</v>
      </c>
      <c r="J1080">
        <v>3</v>
      </c>
    </row>
    <row r="1081" spans="1:10" x14ac:dyDescent="0.25">
      <c r="A1081" s="1">
        <v>42765</v>
      </c>
      <c r="B1081">
        <f t="shared" si="51"/>
        <v>2017</v>
      </c>
      <c r="C1081">
        <f t="shared" si="52"/>
        <v>1</v>
      </c>
      <c r="D1081">
        <f t="shared" si="53"/>
        <v>30</v>
      </c>
      <c r="E1081">
        <v>79</v>
      </c>
      <c r="F1081">
        <v>33</v>
      </c>
      <c r="G1081">
        <v>11</v>
      </c>
      <c r="H1081">
        <v>40</v>
      </c>
      <c r="I1081">
        <v>5</v>
      </c>
      <c r="J1081">
        <v>4</v>
      </c>
    </row>
    <row r="1082" spans="1:10" x14ac:dyDescent="0.25">
      <c r="A1082" s="1">
        <v>42766</v>
      </c>
      <c r="B1082">
        <f t="shared" si="51"/>
        <v>2017</v>
      </c>
      <c r="C1082">
        <f t="shared" si="52"/>
        <v>1</v>
      </c>
      <c r="D1082">
        <f t="shared" si="53"/>
        <v>31</v>
      </c>
      <c r="E1082">
        <v>97</v>
      </c>
      <c r="F1082">
        <v>24</v>
      </c>
      <c r="G1082">
        <v>18</v>
      </c>
      <c r="H1082">
        <v>44</v>
      </c>
      <c r="I1082">
        <v>6</v>
      </c>
      <c r="J1082">
        <v>5</v>
      </c>
    </row>
    <row r="1083" spans="1:10" x14ac:dyDescent="0.25">
      <c r="A1083" s="1">
        <v>42767</v>
      </c>
      <c r="B1083">
        <f t="shared" si="51"/>
        <v>2017</v>
      </c>
      <c r="C1083">
        <f t="shared" si="52"/>
        <v>2</v>
      </c>
      <c r="D1083">
        <f t="shared" si="53"/>
        <v>1</v>
      </c>
      <c r="E1083">
        <v>73</v>
      </c>
      <c r="F1083">
        <v>26</v>
      </c>
      <c r="G1083">
        <v>26</v>
      </c>
      <c r="H1083">
        <v>39</v>
      </c>
      <c r="I1083">
        <v>5</v>
      </c>
      <c r="J1083">
        <v>3</v>
      </c>
    </row>
    <row r="1084" spans="1:10" x14ac:dyDescent="0.25">
      <c r="A1084" s="1">
        <v>42768</v>
      </c>
      <c r="B1084">
        <f t="shared" si="51"/>
        <v>2017</v>
      </c>
      <c r="C1084">
        <f t="shared" si="52"/>
        <v>2</v>
      </c>
      <c r="D1084">
        <f t="shared" si="53"/>
        <v>2</v>
      </c>
      <c r="E1084">
        <v>59</v>
      </c>
      <c r="F1084">
        <v>31</v>
      </c>
      <c r="G1084">
        <v>31</v>
      </c>
      <c r="H1084">
        <v>50</v>
      </c>
      <c r="I1084">
        <v>5</v>
      </c>
      <c r="J1084">
        <v>4</v>
      </c>
    </row>
    <row r="1085" spans="1:10" x14ac:dyDescent="0.25">
      <c r="A1085" s="1">
        <v>42769</v>
      </c>
      <c r="B1085">
        <f t="shared" si="51"/>
        <v>2017</v>
      </c>
      <c r="C1085">
        <f t="shared" si="52"/>
        <v>2</v>
      </c>
      <c r="D1085">
        <f t="shared" si="53"/>
        <v>3</v>
      </c>
      <c r="E1085">
        <v>54</v>
      </c>
      <c r="F1085">
        <v>33</v>
      </c>
      <c r="G1085">
        <v>19</v>
      </c>
      <c r="H1085">
        <v>64</v>
      </c>
      <c r="I1085">
        <v>6</v>
      </c>
      <c r="J1085">
        <v>6</v>
      </c>
    </row>
    <row r="1086" spans="1:10" x14ac:dyDescent="0.25">
      <c r="A1086" s="1">
        <v>42770</v>
      </c>
      <c r="B1086">
        <f t="shared" si="51"/>
        <v>2017</v>
      </c>
      <c r="C1086">
        <f t="shared" si="52"/>
        <v>2</v>
      </c>
      <c r="D1086">
        <f t="shared" si="53"/>
        <v>4</v>
      </c>
      <c r="E1086">
        <v>68</v>
      </c>
      <c r="F1086">
        <v>28</v>
      </c>
      <c r="G1086">
        <v>17</v>
      </c>
      <c r="H1086">
        <v>43</v>
      </c>
      <c r="I1086">
        <v>4</v>
      </c>
      <c r="J1086">
        <v>4</v>
      </c>
    </row>
    <row r="1087" spans="1:10" x14ac:dyDescent="0.25">
      <c r="A1087" s="1">
        <v>42771</v>
      </c>
      <c r="B1087">
        <f t="shared" si="51"/>
        <v>2017</v>
      </c>
      <c r="C1087">
        <f t="shared" si="52"/>
        <v>2</v>
      </c>
      <c r="D1087">
        <f t="shared" si="53"/>
        <v>5</v>
      </c>
      <c r="E1087">
        <v>78</v>
      </c>
      <c r="F1087">
        <v>42</v>
      </c>
      <c r="G1087">
        <v>20</v>
      </c>
      <c r="H1087">
        <v>54</v>
      </c>
      <c r="I1087">
        <v>6</v>
      </c>
      <c r="J1087">
        <v>7</v>
      </c>
    </row>
    <row r="1088" spans="1:10" x14ac:dyDescent="0.25">
      <c r="A1088" s="1">
        <v>42772</v>
      </c>
      <c r="B1088">
        <f t="shared" si="51"/>
        <v>2017</v>
      </c>
      <c r="C1088">
        <f t="shared" si="52"/>
        <v>2</v>
      </c>
      <c r="D1088">
        <f t="shared" si="53"/>
        <v>6</v>
      </c>
      <c r="E1088">
        <v>103</v>
      </c>
      <c r="F1088">
        <v>35</v>
      </c>
      <c r="G1088">
        <v>24</v>
      </c>
      <c r="H1088">
        <v>55</v>
      </c>
      <c r="I1088">
        <v>5</v>
      </c>
      <c r="J1088">
        <v>5</v>
      </c>
    </row>
    <row r="1089" spans="1:10" x14ac:dyDescent="0.25">
      <c r="A1089" s="1">
        <v>42773</v>
      </c>
      <c r="B1089">
        <f t="shared" si="51"/>
        <v>2017</v>
      </c>
      <c r="C1089">
        <f t="shared" si="52"/>
        <v>2</v>
      </c>
      <c r="D1089">
        <f t="shared" si="53"/>
        <v>7</v>
      </c>
      <c r="E1089">
        <v>79</v>
      </c>
      <c r="F1089">
        <v>41</v>
      </c>
      <c r="G1089">
        <v>10</v>
      </c>
      <c r="H1089">
        <v>44</v>
      </c>
      <c r="I1089">
        <v>3</v>
      </c>
      <c r="J1089">
        <v>2</v>
      </c>
    </row>
    <row r="1090" spans="1:10" x14ac:dyDescent="0.25">
      <c r="A1090" s="1">
        <v>42774</v>
      </c>
      <c r="B1090">
        <f t="shared" si="51"/>
        <v>2017</v>
      </c>
      <c r="C1090">
        <f t="shared" si="52"/>
        <v>2</v>
      </c>
      <c r="D1090">
        <f t="shared" si="53"/>
        <v>8</v>
      </c>
      <c r="E1090">
        <v>91</v>
      </c>
      <c r="F1090">
        <v>41</v>
      </c>
      <c r="G1090">
        <v>17</v>
      </c>
      <c r="H1090">
        <v>52</v>
      </c>
      <c r="I1090">
        <v>2</v>
      </c>
      <c r="J1090">
        <v>2</v>
      </c>
    </row>
    <row r="1091" spans="1:10" x14ac:dyDescent="0.25">
      <c r="A1091" s="1">
        <v>42775</v>
      </c>
      <c r="B1091">
        <f t="shared" ref="B1091:B1154" si="54">YEAR(A1091)</f>
        <v>2017</v>
      </c>
      <c r="C1091">
        <f t="shared" ref="C1091:C1154" si="55">MONTH(A1091)</f>
        <v>2</v>
      </c>
      <c r="D1091">
        <f t="shared" ref="D1091:D1154" si="56">DAY(A1091)</f>
        <v>9</v>
      </c>
      <c r="E1091">
        <v>104</v>
      </c>
      <c r="F1091">
        <v>50</v>
      </c>
      <c r="G1091">
        <v>12</v>
      </c>
      <c r="H1091">
        <v>43</v>
      </c>
      <c r="I1091">
        <v>3</v>
      </c>
      <c r="J1091">
        <v>3</v>
      </c>
    </row>
    <row r="1092" spans="1:10" x14ac:dyDescent="0.25">
      <c r="A1092" s="1">
        <v>42776</v>
      </c>
      <c r="B1092">
        <f t="shared" si="54"/>
        <v>2017</v>
      </c>
      <c r="C1092">
        <f t="shared" si="55"/>
        <v>2</v>
      </c>
      <c r="D1092">
        <f t="shared" si="56"/>
        <v>10</v>
      </c>
      <c r="E1092">
        <v>133</v>
      </c>
      <c r="F1092">
        <v>43</v>
      </c>
      <c r="G1092">
        <v>17</v>
      </c>
      <c r="H1092">
        <v>34</v>
      </c>
      <c r="I1092">
        <v>3</v>
      </c>
      <c r="J1092">
        <v>4</v>
      </c>
    </row>
    <row r="1093" spans="1:10" x14ac:dyDescent="0.25">
      <c r="A1093" s="1">
        <v>42777</v>
      </c>
      <c r="B1093">
        <f t="shared" si="54"/>
        <v>2017</v>
      </c>
      <c r="C1093">
        <f t="shared" si="55"/>
        <v>2</v>
      </c>
      <c r="D1093">
        <f t="shared" si="56"/>
        <v>11</v>
      </c>
      <c r="E1093">
        <v>123</v>
      </c>
      <c r="F1093">
        <v>49</v>
      </c>
      <c r="G1093">
        <v>13</v>
      </c>
      <c r="H1093">
        <v>35</v>
      </c>
      <c r="I1093">
        <v>3</v>
      </c>
      <c r="J1093">
        <v>5</v>
      </c>
    </row>
    <row r="1094" spans="1:10" x14ac:dyDescent="0.25">
      <c r="A1094" s="1">
        <v>42778</v>
      </c>
      <c r="B1094">
        <f t="shared" si="54"/>
        <v>2017</v>
      </c>
      <c r="C1094">
        <f t="shared" si="55"/>
        <v>2</v>
      </c>
      <c r="D1094">
        <f t="shared" si="56"/>
        <v>12</v>
      </c>
      <c r="E1094">
        <v>133</v>
      </c>
      <c r="F1094">
        <v>59</v>
      </c>
      <c r="G1094">
        <v>11</v>
      </c>
      <c r="H1094">
        <v>35</v>
      </c>
      <c r="I1094">
        <v>3</v>
      </c>
      <c r="J1094">
        <v>4</v>
      </c>
    </row>
    <row r="1095" spans="1:10" x14ac:dyDescent="0.25">
      <c r="A1095" s="1">
        <v>42779</v>
      </c>
      <c r="B1095">
        <f t="shared" si="54"/>
        <v>2017</v>
      </c>
      <c r="C1095">
        <f t="shared" si="55"/>
        <v>2</v>
      </c>
      <c r="D1095">
        <f t="shared" si="56"/>
        <v>13</v>
      </c>
      <c r="E1095">
        <v>144</v>
      </c>
      <c r="F1095">
        <v>50</v>
      </c>
      <c r="G1095">
        <v>9</v>
      </c>
      <c r="H1095">
        <v>46</v>
      </c>
      <c r="I1095">
        <v>4</v>
      </c>
      <c r="J1095">
        <v>4</v>
      </c>
    </row>
    <row r="1096" spans="1:10" x14ac:dyDescent="0.25">
      <c r="A1096" s="1">
        <v>42780</v>
      </c>
      <c r="B1096">
        <f t="shared" si="54"/>
        <v>2017</v>
      </c>
      <c r="C1096">
        <f t="shared" si="55"/>
        <v>2</v>
      </c>
      <c r="D1096">
        <f t="shared" si="56"/>
        <v>14</v>
      </c>
      <c r="E1096">
        <v>108</v>
      </c>
      <c r="F1096">
        <v>35</v>
      </c>
      <c r="G1096">
        <v>19</v>
      </c>
      <c r="H1096">
        <v>50</v>
      </c>
      <c r="I1096">
        <v>4</v>
      </c>
      <c r="J1096">
        <v>3</v>
      </c>
    </row>
    <row r="1097" spans="1:10" x14ac:dyDescent="0.25">
      <c r="A1097" s="1">
        <v>42781</v>
      </c>
      <c r="B1097">
        <f t="shared" si="54"/>
        <v>2017</v>
      </c>
      <c r="C1097">
        <f t="shared" si="55"/>
        <v>2</v>
      </c>
      <c r="D1097">
        <f t="shared" si="56"/>
        <v>15</v>
      </c>
      <c r="E1097">
        <v>82</v>
      </c>
      <c r="F1097">
        <v>36</v>
      </c>
      <c r="G1097">
        <v>21</v>
      </c>
      <c r="H1097">
        <v>57</v>
      </c>
      <c r="I1097">
        <v>6</v>
      </c>
      <c r="J1097">
        <v>4</v>
      </c>
    </row>
    <row r="1098" spans="1:10" x14ac:dyDescent="0.25">
      <c r="A1098" s="1">
        <v>42782</v>
      </c>
      <c r="B1098">
        <f t="shared" si="54"/>
        <v>2017</v>
      </c>
      <c r="C1098">
        <f t="shared" si="55"/>
        <v>2</v>
      </c>
      <c r="D1098">
        <f t="shared" si="56"/>
        <v>16</v>
      </c>
      <c r="E1098">
        <v>69</v>
      </c>
      <c r="F1098">
        <v>37</v>
      </c>
      <c r="G1098">
        <v>20</v>
      </c>
      <c r="H1098">
        <v>54</v>
      </c>
      <c r="I1098">
        <v>6</v>
      </c>
      <c r="J1098">
        <v>5</v>
      </c>
    </row>
    <row r="1099" spans="1:10" x14ac:dyDescent="0.25">
      <c r="A1099" s="1">
        <v>42783</v>
      </c>
      <c r="B1099">
        <f t="shared" si="54"/>
        <v>2017</v>
      </c>
      <c r="C1099">
        <f t="shared" si="55"/>
        <v>2</v>
      </c>
      <c r="D1099">
        <f t="shared" si="56"/>
        <v>17</v>
      </c>
      <c r="E1099">
        <v>80</v>
      </c>
      <c r="F1099">
        <v>37</v>
      </c>
      <c r="G1099">
        <v>27</v>
      </c>
      <c r="H1099">
        <v>49</v>
      </c>
      <c r="I1099">
        <v>4</v>
      </c>
      <c r="J1099">
        <v>4</v>
      </c>
    </row>
    <row r="1100" spans="1:10" x14ac:dyDescent="0.25">
      <c r="A1100" s="1">
        <v>42784</v>
      </c>
      <c r="B1100">
        <f t="shared" si="54"/>
        <v>2017</v>
      </c>
      <c r="C1100">
        <f t="shared" si="55"/>
        <v>2</v>
      </c>
      <c r="D1100">
        <f t="shared" si="56"/>
        <v>18</v>
      </c>
      <c r="E1100">
        <v>92</v>
      </c>
      <c r="F1100">
        <v>30</v>
      </c>
      <c r="G1100">
        <v>24</v>
      </c>
      <c r="H1100">
        <v>43</v>
      </c>
      <c r="I1100">
        <v>4</v>
      </c>
      <c r="J1100">
        <v>5</v>
      </c>
    </row>
    <row r="1101" spans="1:10" x14ac:dyDescent="0.25">
      <c r="A1101" s="1">
        <v>42785</v>
      </c>
      <c r="B1101">
        <f t="shared" si="54"/>
        <v>2017</v>
      </c>
      <c r="C1101">
        <f t="shared" si="55"/>
        <v>2</v>
      </c>
      <c r="D1101">
        <f t="shared" si="56"/>
        <v>19</v>
      </c>
      <c r="E1101">
        <v>77</v>
      </c>
      <c r="F1101">
        <v>25</v>
      </c>
      <c r="G1101">
        <v>18</v>
      </c>
      <c r="H1101">
        <v>40</v>
      </c>
      <c r="I1101">
        <v>5</v>
      </c>
      <c r="J1101">
        <v>4</v>
      </c>
    </row>
    <row r="1102" spans="1:10" x14ac:dyDescent="0.25">
      <c r="A1102" s="1">
        <v>42786</v>
      </c>
      <c r="B1102">
        <f t="shared" si="54"/>
        <v>2017</v>
      </c>
      <c r="C1102">
        <f t="shared" si="55"/>
        <v>2</v>
      </c>
      <c r="D1102">
        <f t="shared" si="56"/>
        <v>20</v>
      </c>
      <c r="E1102">
        <v>66</v>
      </c>
      <c r="F1102">
        <v>22</v>
      </c>
      <c r="G1102">
        <v>23</v>
      </c>
      <c r="H1102">
        <v>47</v>
      </c>
      <c r="I1102">
        <v>5</v>
      </c>
      <c r="J1102">
        <v>5</v>
      </c>
    </row>
    <row r="1103" spans="1:10" x14ac:dyDescent="0.25">
      <c r="A1103" s="1">
        <v>42787</v>
      </c>
      <c r="B1103">
        <f t="shared" si="54"/>
        <v>2017</v>
      </c>
      <c r="C1103">
        <f t="shared" si="55"/>
        <v>2</v>
      </c>
      <c r="D1103">
        <f t="shared" si="56"/>
        <v>21</v>
      </c>
      <c r="E1103">
        <v>57</v>
      </c>
      <c r="F1103">
        <v>19</v>
      </c>
      <c r="G1103">
        <v>30</v>
      </c>
      <c r="H1103">
        <v>50</v>
      </c>
      <c r="I1103">
        <v>5</v>
      </c>
      <c r="J1103">
        <v>2</v>
      </c>
    </row>
    <row r="1104" spans="1:10" x14ac:dyDescent="0.25">
      <c r="A1104" s="1">
        <v>42788</v>
      </c>
      <c r="B1104">
        <f t="shared" si="54"/>
        <v>2017</v>
      </c>
      <c r="C1104">
        <f t="shared" si="55"/>
        <v>2</v>
      </c>
      <c r="D1104">
        <f t="shared" si="56"/>
        <v>22</v>
      </c>
      <c r="E1104">
        <v>59</v>
      </c>
      <c r="F1104">
        <v>21</v>
      </c>
      <c r="G1104">
        <v>32</v>
      </c>
      <c r="H1104">
        <v>34</v>
      </c>
      <c r="I1104">
        <v>3</v>
      </c>
      <c r="J1104">
        <v>2</v>
      </c>
    </row>
    <row r="1105" spans="1:10" x14ac:dyDescent="0.25">
      <c r="A1105" s="1">
        <v>42789</v>
      </c>
      <c r="B1105">
        <f t="shared" si="54"/>
        <v>2017</v>
      </c>
      <c r="C1105">
        <f t="shared" si="55"/>
        <v>2</v>
      </c>
      <c r="D1105">
        <f t="shared" si="56"/>
        <v>23</v>
      </c>
      <c r="E1105">
        <v>48</v>
      </c>
      <c r="F1105">
        <v>25</v>
      </c>
      <c r="G1105">
        <v>30</v>
      </c>
      <c r="H1105">
        <v>44</v>
      </c>
      <c r="I1105">
        <v>2</v>
      </c>
      <c r="J1105">
        <v>3</v>
      </c>
    </row>
    <row r="1106" spans="1:10" x14ac:dyDescent="0.25">
      <c r="A1106" s="1">
        <v>42790</v>
      </c>
      <c r="B1106">
        <f t="shared" si="54"/>
        <v>2017</v>
      </c>
      <c r="C1106">
        <f t="shared" si="55"/>
        <v>2</v>
      </c>
      <c r="D1106">
        <f t="shared" si="56"/>
        <v>24</v>
      </c>
      <c r="E1106">
        <v>61</v>
      </c>
      <c r="F1106">
        <v>28</v>
      </c>
      <c r="G1106">
        <v>31</v>
      </c>
      <c r="H1106">
        <v>41</v>
      </c>
      <c r="I1106">
        <v>3</v>
      </c>
      <c r="J1106">
        <v>4</v>
      </c>
    </row>
    <row r="1107" spans="1:10" x14ac:dyDescent="0.25">
      <c r="A1107" s="1">
        <v>42791</v>
      </c>
      <c r="B1107">
        <f t="shared" si="54"/>
        <v>2017</v>
      </c>
      <c r="C1107">
        <f t="shared" si="55"/>
        <v>2</v>
      </c>
      <c r="D1107">
        <f t="shared" si="56"/>
        <v>25</v>
      </c>
      <c r="E1107">
        <v>62</v>
      </c>
      <c r="F1107">
        <v>15</v>
      </c>
      <c r="G1107">
        <v>33</v>
      </c>
      <c r="H1107">
        <v>34</v>
      </c>
      <c r="I1107">
        <v>2</v>
      </c>
      <c r="J1107">
        <v>4</v>
      </c>
    </row>
    <row r="1108" spans="1:10" x14ac:dyDescent="0.25">
      <c r="A1108" s="1">
        <v>42792</v>
      </c>
      <c r="B1108">
        <f t="shared" si="54"/>
        <v>2017</v>
      </c>
      <c r="C1108">
        <f t="shared" si="55"/>
        <v>2</v>
      </c>
      <c r="D1108">
        <f t="shared" si="56"/>
        <v>26</v>
      </c>
      <c r="E1108">
        <v>47</v>
      </c>
      <c r="F1108">
        <v>17</v>
      </c>
      <c r="G1108">
        <v>36</v>
      </c>
      <c r="H1108">
        <v>51</v>
      </c>
      <c r="I1108">
        <v>5</v>
      </c>
      <c r="J1108">
        <v>6</v>
      </c>
    </row>
    <row r="1109" spans="1:10" x14ac:dyDescent="0.25">
      <c r="A1109" s="1">
        <v>42793</v>
      </c>
      <c r="B1109">
        <f t="shared" si="54"/>
        <v>2017</v>
      </c>
      <c r="C1109">
        <f t="shared" si="55"/>
        <v>2</v>
      </c>
      <c r="D1109">
        <f t="shared" si="56"/>
        <v>27</v>
      </c>
      <c r="E1109">
        <v>53</v>
      </c>
      <c r="F1109">
        <v>25</v>
      </c>
      <c r="G1109">
        <v>33</v>
      </c>
      <c r="H1109">
        <v>49</v>
      </c>
      <c r="I1109">
        <v>6</v>
      </c>
      <c r="J1109">
        <v>5</v>
      </c>
    </row>
    <row r="1110" spans="1:10" x14ac:dyDescent="0.25">
      <c r="A1110" s="1">
        <v>42794</v>
      </c>
      <c r="B1110">
        <f t="shared" si="54"/>
        <v>2017</v>
      </c>
      <c r="C1110">
        <f t="shared" si="55"/>
        <v>2</v>
      </c>
      <c r="D1110">
        <f t="shared" si="56"/>
        <v>28</v>
      </c>
      <c r="E1110">
        <v>55</v>
      </c>
      <c r="F1110">
        <v>29</v>
      </c>
      <c r="G1110">
        <v>33</v>
      </c>
      <c r="H1110">
        <v>55</v>
      </c>
      <c r="I1110">
        <v>5</v>
      </c>
      <c r="J1110">
        <v>2</v>
      </c>
    </row>
    <row r="1111" spans="1:10" x14ac:dyDescent="0.25">
      <c r="A1111" s="1">
        <v>42795</v>
      </c>
      <c r="B1111">
        <f t="shared" si="54"/>
        <v>2017</v>
      </c>
      <c r="C1111">
        <f t="shared" si="55"/>
        <v>3</v>
      </c>
      <c r="D1111">
        <f t="shared" si="56"/>
        <v>1</v>
      </c>
      <c r="E1111">
        <v>60</v>
      </c>
      <c r="F1111">
        <v>32</v>
      </c>
      <c r="G1111">
        <v>34</v>
      </c>
      <c r="H1111">
        <v>48</v>
      </c>
      <c r="I1111">
        <v>4</v>
      </c>
      <c r="J1111">
        <v>2</v>
      </c>
    </row>
    <row r="1112" spans="1:10" x14ac:dyDescent="0.25">
      <c r="A1112" s="1">
        <v>42796</v>
      </c>
      <c r="B1112">
        <f t="shared" si="54"/>
        <v>2017</v>
      </c>
      <c r="C1112">
        <f t="shared" si="55"/>
        <v>3</v>
      </c>
      <c r="D1112">
        <f t="shared" si="56"/>
        <v>2</v>
      </c>
      <c r="E1112">
        <v>60</v>
      </c>
      <c r="F1112">
        <v>32</v>
      </c>
      <c r="G1112">
        <v>29</v>
      </c>
      <c r="H1112">
        <v>48</v>
      </c>
      <c r="I1112">
        <v>3</v>
      </c>
      <c r="J1112">
        <v>2</v>
      </c>
    </row>
    <row r="1113" spans="1:10" x14ac:dyDescent="0.25">
      <c r="A1113" s="1">
        <v>42797</v>
      </c>
      <c r="B1113">
        <f t="shared" si="54"/>
        <v>2017</v>
      </c>
      <c r="C1113">
        <f t="shared" si="55"/>
        <v>3</v>
      </c>
      <c r="D1113">
        <f t="shared" si="56"/>
        <v>3</v>
      </c>
      <c r="E1113">
        <v>71</v>
      </c>
      <c r="F1113">
        <v>26</v>
      </c>
      <c r="G1113">
        <v>38</v>
      </c>
      <c r="H1113">
        <v>45</v>
      </c>
      <c r="I1113">
        <v>4</v>
      </c>
      <c r="J1113">
        <v>2</v>
      </c>
    </row>
    <row r="1114" spans="1:10" x14ac:dyDescent="0.25">
      <c r="A1114" s="1">
        <v>42798</v>
      </c>
      <c r="B1114">
        <f t="shared" si="54"/>
        <v>2017</v>
      </c>
      <c r="C1114">
        <f t="shared" si="55"/>
        <v>3</v>
      </c>
      <c r="D1114">
        <f t="shared" si="56"/>
        <v>4</v>
      </c>
      <c r="E1114">
        <v>60</v>
      </c>
      <c r="F1114">
        <v>17</v>
      </c>
      <c r="G1114">
        <v>36</v>
      </c>
      <c r="H1114">
        <v>39</v>
      </c>
      <c r="I1114">
        <v>3</v>
      </c>
      <c r="J1114">
        <v>2</v>
      </c>
    </row>
    <row r="1115" spans="1:10" x14ac:dyDescent="0.25">
      <c r="A1115" s="1">
        <v>42799</v>
      </c>
      <c r="B1115">
        <f t="shared" si="54"/>
        <v>2017</v>
      </c>
      <c r="C1115">
        <f t="shared" si="55"/>
        <v>3</v>
      </c>
      <c r="D1115">
        <f t="shared" si="56"/>
        <v>5</v>
      </c>
      <c r="E1115">
        <v>46</v>
      </c>
      <c r="F1115">
        <v>26</v>
      </c>
      <c r="G1115">
        <v>34</v>
      </c>
      <c r="H1115">
        <v>37</v>
      </c>
      <c r="I1115">
        <v>3</v>
      </c>
      <c r="J1115">
        <v>2</v>
      </c>
    </row>
    <row r="1116" spans="1:10" x14ac:dyDescent="0.25">
      <c r="A1116" s="1">
        <v>42800</v>
      </c>
      <c r="B1116">
        <f t="shared" si="54"/>
        <v>2017</v>
      </c>
      <c r="C1116">
        <f t="shared" si="55"/>
        <v>3</v>
      </c>
      <c r="D1116">
        <f t="shared" si="56"/>
        <v>6</v>
      </c>
      <c r="E1116">
        <v>57</v>
      </c>
      <c r="F1116">
        <v>27</v>
      </c>
      <c r="G1116">
        <v>31</v>
      </c>
      <c r="H1116">
        <v>47</v>
      </c>
      <c r="I1116">
        <v>3</v>
      </c>
      <c r="J1116">
        <v>2</v>
      </c>
    </row>
    <row r="1117" spans="1:10" x14ac:dyDescent="0.25">
      <c r="A1117" s="1">
        <v>42801</v>
      </c>
      <c r="B1117">
        <f t="shared" si="54"/>
        <v>2017</v>
      </c>
      <c r="C1117">
        <f t="shared" si="55"/>
        <v>3</v>
      </c>
      <c r="D1117">
        <f t="shared" si="56"/>
        <v>7</v>
      </c>
      <c r="E1117">
        <v>61</v>
      </c>
      <c r="F1117">
        <v>27</v>
      </c>
      <c r="G1117">
        <v>38</v>
      </c>
      <c r="H1117">
        <v>51</v>
      </c>
      <c r="I1117">
        <v>5</v>
      </c>
      <c r="J1117">
        <v>2</v>
      </c>
    </row>
    <row r="1118" spans="1:10" x14ac:dyDescent="0.25">
      <c r="A1118" s="1">
        <v>42802</v>
      </c>
      <c r="B1118">
        <f t="shared" si="54"/>
        <v>2017</v>
      </c>
      <c r="C1118">
        <f t="shared" si="55"/>
        <v>3</v>
      </c>
      <c r="D1118">
        <f t="shared" si="56"/>
        <v>8</v>
      </c>
      <c r="E1118">
        <v>77</v>
      </c>
      <c r="F1118">
        <v>24</v>
      </c>
      <c r="G1118">
        <v>31</v>
      </c>
      <c r="H1118">
        <v>46</v>
      </c>
      <c r="I1118">
        <v>3</v>
      </c>
      <c r="J1118">
        <v>2</v>
      </c>
    </row>
    <row r="1119" spans="1:10" x14ac:dyDescent="0.25">
      <c r="A1119" s="1">
        <v>42803</v>
      </c>
      <c r="B1119">
        <f t="shared" si="54"/>
        <v>2017</v>
      </c>
      <c r="C1119">
        <f t="shared" si="55"/>
        <v>3</v>
      </c>
      <c r="D1119">
        <f t="shared" si="56"/>
        <v>9</v>
      </c>
      <c r="E1119">
        <v>68</v>
      </c>
      <c r="F1119">
        <v>28</v>
      </c>
      <c r="G1119">
        <v>19</v>
      </c>
      <c r="H1119">
        <v>56</v>
      </c>
      <c r="I1119">
        <v>4</v>
      </c>
      <c r="J1119">
        <v>4</v>
      </c>
    </row>
    <row r="1120" spans="1:10" x14ac:dyDescent="0.25">
      <c r="A1120" s="1">
        <v>42804</v>
      </c>
      <c r="B1120">
        <f t="shared" si="54"/>
        <v>2017</v>
      </c>
      <c r="C1120">
        <f t="shared" si="55"/>
        <v>3</v>
      </c>
      <c r="D1120">
        <f t="shared" si="56"/>
        <v>10</v>
      </c>
      <c r="E1120">
        <v>69</v>
      </c>
      <c r="F1120">
        <v>37</v>
      </c>
      <c r="G1120">
        <v>20</v>
      </c>
      <c r="H1120">
        <v>50</v>
      </c>
      <c r="I1120">
        <v>4</v>
      </c>
      <c r="J1120">
        <v>4</v>
      </c>
    </row>
    <row r="1121" spans="1:10" x14ac:dyDescent="0.25">
      <c r="A1121" s="1">
        <v>42805</v>
      </c>
      <c r="B1121">
        <f t="shared" si="54"/>
        <v>2017</v>
      </c>
      <c r="C1121">
        <f t="shared" si="55"/>
        <v>3</v>
      </c>
      <c r="D1121">
        <f t="shared" si="56"/>
        <v>11</v>
      </c>
      <c r="E1121">
        <v>90</v>
      </c>
      <c r="F1121">
        <v>39</v>
      </c>
      <c r="G1121">
        <v>17</v>
      </c>
      <c r="H1121">
        <v>38</v>
      </c>
      <c r="I1121">
        <v>3</v>
      </c>
      <c r="J1121">
        <v>3</v>
      </c>
    </row>
    <row r="1122" spans="1:10" x14ac:dyDescent="0.25">
      <c r="A1122" s="1">
        <v>42806</v>
      </c>
      <c r="B1122">
        <f t="shared" si="54"/>
        <v>2017</v>
      </c>
      <c r="C1122">
        <f t="shared" si="55"/>
        <v>3</v>
      </c>
      <c r="D1122">
        <f t="shared" si="56"/>
        <v>12</v>
      </c>
      <c r="E1122">
        <v>102</v>
      </c>
      <c r="F1122">
        <v>29</v>
      </c>
      <c r="G1122">
        <v>29</v>
      </c>
      <c r="H1122">
        <v>42</v>
      </c>
      <c r="I1122">
        <v>2</v>
      </c>
      <c r="J1122">
        <v>3</v>
      </c>
    </row>
    <row r="1123" spans="1:10" x14ac:dyDescent="0.25">
      <c r="A1123" s="1">
        <v>42807</v>
      </c>
      <c r="B1123">
        <f t="shared" si="54"/>
        <v>2017</v>
      </c>
      <c r="C1123">
        <f t="shared" si="55"/>
        <v>3</v>
      </c>
      <c r="D1123">
        <f t="shared" si="56"/>
        <v>13</v>
      </c>
      <c r="E1123">
        <v>65</v>
      </c>
      <c r="F1123">
        <v>28</v>
      </c>
      <c r="G1123">
        <v>22</v>
      </c>
      <c r="H1123">
        <v>43</v>
      </c>
      <c r="I1123">
        <v>4</v>
      </c>
      <c r="J1123">
        <v>4</v>
      </c>
    </row>
    <row r="1124" spans="1:10" x14ac:dyDescent="0.25">
      <c r="A1124" s="1">
        <v>42808</v>
      </c>
      <c r="B1124">
        <f t="shared" si="54"/>
        <v>2017</v>
      </c>
      <c r="C1124">
        <f t="shared" si="55"/>
        <v>3</v>
      </c>
      <c r="D1124">
        <f t="shared" si="56"/>
        <v>14</v>
      </c>
      <c r="E1124">
        <v>72</v>
      </c>
      <c r="F1124">
        <v>36</v>
      </c>
      <c r="G1124">
        <v>19</v>
      </c>
      <c r="H1124">
        <v>52</v>
      </c>
      <c r="I1124">
        <v>5</v>
      </c>
      <c r="J1124">
        <v>5</v>
      </c>
    </row>
    <row r="1125" spans="1:10" x14ac:dyDescent="0.25">
      <c r="A1125" s="1">
        <v>42809</v>
      </c>
      <c r="B1125">
        <f t="shared" si="54"/>
        <v>2017</v>
      </c>
      <c r="C1125">
        <f t="shared" si="55"/>
        <v>3</v>
      </c>
      <c r="D1125">
        <f t="shared" si="56"/>
        <v>15</v>
      </c>
      <c r="E1125">
        <v>81</v>
      </c>
      <c r="F1125">
        <v>37</v>
      </c>
      <c r="G1125">
        <v>20</v>
      </c>
      <c r="H1125">
        <v>50</v>
      </c>
      <c r="I1125">
        <v>6</v>
      </c>
      <c r="J1125">
        <v>6</v>
      </c>
    </row>
    <row r="1126" spans="1:10" x14ac:dyDescent="0.25">
      <c r="A1126" s="1">
        <v>42810</v>
      </c>
      <c r="B1126">
        <f t="shared" si="54"/>
        <v>2017</v>
      </c>
      <c r="C1126">
        <f t="shared" si="55"/>
        <v>3</v>
      </c>
      <c r="D1126">
        <f t="shared" si="56"/>
        <v>16</v>
      </c>
      <c r="E1126">
        <v>92</v>
      </c>
      <c r="F1126">
        <v>26</v>
      </c>
      <c r="G1126">
        <v>28</v>
      </c>
      <c r="H1126">
        <v>47</v>
      </c>
      <c r="I1126">
        <v>4</v>
      </c>
      <c r="J1126">
        <v>5</v>
      </c>
    </row>
    <row r="1127" spans="1:10" x14ac:dyDescent="0.25">
      <c r="A1127" s="1">
        <v>42811</v>
      </c>
      <c r="B1127">
        <f t="shared" si="54"/>
        <v>2017</v>
      </c>
      <c r="C1127">
        <f t="shared" si="55"/>
        <v>3</v>
      </c>
      <c r="D1127">
        <f t="shared" si="56"/>
        <v>17</v>
      </c>
      <c r="E1127">
        <v>56</v>
      </c>
      <c r="F1127">
        <v>21</v>
      </c>
      <c r="G1127">
        <v>26</v>
      </c>
      <c r="H1127">
        <v>37</v>
      </c>
      <c r="I1127">
        <v>4</v>
      </c>
      <c r="J1127">
        <v>5</v>
      </c>
    </row>
    <row r="1128" spans="1:10" x14ac:dyDescent="0.25">
      <c r="A1128" s="1">
        <v>42812</v>
      </c>
      <c r="B1128">
        <f t="shared" si="54"/>
        <v>2017</v>
      </c>
      <c r="C1128">
        <f t="shared" si="55"/>
        <v>3</v>
      </c>
      <c r="D1128">
        <f t="shared" si="56"/>
        <v>18</v>
      </c>
      <c r="E1128">
        <v>53</v>
      </c>
      <c r="F1128">
        <v>18</v>
      </c>
      <c r="G1128">
        <v>29</v>
      </c>
      <c r="H1128">
        <v>32</v>
      </c>
      <c r="I1128">
        <v>3</v>
      </c>
      <c r="J1128">
        <v>5</v>
      </c>
    </row>
    <row r="1129" spans="1:10" x14ac:dyDescent="0.25">
      <c r="A1129" s="1">
        <v>42813</v>
      </c>
      <c r="B1129">
        <f t="shared" si="54"/>
        <v>2017</v>
      </c>
      <c r="C1129">
        <f t="shared" si="55"/>
        <v>3</v>
      </c>
      <c r="D1129">
        <f t="shared" si="56"/>
        <v>19</v>
      </c>
      <c r="E1129">
        <v>48</v>
      </c>
      <c r="F1129">
        <v>23</v>
      </c>
      <c r="G1129">
        <v>28</v>
      </c>
      <c r="H1129">
        <v>46</v>
      </c>
      <c r="I1129">
        <v>5</v>
      </c>
      <c r="J1129">
        <v>6</v>
      </c>
    </row>
    <row r="1130" spans="1:10" x14ac:dyDescent="0.25">
      <c r="A1130" s="1">
        <v>42814</v>
      </c>
      <c r="B1130">
        <f t="shared" si="54"/>
        <v>2017</v>
      </c>
      <c r="C1130">
        <f t="shared" si="55"/>
        <v>3</v>
      </c>
      <c r="D1130">
        <f t="shared" si="56"/>
        <v>20</v>
      </c>
      <c r="E1130">
        <v>53</v>
      </c>
      <c r="F1130">
        <v>26</v>
      </c>
      <c r="G1130">
        <v>30</v>
      </c>
      <c r="H1130">
        <v>50</v>
      </c>
      <c r="I1130">
        <v>5</v>
      </c>
      <c r="J1130">
        <v>7</v>
      </c>
    </row>
    <row r="1131" spans="1:10" x14ac:dyDescent="0.25">
      <c r="A1131" s="1">
        <v>42815</v>
      </c>
      <c r="B1131">
        <f t="shared" si="54"/>
        <v>2017</v>
      </c>
      <c r="C1131">
        <f t="shared" si="55"/>
        <v>3</v>
      </c>
      <c r="D1131">
        <f t="shared" si="56"/>
        <v>21</v>
      </c>
      <c r="E1131">
        <v>54</v>
      </c>
      <c r="F1131">
        <v>24</v>
      </c>
      <c r="G1131">
        <v>30</v>
      </c>
      <c r="H1131">
        <v>51</v>
      </c>
      <c r="I1131">
        <v>3</v>
      </c>
      <c r="J1131">
        <v>7</v>
      </c>
    </row>
    <row r="1132" spans="1:10" x14ac:dyDescent="0.25">
      <c r="A1132" s="1">
        <v>42816</v>
      </c>
      <c r="B1132">
        <f t="shared" si="54"/>
        <v>2017</v>
      </c>
      <c r="C1132">
        <f t="shared" si="55"/>
        <v>3</v>
      </c>
      <c r="D1132">
        <f t="shared" si="56"/>
        <v>22</v>
      </c>
      <c r="E1132">
        <v>55</v>
      </c>
      <c r="F1132">
        <v>32</v>
      </c>
      <c r="G1132">
        <v>26</v>
      </c>
      <c r="H1132">
        <v>41</v>
      </c>
      <c r="I1132">
        <v>2</v>
      </c>
      <c r="J1132">
        <v>3</v>
      </c>
    </row>
    <row r="1133" spans="1:10" x14ac:dyDescent="0.25">
      <c r="A1133" s="1">
        <v>42817</v>
      </c>
      <c r="B1133">
        <f t="shared" si="54"/>
        <v>2017</v>
      </c>
      <c r="C1133">
        <f t="shared" si="55"/>
        <v>3</v>
      </c>
      <c r="D1133">
        <f t="shared" si="56"/>
        <v>23</v>
      </c>
      <c r="E1133">
        <v>86</v>
      </c>
      <c r="F1133">
        <v>40</v>
      </c>
      <c r="G1133">
        <v>26</v>
      </c>
      <c r="H1133">
        <v>37</v>
      </c>
      <c r="I1133">
        <v>1</v>
      </c>
      <c r="J1133">
        <v>2</v>
      </c>
    </row>
    <row r="1134" spans="1:10" x14ac:dyDescent="0.25">
      <c r="A1134" s="1">
        <v>42818</v>
      </c>
      <c r="B1134">
        <f t="shared" si="54"/>
        <v>2017</v>
      </c>
      <c r="C1134">
        <f t="shared" si="55"/>
        <v>3</v>
      </c>
      <c r="D1134">
        <f t="shared" si="56"/>
        <v>24</v>
      </c>
      <c r="E1134">
        <v>96</v>
      </c>
      <c r="F1134">
        <v>23</v>
      </c>
      <c r="G1134">
        <v>37</v>
      </c>
      <c r="H1134">
        <v>39</v>
      </c>
      <c r="I1134">
        <v>1</v>
      </c>
      <c r="J1134">
        <v>2</v>
      </c>
    </row>
    <row r="1135" spans="1:10" x14ac:dyDescent="0.25">
      <c r="A1135" s="1">
        <v>42819</v>
      </c>
      <c r="B1135">
        <f t="shared" si="54"/>
        <v>2017</v>
      </c>
      <c r="C1135">
        <f t="shared" si="55"/>
        <v>3</v>
      </c>
      <c r="D1135">
        <f t="shared" si="56"/>
        <v>25</v>
      </c>
      <c r="E1135">
        <v>59</v>
      </c>
      <c r="F1135">
        <v>19</v>
      </c>
      <c r="G1135">
        <v>32</v>
      </c>
      <c r="H1135">
        <v>33</v>
      </c>
      <c r="I1135">
        <v>1</v>
      </c>
      <c r="J1135">
        <v>2</v>
      </c>
    </row>
    <row r="1136" spans="1:10" x14ac:dyDescent="0.25">
      <c r="A1136" s="1">
        <v>42820</v>
      </c>
      <c r="B1136">
        <f t="shared" si="54"/>
        <v>2017</v>
      </c>
      <c r="C1136">
        <f t="shared" si="55"/>
        <v>3</v>
      </c>
      <c r="D1136">
        <f t="shared" si="56"/>
        <v>26</v>
      </c>
      <c r="E1136">
        <v>53</v>
      </c>
      <c r="F1136">
        <v>46</v>
      </c>
      <c r="G1136">
        <v>24</v>
      </c>
      <c r="H1136">
        <v>41</v>
      </c>
      <c r="I1136">
        <v>2</v>
      </c>
      <c r="J1136">
        <v>4</v>
      </c>
    </row>
    <row r="1137" spans="1:10" x14ac:dyDescent="0.25">
      <c r="A1137" s="1">
        <v>42821</v>
      </c>
      <c r="B1137">
        <f t="shared" si="54"/>
        <v>2017</v>
      </c>
      <c r="C1137">
        <f t="shared" si="55"/>
        <v>3</v>
      </c>
      <c r="D1137">
        <f t="shared" si="56"/>
        <v>27</v>
      </c>
      <c r="E1137">
        <v>118</v>
      </c>
      <c r="F1137">
        <v>50</v>
      </c>
      <c r="G1137">
        <v>34</v>
      </c>
      <c r="H1137">
        <v>50</v>
      </c>
      <c r="I1137">
        <v>4</v>
      </c>
      <c r="J1137">
        <v>5</v>
      </c>
    </row>
    <row r="1138" spans="1:10" x14ac:dyDescent="0.25">
      <c r="A1138" s="1">
        <v>42822</v>
      </c>
      <c r="B1138">
        <f t="shared" si="54"/>
        <v>2017</v>
      </c>
      <c r="C1138">
        <f t="shared" si="55"/>
        <v>3</v>
      </c>
      <c r="D1138">
        <f t="shared" si="56"/>
        <v>28</v>
      </c>
      <c r="E1138">
        <v>121</v>
      </c>
      <c r="F1138">
        <v>27</v>
      </c>
      <c r="G1138">
        <v>35</v>
      </c>
      <c r="H1138">
        <v>50</v>
      </c>
      <c r="I1138">
        <v>3</v>
      </c>
      <c r="J1138">
        <v>4</v>
      </c>
    </row>
    <row r="1139" spans="1:10" x14ac:dyDescent="0.25">
      <c r="A1139" s="1">
        <v>42823</v>
      </c>
      <c r="B1139">
        <f t="shared" si="54"/>
        <v>2017</v>
      </c>
      <c r="C1139">
        <f t="shared" si="55"/>
        <v>3</v>
      </c>
      <c r="D1139">
        <f t="shared" si="56"/>
        <v>29</v>
      </c>
      <c r="E1139">
        <v>65</v>
      </c>
      <c r="F1139">
        <v>28</v>
      </c>
      <c r="G1139">
        <v>41</v>
      </c>
      <c r="H1139">
        <v>59</v>
      </c>
      <c r="I1139">
        <v>3</v>
      </c>
      <c r="J1139">
        <v>4</v>
      </c>
    </row>
    <row r="1140" spans="1:10" x14ac:dyDescent="0.25">
      <c r="A1140" s="1">
        <v>42824</v>
      </c>
      <c r="B1140">
        <f t="shared" si="54"/>
        <v>2017</v>
      </c>
      <c r="C1140">
        <f t="shared" si="55"/>
        <v>3</v>
      </c>
      <c r="D1140">
        <f t="shared" si="56"/>
        <v>30</v>
      </c>
      <c r="E1140">
        <v>64</v>
      </c>
      <c r="F1140">
        <v>27</v>
      </c>
      <c r="G1140">
        <v>38</v>
      </c>
      <c r="H1140">
        <v>60</v>
      </c>
      <c r="I1140">
        <v>4</v>
      </c>
      <c r="J1140">
        <v>4</v>
      </c>
    </row>
    <row r="1141" spans="1:10" x14ac:dyDescent="0.25">
      <c r="A1141" s="1">
        <v>42825</v>
      </c>
      <c r="B1141">
        <f t="shared" si="54"/>
        <v>2017</v>
      </c>
      <c r="C1141">
        <f t="shared" si="55"/>
        <v>3</v>
      </c>
      <c r="D1141">
        <f t="shared" si="56"/>
        <v>31</v>
      </c>
      <c r="E1141">
        <v>65</v>
      </c>
      <c r="F1141">
        <v>24</v>
      </c>
      <c r="G1141">
        <v>38</v>
      </c>
      <c r="H1141">
        <v>50</v>
      </c>
      <c r="I1141">
        <v>4</v>
      </c>
      <c r="J1141">
        <v>4</v>
      </c>
    </row>
    <row r="1142" spans="1:10" x14ac:dyDescent="0.25">
      <c r="A1142" s="1">
        <v>42826</v>
      </c>
      <c r="B1142">
        <f t="shared" si="54"/>
        <v>2017</v>
      </c>
      <c r="C1142">
        <f t="shared" si="55"/>
        <v>4</v>
      </c>
      <c r="D1142">
        <f t="shared" si="56"/>
        <v>1</v>
      </c>
      <c r="E1142">
        <v>60</v>
      </c>
      <c r="F1142">
        <v>23</v>
      </c>
      <c r="G1142">
        <v>34</v>
      </c>
      <c r="H1142">
        <v>33</v>
      </c>
      <c r="I1142">
        <v>2</v>
      </c>
      <c r="J1142">
        <v>3</v>
      </c>
    </row>
    <row r="1143" spans="1:10" x14ac:dyDescent="0.25">
      <c r="A1143" s="1">
        <v>42827</v>
      </c>
      <c r="B1143">
        <f t="shared" si="54"/>
        <v>2017</v>
      </c>
      <c r="C1143">
        <f t="shared" si="55"/>
        <v>4</v>
      </c>
      <c r="D1143">
        <f t="shared" si="56"/>
        <v>2</v>
      </c>
      <c r="E1143">
        <v>65</v>
      </c>
      <c r="F1143">
        <v>34</v>
      </c>
      <c r="G1143">
        <v>37</v>
      </c>
      <c r="H1143">
        <v>56</v>
      </c>
      <c r="I1143">
        <v>4</v>
      </c>
      <c r="J1143">
        <v>5</v>
      </c>
    </row>
    <row r="1144" spans="1:10" x14ac:dyDescent="0.25">
      <c r="A1144" s="1">
        <v>42828</v>
      </c>
      <c r="B1144">
        <f t="shared" si="54"/>
        <v>2017</v>
      </c>
      <c r="C1144">
        <f t="shared" si="55"/>
        <v>4</v>
      </c>
      <c r="D1144">
        <f t="shared" si="56"/>
        <v>3</v>
      </c>
      <c r="E1144">
        <v>93</v>
      </c>
      <c r="F1144">
        <v>27</v>
      </c>
      <c r="G1144">
        <v>28</v>
      </c>
      <c r="H1144">
        <v>37</v>
      </c>
      <c r="I1144">
        <v>2</v>
      </c>
      <c r="J1144">
        <v>3</v>
      </c>
    </row>
    <row r="1145" spans="1:10" x14ac:dyDescent="0.25">
      <c r="A1145" s="1">
        <v>42829</v>
      </c>
      <c r="B1145">
        <f t="shared" si="54"/>
        <v>2017</v>
      </c>
      <c r="C1145">
        <f t="shared" si="55"/>
        <v>4</v>
      </c>
      <c r="D1145">
        <f t="shared" si="56"/>
        <v>4</v>
      </c>
      <c r="E1145">
        <v>70</v>
      </c>
      <c r="F1145">
        <v>28</v>
      </c>
      <c r="G1145">
        <v>33</v>
      </c>
      <c r="H1145">
        <v>38</v>
      </c>
      <c r="I1145">
        <v>1</v>
      </c>
      <c r="J1145">
        <v>2</v>
      </c>
    </row>
    <row r="1146" spans="1:10" x14ac:dyDescent="0.25">
      <c r="A1146" s="1">
        <v>42830</v>
      </c>
      <c r="B1146">
        <f t="shared" si="54"/>
        <v>2017</v>
      </c>
      <c r="C1146">
        <f t="shared" si="55"/>
        <v>4</v>
      </c>
      <c r="D1146">
        <f t="shared" si="56"/>
        <v>5</v>
      </c>
      <c r="E1146">
        <v>77</v>
      </c>
      <c r="F1146">
        <v>35</v>
      </c>
      <c r="G1146">
        <v>30</v>
      </c>
      <c r="H1146">
        <v>46</v>
      </c>
      <c r="I1146">
        <v>2</v>
      </c>
      <c r="J1146">
        <v>4</v>
      </c>
    </row>
    <row r="1147" spans="1:10" x14ac:dyDescent="0.25">
      <c r="A1147" s="1">
        <v>42831</v>
      </c>
      <c r="B1147">
        <f t="shared" si="54"/>
        <v>2017</v>
      </c>
      <c r="C1147">
        <f t="shared" si="55"/>
        <v>4</v>
      </c>
      <c r="D1147">
        <f t="shared" si="56"/>
        <v>6</v>
      </c>
      <c r="E1147">
        <v>87</v>
      </c>
      <c r="F1147">
        <v>36</v>
      </c>
      <c r="G1147">
        <v>33</v>
      </c>
      <c r="H1147">
        <v>40</v>
      </c>
      <c r="I1147">
        <v>2</v>
      </c>
      <c r="J1147">
        <v>5</v>
      </c>
    </row>
    <row r="1148" spans="1:10" x14ac:dyDescent="0.25">
      <c r="A1148" s="1">
        <v>42832</v>
      </c>
      <c r="B1148">
        <f t="shared" si="54"/>
        <v>2017</v>
      </c>
      <c r="C1148">
        <f t="shared" si="55"/>
        <v>4</v>
      </c>
      <c r="D1148">
        <f t="shared" si="56"/>
        <v>7</v>
      </c>
      <c r="E1148">
        <v>88</v>
      </c>
      <c r="F1148">
        <v>47</v>
      </c>
      <c r="G1148">
        <v>43</v>
      </c>
      <c r="H1148">
        <v>67</v>
      </c>
      <c r="I1148">
        <v>4</v>
      </c>
      <c r="J1148">
        <v>7</v>
      </c>
    </row>
    <row r="1149" spans="1:10" x14ac:dyDescent="0.25">
      <c r="A1149" s="1">
        <v>42833</v>
      </c>
      <c r="B1149">
        <f t="shared" si="54"/>
        <v>2017</v>
      </c>
      <c r="C1149">
        <f t="shared" si="55"/>
        <v>4</v>
      </c>
      <c r="D1149">
        <f t="shared" si="56"/>
        <v>8</v>
      </c>
      <c r="E1149">
        <v>110</v>
      </c>
      <c r="F1149">
        <v>46</v>
      </c>
      <c r="G1149">
        <v>44</v>
      </c>
      <c r="H1149">
        <v>49</v>
      </c>
      <c r="I1149">
        <v>3</v>
      </c>
      <c r="J1149">
        <v>6</v>
      </c>
    </row>
    <row r="1150" spans="1:10" x14ac:dyDescent="0.25">
      <c r="A1150" s="1">
        <v>42834</v>
      </c>
      <c r="B1150">
        <f t="shared" si="54"/>
        <v>2017</v>
      </c>
      <c r="C1150">
        <f t="shared" si="55"/>
        <v>4</v>
      </c>
      <c r="D1150">
        <f t="shared" si="56"/>
        <v>9</v>
      </c>
      <c r="E1150">
        <v>102</v>
      </c>
      <c r="F1150">
        <v>24</v>
      </c>
      <c r="G1150">
        <v>36</v>
      </c>
      <c r="H1150">
        <v>32</v>
      </c>
      <c r="I1150">
        <v>1</v>
      </c>
      <c r="J1150">
        <v>4</v>
      </c>
    </row>
    <row r="1151" spans="1:10" x14ac:dyDescent="0.25">
      <c r="A1151" s="1">
        <v>42835</v>
      </c>
      <c r="B1151">
        <f t="shared" si="54"/>
        <v>2017</v>
      </c>
      <c r="C1151">
        <f t="shared" si="55"/>
        <v>4</v>
      </c>
      <c r="D1151">
        <f t="shared" si="56"/>
        <v>10</v>
      </c>
      <c r="E1151">
        <v>62</v>
      </c>
      <c r="F1151">
        <v>25</v>
      </c>
      <c r="G1151">
        <v>34</v>
      </c>
      <c r="H1151">
        <v>38</v>
      </c>
      <c r="I1151">
        <v>2</v>
      </c>
      <c r="J1151">
        <v>5</v>
      </c>
    </row>
    <row r="1152" spans="1:10" x14ac:dyDescent="0.25">
      <c r="A1152" s="1">
        <v>42836</v>
      </c>
      <c r="B1152">
        <f t="shared" si="54"/>
        <v>2017</v>
      </c>
      <c r="C1152">
        <f t="shared" si="55"/>
        <v>4</v>
      </c>
      <c r="D1152">
        <f t="shared" si="56"/>
        <v>11</v>
      </c>
      <c r="E1152">
        <v>57</v>
      </c>
      <c r="F1152">
        <v>27</v>
      </c>
      <c r="G1152">
        <v>34</v>
      </c>
      <c r="H1152">
        <v>41</v>
      </c>
      <c r="I1152">
        <v>3</v>
      </c>
      <c r="J1152">
        <v>6</v>
      </c>
    </row>
    <row r="1153" spans="1:10" x14ac:dyDescent="0.25">
      <c r="A1153" s="1">
        <v>42837</v>
      </c>
      <c r="B1153">
        <f t="shared" si="54"/>
        <v>2017</v>
      </c>
      <c r="C1153">
        <f t="shared" si="55"/>
        <v>4</v>
      </c>
      <c r="D1153">
        <f t="shared" si="56"/>
        <v>12</v>
      </c>
      <c r="E1153">
        <v>65</v>
      </c>
      <c r="F1153">
        <v>26</v>
      </c>
      <c r="G1153">
        <v>34</v>
      </c>
      <c r="H1153">
        <v>35</v>
      </c>
      <c r="I1153">
        <v>2</v>
      </c>
      <c r="J1153">
        <v>5</v>
      </c>
    </row>
    <row r="1154" spans="1:10" x14ac:dyDescent="0.25">
      <c r="A1154" s="1">
        <v>42838</v>
      </c>
      <c r="B1154">
        <f t="shared" si="54"/>
        <v>2017</v>
      </c>
      <c r="C1154">
        <f t="shared" si="55"/>
        <v>4</v>
      </c>
      <c r="D1154">
        <f t="shared" si="56"/>
        <v>13</v>
      </c>
      <c r="E1154">
        <v>66</v>
      </c>
      <c r="F1154">
        <v>20</v>
      </c>
      <c r="G1154">
        <v>30</v>
      </c>
      <c r="H1154">
        <v>39</v>
      </c>
      <c r="I1154">
        <v>3</v>
      </c>
      <c r="J1154">
        <v>6</v>
      </c>
    </row>
    <row r="1155" spans="1:10" x14ac:dyDescent="0.25">
      <c r="A1155" s="1">
        <v>42839</v>
      </c>
      <c r="B1155">
        <f t="shared" ref="B1155:B1218" si="57">YEAR(A1155)</f>
        <v>2017</v>
      </c>
      <c r="C1155">
        <f t="shared" ref="C1155:C1218" si="58">MONTH(A1155)</f>
        <v>4</v>
      </c>
      <c r="D1155">
        <f t="shared" ref="D1155:D1218" si="59">DAY(A1155)</f>
        <v>14</v>
      </c>
      <c r="E1155">
        <v>51</v>
      </c>
      <c r="F1155">
        <v>17</v>
      </c>
      <c r="G1155">
        <v>39</v>
      </c>
      <c r="H1155">
        <v>29</v>
      </c>
      <c r="I1155">
        <v>1</v>
      </c>
      <c r="J1155">
        <v>5</v>
      </c>
    </row>
    <row r="1156" spans="1:10" x14ac:dyDescent="0.25">
      <c r="A1156" s="1">
        <v>42840</v>
      </c>
      <c r="B1156">
        <f t="shared" si="57"/>
        <v>2017</v>
      </c>
      <c r="C1156">
        <f t="shared" si="58"/>
        <v>4</v>
      </c>
      <c r="D1156">
        <f t="shared" si="59"/>
        <v>15</v>
      </c>
      <c r="E1156">
        <v>47</v>
      </c>
      <c r="F1156">
        <v>17</v>
      </c>
      <c r="G1156">
        <v>35</v>
      </c>
      <c r="H1156">
        <v>30</v>
      </c>
      <c r="I1156">
        <v>1</v>
      </c>
      <c r="J1156">
        <v>6</v>
      </c>
    </row>
    <row r="1157" spans="1:10" x14ac:dyDescent="0.25">
      <c r="A1157" s="1">
        <v>42841</v>
      </c>
      <c r="B1157">
        <f t="shared" si="57"/>
        <v>2017</v>
      </c>
      <c r="C1157">
        <f t="shared" si="58"/>
        <v>4</v>
      </c>
      <c r="D1157">
        <f t="shared" si="59"/>
        <v>16</v>
      </c>
      <c r="E1157">
        <v>54</v>
      </c>
      <c r="F1157">
        <v>18</v>
      </c>
      <c r="G1157">
        <v>32</v>
      </c>
      <c r="H1157">
        <v>28</v>
      </c>
      <c r="I1157">
        <v>1</v>
      </c>
      <c r="J1157">
        <v>6</v>
      </c>
    </row>
    <row r="1158" spans="1:10" x14ac:dyDescent="0.25">
      <c r="A1158" s="1">
        <v>42842</v>
      </c>
      <c r="B1158">
        <f t="shared" si="57"/>
        <v>2017</v>
      </c>
      <c r="C1158">
        <f t="shared" si="58"/>
        <v>4</v>
      </c>
      <c r="D1158">
        <f t="shared" si="59"/>
        <v>17</v>
      </c>
      <c r="E1158">
        <v>49</v>
      </c>
      <c r="F1158">
        <v>23</v>
      </c>
      <c r="G1158">
        <v>36</v>
      </c>
      <c r="H1158">
        <v>34</v>
      </c>
      <c r="I1158" t="s">
        <v>1</v>
      </c>
      <c r="J1158">
        <v>6</v>
      </c>
    </row>
    <row r="1159" spans="1:10" x14ac:dyDescent="0.25">
      <c r="A1159" s="1">
        <v>42843</v>
      </c>
      <c r="B1159">
        <f t="shared" si="57"/>
        <v>2017</v>
      </c>
      <c r="C1159">
        <f t="shared" si="58"/>
        <v>4</v>
      </c>
      <c r="D1159">
        <f t="shared" si="59"/>
        <v>18</v>
      </c>
      <c r="E1159">
        <v>47</v>
      </c>
      <c r="F1159">
        <v>25</v>
      </c>
      <c r="G1159">
        <v>33</v>
      </c>
      <c r="H1159">
        <v>55</v>
      </c>
      <c r="I1159">
        <v>1</v>
      </c>
      <c r="J1159">
        <v>4</v>
      </c>
    </row>
    <row r="1160" spans="1:10" x14ac:dyDescent="0.25">
      <c r="A1160" s="1">
        <v>42844</v>
      </c>
      <c r="B1160">
        <f t="shared" si="57"/>
        <v>2017</v>
      </c>
      <c r="C1160">
        <f t="shared" si="58"/>
        <v>4</v>
      </c>
      <c r="D1160">
        <f t="shared" si="59"/>
        <v>19</v>
      </c>
      <c r="E1160">
        <v>59</v>
      </c>
      <c r="F1160">
        <v>32</v>
      </c>
      <c r="G1160">
        <v>33</v>
      </c>
      <c r="H1160">
        <v>54</v>
      </c>
      <c r="I1160">
        <v>4</v>
      </c>
      <c r="J1160">
        <v>3</v>
      </c>
    </row>
    <row r="1161" spans="1:10" x14ac:dyDescent="0.25">
      <c r="A1161" s="1">
        <v>42845</v>
      </c>
      <c r="B1161">
        <f t="shared" si="57"/>
        <v>2017</v>
      </c>
      <c r="C1161">
        <f t="shared" si="58"/>
        <v>4</v>
      </c>
      <c r="D1161">
        <f t="shared" si="59"/>
        <v>20</v>
      </c>
      <c r="E1161">
        <v>77</v>
      </c>
      <c r="F1161">
        <v>36</v>
      </c>
      <c r="G1161">
        <v>45</v>
      </c>
      <c r="H1161">
        <v>37</v>
      </c>
      <c r="I1161">
        <v>3</v>
      </c>
      <c r="J1161">
        <v>3</v>
      </c>
    </row>
    <row r="1162" spans="1:10" x14ac:dyDescent="0.25">
      <c r="A1162" s="1">
        <v>42846</v>
      </c>
      <c r="B1162">
        <f t="shared" si="57"/>
        <v>2017</v>
      </c>
      <c r="C1162">
        <f t="shared" si="58"/>
        <v>4</v>
      </c>
      <c r="D1162">
        <f t="shared" si="59"/>
        <v>21</v>
      </c>
      <c r="E1162">
        <v>81</v>
      </c>
      <c r="F1162">
        <v>22</v>
      </c>
      <c r="G1162">
        <v>70</v>
      </c>
      <c r="H1162">
        <v>33</v>
      </c>
      <c r="I1162">
        <v>1</v>
      </c>
      <c r="J1162">
        <v>2</v>
      </c>
    </row>
    <row r="1163" spans="1:10" x14ac:dyDescent="0.25">
      <c r="A1163" s="1">
        <v>42847</v>
      </c>
      <c r="B1163">
        <f t="shared" si="57"/>
        <v>2017</v>
      </c>
      <c r="C1163">
        <f t="shared" si="58"/>
        <v>4</v>
      </c>
      <c r="D1163">
        <f t="shared" si="59"/>
        <v>22</v>
      </c>
      <c r="E1163">
        <v>60</v>
      </c>
      <c r="F1163">
        <v>25</v>
      </c>
      <c r="G1163">
        <v>47</v>
      </c>
      <c r="H1163">
        <v>37</v>
      </c>
      <c r="I1163">
        <v>2</v>
      </c>
      <c r="J1163">
        <v>3</v>
      </c>
    </row>
    <row r="1164" spans="1:10" x14ac:dyDescent="0.25">
      <c r="A1164" s="1">
        <v>42848</v>
      </c>
      <c r="B1164">
        <f t="shared" si="57"/>
        <v>2017</v>
      </c>
      <c r="C1164">
        <f t="shared" si="58"/>
        <v>4</v>
      </c>
      <c r="D1164">
        <f t="shared" si="59"/>
        <v>23</v>
      </c>
      <c r="E1164">
        <v>58</v>
      </c>
      <c r="F1164">
        <v>29</v>
      </c>
      <c r="G1164">
        <v>24</v>
      </c>
      <c r="H1164">
        <v>39</v>
      </c>
      <c r="I1164">
        <v>4</v>
      </c>
      <c r="J1164">
        <v>4</v>
      </c>
    </row>
    <row r="1165" spans="1:10" x14ac:dyDescent="0.25">
      <c r="A1165" s="1">
        <v>42849</v>
      </c>
      <c r="B1165">
        <f t="shared" si="57"/>
        <v>2017</v>
      </c>
      <c r="C1165">
        <f t="shared" si="58"/>
        <v>4</v>
      </c>
      <c r="D1165">
        <f t="shared" si="59"/>
        <v>24</v>
      </c>
      <c r="E1165">
        <v>73</v>
      </c>
      <c r="F1165">
        <v>20</v>
      </c>
      <c r="G1165">
        <v>28</v>
      </c>
      <c r="H1165">
        <v>29</v>
      </c>
      <c r="I1165">
        <v>2</v>
      </c>
      <c r="J1165">
        <v>3</v>
      </c>
    </row>
    <row r="1166" spans="1:10" x14ac:dyDescent="0.25">
      <c r="A1166" s="1">
        <v>42850</v>
      </c>
      <c r="B1166">
        <f t="shared" si="57"/>
        <v>2017</v>
      </c>
      <c r="C1166">
        <f t="shared" si="58"/>
        <v>4</v>
      </c>
      <c r="D1166">
        <f t="shared" si="59"/>
        <v>25</v>
      </c>
      <c r="E1166">
        <v>55</v>
      </c>
      <c r="F1166">
        <v>20</v>
      </c>
      <c r="G1166">
        <v>24</v>
      </c>
      <c r="H1166">
        <v>31</v>
      </c>
      <c r="I1166">
        <v>1</v>
      </c>
      <c r="J1166">
        <v>3</v>
      </c>
    </row>
    <row r="1167" spans="1:10" x14ac:dyDescent="0.25">
      <c r="A1167" s="1">
        <v>42851</v>
      </c>
      <c r="B1167">
        <f t="shared" si="57"/>
        <v>2017</v>
      </c>
      <c r="C1167">
        <f t="shared" si="58"/>
        <v>4</v>
      </c>
      <c r="D1167">
        <f t="shared" si="59"/>
        <v>26</v>
      </c>
      <c r="E1167">
        <v>58</v>
      </c>
      <c r="F1167">
        <v>28</v>
      </c>
      <c r="G1167">
        <v>28</v>
      </c>
      <c r="H1167">
        <v>45</v>
      </c>
      <c r="I1167">
        <v>4</v>
      </c>
      <c r="J1167">
        <v>5</v>
      </c>
    </row>
    <row r="1168" spans="1:10" x14ac:dyDescent="0.25">
      <c r="A1168" s="1">
        <v>42852</v>
      </c>
      <c r="B1168">
        <f t="shared" si="57"/>
        <v>2017</v>
      </c>
      <c r="C1168">
        <f t="shared" si="58"/>
        <v>4</v>
      </c>
      <c r="D1168">
        <f t="shared" si="59"/>
        <v>27</v>
      </c>
      <c r="E1168">
        <v>62</v>
      </c>
      <c r="F1168">
        <v>28</v>
      </c>
      <c r="G1168">
        <v>24</v>
      </c>
      <c r="H1168">
        <v>41</v>
      </c>
      <c r="I1168">
        <v>3</v>
      </c>
      <c r="J1168">
        <v>4</v>
      </c>
    </row>
    <row r="1169" spans="1:10" x14ac:dyDescent="0.25">
      <c r="A1169" s="1">
        <v>42853</v>
      </c>
      <c r="B1169">
        <f t="shared" si="57"/>
        <v>2017</v>
      </c>
      <c r="C1169">
        <f t="shared" si="58"/>
        <v>4</v>
      </c>
      <c r="D1169">
        <f t="shared" si="59"/>
        <v>28</v>
      </c>
      <c r="E1169">
        <v>70</v>
      </c>
      <c r="F1169">
        <v>26</v>
      </c>
      <c r="G1169">
        <v>35</v>
      </c>
      <c r="H1169">
        <v>50</v>
      </c>
      <c r="I1169">
        <v>4</v>
      </c>
      <c r="J1169">
        <v>5</v>
      </c>
    </row>
    <row r="1170" spans="1:10" x14ac:dyDescent="0.25">
      <c r="A1170" s="1">
        <v>42854</v>
      </c>
      <c r="B1170">
        <f t="shared" si="57"/>
        <v>2017</v>
      </c>
      <c r="C1170">
        <f t="shared" si="58"/>
        <v>4</v>
      </c>
      <c r="D1170">
        <f t="shared" si="59"/>
        <v>29</v>
      </c>
      <c r="E1170">
        <v>64</v>
      </c>
      <c r="F1170">
        <v>27</v>
      </c>
      <c r="G1170">
        <v>37</v>
      </c>
      <c r="H1170">
        <v>32</v>
      </c>
      <c r="I1170">
        <v>3</v>
      </c>
      <c r="J1170">
        <v>4</v>
      </c>
    </row>
    <row r="1171" spans="1:10" x14ac:dyDescent="0.25">
      <c r="A1171" s="1">
        <v>42855</v>
      </c>
      <c r="B1171">
        <f t="shared" si="57"/>
        <v>2017</v>
      </c>
      <c r="C1171">
        <f t="shared" si="58"/>
        <v>4</v>
      </c>
      <c r="D1171">
        <f t="shared" si="59"/>
        <v>30</v>
      </c>
      <c r="E1171">
        <v>67</v>
      </c>
      <c r="F1171">
        <v>16</v>
      </c>
      <c r="G1171">
        <v>30</v>
      </c>
      <c r="H1171">
        <v>30</v>
      </c>
      <c r="I1171">
        <v>2</v>
      </c>
      <c r="J1171">
        <v>4</v>
      </c>
    </row>
    <row r="1172" spans="1:10" x14ac:dyDescent="0.25">
      <c r="A1172" s="1">
        <v>42856</v>
      </c>
      <c r="B1172">
        <f t="shared" si="57"/>
        <v>2017</v>
      </c>
      <c r="C1172">
        <f t="shared" si="58"/>
        <v>5</v>
      </c>
      <c r="D1172">
        <f t="shared" si="59"/>
        <v>1</v>
      </c>
      <c r="E1172">
        <v>45</v>
      </c>
      <c r="F1172">
        <v>33</v>
      </c>
      <c r="G1172">
        <v>29</v>
      </c>
      <c r="H1172">
        <v>37</v>
      </c>
      <c r="I1172">
        <v>2</v>
      </c>
      <c r="J1172">
        <v>4</v>
      </c>
    </row>
    <row r="1173" spans="1:10" x14ac:dyDescent="0.25">
      <c r="A1173" s="1">
        <v>42857</v>
      </c>
      <c r="B1173">
        <f t="shared" si="57"/>
        <v>2017</v>
      </c>
      <c r="C1173">
        <f t="shared" si="58"/>
        <v>5</v>
      </c>
      <c r="D1173">
        <f t="shared" si="59"/>
        <v>2</v>
      </c>
      <c r="E1173">
        <v>70</v>
      </c>
      <c r="F1173">
        <v>35</v>
      </c>
      <c r="G1173">
        <v>32</v>
      </c>
      <c r="H1173">
        <v>35</v>
      </c>
      <c r="I1173">
        <v>1</v>
      </c>
      <c r="J1173">
        <v>4</v>
      </c>
    </row>
    <row r="1174" spans="1:10" x14ac:dyDescent="0.25">
      <c r="A1174" s="1">
        <v>42858</v>
      </c>
      <c r="B1174">
        <f t="shared" si="57"/>
        <v>2017</v>
      </c>
      <c r="C1174">
        <f t="shared" si="58"/>
        <v>5</v>
      </c>
      <c r="D1174">
        <f t="shared" si="59"/>
        <v>3</v>
      </c>
      <c r="E1174">
        <v>77</v>
      </c>
      <c r="F1174">
        <v>39</v>
      </c>
      <c r="G1174">
        <v>30</v>
      </c>
      <c r="H1174">
        <v>37</v>
      </c>
      <c r="I1174">
        <v>1</v>
      </c>
      <c r="J1174">
        <v>3</v>
      </c>
    </row>
    <row r="1175" spans="1:10" x14ac:dyDescent="0.25">
      <c r="A1175" s="1">
        <v>42859</v>
      </c>
      <c r="B1175">
        <f t="shared" si="57"/>
        <v>2017</v>
      </c>
      <c r="C1175">
        <f t="shared" si="58"/>
        <v>5</v>
      </c>
      <c r="D1175">
        <f t="shared" si="59"/>
        <v>4</v>
      </c>
      <c r="E1175">
        <v>78</v>
      </c>
      <c r="F1175">
        <v>29</v>
      </c>
      <c r="G1175">
        <v>33</v>
      </c>
      <c r="H1175">
        <v>36</v>
      </c>
      <c r="I1175">
        <v>1</v>
      </c>
      <c r="J1175">
        <v>3</v>
      </c>
    </row>
    <row r="1176" spans="1:10" x14ac:dyDescent="0.25">
      <c r="A1176" s="1">
        <v>42860</v>
      </c>
      <c r="B1176">
        <f t="shared" si="57"/>
        <v>2017</v>
      </c>
      <c r="C1176">
        <f t="shared" si="58"/>
        <v>5</v>
      </c>
      <c r="D1176">
        <f t="shared" si="59"/>
        <v>5</v>
      </c>
      <c r="E1176">
        <v>57</v>
      </c>
      <c r="F1176">
        <v>33</v>
      </c>
      <c r="G1176">
        <v>29</v>
      </c>
      <c r="H1176">
        <v>29</v>
      </c>
      <c r="I1176">
        <v>2</v>
      </c>
      <c r="J1176">
        <v>2</v>
      </c>
    </row>
    <row r="1177" spans="1:10" x14ac:dyDescent="0.25">
      <c r="A1177" s="1">
        <v>42861</v>
      </c>
      <c r="B1177">
        <f t="shared" si="57"/>
        <v>2017</v>
      </c>
      <c r="C1177">
        <f t="shared" si="58"/>
        <v>5</v>
      </c>
      <c r="D1177">
        <f t="shared" si="59"/>
        <v>6</v>
      </c>
      <c r="E1177">
        <v>89</v>
      </c>
      <c r="F1177">
        <v>30</v>
      </c>
      <c r="G1177">
        <v>36</v>
      </c>
      <c r="H1177">
        <v>25</v>
      </c>
      <c r="I1177">
        <v>1</v>
      </c>
      <c r="J1177">
        <v>3</v>
      </c>
    </row>
    <row r="1178" spans="1:10" x14ac:dyDescent="0.25">
      <c r="A1178" s="1">
        <v>42862</v>
      </c>
      <c r="B1178">
        <f t="shared" si="57"/>
        <v>2017</v>
      </c>
      <c r="C1178">
        <f t="shared" si="58"/>
        <v>5</v>
      </c>
      <c r="D1178">
        <f t="shared" si="59"/>
        <v>7</v>
      </c>
      <c r="E1178">
        <v>78</v>
      </c>
      <c r="F1178">
        <v>31</v>
      </c>
      <c r="G1178">
        <v>32</v>
      </c>
      <c r="H1178">
        <v>29</v>
      </c>
      <c r="I1178">
        <v>1</v>
      </c>
      <c r="J1178">
        <v>2</v>
      </c>
    </row>
    <row r="1179" spans="1:10" x14ac:dyDescent="0.25">
      <c r="A1179" s="1">
        <v>42863</v>
      </c>
      <c r="B1179">
        <f t="shared" si="57"/>
        <v>2017</v>
      </c>
      <c r="C1179">
        <f t="shared" si="58"/>
        <v>5</v>
      </c>
      <c r="D1179">
        <f t="shared" si="59"/>
        <v>8</v>
      </c>
      <c r="E1179">
        <v>62</v>
      </c>
      <c r="F1179">
        <v>31</v>
      </c>
      <c r="G1179">
        <v>32</v>
      </c>
      <c r="H1179">
        <v>36</v>
      </c>
      <c r="I1179">
        <v>1</v>
      </c>
      <c r="J1179">
        <v>2</v>
      </c>
    </row>
    <row r="1180" spans="1:10" x14ac:dyDescent="0.25">
      <c r="A1180" s="1">
        <v>42864</v>
      </c>
      <c r="B1180">
        <f t="shared" si="57"/>
        <v>2017</v>
      </c>
      <c r="C1180">
        <f t="shared" si="58"/>
        <v>5</v>
      </c>
      <c r="D1180">
        <f t="shared" si="59"/>
        <v>9</v>
      </c>
      <c r="E1180">
        <v>61</v>
      </c>
      <c r="F1180">
        <v>31</v>
      </c>
      <c r="G1180">
        <v>29</v>
      </c>
      <c r="H1180">
        <v>54</v>
      </c>
      <c r="I1180">
        <v>3</v>
      </c>
      <c r="J1180">
        <v>4</v>
      </c>
    </row>
    <row r="1181" spans="1:10" x14ac:dyDescent="0.25">
      <c r="A1181" s="1">
        <v>42865</v>
      </c>
      <c r="B1181">
        <f t="shared" si="57"/>
        <v>2017</v>
      </c>
      <c r="C1181">
        <f t="shared" si="58"/>
        <v>5</v>
      </c>
      <c r="D1181">
        <f t="shared" si="59"/>
        <v>10</v>
      </c>
      <c r="E1181">
        <v>67</v>
      </c>
      <c r="F1181">
        <v>47</v>
      </c>
      <c r="G1181">
        <v>27</v>
      </c>
      <c r="H1181">
        <v>55</v>
      </c>
      <c r="I1181">
        <v>5</v>
      </c>
      <c r="J1181">
        <v>5</v>
      </c>
    </row>
    <row r="1182" spans="1:10" x14ac:dyDescent="0.25">
      <c r="A1182" s="1">
        <v>42866</v>
      </c>
      <c r="B1182">
        <f t="shared" si="57"/>
        <v>2017</v>
      </c>
      <c r="C1182">
        <f t="shared" si="58"/>
        <v>5</v>
      </c>
      <c r="D1182">
        <f t="shared" si="59"/>
        <v>11</v>
      </c>
      <c r="E1182">
        <v>112</v>
      </c>
      <c r="F1182">
        <v>33</v>
      </c>
      <c r="G1182">
        <v>33</v>
      </c>
      <c r="H1182">
        <v>52</v>
      </c>
      <c r="I1182">
        <v>5</v>
      </c>
      <c r="J1182">
        <v>5</v>
      </c>
    </row>
    <row r="1183" spans="1:10" x14ac:dyDescent="0.25">
      <c r="A1183" s="1">
        <v>42867</v>
      </c>
      <c r="B1183">
        <f t="shared" si="57"/>
        <v>2017</v>
      </c>
      <c r="C1183">
        <f t="shared" si="58"/>
        <v>5</v>
      </c>
      <c r="D1183">
        <f t="shared" si="59"/>
        <v>12</v>
      </c>
      <c r="E1183">
        <v>84</v>
      </c>
      <c r="F1183">
        <v>31</v>
      </c>
      <c r="G1183">
        <v>38</v>
      </c>
      <c r="H1183">
        <v>48</v>
      </c>
      <c r="I1183">
        <v>3</v>
      </c>
      <c r="J1183">
        <v>3</v>
      </c>
    </row>
    <row r="1184" spans="1:10" x14ac:dyDescent="0.25">
      <c r="A1184" s="1">
        <v>42868</v>
      </c>
      <c r="B1184">
        <f t="shared" si="57"/>
        <v>2017</v>
      </c>
      <c r="C1184">
        <f t="shared" si="58"/>
        <v>5</v>
      </c>
      <c r="D1184">
        <f t="shared" si="59"/>
        <v>13</v>
      </c>
      <c r="E1184">
        <v>72</v>
      </c>
      <c r="F1184">
        <v>21</v>
      </c>
      <c r="G1184">
        <v>33</v>
      </c>
      <c r="H1184">
        <v>35</v>
      </c>
      <c r="I1184">
        <v>2</v>
      </c>
      <c r="J1184">
        <v>3</v>
      </c>
    </row>
    <row r="1185" spans="1:10" x14ac:dyDescent="0.25">
      <c r="A1185" s="1">
        <v>42869</v>
      </c>
      <c r="B1185">
        <f t="shared" si="57"/>
        <v>2017</v>
      </c>
      <c r="C1185">
        <f t="shared" si="58"/>
        <v>5</v>
      </c>
      <c r="D1185">
        <f t="shared" si="59"/>
        <v>14</v>
      </c>
      <c r="E1185">
        <v>51</v>
      </c>
      <c r="F1185">
        <v>24</v>
      </c>
      <c r="G1185">
        <v>25</v>
      </c>
      <c r="H1185">
        <v>48</v>
      </c>
      <c r="I1185">
        <v>4</v>
      </c>
      <c r="J1185">
        <v>4</v>
      </c>
    </row>
    <row r="1186" spans="1:10" x14ac:dyDescent="0.25">
      <c r="A1186" s="1">
        <v>42870</v>
      </c>
      <c r="B1186">
        <f t="shared" si="57"/>
        <v>2017</v>
      </c>
      <c r="C1186">
        <f t="shared" si="58"/>
        <v>5</v>
      </c>
      <c r="D1186">
        <f t="shared" si="59"/>
        <v>15</v>
      </c>
      <c r="E1186">
        <v>57</v>
      </c>
      <c r="F1186">
        <v>26</v>
      </c>
      <c r="G1186">
        <v>24</v>
      </c>
      <c r="H1186">
        <v>46</v>
      </c>
      <c r="I1186">
        <v>4</v>
      </c>
      <c r="J1186">
        <v>5</v>
      </c>
    </row>
    <row r="1187" spans="1:10" x14ac:dyDescent="0.25">
      <c r="A1187" s="1">
        <v>42871</v>
      </c>
      <c r="B1187">
        <f t="shared" si="57"/>
        <v>2017</v>
      </c>
      <c r="C1187">
        <f t="shared" si="58"/>
        <v>5</v>
      </c>
      <c r="D1187">
        <f t="shared" si="59"/>
        <v>16</v>
      </c>
      <c r="E1187">
        <v>60</v>
      </c>
      <c r="F1187">
        <v>28</v>
      </c>
      <c r="G1187">
        <v>16</v>
      </c>
      <c r="H1187">
        <v>42</v>
      </c>
      <c r="I1187">
        <v>5</v>
      </c>
      <c r="J1187">
        <v>5</v>
      </c>
    </row>
    <row r="1188" spans="1:10" x14ac:dyDescent="0.25">
      <c r="A1188" s="1">
        <v>42872</v>
      </c>
      <c r="B1188">
        <f t="shared" si="57"/>
        <v>2017</v>
      </c>
      <c r="C1188">
        <f t="shared" si="58"/>
        <v>5</v>
      </c>
      <c r="D1188">
        <f t="shared" si="59"/>
        <v>17</v>
      </c>
      <c r="E1188">
        <v>78</v>
      </c>
      <c r="F1188">
        <v>28</v>
      </c>
      <c r="G1188">
        <v>25</v>
      </c>
      <c r="H1188">
        <v>40</v>
      </c>
      <c r="I1188">
        <v>3</v>
      </c>
      <c r="J1188">
        <v>5</v>
      </c>
    </row>
    <row r="1189" spans="1:10" x14ac:dyDescent="0.25">
      <c r="A1189" s="1">
        <v>42873</v>
      </c>
      <c r="B1189">
        <f t="shared" si="57"/>
        <v>2017</v>
      </c>
      <c r="C1189">
        <f t="shared" si="58"/>
        <v>5</v>
      </c>
      <c r="D1189">
        <f t="shared" si="59"/>
        <v>18</v>
      </c>
      <c r="E1189">
        <v>72</v>
      </c>
      <c r="F1189">
        <v>22</v>
      </c>
      <c r="G1189">
        <v>30</v>
      </c>
      <c r="H1189">
        <v>44</v>
      </c>
      <c r="I1189">
        <v>3</v>
      </c>
      <c r="J1189">
        <v>6</v>
      </c>
    </row>
    <row r="1190" spans="1:10" x14ac:dyDescent="0.25">
      <c r="A1190" s="1">
        <v>42874</v>
      </c>
      <c r="B1190">
        <f t="shared" si="57"/>
        <v>2017</v>
      </c>
      <c r="C1190">
        <f t="shared" si="58"/>
        <v>5</v>
      </c>
      <c r="D1190">
        <f t="shared" si="59"/>
        <v>19</v>
      </c>
      <c r="E1190">
        <v>61</v>
      </c>
      <c r="F1190">
        <v>21</v>
      </c>
      <c r="G1190">
        <v>32</v>
      </c>
      <c r="H1190">
        <v>49</v>
      </c>
      <c r="I1190">
        <v>3</v>
      </c>
      <c r="J1190">
        <v>6</v>
      </c>
    </row>
    <row r="1191" spans="1:10" x14ac:dyDescent="0.25">
      <c r="A1191" s="1">
        <v>42875</v>
      </c>
      <c r="B1191">
        <f t="shared" si="57"/>
        <v>2017</v>
      </c>
      <c r="C1191">
        <f t="shared" si="58"/>
        <v>5</v>
      </c>
      <c r="D1191">
        <f t="shared" si="59"/>
        <v>20</v>
      </c>
      <c r="E1191">
        <v>53</v>
      </c>
      <c r="F1191">
        <v>19</v>
      </c>
      <c r="G1191">
        <v>38</v>
      </c>
      <c r="H1191">
        <v>46</v>
      </c>
      <c r="I1191">
        <v>2</v>
      </c>
      <c r="J1191">
        <v>5</v>
      </c>
    </row>
    <row r="1192" spans="1:10" x14ac:dyDescent="0.25">
      <c r="A1192" s="1">
        <v>42876</v>
      </c>
      <c r="B1192">
        <f t="shared" si="57"/>
        <v>2017</v>
      </c>
      <c r="C1192">
        <f t="shared" si="58"/>
        <v>5</v>
      </c>
      <c r="D1192">
        <f t="shared" si="59"/>
        <v>21</v>
      </c>
      <c r="E1192">
        <v>51</v>
      </c>
      <c r="F1192">
        <v>29</v>
      </c>
      <c r="G1192">
        <v>41</v>
      </c>
      <c r="H1192">
        <v>61</v>
      </c>
      <c r="I1192">
        <v>3</v>
      </c>
      <c r="J1192">
        <v>7</v>
      </c>
    </row>
    <row r="1193" spans="1:10" x14ac:dyDescent="0.25">
      <c r="A1193" s="1">
        <v>42877</v>
      </c>
      <c r="B1193">
        <f t="shared" si="57"/>
        <v>2017</v>
      </c>
      <c r="C1193">
        <f t="shared" si="58"/>
        <v>5</v>
      </c>
      <c r="D1193">
        <f t="shared" si="59"/>
        <v>22</v>
      </c>
      <c r="E1193">
        <v>72</v>
      </c>
      <c r="F1193">
        <v>23</v>
      </c>
      <c r="G1193">
        <v>25</v>
      </c>
      <c r="H1193">
        <v>47</v>
      </c>
      <c r="I1193">
        <v>3</v>
      </c>
      <c r="J1193">
        <v>7</v>
      </c>
    </row>
    <row r="1194" spans="1:10" x14ac:dyDescent="0.25">
      <c r="A1194" s="1">
        <v>42878</v>
      </c>
      <c r="B1194">
        <f t="shared" si="57"/>
        <v>2017</v>
      </c>
      <c r="C1194">
        <f t="shared" si="58"/>
        <v>5</v>
      </c>
      <c r="D1194">
        <f t="shared" si="59"/>
        <v>23</v>
      </c>
      <c r="E1194">
        <v>59</v>
      </c>
      <c r="F1194">
        <v>26</v>
      </c>
      <c r="G1194">
        <v>95</v>
      </c>
      <c r="H1194">
        <v>47</v>
      </c>
      <c r="I1194">
        <v>2</v>
      </c>
      <c r="J1194">
        <v>5</v>
      </c>
    </row>
    <row r="1195" spans="1:10" x14ac:dyDescent="0.25">
      <c r="A1195" s="1">
        <v>42879</v>
      </c>
      <c r="B1195">
        <f t="shared" si="57"/>
        <v>2017</v>
      </c>
      <c r="C1195">
        <f t="shared" si="58"/>
        <v>5</v>
      </c>
      <c r="D1195">
        <f t="shared" si="59"/>
        <v>24</v>
      </c>
      <c r="E1195">
        <v>71</v>
      </c>
      <c r="F1195">
        <v>35</v>
      </c>
      <c r="G1195">
        <v>57</v>
      </c>
      <c r="H1195">
        <v>60</v>
      </c>
      <c r="I1195">
        <v>3</v>
      </c>
      <c r="J1195">
        <v>6</v>
      </c>
    </row>
    <row r="1196" spans="1:10" x14ac:dyDescent="0.25">
      <c r="A1196" s="1">
        <v>42880</v>
      </c>
      <c r="B1196">
        <f t="shared" si="57"/>
        <v>2017</v>
      </c>
      <c r="C1196">
        <f t="shared" si="58"/>
        <v>5</v>
      </c>
      <c r="D1196">
        <f t="shared" si="59"/>
        <v>25</v>
      </c>
      <c r="E1196">
        <v>73</v>
      </c>
      <c r="F1196">
        <v>30</v>
      </c>
      <c r="G1196">
        <v>40</v>
      </c>
      <c r="H1196">
        <v>56</v>
      </c>
      <c r="I1196">
        <v>3</v>
      </c>
      <c r="J1196">
        <v>6</v>
      </c>
    </row>
    <row r="1197" spans="1:10" x14ac:dyDescent="0.25">
      <c r="A1197" s="1">
        <v>42881</v>
      </c>
      <c r="B1197">
        <f t="shared" si="57"/>
        <v>2017</v>
      </c>
      <c r="C1197">
        <f t="shared" si="58"/>
        <v>5</v>
      </c>
      <c r="D1197">
        <f t="shared" si="59"/>
        <v>26</v>
      </c>
      <c r="E1197">
        <v>70</v>
      </c>
      <c r="F1197">
        <v>28</v>
      </c>
      <c r="G1197">
        <v>40</v>
      </c>
      <c r="H1197">
        <v>48</v>
      </c>
      <c r="I1197">
        <v>2</v>
      </c>
      <c r="J1197">
        <v>6</v>
      </c>
    </row>
    <row r="1198" spans="1:10" x14ac:dyDescent="0.25">
      <c r="A1198" s="1">
        <v>42882</v>
      </c>
      <c r="B1198">
        <f t="shared" si="57"/>
        <v>2017</v>
      </c>
      <c r="C1198">
        <f t="shared" si="58"/>
        <v>5</v>
      </c>
      <c r="D1198">
        <f t="shared" si="59"/>
        <v>27</v>
      </c>
      <c r="E1198">
        <v>73</v>
      </c>
      <c r="F1198">
        <v>23</v>
      </c>
      <c r="G1198">
        <v>33</v>
      </c>
      <c r="H1198">
        <v>38</v>
      </c>
      <c r="I1198">
        <v>2</v>
      </c>
      <c r="J1198">
        <v>5</v>
      </c>
    </row>
    <row r="1199" spans="1:10" x14ac:dyDescent="0.25">
      <c r="A1199" s="1">
        <v>42883</v>
      </c>
      <c r="B1199">
        <f t="shared" si="57"/>
        <v>2017</v>
      </c>
      <c r="C1199">
        <f t="shared" si="58"/>
        <v>5</v>
      </c>
      <c r="D1199">
        <f t="shared" si="59"/>
        <v>28</v>
      </c>
      <c r="E1199">
        <v>62</v>
      </c>
      <c r="F1199">
        <v>24</v>
      </c>
      <c r="G1199">
        <v>34</v>
      </c>
      <c r="H1199">
        <v>40</v>
      </c>
      <c r="I1199">
        <v>2</v>
      </c>
      <c r="J1199">
        <v>6</v>
      </c>
    </row>
    <row r="1200" spans="1:10" x14ac:dyDescent="0.25">
      <c r="A1200" s="1">
        <v>42884</v>
      </c>
      <c r="B1200">
        <f t="shared" si="57"/>
        <v>2017</v>
      </c>
      <c r="C1200">
        <f t="shared" si="58"/>
        <v>5</v>
      </c>
      <c r="D1200">
        <f t="shared" si="59"/>
        <v>29</v>
      </c>
      <c r="E1200">
        <v>63</v>
      </c>
      <c r="F1200">
        <v>20</v>
      </c>
      <c r="G1200">
        <v>28</v>
      </c>
      <c r="H1200">
        <v>47</v>
      </c>
      <c r="I1200">
        <v>4</v>
      </c>
      <c r="J1200">
        <v>6</v>
      </c>
    </row>
    <row r="1201" spans="1:10" x14ac:dyDescent="0.25">
      <c r="A1201" s="1">
        <v>42885</v>
      </c>
      <c r="B1201">
        <f t="shared" si="57"/>
        <v>2017</v>
      </c>
      <c r="C1201">
        <f t="shared" si="58"/>
        <v>5</v>
      </c>
      <c r="D1201">
        <f t="shared" si="59"/>
        <v>30</v>
      </c>
      <c r="E1201">
        <v>58</v>
      </c>
      <c r="F1201">
        <v>25</v>
      </c>
      <c r="G1201">
        <v>22</v>
      </c>
      <c r="H1201">
        <v>40</v>
      </c>
      <c r="I1201">
        <v>4</v>
      </c>
      <c r="J1201">
        <v>5</v>
      </c>
    </row>
    <row r="1202" spans="1:10" x14ac:dyDescent="0.25">
      <c r="A1202" s="1">
        <v>42886</v>
      </c>
      <c r="B1202">
        <f t="shared" si="57"/>
        <v>2017</v>
      </c>
      <c r="C1202">
        <f t="shared" si="58"/>
        <v>5</v>
      </c>
      <c r="D1202">
        <f t="shared" si="59"/>
        <v>31</v>
      </c>
      <c r="E1202">
        <v>59</v>
      </c>
      <c r="F1202">
        <v>25</v>
      </c>
      <c r="G1202">
        <v>35</v>
      </c>
      <c r="H1202">
        <v>54</v>
      </c>
      <c r="I1202">
        <v>5</v>
      </c>
      <c r="J1202">
        <v>5</v>
      </c>
    </row>
    <row r="1203" spans="1:10" x14ac:dyDescent="0.25">
      <c r="A1203" s="1">
        <v>42887</v>
      </c>
      <c r="B1203">
        <f t="shared" si="57"/>
        <v>2017</v>
      </c>
      <c r="C1203">
        <f t="shared" si="58"/>
        <v>6</v>
      </c>
      <c r="D1203">
        <f t="shared" si="59"/>
        <v>1</v>
      </c>
      <c r="E1203">
        <v>63</v>
      </c>
      <c r="F1203">
        <v>30</v>
      </c>
      <c r="G1203">
        <v>32</v>
      </c>
      <c r="H1203">
        <v>52</v>
      </c>
      <c r="I1203">
        <v>4</v>
      </c>
      <c r="J1203">
        <v>5</v>
      </c>
    </row>
    <row r="1204" spans="1:10" x14ac:dyDescent="0.25">
      <c r="A1204" s="1">
        <v>42888</v>
      </c>
      <c r="B1204">
        <f t="shared" si="57"/>
        <v>2017</v>
      </c>
      <c r="C1204">
        <f t="shared" si="58"/>
        <v>6</v>
      </c>
      <c r="D1204">
        <f t="shared" si="59"/>
        <v>2</v>
      </c>
      <c r="E1204">
        <v>85</v>
      </c>
      <c r="F1204">
        <v>23</v>
      </c>
      <c r="G1204">
        <v>34</v>
      </c>
      <c r="H1204">
        <v>32</v>
      </c>
      <c r="I1204">
        <v>3</v>
      </c>
      <c r="J1204">
        <v>3</v>
      </c>
    </row>
    <row r="1205" spans="1:10" x14ac:dyDescent="0.25">
      <c r="A1205" s="1">
        <v>42889</v>
      </c>
      <c r="B1205">
        <f t="shared" si="57"/>
        <v>2017</v>
      </c>
      <c r="C1205">
        <f t="shared" si="58"/>
        <v>6</v>
      </c>
      <c r="D1205">
        <f t="shared" si="59"/>
        <v>3</v>
      </c>
      <c r="E1205">
        <v>59</v>
      </c>
      <c r="F1205">
        <v>18</v>
      </c>
      <c r="G1205">
        <v>30</v>
      </c>
      <c r="H1205">
        <v>35</v>
      </c>
      <c r="I1205">
        <v>3</v>
      </c>
      <c r="J1205">
        <v>4</v>
      </c>
    </row>
    <row r="1206" spans="1:10" x14ac:dyDescent="0.25">
      <c r="A1206" s="1">
        <v>42890</v>
      </c>
      <c r="B1206">
        <f t="shared" si="57"/>
        <v>2017</v>
      </c>
      <c r="C1206">
        <f t="shared" si="58"/>
        <v>6</v>
      </c>
      <c r="D1206">
        <f t="shared" si="59"/>
        <v>4</v>
      </c>
      <c r="E1206">
        <v>48</v>
      </c>
      <c r="F1206">
        <v>21</v>
      </c>
      <c r="G1206">
        <v>30</v>
      </c>
      <c r="H1206">
        <v>43</v>
      </c>
      <c r="I1206">
        <v>4</v>
      </c>
      <c r="J1206">
        <v>4</v>
      </c>
    </row>
    <row r="1207" spans="1:10" x14ac:dyDescent="0.25">
      <c r="A1207" s="1">
        <v>42891</v>
      </c>
      <c r="B1207">
        <f t="shared" si="57"/>
        <v>2017</v>
      </c>
      <c r="C1207">
        <f t="shared" si="58"/>
        <v>6</v>
      </c>
      <c r="D1207">
        <f t="shared" si="59"/>
        <v>5</v>
      </c>
      <c r="E1207">
        <v>53</v>
      </c>
      <c r="F1207">
        <v>19</v>
      </c>
      <c r="G1207">
        <v>27</v>
      </c>
      <c r="H1207">
        <v>43</v>
      </c>
      <c r="I1207">
        <v>5</v>
      </c>
      <c r="J1207">
        <v>5</v>
      </c>
    </row>
    <row r="1208" spans="1:10" x14ac:dyDescent="0.25">
      <c r="A1208" s="1">
        <v>42892</v>
      </c>
      <c r="B1208">
        <f t="shared" si="57"/>
        <v>2017</v>
      </c>
      <c r="C1208">
        <f t="shared" si="58"/>
        <v>6</v>
      </c>
      <c r="D1208">
        <f t="shared" si="59"/>
        <v>6</v>
      </c>
      <c r="E1208">
        <v>51</v>
      </c>
      <c r="F1208">
        <v>89</v>
      </c>
      <c r="G1208">
        <v>27</v>
      </c>
      <c r="H1208">
        <v>46</v>
      </c>
      <c r="I1208">
        <v>4</v>
      </c>
      <c r="J1208">
        <v>5</v>
      </c>
    </row>
    <row r="1209" spans="1:10" x14ac:dyDescent="0.25">
      <c r="A1209" s="1">
        <v>42893</v>
      </c>
      <c r="B1209">
        <f t="shared" si="57"/>
        <v>2017</v>
      </c>
      <c r="C1209">
        <f t="shared" si="58"/>
        <v>6</v>
      </c>
      <c r="D1209">
        <f t="shared" si="59"/>
        <v>7</v>
      </c>
      <c r="E1209">
        <v>53</v>
      </c>
      <c r="F1209">
        <v>22</v>
      </c>
      <c r="G1209">
        <v>25</v>
      </c>
      <c r="H1209">
        <v>50</v>
      </c>
      <c r="I1209">
        <v>4</v>
      </c>
      <c r="J1209">
        <v>5</v>
      </c>
    </row>
    <row r="1210" spans="1:10" x14ac:dyDescent="0.25">
      <c r="A1210" s="1">
        <v>42894</v>
      </c>
      <c r="B1210">
        <f t="shared" si="57"/>
        <v>2017</v>
      </c>
      <c r="C1210">
        <f t="shared" si="58"/>
        <v>6</v>
      </c>
      <c r="D1210">
        <f t="shared" si="59"/>
        <v>8</v>
      </c>
      <c r="E1210">
        <v>62</v>
      </c>
      <c r="F1210">
        <v>27</v>
      </c>
      <c r="G1210">
        <v>27</v>
      </c>
      <c r="H1210">
        <v>49</v>
      </c>
      <c r="I1210">
        <v>5</v>
      </c>
      <c r="J1210">
        <v>5</v>
      </c>
    </row>
    <row r="1211" spans="1:10" x14ac:dyDescent="0.25">
      <c r="A1211" s="1">
        <v>42895</v>
      </c>
      <c r="B1211">
        <f t="shared" si="57"/>
        <v>2017</v>
      </c>
      <c r="C1211">
        <f t="shared" si="58"/>
        <v>6</v>
      </c>
      <c r="D1211">
        <f t="shared" si="59"/>
        <v>9</v>
      </c>
      <c r="E1211">
        <v>63</v>
      </c>
      <c r="F1211">
        <v>22</v>
      </c>
      <c r="G1211">
        <v>29</v>
      </c>
      <c r="H1211">
        <v>36</v>
      </c>
      <c r="I1211">
        <v>3</v>
      </c>
      <c r="J1211">
        <v>4</v>
      </c>
    </row>
    <row r="1212" spans="1:10" x14ac:dyDescent="0.25">
      <c r="A1212" s="1">
        <v>42896</v>
      </c>
      <c r="B1212">
        <f t="shared" si="57"/>
        <v>2017</v>
      </c>
      <c r="C1212">
        <f t="shared" si="58"/>
        <v>6</v>
      </c>
      <c r="D1212">
        <f t="shared" si="59"/>
        <v>10</v>
      </c>
      <c r="E1212">
        <v>59</v>
      </c>
      <c r="F1212">
        <v>19</v>
      </c>
      <c r="G1212">
        <v>32</v>
      </c>
      <c r="H1212">
        <v>32</v>
      </c>
      <c r="I1212">
        <v>3</v>
      </c>
      <c r="J1212">
        <v>4</v>
      </c>
    </row>
    <row r="1213" spans="1:10" x14ac:dyDescent="0.25">
      <c r="A1213" s="1">
        <v>42897</v>
      </c>
      <c r="B1213">
        <f t="shared" si="57"/>
        <v>2017</v>
      </c>
      <c r="C1213">
        <f t="shared" si="58"/>
        <v>6</v>
      </c>
      <c r="D1213">
        <f t="shared" si="59"/>
        <v>11</v>
      </c>
      <c r="E1213">
        <v>53</v>
      </c>
      <c r="F1213">
        <v>21</v>
      </c>
      <c r="G1213">
        <v>27</v>
      </c>
      <c r="H1213">
        <v>43</v>
      </c>
      <c r="I1213">
        <v>4</v>
      </c>
      <c r="J1213">
        <v>5</v>
      </c>
    </row>
    <row r="1214" spans="1:10" x14ac:dyDescent="0.25">
      <c r="A1214" s="1">
        <v>42898</v>
      </c>
      <c r="B1214">
        <f t="shared" si="57"/>
        <v>2017</v>
      </c>
      <c r="C1214">
        <f t="shared" si="58"/>
        <v>6</v>
      </c>
      <c r="D1214">
        <f t="shared" si="59"/>
        <v>12</v>
      </c>
      <c r="E1214">
        <v>55</v>
      </c>
      <c r="F1214">
        <v>24</v>
      </c>
      <c r="G1214">
        <v>27</v>
      </c>
      <c r="H1214">
        <v>44</v>
      </c>
      <c r="I1214">
        <v>4</v>
      </c>
      <c r="J1214">
        <v>4</v>
      </c>
    </row>
    <row r="1215" spans="1:10" x14ac:dyDescent="0.25">
      <c r="A1215" s="1">
        <v>42899</v>
      </c>
      <c r="B1215">
        <f t="shared" si="57"/>
        <v>2017</v>
      </c>
      <c r="C1215">
        <f t="shared" si="58"/>
        <v>6</v>
      </c>
      <c r="D1215">
        <f t="shared" si="59"/>
        <v>13</v>
      </c>
      <c r="E1215">
        <v>61</v>
      </c>
      <c r="F1215">
        <v>29</v>
      </c>
      <c r="G1215">
        <v>43</v>
      </c>
      <c r="H1215">
        <v>48</v>
      </c>
      <c r="I1215">
        <v>3</v>
      </c>
      <c r="J1215">
        <v>4</v>
      </c>
    </row>
    <row r="1216" spans="1:10" x14ac:dyDescent="0.25">
      <c r="A1216" s="1">
        <v>42900</v>
      </c>
      <c r="B1216">
        <f t="shared" si="57"/>
        <v>2017</v>
      </c>
      <c r="C1216">
        <f t="shared" si="58"/>
        <v>6</v>
      </c>
      <c r="D1216">
        <f t="shared" si="59"/>
        <v>14</v>
      </c>
      <c r="E1216">
        <v>67</v>
      </c>
      <c r="F1216">
        <v>31</v>
      </c>
      <c r="G1216">
        <v>32</v>
      </c>
      <c r="H1216">
        <v>50</v>
      </c>
      <c r="I1216">
        <v>4</v>
      </c>
      <c r="J1216">
        <v>5</v>
      </c>
    </row>
    <row r="1217" spans="1:10" x14ac:dyDescent="0.25">
      <c r="A1217" s="1">
        <v>42901</v>
      </c>
      <c r="B1217">
        <f t="shared" si="57"/>
        <v>2017</v>
      </c>
      <c r="C1217">
        <f t="shared" si="58"/>
        <v>6</v>
      </c>
      <c r="D1217">
        <f t="shared" si="59"/>
        <v>15</v>
      </c>
      <c r="E1217">
        <v>71</v>
      </c>
      <c r="F1217">
        <v>25</v>
      </c>
      <c r="G1217">
        <v>29</v>
      </c>
      <c r="H1217">
        <v>33</v>
      </c>
      <c r="I1217">
        <v>3</v>
      </c>
      <c r="J1217">
        <v>4</v>
      </c>
    </row>
    <row r="1218" spans="1:10" x14ac:dyDescent="0.25">
      <c r="A1218" s="1">
        <v>42902</v>
      </c>
      <c r="B1218">
        <f t="shared" si="57"/>
        <v>2017</v>
      </c>
      <c r="C1218">
        <f t="shared" si="58"/>
        <v>6</v>
      </c>
      <c r="D1218">
        <f t="shared" si="59"/>
        <v>16</v>
      </c>
      <c r="E1218">
        <v>63</v>
      </c>
      <c r="F1218">
        <v>27</v>
      </c>
      <c r="G1218">
        <v>38</v>
      </c>
      <c r="H1218">
        <v>37</v>
      </c>
      <c r="I1218">
        <v>2</v>
      </c>
      <c r="J1218">
        <v>5</v>
      </c>
    </row>
    <row r="1219" spans="1:10" x14ac:dyDescent="0.25">
      <c r="A1219" s="1">
        <v>42903</v>
      </c>
      <c r="B1219">
        <f t="shared" ref="B1219:B1282" si="60">YEAR(A1219)</f>
        <v>2017</v>
      </c>
      <c r="C1219">
        <f t="shared" ref="C1219:C1282" si="61">MONTH(A1219)</f>
        <v>6</v>
      </c>
      <c r="D1219">
        <f t="shared" ref="D1219:D1282" si="62">DAY(A1219)</f>
        <v>17</v>
      </c>
      <c r="E1219">
        <v>74</v>
      </c>
      <c r="F1219">
        <v>28</v>
      </c>
      <c r="G1219">
        <v>63</v>
      </c>
      <c r="H1219">
        <v>47</v>
      </c>
      <c r="I1219">
        <v>2</v>
      </c>
      <c r="J1219">
        <v>5</v>
      </c>
    </row>
    <row r="1220" spans="1:10" x14ac:dyDescent="0.25">
      <c r="A1220" s="1">
        <v>42904</v>
      </c>
      <c r="B1220">
        <f t="shared" si="60"/>
        <v>2017</v>
      </c>
      <c r="C1220">
        <f t="shared" si="61"/>
        <v>6</v>
      </c>
      <c r="D1220">
        <f t="shared" si="62"/>
        <v>18</v>
      </c>
      <c r="E1220">
        <v>77</v>
      </c>
      <c r="F1220">
        <v>39</v>
      </c>
      <c r="G1220">
        <v>67</v>
      </c>
      <c r="H1220">
        <v>66</v>
      </c>
      <c r="I1220">
        <v>3</v>
      </c>
      <c r="J1220">
        <v>6</v>
      </c>
    </row>
    <row r="1221" spans="1:10" x14ac:dyDescent="0.25">
      <c r="A1221" s="1">
        <v>42905</v>
      </c>
      <c r="B1221">
        <f t="shared" si="60"/>
        <v>2017</v>
      </c>
      <c r="C1221">
        <f t="shared" si="61"/>
        <v>6</v>
      </c>
      <c r="D1221">
        <f t="shared" si="62"/>
        <v>19</v>
      </c>
      <c r="E1221">
        <v>92</v>
      </c>
      <c r="F1221">
        <v>45</v>
      </c>
      <c r="G1221">
        <v>38</v>
      </c>
      <c r="H1221">
        <v>63</v>
      </c>
      <c r="I1221">
        <v>2</v>
      </c>
      <c r="J1221">
        <v>6</v>
      </c>
    </row>
    <row r="1222" spans="1:10" x14ac:dyDescent="0.25">
      <c r="A1222" s="1">
        <v>42906</v>
      </c>
      <c r="B1222">
        <f t="shared" si="60"/>
        <v>2017</v>
      </c>
      <c r="C1222">
        <f t="shared" si="61"/>
        <v>6</v>
      </c>
      <c r="D1222">
        <f t="shared" si="62"/>
        <v>20</v>
      </c>
      <c r="E1222">
        <v>105</v>
      </c>
      <c r="F1222">
        <v>43</v>
      </c>
      <c r="G1222">
        <v>81</v>
      </c>
      <c r="H1222">
        <v>63</v>
      </c>
      <c r="I1222">
        <v>3</v>
      </c>
      <c r="J1222">
        <v>6</v>
      </c>
    </row>
    <row r="1223" spans="1:10" x14ac:dyDescent="0.25">
      <c r="A1223" s="1">
        <v>42907</v>
      </c>
      <c r="B1223">
        <f t="shared" si="60"/>
        <v>2017</v>
      </c>
      <c r="C1223">
        <f t="shared" si="61"/>
        <v>6</v>
      </c>
      <c r="D1223">
        <f t="shared" si="62"/>
        <v>21</v>
      </c>
      <c r="E1223">
        <v>96</v>
      </c>
      <c r="F1223">
        <v>36</v>
      </c>
      <c r="G1223">
        <v>45</v>
      </c>
      <c r="H1223">
        <v>52</v>
      </c>
      <c r="I1223">
        <v>4</v>
      </c>
      <c r="J1223">
        <v>6</v>
      </c>
    </row>
    <row r="1224" spans="1:10" x14ac:dyDescent="0.25">
      <c r="A1224" s="1">
        <v>42908</v>
      </c>
      <c r="B1224">
        <f t="shared" si="60"/>
        <v>2017</v>
      </c>
      <c r="C1224">
        <f t="shared" si="61"/>
        <v>6</v>
      </c>
      <c r="D1224">
        <f t="shared" si="62"/>
        <v>22</v>
      </c>
      <c r="E1224">
        <v>81</v>
      </c>
      <c r="F1224">
        <v>22</v>
      </c>
      <c r="G1224">
        <v>27</v>
      </c>
      <c r="H1224">
        <v>46</v>
      </c>
      <c r="I1224">
        <v>4</v>
      </c>
      <c r="J1224">
        <v>5</v>
      </c>
    </row>
    <row r="1225" spans="1:10" x14ac:dyDescent="0.25">
      <c r="A1225" s="1">
        <v>42909</v>
      </c>
      <c r="B1225">
        <f t="shared" si="60"/>
        <v>2017</v>
      </c>
      <c r="C1225">
        <f t="shared" si="61"/>
        <v>6</v>
      </c>
      <c r="D1225">
        <f t="shared" si="62"/>
        <v>23</v>
      </c>
      <c r="E1225">
        <v>56</v>
      </c>
      <c r="F1225">
        <v>20</v>
      </c>
      <c r="G1225">
        <v>22</v>
      </c>
      <c r="H1225">
        <v>34</v>
      </c>
      <c r="I1225">
        <v>3</v>
      </c>
      <c r="J1225">
        <v>5</v>
      </c>
    </row>
    <row r="1226" spans="1:10" x14ac:dyDescent="0.25">
      <c r="A1226" s="1">
        <v>42910</v>
      </c>
      <c r="B1226">
        <f t="shared" si="60"/>
        <v>2017</v>
      </c>
      <c r="C1226">
        <f t="shared" si="61"/>
        <v>6</v>
      </c>
      <c r="D1226">
        <f t="shared" si="62"/>
        <v>24</v>
      </c>
      <c r="E1226">
        <v>52</v>
      </c>
      <c r="F1226">
        <v>15</v>
      </c>
      <c r="G1226">
        <v>22</v>
      </c>
      <c r="H1226">
        <v>27</v>
      </c>
      <c r="I1226">
        <v>3</v>
      </c>
      <c r="J1226">
        <v>4</v>
      </c>
    </row>
    <row r="1227" spans="1:10" x14ac:dyDescent="0.25">
      <c r="A1227" s="1">
        <v>42911</v>
      </c>
      <c r="B1227">
        <f t="shared" si="60"/>
        <v>2017</v>
      </c>
      <c r="C1227">
        <f t="shared" si="61"/>
        <v>6</v>
      </c>
      <c r="D1227">
        <f t="shared" si="62"/>
        <v>25</v>
      </c>
      <c r="E1227">
        <v>44</v>
      </c>
      <c r="F1227">
        <v>23</v>
      </c>
      <c r="G1227">
        <v>30</v>
      </c>
      <c r="H1227">
        <v>36</v>
      </c>
      <c r="I1227">
        <v>2</v>
      </c>
      <c r="J1227">
        <v>3</v>
      </c>
    </row>
    <row r="1228" spans="1:10" x14ac:dyDescent="0.25">
      <c r="A1228" s="1">
        <v>42912</v>
      </c>
      <c r="B1228">
        <f t="shared" si="60"/>
        <v>2017</v>
      </c>
      <c r="C1228">
        <f t="shared" si="61"/>
        <v>6</v>
      </c>
      <c r="D1228">
        <f t="shared" si="62"/>
        <v>26</v>
      </c>
      <c r="E1228">
        <v>52</v>
      </c>
      <c r="F1228">
        <v>28</v>
      </c>
      <c r="G1228">
        <v>22</v>
      </c>
      <c r="H1228">
        <v>45</v>
      </c>
      <c r="I1228">
        <v>3</v>
      </c>
      <c r="J1228">
        <v>4</v>
      </c>
    </row>
    <row r="1229" spans="1:10" x14ac:dyDescent="0.25">
      <c r="A1229" s="1">
        <v>42913</v>
      </c>
      <c r="B1229">
        <f t="shared" si="60"/>
        <v>2017</v>
      </c>
      <c r="C1229">
        <f t="shared" si="61"/>
        <v>6</v>
      </c>
      <c r="D1229">
        <f t="shared" si="62"/>
        <v>27</v>
      </c>
      <c r="E1229">
        <v>67</v>
      </c>
      <c r="F1229">
        <v>21</v>
      </c>
      <c r="G1229">
        <v>21</v>
      </c>
      <c r="H1229">
        <v>33</v>
      </c>
      <c r="I1229">
        <v>2</v>
      </c>
      <c r="J1229">
        <v>3</v>
      </c>
    </row>
    <row r="1230" spans="1:10" x14ac:dyDescent="0.25">
      <c r="A1230" s="1">
        <v>42914</v>
      </c>
      <c r="B1230">
        <f t="shared" si="60"/>
        <v>2017</v>
      </c>
      <c r="C1230">
        <f t="shared" si="61"/>
        <v>6</v>
      </c>
      <c r="D1230">
        <f t="shared" si="62"/>
        <v>28</v>
      </c>
      <c r="E1230">
        <v>68</v>
      </c>
      <c r="F1230">
        <v>20</v>
      </c>
      <c r="G1230">
        <v>20</v>
      </c>
      <c r="H1230">
        <v>57</v>
      </c>
      <c r="I1230">
        <v>5</v>
      </c>
      <c r="J1230">
        <v>3</v>
      </c>
    </row>
    <row r="1231" spans="1:10" x14ac:dyDescent="0.25">
      <c r="A1231" s="1">
        <v>42915</v>
      </c>
      <c r="B1231">
        <f t="shared" si="60"/>
        <v>2017</v>
      </c>
      <c r="C1231">
        <f t="shared" si="61"/>
        <v>6</v>
      </c>
      <c r="D1231">
        <f t="shared" si="62"/>
        <v>29</v>
      </c>
      <c r="E1231">
        <v>58</v>
      </c>
      <c r="F1231">
        <v>20</v>
      </c>
      <c r="G1231">
        <v>25</v>
      </c>
      <c r="H1231">
        <v>32</v>
      </c>
      <c r="I1231">
        <v>2</v>
      </c>
      <c r="J1231">
        <v>2</v>
      </c>
    </row>
    <row r="1232" spans="1:10" x14ac:dyDescent="0.25">
      <c r="A1232" s="1">
        <v>42916</v>
      </c>
      <c r="B1232">
        <f t="shared" si="60"/>
        <v>2017</v>
      </c>
      <c r="C1232">
        <f t="shared" si="61"/>
        <v>6</v>
      </c>
      <c r="D1232">
        <f t="shared" si="62"/>
        <v>30</v>
      </c>
      <c r="E1232">
        <v>61</v>
      </c>
      <c r="F1232">
        <v>22</v>
      </c>
      <c r="G1232">
        <v>27</v>
      </c>
      <c r="H1232">
        <v>33</v>
      </c>
      <c r="I1232">
        <v>2</v>
      </c>
      <c r="J1232">
        <v>2</v>
      </c>
    </row>
    <row r="1233" spans="1:10" x14ac:dyDescent="0.25">
      <c r="A1233" s="1">
        <v>42917</v>
      </c>
      <c r="B1233">
        <f t="shared" si="60"/>
        <v>2017</v>
      </c>
      <c r="C1233">
        <f t="shared" si="61"/>
        <v>7</v>
      </c>
      <c r="D1233">
        <f t="shared" si="62"/>
        <v>1</v>
      </c>
      <c r="E1233">
        <v>63</v>
      </c>
      <c r="F1233">
        <v>18</v>
      </c>
      <c r="G1233">
        <v>31</v>
      </c>
      <c r="H1233">
        <v>25</v>
      </c>
      <c r="I1233">
        <v>1</v>
      </c>
      <c r="J1233">
        <v>2</v>
      </c>
    </row>
    <row r="1234" spans="1:10" x14ac:dyDescent="0.25">
      <c r="A1234" s="1">
        <v>42918</v>
      </c>
      <c r="B1234">
        <f t="shared" si="60"/>
        <v>2017</v>
      </c>
      <c r="C1234">
        <f t="shared" si="61"/>
        <v>7</v>
      </c>
      <c r="D1234">
        <f t="shared" si="62"/>
        <v>2</v>
      </c>
      <c r="E1234">
        <v>51</v>
      </c>
      <c r="F1234">
        <v>21</v>
      </c>
      <c r="G1234">
        <v>26</v>
      </c>
      <c r="H1234">
        <v>53</v>
      </c>
      <c r="I1234">
        <v>4</v>
      </c>
      <c r="J1234">
        <v>3</v>
      </c>
    </row>
    <row r="1235" spans="1:10" x14ac:dyDescent="0.25">
      <c r="A1235" s="1">
        <v>42919</v>
      </c>
      <c r="B1235">
        <f t="shared" si="60"/>
        <v>2017</v>
      </c>
      <c r="C1235">
        <f t="shared" si="61"/>
        <v>7</v>
      </c>
      <c r="D1235">
        <f t="shared" si="62"/>
        <v>3</v>
      </c>
      <c r="E1235">
        <v>56</v>
      </c>
      <c r="F1235">
        <v>21</v>
      </c>
      <c r="G1235">
        <v>26</v>
      </c>
      <c r="H1235">
        <v>63</v>
      </c>
      <c r="I1235">
        <v>5</v>
      </c>
      <c r="J1235">
        <v>4</v>
      </c>
    </row>
    <row r="1236" spans="1:10" x14ac:dyDescent="0.25">
      <c r="A1236" s="1">
        <v>42920</v>
      </c>
      <c r="B1236">
        <f t="shared" si="60"/>
        <v>2017</v>
      </c>
      <c r="C1236">
        <f t="shared" si="61"/>
        <v>7</v>
      </c>
      <c r="D1236">
        <f t="shared" si="62"/>
        <v>4</v>
      </c>
      <c r="E1236">
        <v>60</v>
      </c>
      <c r="F1236">
        <v>26</v>
      </c>
      <c r="G1236">
        <v>31</v>
      </c>
      <c r="H1236">
        <v>53</v>
      </c>
      <c r="I1236">
        <v>3</v>
      </c>
      <c r="J1236">
        <v>2</v>
      </c>
    </row>
    <row r="1237" spans="1:10" x14ac:dyDescent="0.25">
      <c r="A1237" s="1">
        <v>42921</v>
      </c>
      <c r="B1237">
        <f t="shared" si="60"/>
        <v>2017</v>
      </c>
      <c r="C1237">
        <f t="shared" si="61"/>
        <v>7</v>
      </c>
      <c r="D1237">
        <f t="shared" si="62"/>
        <v>5</v>
      </c>
      <c r="E1237">
        <v>66</v>
      </c>
      <c r="F1237">
        <v>35</v>
      </c>
      <c r="G1237">
        <v>56</v>
      </c>
      <c r="H1237">
        <v>67</v>
      </c>
      <c r="I1237">
        <v>3</v>
      </c>
      <c r="J1237">
        <v>4</v>
      </c>
    </row>
    <row r="1238" spans="1:10" x14ac:dyDescent="0.25">
      <c r="A1238" s="1">
        <v>42922</v>
      </c>
      <c r="B1238">
        <f t="shared" si="60"/>
        <v>2017</v>
      </c>
      <c r="C1238">
        <f t="shared" si="61"/>
        <v>7</v>
      </c>
      <c r="D1238">
        <f t="shared" si="62"/>
        <v>6</v>
      </c>
      <c r="E1238">
        <v>84</v>
      </c>
      <c r="F1238">
        <v>23</v>
      </c>
      <c r="G1238">
        <v>34</v>
      </c>
      <c r="H1238">
        <v>47</v>
      </c>
      <c r="I1238">
        <v>3</v>
      </c>
      <c r="J1238">
        <v>3</v>
      </c>
    </row>
    <row r="1239" spans="1:10" x14ac:dyDescent="0.25">
      <c r="A1239" s="1">
        <v>42923</v>
      </c>
      <c r="B1239">
        <f t="shared" si="60"/>
        <v>2017</v>
      </c>
      <c r="C1239">
        <f t="shared" si="61"/>
        <v>7</v>
      </c>
      <c r="D1239">
        <f t="shared" si="62"/>
        <v>7</v>
      </c>
      <c r="E1239">
        <v>67</v>
      </c>
      <c r="F1239">
        <v>19</v>
      </c>
      <c r="G1239">
        <v>34</v>
      </c>
      <c r="H1239">
        <v>31</v>
      </c>
      <c r="I1239">
        <v>2</v>
      </c>
      <c r="J1239">
        <v>4</v>
      </c>
    </row>
    <row r="1240" spans="1:10" x14ac:dyDescent="0.25">
      <c r="A1240" s="1">
        <v>42924</v>
      </c>
      <c r="B1240">
        <f t="shared" si="60"/>
        <v>2017</v>
      </c>
      <c r="C1240">
        <f t="shared" si="61"/>
        <v>7</v>
      </c>
      <c r="D1240">
        <f t="shared" si="62"/>
        <v>8</v>
      </c>
      <c r="E1240">
        <v>58</v>
      </c>
      <c r="F1240">
        <v>24</v>
      </c>
      <c r="G1240">
        <v>43</v>
      </c>
      <c r="H1240">
        <v>59</v>
      </c>
      <c r="I1240">
        <v>3</v>
      </c>
      <c r="J1240">
        <v>5</v>
      </c>
    </row>
    <row r="1241" spans="1:10" x14ac:dyDescent="0.25">
      <c r="A1241" s="1">
        <v>42925</v>
      </c>
      <c r="B1241">
        <f t="shared" si="60"/>
        <v>2017</v>
      </c>
      <c r="C1241">
        <f t="shared" si="61"/>
        <v>7</v>
      </c>
      <c r="D1241">
        <f t="shared" si="62"/>
        <v>9</v>
      </c>
      <c r="E1241">
        <v>63</v>
      </c>
      <c r="F1241">
        <v>21</v>
      </c>
      <c r="G1241">
        <v>29</v>
      </c>
      <c r="H1241">
        <v>47</v>
      </c>
      <c r="I1241">
        <v>3</v>
      </c>
      <c r="J1241">
        <v>3</v>
      </c>
    </row>
    <row r="1242" spans="1:10" x14ac:dyDescent="0.25">
      <c r="A1242" s="1">
        <v>42926</v>
      </c>
      <c r="B1242">
        <f t="shared" si="60"/>
        <v>2017</v>
      </c>
      <c r="C1242">
        <f t="shared" si="61"/>
        <v>7</v>
      </c>
      <c r="D1242">
        <f t="shared" si="62"/>
        <v>10</v>
      </c>
      <c r="E1242">
        <v>57</v>
      </c>
      <c r="F1242">
        <v>20</v>
      </c>
      <c r="G1242">
        <v>21</v>
      </c>
      <c r="H1242">
        <v>57</v>
      </c>
      <c r="I1242">
        <v>4</v>
      </c>
      <c r="J1242">
        <v>4</v>
      </c>
    </row>
    <row r="1243" spans="1:10" x14ac:dyDescent="0.25">
      <c r="A1243" s="1">
        <v>42927</v>
      </c>
      <c r="B1243">
        <f t="shared" si="60"/>
        <v>2017</v>
      </c>
      <c r="C1243">
        <f t="shared" si="61"/>
        <v>7</v>
      </c>
      <c r="D1243">
        <f t="shared" si="62"/>
        <v>11</v>
      </c>
      <c r="E1243">
        <v>56</v>
      </c>
      <c r="F1243">
        <v>18</v>
      </c>
      <c r="G1243">
        <v>25</v>
      </c>
      <c r="H1243">
        <v>31</v>
      </c>
      <c r="I1243">
        <v>2</v>
      </c>
      <c r="J1243">
        <v>2</v>
      </c>
    </row>
    <row r="1244" spans="1:10" x14ac:dyDescent="0.25">
      <c r="A1244" s="1">
        <v>42928</v>
      </c>
      <c r="B1244">
        <f t="shared" si="60"/>
        <v>2017</v>
      </c>
      <c r="C1244">
        <f t="shared" si="61"/>
        <v>7</v>
      </c>
      <c r="D1244">
        <f t="shared" si="62"/>
        <v>12</v>
      </c>
      <c r="E1244">
        <v>52</v>
      </c>
      <c r="F1244">
        <v>25</v>
      </c>
      <c r="G1244">
        <v>35</v>
      </c>
      <c r="H1244">
        <v>61</v>
      </c>
      <c r="I1244">
        <v>5</v>
      </c>
      <c r="J1244">
        <v>4</v>
      </c>
    </row>
    <row r="1245" spans="1:10" x14ac:dyDescent="0.25">
      <c r="A1245" s="1">
        <v>42929</v>
      </c>
      <c r="B1245">
        <f t="shared" si="60"/>
        <v>2017</v>
      </c>
      <c r="C1245">
        <f t="shared" si="61"/>
        <v>7</v>
      </c>
      <c r="D1245">
        <f t="shared" si="62"/>
        <v>13</v>
      </c>
      <c r="E1245">
        <v>60</v>
      </c>
      <c r="F1245">
        <v>21</v>
      </c>
      <c r="G1245">
        <v>26</v>
      </c>
      <c r="H1245">
        <v>27</v>
      </c>
      <c r="I1245">
        <v>2</v>
      </c>
      <c r="J1245">
        <v>5</v>
      </c>
    </row>
    <row r="1246" spans="1:10" x14ac:dyDescent="0.25">
      <c r="A1246" s="1">
        <v>42930</v>
      </c>
      <c r="B1246">
        <f t="shared" si="60"/>
        <v>2017</v>
      </c>
      <c r="C1246">
        <f t="shared" si="61"/>
        <v>7</v>
      </c>
      <c r="D1246">
        <f t="shared" si="62"/>
        <v>14</v>
      </c>
      <c r="E1246">
        <v>64</v>
      </c>
      <c r="F1246">
        <v>21</v>
      </c>
      <c r="G1246">
        <v>20</v>
      </c>
      <c r="H1246">
        <v>36</v>
      </c>
      <c r="I1246">
        <v>4</v>
      </c>
      <c r="J1246">
        <v>5</v>
      </c>
    </row>
    <row r="1247" spans="1:10" x14ac:dyDescent="0.25">
      <c r="A1247" s="1">
        <v>42931</v>
      </c>
      <c r="B1247">
        <f t="shared" si="60"/>
        <v>2017</v>
      </c>
      <c r="C1247">
        <f t="shared" si="61"/>
        <v>7</v>
      </c>
      <c r="D1247">
        <f t="shared" si="62"/>
        <v>15</v>
      </c>
      <c r="E1247">
        <v>59</v>
      </c>
      <c r="F1247">
        <v>15</v>
      </c>
      <c r="G1247">
        <v>14</v>
      </c>
      <c r="H1247">
        <v>24</v>
      </c>
      <c r="I1247">
        <v>3</v>
      </c>
      <c r="J1247">
        <v>3</v>
      </c>
    </row>
    <row r="1248" spans="1:10" x14ac:dyDescent="0.25">
      <c r="A1248" s="1">
        <v>42932</v>
      </c>
      <c r="B1248">
        <f t="shared" si="60"/>
        <v>2017</v>
      </c>
      <c r="C1248">
        <f t="shared" si="61"/>
        <v>7</v>
      </c>
      <c r="D1248">
        <f t="shared" si="62"/>
        <v>16</v>
      </c>
      <c r="E1248">
        <v>49</v>
      </c>
      <c r="F1248">
        <v>24</v>
      </c>
      <c r="G1248">
        <v>35</v>
      </c>
      <c r="H1248">
        <v>37</v>
      </c>
      <c r="I1248">
        <v>2</v>
      </c>
      <c r="J1248">
        <v>4</v>
      </c>
    </row>
    <row r="1249" spans="1:10" x14ac:dyDescent="0.25">
      <c r="A1249" s="1">
        <v>42933</v>
      </c>
      <c r="B1249">
        <f t="shared" si="60"/>
        <v>2017</v>
      </c>
      <c r="C1249">
        <f t="shared" si="61"/>
        <v>7</v>
      </c>
      <c r="D1249">
        <f t="shared" si="62"/>
        <v>17</v>
      </c>
      <c r="E1249">
        <v>54</v>
      </c>
      <c r="F1249">
        <v>34</v>
      </c>
      <c r="G1249">
        <v>42</v>
      </c>
      <c r="H1249">
        <v>50</v>
      </c>
      <c r="I1249">
        <v>3</v>
      </c>
      <c r="J1249">
        <v>5</v>
      </c>
    </row>
    <row r="1250" spans="1:10" x14ac:dyDescent="0.25">
      <c r="A1250" s="1">
        <v>42934</v>
      </c>
      <c r="B1250">
        <f t="shared" si="60"/>
        <v>2017</v>
      </c>
      <c r="C1250">
        <f t="shared" si="61"/>
        <v>7</v>
      </c>
      <c r="D1250">
        <f t="shared" si="62"/>
        <v>18</v>
      </c>
      <c r="E1250">
        <v>68</v>
      </c>
      <c r="F1250">
        <v>32</v>
      </c>
      <c r="G1250">
        <v>33</v>
      </c>
      <c r="H1250">
        <v>47</v>
      </c>
      <c r="I1250">
        <v>3</v>
      </c>
      <c r="J1250">
        <v>6</v>
      </c>
    </row>
    <row r="1251" spans="1:10" x14ac:dyDescent="0.25">
      <c r="A1251" s="1">
        <v>42935</v>
      </c>
      <c r="B1251">
        <f t="shared" si="60"/>
        <v>2017</v>
      </c>
      <c r="C1251">
        <f t="shared" si="61"/>
        <v>7</v>
      </c>
      <c r="D1251">
        <f t="shared" si="62"/>
        <v>19</v>
      </c>
      <c r="E1251">
        <v>74</v>
      </c>
      <c r="F1251">
        <v>24</v>
      </c>
      <c r="G1251">
        <v>23</v>
      </c>
      <c r="H1251">
        <v>42</v>
      </c>
      <c r="I1251">
        <v>4</v>
      </c>
      <c r="J1251">
        <v>4</v>
      </c>
    </row>
    <row r="1252" spans="1:10" x14ac:dyDescent="0.25">
      <c r="A1252" s="1">
        <v>42936</v>
      </c>
      <c r="B1252">
        <f t="shared" si="60"/>
        <v>2017</v>
      </c>
      <c r="C1252">
        <f t="shared" si="61"/>
        <v>7</v>
      </c>
      <c r="D1252">
        <f t="shared" si="62"/>
        <v>20</v>
      </c>
      <c r="E1252">
        <v>59</v>
      </c>
      <c r="F1252">
        <v>21</v>
      </c>
      <c r="G1252">
        <v>28</v>
      </c>
      <c r="H1252">
        <v>42</v>
      </c>
      <c r="I1252">
        <v>3</v>
      </c>
      <c r="J1252">
        <v>5</v>
      </c>
    </row>
    <row r="1253" spans="1:10" x14ac:dyDescent="0.25">
      <c r="A1253" s="1">
        <v>42937</v>
      </c>
      <c r="B1253">
        <f t="shared" si="60"/>
        <v>2017</v>
      </c>
      <c r="C1253">
        <f t="shared" si="61"/>
        <v>7</v>
      </c>
      <c r="D1253">
        <f t="shared" si="62"/>
        <v>21</v>
      </c>
      <c r="E1253">
        <v>59</v>
      </c>
      <c r="F1253">
        <v>17</v>
      </c>
      <c r="G1253">
        <v>25</v>
      </c>
      <c r="H1253">
        <v>41</v>
      </c>
      <c r="I1253">
        <v>3</v>
      </c>
      <c r="J1253">
        <v>4</v>
      </c>
    </row>
    <row r="1254" spans="1:10" x14ac:dyDescent="0.25">
      <c r="A1254" s="1">
        <v>42938</v>
      </c>
      <c r="B1254">
        <f t="shared" si="60"/>
        <v>2017</v>
      </c>
      <c r="C1254">
        <f t="shared" si="61"/>
        <v>7</v>
      </c>
      <c r="D1254">
        <f t="shared" si="62"/>
        <v>22</v>
      </c>
      <c r="E1254">
        <v>50</v>
      </c>
      <c r="F1254">
        <v>18</v>
      </c>
      <c r="G1254">
        <v>23</v>
      </c>
      <c r="H1254">
        <v>35</v>
      </c>
      <c r="I1254">
        <v>4</v>
      </c>
      <c r="J1254">
        <v>4</v>
      </c>
    </row>
    <row r="1255" spans="1:10" x14ac:dyDescent="0.25">
      <c r="A1255" s="1">
        <v>42939</v>
      </c>
      <c r="B1255">
        <f t="shared" si="60"/>
        <v>2017</v>
      </c>
      <c r="C1255">
        <f t="shared" si="61"/>
        <v>7</v>
      </c>
      <c r="D1255">
        <f t="shared" si="62"/>
        <v>23</v>
      </c>
      <c r="E1255">
        <v>54</v>
      </c>
      <c r="F1255">
        <v>15</v>
      </c>
      <c r="G1255">
        <v>23</v>
      </c>
      <c r="H1255">
        <v>27</v>
      </c>
      <c r="I1255">
        <v>2</v>
      </c>
      <c r="J1255">
        <v>3</v>
      </c>
    </row>
    <row r="1256" spans="1:10" x14ac:dyDescent="0.25">
      <c r="A1256" s="1">
        <v>42940</v>
      </c>
      <c r="B1256">
        <f t="shared" si="60"/>
        <v>2017</v>
      </c>
      <c r="C1256">
        <f t="shared" si="61"/>
        <v>7</v>
      </c>
      <c r="D1256">
        <f t="shared" si="62"/>
        <v>24</v>
      </c>
      <c r="E1256">
        <v>52</v>
      </c>
      <c r="F1256">
        <v>21</v>
      </c>
      <c r="G1256">
        <v>29</v>
      </c>
      <c r="H1256">
        <v>32</v>
      </c>
      <c r="I1256">
        <v>2</v>
      </c>
      <c r="J1256">
        <v>2</v>
      </c>
    </row>
    <row r="1257" spans="1:10" x14ac:dyDescent="0.25">
      <c r="A1257" s="1">
        <v>42941</v>
      </c>
      <c r="B1257">
        <f t="shared" si="60"/>
        <v>2017</v>
      </c>
      <c r="C1257">
        <f t="shared" si="61"/>
        <v>7</v>
      </c>
      <c r="D1257">
        <f t="shared" si="62"/>
        <v>25</v>
      </c>
      <c r="E1257">
        <v>64</v>
      </c>
      <c r="F1257">
        <v>25</v>
      </c>
      <c r="G1257">
        <v>21</v>
      </c>
      <c r="H1257">
        <v>44</v>
      </c>
      <c r="I1257">
        <v>4</v>
      </c>
      <c r="J1257">
        <v>4</v>
      </c>
    </row>
    <row r="1258" spans="1:10" x14ac:dyDescent="0.25">
      <c r="A1258" s="1">
        <v>42942</v>
      </c>
      <c r="B1258">
        <f t="shared" si="60"/>
        <v>2017</v>
      </c>
      <c r="C1258">
        <f t="shared" si="61"/>
        <v>7</v>
      </c>
      <c r="D1258">
        <f t="shared" si="62"/>
        <v>26</v>
      </c>
      <c r="E1258">
        <v>62</v>
      </c>
      <c r="F1258">
        <v>27</v>
      </c>
      <c r="G1258">
        <v>22</v>
      </c>
      <c r="H1258">
        <v>39</v>
      </c>
      <c r="I1258">
        <v>4</v>
      </c>
      <c r="J1258">
        <v>5</v>
      </c>
    </row>
    <row r="1259" spans="1:10" x14ac:dyDescent="0.25">
      <c r="A1259" s="1">
        <v>42943</v>
      </c>
      <c r="B1259">
        <f t="shared" si="60"/>
        <v>2017</v>
      </c>
      <c r="C1259">
        <f t="shared" si="61"/>
        <v>7</v>
      </c>
      <c r="D1259">
        <f t="shared" si="62"/>
        <v>27</v>
      </c>
      <c r="E1259">
        <v>58</v>
      </c>
      <c r="F1259">
        <v>27</v>
      </c>
      <c r="G1259">
        <v>23</v>
      </c>
      <c r="H1259">
        <v>35</v>
      </c>
      <c r="I1259">
        <v>3</v>
      </c>
      <c r="J1259">
        <v>6</v>
      </c>
    </row>
    <row r="1260" spans="1:10" x14ac:dyDescent="0.25">
      <c r="A1260" s="1">
        <v>42944</v>
      </c>
      <c r="B1260">
        <f t="shared" si="60"/>
        <v>2017</v>
      </c>
      <c r="C1260">
        <f t="shared" si="61"/>
        <v>7</v>
      </c>
      <c r="D1260">
        <f t="shared" si="62"/>
        <v>28</v>
      </c>
      <c r="E1260">
        <v>53</v>
      </c>
      <c r="F1260">
        <v>22</v>
      </c>
      <c r="G1260">
        <v>24</v>
      </c>
      <c r="H1260">
        <v>39</v>
      </c>
      <c r="I1260">
        <v>4</v>
      </c>
      <c r="J1260">
        <v>3</v>
      </c>
    </row>
    <row r="1261" spans="1:10" x14ac:dyDescent="0.25">
      <c r="A1261" s="1">
        <v>42945</v>
      </c>
      <c r="B1261">
        <f t="shared" si="60"/>
        <v>2017</v>
      </c>
      <c r="C1261">
        <f t="shared" si="61"/>
        <v>7</v>
      </c>
      <c r="D1261">
        <f t="shared" si="62"/>
        <v>29</v>
      </c>
      <c r="E1261">
        <v>52</v>
      </c>
      <c r="F1261">
        <v>20</v>
      </c>
      <c r="G1261">
        <v>28</v>
      </c>
      <c r="H1261">
        <v>29</v>
      </c>
      <c r="I1261">
        <v>3</v>
      </c>
      <c r="J1261">
        <v>3</v>
      </c>
    </row>
    <row r="1262" spans="1:10" x14ac:dyDescent="0.25">
      <c r="A1262" s="1">
        <v>42946</v>
      </c>
      <c r="B1262">
        <f t="shared" si="60"/>
        <v>2017</v>
      </c>
      <c r="C1262">
        <f t="shared" si="61"/>
        <v>7</v>
      </c>
      <c r="D1262">
        <f t="shared" si="62"/>
        <v>30</v>
      </c>
      <c r="E1262">
        <v>48</v>
      </c>
      <c r="F1262">
        <v>33</v>
      </c>
      <c r="G1262">
        <v>27</v>
      </c>
      <c r="H1262">
        <v>36</v>
      </c>
      <c r="I1262">
        <v>4</v>
      </c>
      <c r="J1262">
        <v>3</v>
      </c>
    </row>
    <row r="1263" spans="1:10" x14ac:dyDescent="0.25">
      <c r="A1263" s="1">
        <v>42947</v>
      </c>
      <c r="B1263">
        <f t="shared" si="60"/>
        <v>2017</v>
      </c>
      <c r="C1263">
        <f t="shared" si="61"/>
        <v>7</v>
      </c>
      <c r="D1263">
        <f t="shared" si="62"/>
        <v>31</v>
      </c>
      <c r="E1263">
        <v>54</v>
      </c>
      <c r="F1263">
        <v>23</v>
      </c>
      <c r="G1263">
        <v>29</v>
      </c>
      <c r="H1263">
        <v>39</v>
      </c>
      <c r="I1263">
        <v>5</v>
      </c>
      <c r="J1263">
        <v>2</v>
      </c>
    </row>
    <row r="1264" spans="1:10" x14ac:dyDescent="0.25">
      <c r="A1264" s="1">
        <v>42948</v>
      </c>
      <c r="B1264">
        <f t="shared" si="60"/>
        <v>2017</v>
      </c>
      <c r="C1264">
        <f t="shared" si="61"/>
        <v>8</v>
      </c>
      <c r="D1264">
        <f t="shared" si="62"/>
        <v>1</v>
      </c>
      <c r="E1264">
        <v>53</v>
      </c>
      <c r="F1264">
        <v>17</v>
      </c>
      <c r="G1264">
        <v>25</v>
      </c>
      <c r="H1264">
        <v>35</v>
      </c>
      <c r="I1264">
        <v>5</v>
      </c>
      <c r="J1264">
        <v>2</v>
      </c>
    </row>
    <row r="1265" spans="1:10" x14ac:dyDescent="0.25">
      <c r="A1265" s="1">
        <v>42949</v>
      </c>
      <c r="B1265">
        <f t="shared" si="60"/>
        <v>2017</v>
      </c>
      <c r="C1265">
        <f t="shared" si="61"/>
        <v>8</v>
      </c>
      <c r="D1265">
        <f t="shared" si="62"/>
        <v>2</v>
      </c>
      <c r="E1265">
        <v>52</v>
      </c>
      <c r="F1265">
        <v>30</v>
      </c>
      <c r="G1265">
        <v>27</v>
      </c>
      <c r="H1265">
        <v>33</v>
      </c>
      <c r="I1265">
        <v>4</v>
      </c>
      <c r="J1265">
        <v>3</v>
      </c>
    </row>
    <row r="1266" spans="1:10" x14ac:dyDescent="0.25">
      <c r="A1266" s="1">
        <v>42950</v>
      </c>
      <c r="B1266">
        <f t="shared" si="60"/>
        <v>2017</v>
      </c>
      <c r="C1266">
        <f t="shared" si="61"/>
        <v>8</v>
      </c>
      <c r="D1266">
        <f t="shared" si="62"/>
        <v>3</v>
      </c>
      <c r="E1266">
        <v>53</v>
      </c>
      <c r="F1266">
        <v>25</v>
      </c>
      <c r="G1266">
        <v>28</v>
      </c>
      <c r="H1266">
        <v>43</v>
      </c>
      <c r="I1266">
        <v>4</v>
      </c>
      <c r="J1266">
        <v>4</v>
      </c>
    </row>
    <row r="1267" spans="1:10" x14ac:dyDescent="0.25">
      <c r="A1267" s="1">
        <v>42951</v>
      </c>
      <c r="B1267">
        <f t="shared" si="60"/>
        <v>2017</v>
      </c>
      <c r="C1267">
        <f t="shared" si="61"/>
        <v>8</v>
      </c>
      <c r="D1267">
        <f t="shared" si="62"/>
        <v>4</v>
      </c>
      <c r="E1267">
        <v>58</v>
      </c>
      <c r="F1267">
        <v>22</v>
      </c>
      <c r="G1267">
        <v>29</v>
      </c>
      <c r="H1267">
        <v>26</v>
      </c>
      <c r="I1267">
        <v>2</v>
      </c>
      <c r="J1267">
        <v>3</v>
      </c>
    </row>
    <row r="1268" spans="1:10" x14ac:dyDescent="0.25">
      <c r="A1268" s="1">
        <v>42952</v>
      </c>
      <c r="B1268">
        <f t="shared" si="60"/>
        <v>2017</v>
      </c>
      <c r="C1268">
        <f t="shared" si="61"/>
        <v>8</v>
      </c>
      <c r="D1268">
        <f t="shared" si="62"/>
        <v>5</v>
      </c>
      <c r="E1268">
        <v>57</v>
      </c>
      <c r="F1268">
        <v>20</v>
      </c>
      <c r="G1268">
        <v>32</v>
      </c>
      <c r="H1268">
        <v>34</v>
      </c>
      <c r="I1268">
        <v>2</v>
      </c>
      <c r="J1268">
        <v>5</v>
      </c>
    </row>
    <row r="1269" spans="1:10" x14ac:dyDescent="0.25">
      <c r="A1269" s="1">
        <v>42953</v>
      </c>
      <c r="B1269">
        <f t="shared" si="60"/>
        <v>2017</v>
      </c>
      <c r="C1269">
        <f t="shared" si="61"/>
        <v>8</v>
      </c>
      <c r="D1269">
        <f t="shared" si="62"/>
        <v>6</v>
      </c>
      <c r="E1269">
        <v>53</v>
      </c>
      <c r="F1269">
        <v>21</v>
      </c>
      <c r="G1269">
        <v>25</v>
      </c>
      <c r="H1269">
        <v>38</v>
      </c>
      <c r="I1269">
        <v>3</v>
      </c>
      <c r="J1269">
        <v>5</v>
      </c>
    </row>
    <row r="1270" spans="1:10" x14ac:dyDescent="0.25">
      <c r="A1270" s="1">
        <v>42954</v>
      </c>
      <c r="B1270">
        <f t="shared" si="60"/>
        <v>2017</v>
      </c>
      <c r="C1270">
        <f t="shared" si="61"/>
        <v>8</v>
      </c>
      <c r="D1270">
        <f t="shared" si="62"/>
        <v>7</v>
      </c>
      <c r="E1270">
        <v>57</v>
      </c>
      <c r="F1270">
        <v>17</v>
      </c>
      <c r="G1270">
        <v>72</v>
      </c>
      <c r="H1270">
        <v>27</v>
      </c>
      <c r="I1270">
        <v>3</v>
      </c>
      <c r="J1270">
        <v>4</v>
      </c>
    </row>
    <row r="1271" spans="1:10" x14ac:dyDescent="0.25">
      <c r="A1271" s="1">
        <v>42955</v>
      </c>
      <c r="B1271">
        <f t="shared" si="60"/>
        <v>2017</v>
      </c>
      <c r="C1271">
        <f t="shared" si="61"/>
        <v>8</v>
      </c>
      <c r="D1271">
        <f t="shared" si="62"/>
        <v>8</v>
      </c>
      <c r="E1271">
        <v>67</v>
      </c>
      <c r="F1271">
        <v>15</v>
      </c>
      <c r="G1271">
        <v>74</v>
      </c>
      <c r="H1271">
        <v>29</v>
      </c>
      <c r="I1271">
        <v>2</v>
      </c>
      <c r="J1271">
        <v>3</v>
      </c>
    </row>
    <row r="1272" spans="1:10" x14ac:dyDescent="0.25">
      <c r="A1272" s="1">
        <v>42956</v>
      </c>
      <c r="B1272">
        <f t="shared" si="60"/>
        <v>2017</v>
      </c>
      <c r="C1272">
        <f t="shared" si="61"/>
        <v>8</v>
      </c>
      <c r="D1272">
        <f t="shared" si="62"/>
        <v>9</v>
      </c>
      <c r="E1272">
        <v>59</v>
      </c>
      <c r="F1272">
        <v>25</v>
      </c>
      <c r="G1272">
        <v>29</v>
      </c>
      <c r="H1272">
        <v>33</v>
      </c>
      <c r="I1272">
        <v>1</v>
      </c>
      <c r="J1272">
        <v>3</v>
      </c>
    </row>
    <row r="1273" spans="1:10" x14ac:dyDescent="0.25">
      <c r="A1273" s="1">
        <v>42957</v>
      </c>
      <c r="B1273">
        <f t="shared" si="60"/>
        <v>2017</v>
      </c>
      <c r="C1273">
        <f t="shared" si="61"/>
        <v>8</v>
      </c>
      <c r="D1273">
        <f t="shared" si="62"/>
        <v>10</v>
      </c>
      <c r="E1273">
        <v>63</v>
      </c>
      <c r="F1273">
        <v>28</v>
      </c>
      <c r="G1273">
        <v>27</v>
      </c>
      <c r="H1273">
        <v>51</v>
      </c>
      <c r="I1273">
        <v>4</v>
      </c>
      <c r="J1273">
        <v>3</v>
      </c>
    </row>
    <row r="1274" spans="1:10" x14ac:dyDescent="0.25">
      <c r="A1274" s="1">
        <v>42958</v>
      </c>
      <c r="B1274">
        <f t="shared" si="60"/>
        <v>2017</v>
      </c>
      <c r="C1274">
        <f t="shared" si="61"/>
        <v>8</v>
      </c>
      <c r="D1274">
        <f t="shared" si="62"/>
        <v>11</v>
      </c>
      <c r="E1274">
        <v>67</v>
      </c>
      <c r="F1274">
        <v>14</v>
      </c>
      <c r="G1274">
        <v>27</v>
      </c>
      <c r="H1274">
        <v>28</v>
      </c>
      <c r="I1274">
        <v>2</v>
      </c>
      <c r="J1274">
        <v>3</v>
      </c>
    </row>
    <row r="1275" spans="1:10" x14ac:dyDescent="0.25">
      <c r="A1275" s="1">
        <v>42959</v>
      </c>
      <c r="B1275">
        <f t="shared" si="60"/>
        <v>2017</v>
      </c>
      <c r="C1275">
        <f t="shared" si="61"/>
        <v>8</v>
      </c>
      <c r="D1275">
        <f t="shared" si="62"/>
        <v>12</v>
      </c>
      <c r="E1275">
        <v>51</v>
      </c>
      <c r="F1275">
        <v>17</v>
      </c>
      <c r="G1275">
        <v>36</v>
      </c>
      <c r="H1275">
        <v>31</v>
      </c>
      <c r="I1275">
        <v>1</v>
      </c>
      <c r="J1275">
        <v>2</v>
      </c>
    </row>
    <row r="1276" spans="1:10" x14ac:dyDescent="0.25">
      <c r="A1276" s="1">
        <v>42960</v>
      </c>
      <c r="B1276">
        <f t="shared" si="60"/>
        <v>2017</v>
      </c>
      <c r="C1276">
        <f t="shared" si="61"/>
        <v>8</v>
      </c>
      <c r="D1276">
        <f t="shared" si="62"/>
        <v>13</v>
      </c>
      <c r="E1276">
        <v>55</v>
      </c>
      <c r="F1276">
        <v>24</v>
      </c>
      <c r="G1276">
        <v>35</v>
      </c>
      <c r="H1276">
        <v>56</v>
      </c>
      <c r="I1276">
        <v>3</v>
      </c>
      <c r="J1276">
        <v>3</v>
      </c>
    </row>
    <row r="1277" spans="1:10" x14ac:dyDescent="0.25">
      <c r="A1277" s="1">
        <v>42961</v>
      </c>
      <c r="B1277">
        <f t="shared" si="60"/>
        <v>2017</v>
      </c>
      <c r="C1277">
        <f t="shared" si="61"/>
        <v>8</v>
      </c>
      <c r="D1277">
        <f t="shared" si="62"/>
        <v>14</v>
      </c>
      <c r="E1277">
        <v>61</v>
      </c>
      <c r="F1277">
        <v>21</v>
      </c>
      <c r="G1277">
        <v>30</v>
      </c>
      <c r="H1277">
        <v>43</v>
      </c>
      <c r="I1277">
        <v>2</v>
      </c>
      <c r="J1277">
        <v>3</v>
      </c>
    </row>
    <row r="1278" spans="1:10" x14ac:dyDescent="0.25">
      <c r="A1278" s="1">
        <v>42962</v>
      </c>
      <c r="B1278">
        <f t="shared" si="60"/>
        <v>2017</v>
      </c>
      <c r="C1278">
        <f t="shared" si="61"/>
        <v>8</v>
      </c>
      <c r="D1278">
        <f t="shared" si="62"/>
        <v>15</v>
      </c>
      <c r="E1278">
        <v>60</v>
      </c>
      <c r="F1278">
        <v>22</v>
      </c>
      <c r="G1278">
        <v>39</v>
      </c>
      <c r="H1278">
        <v>50</v>
      </c>
      <c r="I1278">
        <v>3</v>
      </c>
      <c r="J1278">
        <v>3</v>
      </c>
    </row>
    <row r="1279" spans="1:10" x14ac:dyDescent="0.25">
      <c r="A1279" s="1">
        <v>42963</v>
      </c>
      <c r="B1279">
        <f t="shared" si="60"/>
        <v>2017</v>
      </c>
      <c r="C1279">
        <f t="shared" si="61"/>
        <v>8</v>
      </c>
      <c r="D1279">
        <f t="shared" si="62"/>
        <v>16</v>
      </c>
      <c r="E1279">
        <v>58</v>
      </c>
      <c r="F1279">
        <v>21</v>
      </c>
      <c r="G1279">
        <v>30</v>
      </c>
      <c r="H1279">
        <v>44</v>
      </c>
      <c r="I1279">
        <v>3</v>
      </c>
      <c r="J1279">
        <v>3</v>
      </c>
    </row>
    <row r="1280" spans="1:10" x14ac:dyDescent="0.25">
      <c r="A1280" s="1">
        <v>42964</v>
      </c>
      <c r="B1280">
        <f t="shared" si="60"/>
        <v>2017</v>
      </c>
      <c r="C1280">
        <f t="shared" si="61"/>
        <v>8</v>
      </c>
      <c r="D1280">
        <f t="shared" si="62"/>
        <v>17</v>
      </c>
      <c r="E1280">
        <v>58</v>
      </c>
      <c r="F1280">
        <v>22</v>
      </c>
      <c r="G1280">
        <v>24</v>
      </c>
      <c r="H1280">
        <v>46</v>
      </c>
      <c r="I1280">
        <v>4</v>
      </c>
      <c r="J1280">
        <v>3</v>
      </c>
    </row>
    <row r="1281" spans="1:10" x14ac:dyDescent="0.25">
      <c r="A1281" s="1">
        <v>42965</v>
      </c>
      <c r="B1281">
        <f t="shared" si="60"/>
        <v>2017</v>
      </c>
      <c r="C1281">
        <f t="shared" si="61"/>
        <v>8</v>
      </c>
      <c r="D1281">
        <f t="shared" si="62"/>
        <v>18</v>
      </c>
      <c r="E1281">
        <v>56</v>
      </c>
      <c r="F1281">
        <v>17</v>
      </c>
      <c r="G1281">
        <v>29</v>
      </c>
      <c r="H1281">
        <v>34</v>
      </c>
      <c r="I1281">
        <v>2</v>
      </c>
      <c r="J1281">
        <v>3</v>
      </c>
    </row>
    <row r="1282" spans="1:10" x14ac:dyDescent="0.25">
      <c r="A1282" s="1">
        <v>42966</v>
      </c>
      <c r="B1282">
        <f t="shared" si="60"/>
        <v>2017</v>
      </c>
      <c r="C1282">
        <f t="shared" si="61"/>
        <v>8</v>
      </c>
      <c r="D1282">
        <f t="shared" si="62"/>
        <v>19</v>
      </c>
      <c r="E1282">
        <v>49</v>
      </c>
      <c r="F1282">
        <v>18</v>
      </c>
      <c r="G1282">
        <v>30</v>
      </c>
      <c r="H1282">
        <v>38</v>
      </c>
      <c r="I1282">
        <v>2</v>
      </c>
      <c r="J1282">
        <v>3</v>
      </c>
    </row>
    <row r="1283" spans="1:10" x14ac:dyDescent="0.25">
      <c r="A1283" s="1">
        <v>42967</v>
      </c>
      <c r="B1283">
        <f t="shared" ref="B1283:B1346" si="63">YEAR(A1283)</f>
        <v>2017</v>
      </c>
      <c r="C1283">
        <f t="shared" ref="C1283:C1346" si="64">MONTH(A1283)</f>
        <v>8</v>
      </c>
      <c r="D1283">
        <f t="shared" ref="D1283:D1346" si="65">DAY(A1283)</f>
        <v>20</v>
      </c>
      <c r="E1283">
        <v>51</v>
      </c>
      <c r="F1283">
        <v>20</v>
      </c>
      <c r="G1283">
        <v>19</v>
      </c>
      <c r="H1283">
        <v>38</v>
      </c>
      <c r="I1283">
        <v>3</v>
      </c>
      <c r="J1283">
        <v>3</v>
      </c>
    </row>
    <row r="1284" spans="1:10" x14ac:dyDescent="0.25">
      <c r="A1284" s="1">
        <v>42968</v>
      </c>
      <c r="B1284">
        <f t="shared" si="63"/>
        <v>2017</v>
      </c>
      <c r="C1284">
        <f t="shared" si="64"/>
        <v>8</v>
      </c>
      <c r="D1284">
        <f t="shared" si="65"/>
        <v>21</v>
      </c>
      <c r="E1284">
        <v>54</v>
      </c>
      <c r="F1284">
        <v>35</v>
      </c>
      <c r="G1284">
        <v>17</v>
      </c>
      <c r="H1284">
        <v>42</v>
      </c>
      <c r="I1284">
        <v>3</v>
      </c>
      <c r="J1284">
        <v>4</v>
      </c>
    </row>
    <row r="1285" spans="1:10" x14ac:dyDescent="0.25">
      <c r="A1285" s="1">
        <v>42969</v>
      </c>
      <c r="B1285">
        <f t="shared" si="63"/>
        <v>2017</v>
      </c>
      <c r="C1285">
        <f t="shared" si="64"/>
        <v>8</v>
      </c>
      <c r="D1285">
        <f t="shared" si="65"/>
        <v>22</v>
      </c>
      <c r="E1285">
        <v>90</v>
      </c>
      <c r="F1285">
        <v>44</v>
      </c>
      <c r="G1285">
        <v>35</v>
      </c>
      <c r="H1285">
        <v>40</v>
      </c>
      <c r="I1285">
        <v>2</v>
      </c>
      <c r="J1285">
        <v>4</v>
      </c>
    </row>
    <row r="1286" spans="1:10" x14ac:dyDescent="0.25">
      <c r="A1286" s="1">
        <v>42970</v>
      </c>
      <c r="B1286">
        <f t="shared" si="63"/>
        <v>2017</v>
      </c>
      <c r="C1286">
        <f t="shared" si="64"/>
        <v>8</v>
      </c>
      <c r="D1286">
        <f t="shared" si="65"/>
        <v>23</v>
      </c>
      <c r="E1286">
        <v>92</v>
      </c>
      <c r="F1286">
        <v>21</v>
      </c>
      <c r="G1286">
        <v>44</v>
      </c>
      <c r="H1286">
        <v>46</v>
      </c>
      <c r="I1286">
        <v>4</v>
      </c>
      <c r="J1286">
        <v>3</v>
      </c>
    </row>
    <row r="1287" spans="1:10" x14ac:dyDescent="0.25">
      <c r="A1287" s="1">
        <v>42971</v>
      </c>
      <c r="B1287">
        <f t="shared" si="63"/>
        <v>2017</v>
      </c>
      <c r="C1287">
        <f t="shared" si="64"/>
        <v>8</v>
      </c>
      <c r="D1287">
        <f t="shared" si="65"/>
        <v>24</v>
      </c>
      <c r="E1287">
        <v>57</v>
      </c>
      <c r="F1287">
        <v>35</v>
      </c>
      <c r="G1287">
        <v>58</v>
      </c>
      <c r="H1287">
        <v>56</v>
      </c>
      <c r="I1287">
        <v>4</v>
      </c>
      <c r="J1287">
        <v>4</v>
      </c>
    </row>
    <row r="1288" spans="1:10" x14ac:dyDescent="0.25">
      <c r="A1288" s="1">
        <v>42972</v>
      </c>
      <c r="B1288">
        <f t="shared" si="63"/>
        <v>2017</v>
      </c>
      <c r="C1288">
        <f t="shared" si="64"/>
        <v>8</v>
      </c>
      <c r="D1288">
        <f t="shared" si="65"/>
        <v>25</v>
      </c>
      <c r="E1288">
        <v>77</v>
      </c>
      <c r="F1288">
        <v>28</v>
      </c>
      <c r="G1288">
        <v>40</v>
      </c>
      <c r="H1288">
        <v>42</v>
      </c>
      <c r="I1288">
        <v>2</v>
      </c>
      <c r="J1288">
        <v>4</v>
      </c>
    </row>
    <row r="1289" spans="1:10" x14ac:dyDescent="0.25">
      <c r="A1289" s="1">
        <v>42973</v>
      </c>
      <c r="B1289">
        <f t="shared" si="63"/>
        <v>2017</v>
      </c>
      <c r="C1289">
        <f t="shared" si="64"/>
        <v>8</v>
      </c>
      <c r="D1289">
        <f t="shared" si="65"/>
        <v>26</v>
      </c>
      <c r="E1289">
        <v>78</v>
      </c>
      <c r="F1289">
        <v>27</v>
      </c>
      <c r="G1289">
        <v>35</v>
      </c>
      <c r="H1289">
        <v>34</v>
      </c>
      <c r="I1289">
        <v>1</v>
      </c>
      <c r="J1289">
        <v>4</v>
      </c>
    </row>
    <row r="1290" spans="1:10" x14ac:dyDescent="0.25">
      <c r="A1290" s="1">
        <v>42974</v>
      </c>
      <c r="B1290">
        <f t="shared" si="63"/>
        <v>2017</v>
      </c>
      <c r="C1290">
        <f t="shared" si="64"/>
        <v>8</v>
      </c>
      <c r="D1290">
        <f t="shared" si="65"/>
        <v>27</v>
      </c>
      <c r="E1290">
        <v>79</v>
      </c>
      <c r="F1290">
        <v>45</v>
      </c>
      <c r="G1290">
        <v>49</v>
      </c>
      <c r="H1290">
        <v>52</v>
      </c>
      <c r="I1290">
        <v>2</v>
      </c>
      <c r="J1290">
        <v>5</v>
      </c>
    </row>
    <row r="1291" spans="1:10" x14ac:dyDescent="0.25">
      <c r="A1291" s="1">
        <v>42975</v>
      </c>
      <c r="B1291">
        <f t="shared" si="63"/>
        <v>2017</v>
      </c>
      <c r="C1291">
        <f t="shared" si="64"/>
        <v>8</v>
      </c>
      <c r="D1291">
        <f t="shared" si="65"/>
        <v>28</v>
      </c>
      <c r="E1291">
        <v>117</v>
      </c>
      <c r="F1291">
        <v>32</v>
      </c>
      <c r="G1291">
        <v>23</v>
      </c>
      <c r="H1291">
        <v>45</v>
      </c>
      <c r="I1291">
        <v>4</v>
      </c>
      <c r="J1291">
        <v>4</v>
      </c>
    </row>
    <row r="1292" spans="1:10" x14ac:dyDescent="0.25">
      <c r="A1292" s="1">
        <v>42976</v>
      </c>
      <c r="B1292">
        <f t="shared" si="63"/>
        <v>2017</v>
      </c>
      <c r="C1292">
        <f t="shared" si="64"/>
        <v>8</v>
      </c>
      <c r="D1292">
        <f t="shared" si="65"/>
        <v>29</v>
      </c>
      <c r="E1292">
        <v>83</v>
      </c>
      <c r="F1292">
        <v>55</v>
      </c>
      <c r="G1292">
        <v>19</v>
      </c>
      <c r="H1292">
        <v>29</v>
      </c>
      <c r="I1292">
        <v>2</v>
      </c>
      <c r="J1292">
        <v>4</v>
      </c>
    </row>
    <row r="1293" spans="1:10" x14ac:dyDescent="0.25">
      <c r="A1293" s="1">
        <v>42977</v>
      </c>
      <c r="B1293">
        <f t="shared" si="63"/>
        <v>2017</v>
      </c>
      <c r="C1293">
        <f t="shared" si="64"/>
        <v>8</v>
      </c>
      <c r="D1293">
        <f t="shared" si="65"/>
        <v>30</v>
      </c>
      <c r="E1293">
        <v>71</v>
      </c>
      <c r="F1293">
        <v>27</v>
      </c>
      <c r="G1293">
        <v>26</v>
      </c>
      <c r="H1293">
        <v>45</v>
      </c>
      <c r="I1293">
        <v>4</v>
      </c>
      <c r="J1293">
        <v>3</v>
      </c>
    </row>
    <row r="1294" spans="1:10" x14ac:dyDescent="0.25">
      <c r="A1294" s="1">
        <v>42978</v>
      </c>
      <c r="B1294">
        <f t="shared" si="63"/>
        <v>2017</v>
      </c>
      <c r="C1294">
        <f t="shared" si="64"/>
        <v>8</v>
      </c>
      <c r="D1294">
        <f t="shared" si="65"/>
        <v>31</v>
      </c>
      <c r="E1294">
        <v>63</v>
      </c>
      <c r="F1294">
        <v>23</v>
      </c>
      <c r="G1294">
        <v>29</v>
      </c>
      <c r="H1294">
        <v>36</v>
      </c>
      <c r="I1294">
        <v>2</v>
      </c>
      <c r="J1294">
        <v>3</v>
      </c>
    </row>
    <row r="1295" spans="1:10" x14ac:dyDescent="0.25">
      <c r="A1295" s="1">
        <v>42979</v>
      </c>
      <c r="B1295">
        <f t="shared" si="63"/>
        <v>2017</v>
      </c>
      <c r="C1295">
        <f t="shared" si="64"/>
        <v>9</v>
      </c>
      <c r="D1295">
        <f t="shared" si="65"/>
        <v>1</v>
      </c>
      <c r="E1295">
        <v>73</v>
      </c>
      <c r="F1295">
        <v>23</v>
      </c>
      <c r="G1295">
        <v>31</v>
      </c>
      <c r="H1295">
        <v>44</v>
      </c>
      <c r="I1295">
        <v>2</v>
      </c>
      <c r="J1295">
        <v>3</v>
      </c>
    </row>
    <row r="1296" spans="1:10" x14ac:dyDescent="0.25">
      <c r="A1296" s="1">
        <v>42980</v>
      </c>
      <c r="B1296">
        <f t="shared" si="63"/>
        <v>2017</v>
      </c>
      <c r="C1296">
        <f t="shared" si="64"/>
        <v>9</v>
      </c>
      <c r="D1296">
        <f t="shared" si="65"/>
        <v>2</v>
      </c>
      <c r="E1296">
        <v>66</v>
      </c>
      <c r="F1296">
        <v>18</v>
      </c>
      <c r="G1296">
        <v>32</v>
      </c>
      <c r="H1296">
        <v>40</v>
      </c>
      <c r="I1296">
        <v>2</v>
      </c>
      <c r="J1296">
        <v>3</v>
      </c>
    </row>
    <row r="1297" spans="1:10" x14ac:dyDescent="0.25">
      <c r="A1297" s="1">
        <v>42981</v>
      </c>
      <c r="B1297">
        <f t="shared" si="63"/>
        <v>2017</v>
      </c>
      <c r="C1297">
        <f t="shared" si="64"/>
        <v>9</v>
      </c>
      <c r="D1297">
        <f t="shared" si="65"/>
        <v>3</v>
      </c>
      <c r="E1297">
        <v>52</v>
      </c>
      <c r="F1297">
        <v>18</v>
      </c>
      <c r="G1297">
        <v>22</v>
      </c>
      <c r="H1297">
        <v>42</v>
      </c>
      <c r="I1297">
        <v>4</v>
      </c>
      <c r="J1297">
        <v>4</v>
      </c>
    </row>
    <row r="1298" spans="1:10" x14ac:dyDescent="0.25">
      <c r="A1298" s="1">
        <v>42982</v>
      </c>
      <c r="B1298">
        <f t="shared" si="63"/>
        <v>2017</v>
      </c>
      <c r="C1298">
        <f t="shared" si="64"/>
        <v>9</v>
      </c>
      <c r="D1298">
        <f t="shared" si="65"/>
        <v>4</v>
      </c>
      <c r="E1298">
        <v>57</v>
      </c>
      <c r="F1298">
        <v>17</v>
      </c>
      <c r="G1298">
        <v>21</v>
      </c>
      <c r="H1298">
        <v>44</v>
      </c>
      <c r="I1298">
        <v>4</v>
      </c>
      <c r="J1298">
        <v>3</v>
      </c>
    </row>
    <row r="1299" spans="1:10" x14ac:dyDescent="0.25">
      <c r="A1299" s="1">
        <v>42986</v>
      </c>
      <c r="B1299">
        <f t="shared" si="63"/>
        <v>2017</v>
      </c>
      <c r="C1299">
        <f t="shared" si="64"/>
        <v>9</v>
      </c>
      <c r="D1299">
        <f t="shared" si="65"/>
        <v>8</v>
      </c>
      <c r="E1299">
        <v>24</v>
      </c>
      <c r="F1299">
        <v>9</v>
      </c>
      <c r="G1299">
        <v>22</v>
      </c>
      <c r="H1299">
        <v>19</v>
      </c>
      <c r="I1299">
        <v>2</v>
      </c>
      <c r="J1299">
        <v>3</v>
      </c>
    </row>
    <row r="1300" spans="1:10" x14ac:dyDescent="0.25">
      <c r="A1300" s="1">
        <v>42987</v>
      </c>
      <c r="B1300">
        <f t="shared" si="63"/>
        <v>2017</v>
      </c>
      <c r="C1300">
        <f t="shared" si="64"/>
        <v>9</v>
      </c>
      <c r="D1300">
        <f t="shared" si="65"/>
        <v>9</v>
      </c>
      <c r="E1300">
        <v>25</v>
      </c>
      <c r="F1300">
        <v>17</v>
      </c>
      <c r="G1300">
        <v>25</v>
      </c>
      <c r="H1300">
        <v>32</v>
      </c>
      <c r="I1300">
        <v>3</v>
      </c>
      <c r="J1300">
        <v>3</v>
      </c>
    </row>
    <row r="1301" spans="1:10" x14ac:dyDescent="0.25">
      <c r="A1301" s="1">
        <v>42988</v>
      </c>
      <c r="B1301">
        <f t="shared" si="63"/>
        <v>2017</v>
      </c>
      <c r="C1301">
        <f t="shared" si="64"/>
        <v>9</v>
      </c>
      <c r="D1301">
        <f t="shared" si="65"/>
        <v>10</v>
      </c>
      <c r="E1301">
        <v>46</v>
      </c>
      <c r="F1301">
        <v>18</v>
      </c>
      <c r="G1301">
        <v>26</v>
      </c>
      <c r="H1301">
        <v>41</v>
      </c>
      <c r="I1301">
        <v>4</v>
      </c>
      <c r="J1301">
        <v>3</v>
      </c>
    </row>
    <row r="1302" spans="1:10" x14ac:dyDescent="0.25">
      <c r="A1302" s="1">
        <v>42989</v>
      </c>
      <c r="B1302">
        <f t="shared" si="63"/>
        <v>2017</v>
      </c>
      <c r="C1302">
        <f t="shared" si="64"/>
        <v>9</v>
      </c>
      <c r="D1302">
        <f t="shared" si="65"/>
        <v>11</v>
      </c>
      <c r="E1302">
        <v>53</v>
      </c>
      <c r="F1302">
        <v>17</v>
      </c>
      <c r="G1302">
        <v>27</v>
      </c>
      <c r="H1302">
        <v>46</v>
      </c>
      <c r="I1302">
        <v>4</v>
      </c>
      <c r="J1302">
        <v>3</v>
      </c>
    </row>
    <row r="1303" spans="1:10" x14ac:dyDescent="0.25">
      <c r="A1303" s="1">
        <v>42990</v>
      </c>
      <c r="B1303">
        <f t="shared" si="63"/>
        <v>2017</v>
      </c>
      <c r="C1303">
        <f t="shared" si="64"/>
        <v>9</v>
      </c>
      <c r="D1303">
        <f t="shared" si="65"/>
        <v>12</v>
      </c>
      <c r="E1303">
        <v>50</v>
      </c>
      <c r="F1303">
        <v>17</v>
      </c>
      <c r="G1303">
        <v>36</v>
      </c>
      <c r="H1303">
        <v>44</v>
      </c>
      <c r="I1303">
        <v>4</v>
      </c>
      <c r="J1303">
        <v>3</v>
      </c>
    </row>
    <row r="1304" spans="1:10" x14ac:dyDescent="0.25">
      <c r="A1304" s="1">
        <v>42991</v>
      </c>
      <c r="B1304">
        <f t="shared" si="63"/>
        <v>2017</v>
      </c>
      <c r="C1304">
        <f t="shared" si="64"/>
        <v>9</v>
      </c>
      <c r="D1304">
        <f t="shared" si="65"/>
        <v>13</v>
      </c>
      <c r="E1304">
        <v>50</v>
      </c>
      <c r="F1304">
        <v>14</v>
      </c>
      <c r="G1304">
        <v>43</v>
      </c>
      <c r="H1304">
        <v>34</v>
      </c>
      <c r="I1304">
        <v>2</v>
      </c>
      <c r="J1304">
        <v>3</v>
      </c>
    </row>
    <row r="1305" spans="1:10" x14ac:dyDescent="0.25">
      <c r="A1305" s="1">
        <v>42992</v>
      </c>
      <c r="B1305">
        <f t="shared" si="63"/>
        <v>2017</v>
      </c>
      <c r="C1305">
        <f t="shared" si="64"/>
        <v>9</v>
      </c>
      <c r="D1305">
        <f t="shared" si="65"/>
        <v>14</v>
      </c>
      <c r="E1305">
        <v>51</v>
      </c>
      <c r="F1305">
        <v>15</v>
      </c>
      <c r="G1305">
        <v>41</v>
      </c>
      <c r="H1305">
        <v>38</v>
      </c>
      <c r="I1305">
        <v>3</v>
      </c>
      <c r="J1305">
        <v>3</v>
      </c>
    </row>
    <row r="1306" spans="1:10" x14ac:dyDescent="0.25">
      <c r="A1306" s="1">
        <v>42993</v>
      </c>
      <c r="B1306">
        <f t="shared" si="63"/>
        <v>2017</v>
      </c>
      <c r="C1306">
        <f t="shared" si="64"/>
        <v>9</v>
      </c>
      <c r="D1306">
        <f t="shared" si="65"/>
        <v>15</v>
      </c>
      <c r="E1306">
        <v>57</v>
      </c>
      <c r="F1306">
        <v>15</v>
      </c>
      <c r="G1306">
        <v>22</v>
      </c>
      <c r="H1306">
        <v>28</v>
      </c>
      <c r="I1306">
        <v>2</v>
      </c>
      <c r="J1306">
        <v>4</v>
      </c>
    </row>
    <row r="1307" spans="1:10" x14ac:dyDescent="0.25">
      <c r="A1307" s="1">
        <v>42994</v>
      </c>
      <c r="B1307">
        <f t="shared" si="63"/>
        <v>2017</v>
      </c>
      <c r="C1307">
        <f t="shared" si="64"/>
        <v>9</v>
      </c>
      <c r="D1307">
        <f t="shared" si="65"/>
        <v>16</v>
      </c>
      <c r="E1307">
        <v>62</v>
      </c>
      <c r="F1307">
        <v>13</v>
      </c>
      <c r="G1307">
        <v>27</v>
      </c>
      <c r="H1307">
        <v>26</v>
      </c>
      <c r="I1307">
        <v>1</v>
      </c>
      <c r="J1307">
        <v>4</v>
      </c>
    </row>
    <row r="1308" spans="1:10" x14ac:dyDescent="0.25">
      <c r="A1308" s="1">
        <v>42995</v>
      </c>
      <c r="B1308">
        <f t="shared" si="63"/>
        <v>2017</v>
      </c>
      <c r="C1308">
        <f t="shared" si="64"/>
        <v>9</v>
      </c>
      <c r="D1308">
        <f t="shared" si="65"/>
        <v>17</v>
      </c>
      <c r="E1308">
        <v>53</v>
      </c>
      <c r="F1308">
        <v>21</v>
      </c>
      <c r="G1308">
        <v>24</v>
      </c>
      <c r="H1308">
        <v>36</v>
      </c>
      <c r="I1308">
        <v>1</v>
      </c>
      <c r="J1308">
        <v>3</v>
      </c>
    </row>
    <row r="1309" spans="1:10" x14ac:dyDescent="0.25">
      <c r="A1309" s="1">
        <v>42996</v>
      </c>
      <c r="B1309">
        <f t="shared" si="63"/>
        <v>2017</v>
      </c>
      <c r="C1309">
        <f t="shared" si="64"/>
        <v>9</v>
      </c>
      <c r="D1309">
        <f t="shared" si="65"/>
        <v>18</v>
      </c>
      <c r="E1309">
        <v>70</v>
      </c>
      <c r="F1309">
        <v>23</v>
      </c>
      <c r="G1309">
        <v>18</v>
      </c>
      <c r="H1309">
        <v>42</v>
      </c>
      <c r="I1309">
        <v>2</v>
      </c>
      <c r="J1309">
        <v>3</v>
      </c>
    </row>
    <row r="1310" spans="1:10" x14ac:dyDescent="0.25">
      <c r="A1310" s="1">
        <v>42997</v>
      </c>
      <c r="B1310">
        <f t="shared" si="63"/>
        <v>2017</v>
      </c>
      <c r="C1310">
        <f t="shared" si="64"/>
        <v>9</v>
      </c>
      <c r="D1310">
        <f t="shared" si="65"/>
        <v>19</v>
      </c>
      <c r="E1310">
        <v>78</v>
      </c>
      <c r="F1310">
        <v>28</v>
      </c>
      <c r="G1310">
        <v>18</v>
      </c>
      <c r="H1310">
        <v>55</v>
      </c>
      <c r="I1310">
        <v>5</v>
      </c>
      <c r="J1310">
        <v>3</v>
      </c>
    </row>
    <row r="1311" spans="1:10" x14ac:dyDescent="0.25">
      <c r="A1311" s="1">
        <v>42998</v>
      </c>
      <c r="B1311">
        <f t="shared" si="63"/>
        <v>2017</v>
      </c>
      <c r="C1311">
        <f t="shared" si="64"/>
        <v>9</v>
      </c>
      <c r="D1311">
        <f t="shared" si="65"/>
        <v>20</v>
      </c>
      <c r="E1311">
        <v>68</v>
      </c>
      <c r="F1311">
        <v>23</v>
      </c>
      <c r="G1311">
        <v>24</v>
      </c>
      <c r="H1311">
        <v>56</v>
      </c>
      <c r="I1311">
        <v>4</v>
      </c>
      <c r="J1311">
        <v>3</v>
      </c>
    </row>
    <row r="1312" spans="1:10" x14ac:dyDescent="0.25">
      <c r="A1312" s="1">
        <v>42999</v>
      </c>
      <c r="B1312">
        <f t="shared" si="63"/>
        <v>2017</v>
      </c>
      <c r="C1312">
        <f t="shared" si="64"/>
        <v>9</v>
      </c>
      <c r="D1312">
        <f t="shared" si="65"/>
        <v>21</v>
      </c>
      <c r="E1312">
        <v>63</v>
      </c>
      <c r="F1312">
        <v>23</v>
      </c>
      <c r="G1312">
        <v>21</v>
      </c>
      <c r="H1312">
        <v>56</v>
      </c>
      <c r="I1312">
        <v>6</v>
      </c>
      <c r="J1312">
        <v>3</v>
      </c>
    </row>
    <row r="1313" spans="1:10" x14ac:dyDescent="0.25">
      <c r="A1313" s="1">
        <v>43000</v>
      </c>
      <c r="B1313">
        <f t="shared" si="63"/>
        <v>2017</v>
      </c>
      <c r="C1313">
        <f t="shared" si="64"/>
        <v>9</v>
      </c>
      <c r="D1313">
        <f t="shared" si="65"/>
        <v>22</v>
      </c>
      <c r="E1313">
        <v>63</v>
      </c>
      <c r="F1313">
        <v>19</v>
      </c>
      <c r="G1313">
        <v>24</v>
      </c>
      <c r="H1313">
        <v>43</v>
      </c>
      <c r="I1313">
        <v>3</v>
      </c>
      <c r="J1313">
        <v>3</v>
      </c>
    </row>
    <row r="1314" spans="1:10" x14ac:dyDescent="0.25">
      <c r="A1314" s="1">
        <v>43001</v>
      </c>
      <c r="B1314">
        <f t="shared" si="63"/>
        <v>2017</v>
      </c>
      <c r="C1314">
        <f t="shared" si="64"/>
        <v>9</v>
      </c>
      <c r="D1314">
        <f t="shared" si="65"/>
        <v>23</v>
      </c>
      <c r="E1314">
        <v>59</v>
      </c>
      <c r="F1314">
        <v>29</v>
      </c>
      <c r="G1314">
        <v>32</v>
      </c>
      <c r="H1314">
        <v>40</v>
      </c>
      <c r="I1314">
        <v>2</v>
      </c>
      <c r="J1314">
        <v>3</v>
      </c>
    </row>
    <row r="1315" spans="1:10" x14ac:dyDescent="0.25">
      <c r="A1315" s="1">
        <v>43002</v>
      </c>
      <c r="B1315">
        <f t="shared" si="63"/>
        <v>2017</v>
      </c>
      <c r="C1315">
        <f t="shared" si="64"/>
        <v>9</v>
      </c>
      <c r="D1315">
        <f t="shared" si="65"/>
        <v>24</v>
      </c>
      <c r="E1315">
        <v>88</v>
      </c>
      <c r="F1315">
        <v>43</v>
      </c>
      <c r="G1315">
        <v>13</v>
      </c>
      <c r="H1315">
        <v>46</v>
      </c>
      <c r="I1315">
        <v>3</v>
      </c>
      <c r="J1315">
        <v>4</v>
      </c>
    </row>
    <row r="1316" spans="1:10" x14ac:dyDescent="0.25">
      <c r="A1316" s="1">
        <v>43003</v>
      </c>
      <c r="B1316">
        <f t="shared" si="63"/>
        <v>2017</v>
      </c>
      <c r="C1316">
        <f t="shared" si="64"/>
        <v>9</v>
      </c>
      <c r="D1316">
        <f t="shared" si="65"/>
        <v>25</v>
      </c>
      <c r="E1316">
        <v>120</v>
      </c>
      <c r="F1316">
        <v>43</v>
      </c>
      <c r="G1316">
        <v>12</v>
      </c>
      <c r="H1316">
        <v>44</v>
      </c>
      <c r="I1316">
        <v>3</v>
      </c>
      <c r="J1316">
        <v>4</v>
      </c>
    </row>
    <row r="1317" spans="1:10" x14ac:dyDescent="0.25">
      <c r="A1317" s="1">
        <v>43004</v>
      </c>
      <c r="B1317">
        <f t="shared" si="63"/>
        <v>2017</v>
      </c>
      <c r="C1317">
        <f t="shared" si="64"/>
        <v>9</v>
      </c>
      <c r="D1317">
        <f t="shared" si="65"/>
        <v>26</v>
      </c>
      <c r="E1317">
        <v>119</v>
      </c>
      <c r="F1317">
        <v>49</v>
      </c>
      <c r="G1317">
        <v>27</v>
      </c>
      <c r="H1317">
        <v>53</v>
      </c>
      <c r="I1317">
        <v>4</v>
      </c>
      <c r="J1317">
        <v>4</v>
      </c>
    </row>
    <row r="1318" spans="1:10" x14ac:dyDescent="0.25">
      <c r="A1318" s="1">
        <v>43005</v>
      </c>
      <c r="B1318">
        <f t="shared" si="63"/>
        <v>2017</v>
      </c>
      <c r="C1318">
        <f t="shared" si="64"/>
        <v>9</v>
      </c>
      <c r="D1318">
        <f t="shared" si="65"/>
        <v>27</v>
      </c>
      <c r="E1318">
        <v>146</v>
      </c>
      <c r="F1318">
        <v>25</v>
      </c>
      <c r="G1318">
        <v>24</v>
      </c>
      <c r="H1318">
        <v>59</v>
      </c>
      <c r="I1318">
        <v>5</v>
      </c>
      <c r="J1318">
        <v>3</v>
      </c>
    </row>
    <row r="1319" spans="1:10" x14ac:dyDescent="0.25">
      <c r="A1319" s="1">
        <v>43006</v>
      </c>
      <c r="B1319">
        <f t="shared" si="63"/>
        <v>2017</v>
      </c>
      <c r="C1319">
        <f t="shared" si="64"/>
        <v>9</v>
      </c>
      <c r="D1319">
        <f t="shared" si="65"/>
        <v>28</v>
      </c>
      <c r="E1319">
        <v>65</v>
      </c>
      <c r="F1319">
        <v>28</v>
      </c>
      <c r="G1319">
        <v>19</v>
      </c>
      <c r="H1319">
        <v>55</v>
      </c>
      <c r="I1319">
        <v>5</v>
      </c>
      <c r="J1319">
        <v>3</v>
      </c>
    </row>
    <row r="1320" spans="1:10" x14ac:dyDescent="0.25">
      <c r="A1320" s="1">
        <v>43007</v>
      </c>
      <c r="B1320">
        <f t="shared" si="63"/>
        <v>2017</v>
      </c>
      <c r="C1320">
        <f t="shared" si="64"/>
        <v>9</v>
      </c>
      <c r="D1320">
        <f t="shared" si="65"/>
        <v>29</v>
      </c>
      <c r="E1320">
        <v>73</v>
      </c>
      <c r="F1320">
        <v>20</v>
      </c>
      <c r="G1320">
        <v>24</v>
      </c>
      <c r="H1320">
        <v>50</v>
      </c>
      <c r="I1320">
        <v>4</v>
      </c>
      <c r="J1320">
        <v>3</v>
      </c>
    </row>
    <row r="1321" spans="1:10" x14ac:dyDescent="0.25">
      <c r="A1321" s="1">
        <v>43008</v>
      </c>
      <c r="B1321">
        <f t="shared" si="63"/>
        <v>2017</v>
      </c>
      <c r="C1321">
        <f t="shared" si="64"/>
        <v>9</v>
      </c>
      <c r="D1321">
        <f t="shared" si="65"/>
        <v>30</v>
      </c>
      <c r="E1321">
        <v>56</v>
      </c>
      <c r="F1321">
        <v>13</v>
      </c>
      <c r="G1321">
        <v>23</v>
      </c>
      <c r="H1321">
        <v>35</v>
      </c>
      <c r="I1321">
        <v>3</v>
      </c>
      <c r="J1321">
        <v>3</v>
      </c>
    </row>
    <row r="1322" spans="1:10" x14ac:dyDescent="0.25">
      <c r="A1322" s="1">
        <v>43009</v>
      </c>
      <c r="B1322">
        <f t="shared" si="63"/>
        <v>2017</v>
      </c>
      <c r="C1322">
        <f t="shared" si="64"/>
        <v>10</v>
      </c>
      <c r="D1322">
        <f t="shared" si="65"/>
        <v>1</v>
      </c>
      <c r="E1322">
        <v>48</v>
      </c>
      <c r="F1322">
        <v>26</v>
      </c>
      <c r="G1322">
        <v>24</v>
      </c>
      <c r="H1322">
        <v>47</v>
      </c>
      <c r="I1322">
        <v>4</v>
      </c>
      <c r="J1322">
        <v>2</v>
      </c>
    </row>
    <row r="1323" spans="1:10" x14ac:dyDescent="0.25">
      <c r="A1323" s="1">
        <v>43010</v>
      </c>
      <c r="B1323">
        <f t="shared" si="63"/>
        <v>2017</v>
      </c>
      <c r="C1323">
        <f t="shared" si="64"/>
        <v>10</v>
      </c>
      <c r="D1323">
        <f t="shared" si="65"/>
        <v>2</v>
      </c>
      <c r="E1323">
        <v>60</v>
      </c>
      <c r="F1323">
        <v>20</v>
      </c>
      <c r="G1323">
        <v>23</v>
      </c>
      <c r="H1323">
        <v>37</v>
      </c>
      <c r="I1323">
        <v>3</v>
      </c>
      <c r="J1323">
        <v>3</v>
      </c>
    </row>
    <row r="1324" spans="1:10" x14ac:dyDescent="0.25">
      <c r="A1324" s="1">
        <v>43011</v>
      </c>
      <c r="B1324">
        <f t="shared" si="63"/>
        <v>2017</v>
      </c>
      <c r="C1324">
        <f t="shared" si="64"/>
        <v>10</v>
      </c>
      <c r="D1324">
        <f t="shared" si="65"/>
        <v>3</v>
      </c>
      <c r="E1324">
        <v>58</v>
      </c>
      <c r="F1324">
        <v>23</v>
      </c>
      <c r="G1324">
        <v>22</v>
      </c>
      <c r="H1324">
        <v>52</v>
      </c>
      <c r="I1324">
        <v>5</v>
      </c>
      <c r="J1324">
        <v>3</v>
      </c>
    </row>
    <row r="1325" spans="1:10" x14ac:dyDescent="0.25">
      <c r="A1325" s="1">
        <v>43012</v>
      </c>
      <c r="B1325">
        <f t="shared" si="63"/>
        <v>2017</v>
      </c>
      <c r="C1325">
        <f t="shared" si="64"/>
        <v>10</v>
      </c>
      <c r="D1325">
        <f t="shared" si="65"/>
        <v>4</v>
      </c>
      <c r="E1325">
        <v>57</v>
      </c>
      <c r="F1325">
        <v>15</v>
      </c>
      <c r="G1325">
        <v>24</v>
      </c>
      <c r="H1325">
        <v>31</v>
      </c>
      <c r="I1325">
        <v>2</v>
      </c>
      <c r="J1325">
        <v>2</v>
      </c>
    </row>
    <row r="1326" spans="1:10" x14ac:dyDescent="0.25">
      <c r="A1326" s="1">
        <v>43013</v>
      </c>
      <c r="B1326">
        <f t="shared" si="63"/>
        <v>2017</v>
      </c>
      <c r="C1326">
        <f t="shared" si="64"/>
        <v>10</v>
      </c>
      <c r="D1326">
        <f t="shared" si="65"/>
        <v>5</v>
      </c>
      <c r="E1326">
        <v>48</v>
      </c>
      <c r="F1326">
        <v>19</v>
      </c>
      <c r="G1326">
        <v>21</v>
      </c>
      <c r="H1326">
        <v>38</v>
      </c>
      <c r="I1326">
        <v>2</v>
      </c>
      <c r="J1326">
        <v>4</v>
      </c>
    </row>
    <row r="1327" spans="1:10" x14ac:dyDescent="0.25">
      <c r="A1327" s="1">
        <v>43014</v>
      </c>
      <c r="B1327">
        <f t="shared" si="63"/>
        <v>2017</v>
      </c>
      <c r="C1327">
        <f t="shared" si="64"/>
        <v>10</v>
      </c>
      <c r="D1327">
        <f t="shared" si="65"/>
        <v>6</v>
      </c>
      <c r="E1327">
        <v>54</v>
      </c>
      <c r="F1327">
        <v>16</v>
      </c>
      <c r="G1327">
        <v>20</v>
      </c>
      <c r="H1327">
        <v>39</v>
      </c>
      <c r="I1327">
        <v>4</v>
      </c>
      <c r="J1327">
        <v>4</v>
      </c>
    </row>
    <row r="1328" spans="1:10" x14ac:dyDescent="0.25">
      <c r="A1328" s="1">
        <v>43015</v>
      </c>
      <c r="B1328">
        <f t="shared" si="63"/>
        <v>2017</v>
      </c>
      <c r="C1328">
        <f t="shared" si="64"/>
        <v>10</v>
      </c>
      <c r="D1328">
        <f t="shared" si="65"/>
        <v>7</v>
      </c>
      <c r="E1328">
        <v>55</v>
      </c>
      <c r="F1328">
        <v>18</v>
      </c>
      <c r="G1328">
        <v>20</v>
      </c>
      <c r="H1328">
        <v>33</v>
      </c>
      <c r="I1328">
        <v>3</v>
      </c>
      <c r="J1328">
        <v>4</v>
      </c>
    </row>
    <row r="1329" spans="1:10" x14ac:dyDescent="0.25">
      <c r="A1329" s="1">
        <v>43016</v>
      </c>
      <c r="B1329">
        <f t="shared" si="63"/>
        <v>2017</v>
      </c>
      <c r="C1329">
        <f t="shared" si="64"/>
        <v>10</v>
      </c>
      <c r="D1329">
        <f t="shared" si="65"/>
        <v>8</v>
      </c>
      <c r="E1329">
        <v>57</v>
      </c>
      <c r="F1329">
        <v>25</v>
      </c>
      <c r="G1329">
        <v>12</v>
      </c>
      <c r="H1329">
        <v>51</v>
      </c>
      <c r="I1329">
        <v>6</v>
      </c>
      <c r="J1329">
        <v>6</v>
      </c>
    </row>
    <row r="1330" spans="1:10" x14ac:dyDescent="0.25">
      <c r="A1330" s="1">
        <v>43017</v>
      </c>
      <c r="B1330">
        <f t="shared" si="63"/>
        <v>2017</v>
      </c>
      <c r="C1330">
        <f t="shared" si="64"/>
        <v>10</v>
      </c>
      <c r="D1330">
        <f t="shared" si="65"/>
        <v>9</v>
      </c>
      <c r="E1330">
        <v>71</v>
      </c>
      <c r="F1330">
        <v>21</v>
      </c>
      <c r="G1330">
        <v>17</v>
      </c>
      <c r="H1330">
        <v>44</v>
      </c>
      <c r="I1330">
        <v>4</v>
      </c>
      <c r="J1330">
        <v>5</v>
      </c>
    </row>
    <row r="1331" spans="1:10" x14ac:dyDescent="0.25">
      <c r="A1331" s="1">
        <v>43018</v>
      </c>
      <c r="B1331">
        <f t="shared" si="63"/>
        <v>2017</v>
      </c>
      <c r="C1331">
        <f t="shared" si="64"/>
        <v>10</v>
      </c>
      <c r="D1331">
        <f t="shared" si="65"/>
        <v>10</v>
      </c>
      <c r="E1331">
        <v>59</v>
      </c>
      <c r="F1331">
        <v>22</v>
      </c>
      <c r="G1331">
        <v>20</v>
      </c>
      <c r="H1331">
        <v>44</v>
      </c>
      <c r="I1331">
        <v>4</v>
      </c>
      <c r="J1331">
        <v>5</v>
      </c>
    </row>
    <row r="1332" spans="1:10" x14ac:dyDescent="0.25">
      <c r="A1332" s="1">
        <v>43019</v>
      </c>
      <c r="B1332">
        <f t="shared" si="63"/>
        <v>2017</v>
      </c>
      <c r="C1332">
        <f t="shared" si="64"/>
        <v>10</v>
      </c>
      <c r="D1332">
        <f t="shared" si="65"/>
        <v>11</v>
      </c>
      <c r="E1332">
        <v>51</v>
      </c>
      <c r="F1332">
        <v>38</v>
      </c>
      <c r="G1332">
        <v>17</v>
      </c>
      <c r="H1332">
        <v>53</v>
      </c>
      <c r="I1332">
        <v>6</v>
      </c>
      <c r="J1332">
        <v>6</v>
      </c>
    </row>
    <row r="1333" spans="1:10" x14ac:dyDescent="0.25">
      <c r="A1333" s="1">
        <v>43020</v>
      </c>
      <c r="B1333">
        <f t="shared" si="63"/>
        <v>2017</v>
      </c>
      <c r="C1333">
        <f t="shared" si="64"/>
        <v>10</v>
      </c>
      <c r="D1333">
        <f t="shared" si="65"/>
        <v>12</v>
      </c>
      <c r="E1333">
        <v>68</v>
      </c>
      <c r="F1333">
        <v>27</v>
      </c>
      <c r="G1333">
        <v>16</v>
      </c>
      <c r="H1333">
        <v>43</v>
      </c>
      <c r="I1333">
        <v>4</v>
      </c>
      <c r="J1333">
        <v>5</v>
      </c>
    </row>
    <row r="1334" spans="1:10" x14ac:dyDescent="0.25">
      <c r="A1334" s="1">
        <v>43021</v>
      </c>
      <c r="B1334">
        <f t="shared" si="63"/>
        <v>2017</v>
      </c>
      <c r="C1334">
        <f t="shared" si="64"/>
        <v>10</v>
      </c>
      <c r="D1334">
        <f t="shared" si="65"/>
        <v>13</v>
      </c>
      <c r="E1334">
        <v>68</v>
      </c>
      <c r="F1334">
        <v>28</v>
      </c>
      <c r="G1334">
        <v>17</v>
      </c>
      <c r="H1334">
        <v>40</v>
      </c>
      <c r="I1334">
        <v>4</v>
      </c>
      <c r="J1334">
        <v>5</v>
      </c>
    </row>
    <row r="1335" spans="1:10" x14ac:dyDescent="0.25">
      <c r="A1335" s="1">
        <v>43022</v>
      </c>
      <c r="B1335">
        <f t="shared" si="63"/>
        <v>2017</v>
      </c>
      <c r="C1335">
        <f t="shared" si="64"/>
        <v>10</v>
      </c>
      <c r="D1335">
        <f t="shared" si="65"/>
        <v>14</v>
      </c>
      <c r="E1335">
        <v>75</v>
      </c>
      <c r="F1335">
        <v>35</v>
      </c>
      <c r="G1335">
        <v>29</v>
      </c>
      <c r="H1335">
        <v>42</v>
      </c>
      <c r="I1335">
        <v>4</v>
      </c>
      <c r="J1335">
        <v>6</v>
      </c>
    </row>
    <row r="1336" spans="1:10" x14ac:dyDescent="0.25">
      <c r="A1336" s="1">
        <v>43023</v>
      </c>
      <c r="B1336">
        <f t="shared" si="63"/>
        <v>2017</v>
      </c>
      <c r="C1336">
        <f t="shared" si="64"/>
        <v>10</v>
      </c>
      <c r="D1336">
        <f t="shared" si="65"/>
        <v>15</v>
      </c>
      <c r="E1336">
        <v>87</v>
      </c>
      <c r="F1336">
        <v>40</v>
      </c>
      <c r="G1336">
        <v>27</v>
      </c>
      <c r="H1336">
        <v>43</v>
      </c>
      <c r="I1336">
        <v>4</v>
      </c>
      <c r="J1336">
        <v>6</v>
      </c>
    </row>
    <row r="1337" spans="1:10" x14ac:dyDescent="0.25">
      <c r="A1337" s="1">
        <v>43024</v>
      </c>
      <c r="B1337">
        <f t="shared" si="63"/>
        <v>2017</v>
      </c>
      <c r="C1337">
        <f t="shared" si="64"/>
        <v>10</v>
      </c>
      <c r="D1337">
        <f t="shared" si="65"/>
        <v>16</v>
      </c>
      <c r="E1337">
        <v>87</v>
      </c>
      <c r="F1337">
        <v>38</v>
      </c>
      <c r="G1337">
        <v>25</v>
      </c>
      <c r="H1337">
        <v>52</v>
      </c>
      <c r="I1337">
        <v>5</v>
      </c>
      <c r="J1337">
        <v>7</v>
      </c>
    </row>
    <row r="1338" spans="1:10" x14ac:dyDescent="0.25">
      <c r="A1338" s="1">
        <v>43025</v>
      </c>
      <c r="B1338">
        <f t="shared" si="63"/>
        <v>2017</v>
      </c>
      <c r="C1338">
        <f t="shared" si="64"/>
        <v>10</v>
      </c>
      <c r="D1338">
        <f t="shared" si="65"/>
        <v>17</v>
      </c>
      <c r="E1338">
        <v>69</v>
      </c>
      <c r="F1338">
        <v>44</v>
      </c>
      <c r="G1338">
        <v>8</v>
      </c>
      <c r="H1338">
        <v>40</v>
      </c>
      <c r="I1338">
        <v>5</v>
      </c>
      <c r="J1338">
        <v>6</v>
      </c>
    </row>
    <row r="1339" spans="1:10" x14ac:dyDescent="0.25">
      <c r="A1339" s="1">
        <v>43026</v>
      </c>
      <c r="B1339">
        <f t="shared" si="63"/>
        <v>2017</v>
      </c>
      <c r="C1339">
        <f t="shared" si="64"/>
        <v>10</v>
      </c>
      <c r="D1339">
        <f t="shared" si="65"/>
        <v>18</v>
      </c>
      <c r="E1339">
        <v>103</v>
      </c>
      <c r="F1339">
        <v>37</v>
      </c>
      <c r="G1339">
        <v>21</v>
      </c>
      <c r="H1339">
        <v>42</v>
      </c>
      <c r="I1339">
        <v>4</v>
      </c>
      <c r="J1339">
        <v>5</v>
      </c>
    </row>
    <row r="1340" spans="1:10" x14ac:dyDescent="0.25">
      <c r="A1340" s="1">
        <v>43027</v>
      </c>
      <c r="B1340">
        <f t="shared" si="63"/>
        <v>2017</v>
      </c>
      <c r="C1340">
        <f t="shared" si="64"/>
        <v>10</v>
      </c>
      <c r="D1340">
        <f t="shared" si="65"/>
        <v>19</v>
      </c>
      <c r="E1340">
        <v>91</v>
      </c>
      <c r="F1340">
        <v>24</v>
      </c>
      <c r="G1340">
        <v>25</v>
      </c>
      <c r="H1340">
        <v>59</v>
      </c>
      <c r="I1340">
        <v>5</v>
      </c>
      <c r="J1340">
        <v>6</v>
      </c>
    </row>
    <row r="1341" spans="1:10" x14ac:dyDescent="0.25">
      <c r="A1341" s="1">
        <v>43028</v>
      </c>
      <c r="B1341">
        <f t="shared" si="63"/>
        <v>2017</v>
      </c>
      <c r="C1341">
        <f t="shared" si="64"/>
        <v>10</v>
      </c>
      <c r="D1341">
        <f t="shared" si="65"/>
        <v>20</v>
      </c>
      <c r="E1341">
        <v>55</v>
      </c>
      <c r="F1341">
        <v>23</v>
      </c>
      <c r="G1341">
        <v>28</v>
      </c>
      <c r="H1341">
        <v>37</v>
      </c>
      <c r="I1341">
        <v>3</v>
      </c>
      <c r="J1341">
        <v>4</v>
      </c>
    </row>
    <row r="1342" spans="1:10" x14ac:dyDescent="0.25">
      <c r="A1342" s="1">
        <v>43029</v>
      </c>
      <c r="B1342">
        <f t="shared" si="63"/>
        <v>2017</v>
      </c>
      <c r="C1342">
        <f t="shared" si="64"/>
        <v>10</v>
      </c>
      <c r="D1342">
        <f t="shared" si="65"/>
        <v>21</v>
      </c>
      <c r="E1342">
        <v>56</v>
      </c>
      <c r="F1342">
        <v>15</v>
      </c>
      <c r="G1342">
        <v>26</v>
      </c>
      <c r="H1342">
        <v>37</v>
      </c>
      <c r="I1342">
        <v>3</v>
      </c>
      <c r="J1342">
        <v>4</v>
      </c>
    </row>
    <row r="1343" spans="1:10" x14ac:dyDescent="0.25">
      <c r="A1343" s="1">
        <v>43030</v>
      </c>
      <c r="B1343">
        <f t="shared" si="63"/>
        <v>2017</v>
      </c>
      <c r="C1343">
        <f t="shared" si="64"/>
        <v>10</v>
      </c>
      <c r="D1343">
        <f t="shared" si="65"/>
        <v>22</v>
      </c>
      <c r="E1343">
        <v>49</v>
      </c>
      <c r="F1343">
        <v>24</v>
      </c>
      <c r="G1343">
        <v>18</v>
      </c>
      <c r="H1343">
        <v>53</v>
      </c>
      <c r="I1343">
        <v>5</v>
      </c>
      <c r="J1343">
        <v>7</v>
      </c>
    </row>
    <row r="1344" spans="1:10" x14ac:dyDescent="0.25">
      <c r="A1344" s="1">
        <v>43031</v>
      </c>
      <c r="B1344">
        <f t="shared" si="63"/>
        <v>2017</v>
      </c>
      <c r="C1344">
        <f t="shared" si="64"/>
        <v>10</v>
      </c>
      <c r="D1344">
        <f t="shared" si="65"/>
        <v>23</v>
      </c>
      <c r="E1344">
        <v>61</v>
      </c>
      <c r="F1344">
        <v>22</v>
      </c>
      <c r="G1344">
        <v>20</v>
      </c>
      <c r="H1344">
        <v>48</v>
      </c>
      <c r="I1344">
        <v>4</v>
      </c>
      <c r="J1344">
        <v>6</v>
      </c>
    </row>
    <row r="1345" spans="1:10" x14ac:dyDescent="0.25">
      <c r="A1345" s="1">
        <v>43032</v>
      </c>
      <c r="B1345">
        <f t="shared" si="63"/>
        <v>2017</v>
      </c>
      <c r="C1345">
        <f t="shared" si="64"/>
        <v>10</v>
      </c>
      <c r="D1345">
        <f t="shared" si="65"/>
        <v>24</v>
      </c>
      <c r="E1345">
        <v>66</v>
      </c>
      <c r="F1345">
        <v>27</v>
      </c>
      <c r="G1345">
        <v>25</v>
      </c>
      <c r="H1345">
        <v>55</v>
      </c>
      <c r="I1345">
        <v>4</v>
      </c>
      <c r="J1345">
        <v>7</v>
      </c>
    </row>
    <row r="1346" spans="1:10" x14ac:dyDescent="0.25">
      <c r="A1346" s="1">
        <v>43033</v>
      </c>
      <c r="B1346">
        <f t="shared" si="63"/>
        <v>2017</v>
      </c>
      <c r="C1346">
        <f t="shared" si="64"/>
        <v>10</v>
      </c>
      <c r="D1346">
        <f t="shared" si="65"/>
        <v>25</v>
      </c>
      <c r="E1346">
        <v>72</v>
      </c>
      <c r="F1346">
        <v>30</v>
      </c>
      <c r="G1346">
        <v>6</v>
      </c>
      <c r="H1346">
        <v>48</v>
      </c>
      <c r="I1346">
        <v>6</v>
      </c>
      <c r="J1346">
        <v>7</v>
      </c>
    </row>
    <row r="1347" spans="1:10" x14ac:dyDescent="0.25">
      <c r="A1347" s="1">
        <v>43034</v>
      </c>
      <c r="B1347">
        <f t="shared" ref="B1347:B1410" si="66">YEAR(A1347)</f>
        <v>2017</v>
      </c>
      <c r="C1347">
        <f t="shared" ref="C1347:C1410" si="67">MONTH(A1347)</f>
        <v>10</v>
      </c>
      <c r="D1347">
        <f t="shared" ref="D1347:D1410" si="68">DAY(A1347)</f>
        <v>26</v>
      </c>
      <c r="E1347">
        <v>89</v>
      </c>
      <c r="F1347">
        <v>27</v>
      </c>
      <c r="G1347">
        <v>17</v>
      </c>
      <c r="H1347">
        <v>37</v>
      </c>
      <c r="I1347">
        <v>3</v>
      </c>
      <c r="J1347">
        <v>5</v>
      </c>
    </row>
    <row r="1348" spans="1:10" x14ac:dyDescent="0.25">
      <c r="A1348" s="1">
        <v>43035</v>
      </c>
      <c r="B1348">
        <f t="shared" si="66"/>
        <v>2017</v>
      </c>
      <c r="C1348">
        <f t="shared" si="67"/>
        <v>10</v>
      </c>
      <c r="D1348">
        <f t="shared" si="68"/>
        <v>27</v>
      </c>
      <c r="E1348">
        <v>75</v>
      </c>
      <c r="F1348">
        <v>24</v>
      </c>
      <c r="G1348">
        <v>17</v>
      </c>
      <c r="H1348">
        <v>44</v>
      </c>
      <c r="I1348">
        <v>5</v>
      </c>
      <c r="J1348">
        <v>6</v>
      </c>
    </row>
    <row r="1349" spans="1:10" x14ac:dyDescent="0.25">
      <c r="A1349" s="1">
        <v>43036</v>
      </c>
      <c r="B1349">
        <f t="shared" si="66"/>
        <v>2017</v>
      </c>
      <c r="C1349">
        <f t="shared" si="67"/>
        <v>10</v>
      </c>
      <c r="D1349">
        <f t="shared" si="68"/>
        <v>28</v>
      </c>
      <c r="E1349">
        <v>66</v>
      </c>
      <c r="F1349">
        <v>16</v>
      </c>
      <c r="G1349">
        <v>25</v>
      </c>
      <c r="H1349">
        <v>27</v>
      </c>
      <c r="I1349">
        <v>4</v>
      </c>
      <c r="J1349">
        <v>3</v>
      </c>
    </row>
    <row r="1350" spans="1:10" x14ac:dyDescent="0.25">
      <c r="A1350" s="1">
        <v>43037</v>
      </c>
      <c r="B1350">
        <f t="shared" si="66"/>
        <v>2017</v>
      </c>
      <c r="C1350">
        <f t="shared" si="67"/>
        <v>10</v>
      </c>
      <c r="D1350">
        <f t="shared" si="68"/>
        <v>29</v>
      </c>
      <c r="E1350">
        <v>52</v>
      </c>
      <c r="F1350">
        <v>29</v>
      </c>
      <c r="G1350">
        <v>16</v>
      </c>
      <c r="H1350">
        <v>45</v>
      </c>
      <c r="I1350">
        <v>4</v>
      </c>
      <c r="J1350">
        <v>6</v>
      </c>
    </row>
    <row r="1351" spans="1:10" x14ac:dyDescent="0.25">
      <c r="A1351" s="1">
        <v>43038</v>
      </c>
      <c r="B1351">
        <f t="shared" si="66"/>
        <v>2017</v>
      </c>
      <c r="C1351">
        <f t="shared" si="67"/>
        <v>10</v>
      </c>
      <c r="D1351">
        <f t="shared" si="68"/>
        <v>30</v>
      </c>
      <c r="E1351">
        <v>71</v>
      </c>
      <c r="F1351">
        <v>35</v>
      </c>
      <c r="G1351">
        <v>13</v>
      </c>
      <c r="H1351">
        <v>69</v>
      </c>
      <c r="I1351">
        <v>6</v>
      </c>
      <c r="J1351">
        <v>10</v>
      </c>
    </row>
    <row r="1352" spans="1:10" x14ac:dyDescent="0.25">
      <c r="A1352" s="1">
        <v>43039</v>
      </c>
      <c r="B1352">
        <f t="shared" si="66"/>
        <v>2017</v>
      </c>
      <c r="C1352">
        <f t="shared" si="67"/>
        <v>10</v>
      </c>
      <c r="D1352">
        <f t="shared" si="68"/>
        <v>31</v>
      </c>
      <c r="E1352">
        <v>75</v>
      </c>
      <c r="F1352">
        <v>38</v>
      </c>
      <c r="G1352">
        <v>12</v>
      </c>
      <c r="H1352">
        <v>69</v>
      </c>
      <c r="I1352">
        <v>7</v>
      </c>
      <c r="J1352">
        <v>10</v>
      </c>
    </row>
    <row r="1353" spans="1:10" x14ac:dyDescent="0.25">
      <c r="A1353" s="1">
        <v>43040</v>
      </c>
      <c r="B1353">
        <f t="shared" si="66"/>
        <v>2017</v>
      </c>
      <c r="C1353">
        <f t="shared" si="67"/>
        <v>11</v>
      </c>
      <c r="D1353">
        <f t="shared" si="68"/>
        <v>1</v>
      </c>
      <c r="E1353">
        <v>84</v>
      </c>
      <c r="F1353">
        <v>52</v>
      </c>
      <c r="G1353">
        <v>3</v>
      </c>
      <c r="H1353">
        <v>52</v>
      </c>
      <c r="I1353">
        <v>9</v>
      </c>
      <c r="J1353">
        <v>10</v>
      </c>
    </row>
    <row r="1354" spans="1:10" x14ac:dyDescent="0.25">
      <c r="A1354" s="1">
        <v>43041</v>
      </c>
      <c r="B1354">
        <f t="shared" si="66"/>
        <v>2017</v>
      </c>
      <c r="C1354">
        <f t="shared" si="67"/>
        <v>11</v>
      </c>
      <c r="D1354">
        <f t="shared" si="68"/>
        <v>2</v>
      </c>
      <c r="E1354">
        <v>110</v>
      </c>
      <c r="F1354">
        <v>54</v>
      </c>
      <c r="G1354">
        <v>11</v>
      </c>
      <c r="H1354">
        <v>64</v>
      </c>
      <c r="I1354">
        <v>10</v>
      </c>
      <c r="J1354">
        <v>9</v>
      </c>
    </row>
    <row r="1355" spans="1:10" x14ac:dyDescent="0.25">
      <c r="A1355" s="1">
        <v>43042</v>
      </c>
      <c r="B1355">
        <f t="shared" si="66"/>
        <v>2017</v>
      </c>
      <c r="C1355">
        <f t="shared" si="67"/>
        <v>11</v>
      </c>
      <c r="D1355">
        <f t="shared" si="68"/>
        <v>3</v>
      </c>
      <c r="E1355">
        <v>123</v>
      </c>
      <c r="F1355">
        <v>35</v>
      </c>
      <c r="G1355">
        <v>13</v>
      </c>
      <c r="H1355">
        <v>35</v>
      </c>
      <c r="I1355">
        <v>28</v>
      </c>
      <c r="J1355">
        <v>5</v>
      </c>
    </row>
    <row r="1356" spans="1:10" x14ac:dyDescent="0.25">
      <c r="A1356" s="1">
        <v>43043</v>
      </c>
      <c r="B1356">
        <f t="shared" si="66"/>
        <v>2017</v>
      </c>
      <c r="C1356">
        <f t="shared" si="67"/>
        <v>11</v>
      </c>
      <c r="D1356">
        <f t="shared" si="68"/>
        <v>4</v>
      </c>
      <c r="E1356">
        <v>88</v>
      </c>
      <c r="F1356">
        <v>30</v>
      </c>
      <c r="G1356">
        <v>20</v>
      </c>
      <c r="H1356">
        <v>30</v>
      </c>
      <c r="I1356">
        <v>9</v>
      </c>
      <c r="J1356">
        <v>4</v>
      </c>
    </row>
    <row r="1357" spans="1:10" x14ac:dyDescent="0.25">
      <c r="A1357" s="1">
        <v>43044</v>
      </c>
      <c r="B1357">
        <f t="shared" si="66"/>
        <v>2017</v>
      </c>
      <c r="C1357">
        <f t="shared" si="67"/>
        <v>11</v>
      </c>
      <c r="D1357">
        <f t="shared" si="68"/>
        <v>5</v>
      </c>
      <c r="E1357">
        <v>82</v>
      </c>
      <c r="F1357">
        <v>40</v>
      </c>
      <c r="G1357">
        <v>11</v>
      </c>
      <c r="H1357">
        <v>52</v>
      </c>
      <c r="I1357">
        <v>11</v>
      </c>
      <c r="J1357">
        <v>7</v>
      </c>
    </row>
    <row r="1358" spans="1:10" x14ac:dyDescent="0.25">
      <c r="A1358" s="1">
        <v>43045</v>
      </c>
      <c r="B1358">
        <f t="shared" si="66"/>
        <v>2017</v>
      </c>
      <c r="C1358">
        <f t="shared" si="67"/>
        <v>11</v>
      </c>
      <c r="D1358">
        <f t="shared" si="68"/>
        <v>6</v>
      </c>
      <c r="E1358">
        <v>94</v>
      </c>
      <c r="F1358">
        <v>24</v>
      </c>
      <c r="G1358">
        <v>20</v>
      </c>
      <c r="H1358">
        <v>47</v>
      </c>
      <c r="I1358">
        <v>9</v>
      </c>
      <c r="J1358">
        <v>6</v>
      </c>
    </row>
    <row r="1359" spans="1:10" x14ac:dyDescent="0.25">
      <c r="A1359" s="1">
        <v>43046</v>
      </c>
      <c r="B1359">
        <f t="shared" si="66"/>
        <v>2017</v>
      </c>
      <c r="C1359">
        <f t="shared" si="67"/>
        <v>11</v>
      </c>
      <c r="D1359">
        <f t="shared" si="68"/>
        <v>7</v>
      </c>
      <c r="E1359">
        <v>60</v>
      </c>
      <c r="F1359">
        <v>23</v>
      </c>
      <c r="G1359">
        <v>22</v>
      </c>
      <c r="H1359">
        <v>35</v>
      </c>
      <c r="I1359">
        <v>7</v>
      </c>
      <c r="J1359">
        <v>4</v>
      </c>
    </row>
    <row r="1360" spans="1:10" x14ac:dyDescent="0.25">
      <c r="A1360" s="1">
        <v>43047</v>
      </c>
      <c r="B1360">
        <f t="shared" si="66"/>
        <v>2017</v>
      </c>
      <c r="C1360">
        <f t="shared" si="67"/>
        <v>11</v>
      </c>
      <c r="D1360">
        <f t="shared" si="68"/>
        <v>8</v>
      </c>
      <c r="E1360">
        <v>60</v>
      </c>
      <c r="F1360">
        <v>34</v>
      </c>
      <c r="G1360">
        <v>4</v>
      </c>
      <c r="H1360">
        <v>50</v>
      </c>
      <c r="I1360">
        <v>9</v>
      </c>
      <c r="J1360">
        <v>8</v>
      </c>
    </row>
    <row r="1361" spans="1:10" x14ac:dyDescent="0.25">
      <c r="A1361" s="1">
        <v>43048</v>
      </c>
      <c r="B1361">
        <f t="shared" si="66"/>
        <v>2017</v>
      </c>
      <c r="C1361">
        <f t="shared" si="67"/>
        <v>11</v>
      </c>
      <c r="D1361">
        <f t="shared" si="68"/>
        <v>9</v>
      </c>
      <c r="E1361">
        <v>75</v>
      </c>
      <c r="F1361">
        <v>25</v>
      </c>
      <c r="G1361">
        <v>24</v>
      </c>
      <c r="H1361">
        <v>41</v>
      </c>
      <c r="I1361">
        <v>7</v>
      </c>
      <c r="J1361">
        <v>6</v>
      </c>
    </row>
    <row r="1362" spans="1:10" x14ac:dyDescent="0.25">
      <c r="A1362" s="1">
        <v>43049</v>
      </c>
      <c r="B1362">
        <f t="shared" si="66"/>
        <v>2017</v>
      </c>
      <c r="C1362">
        <f t="shared" si="67"/>
        <v>11</v>
      </c>
      <c r="D1362">
        <f t="shared" si="68"/>
        <v>10</v>
      </c>
      <c r="E1362">
        <v>57</v>
      </c>
      <c r="F1362">
        <v>28</v>
      </c>
      <c r="G1362">
        <v>16</v>
      </c>
      <c r="H1362">
        <v>42</v>
      </c>
      <c r="I1362">
        <v>2</v>
      </c>
      <c r="J1362">
        <v>5</v>
      </c>
    </row>
    <row r="1363" spans="1:10" x14ac:dyDescent="0.25">
      <c r="A1363" s="1">
        <v>43050</v>
      </c>
      <c r="B1363">
        <f t="shared" si="66"/>
        <v>2017</v>
      </c>
      <c r="C1363">
        <f t="shared" si="67"/>
        <v>11</v>
      </c>
      <c r="D1363">
        <f t="shared" si="68"/>
        <v>11</v>
      </c>
      <c r="E1363">
        <v>65</v>
      </c>
      <c r="F1363">
        <v>17</v>
      </c>
      <c r="G1363">
        <v>25</v>
      </c>
      <c r="H1363">
        <v>26</v>
      </c>
      <c r="I1363">
        <v>2</v>
      </c>
      <c r="J1363">
        <v>4</v>
      </c>
    </row>
    <row r="1364" spans="1:10" x14ac:dyDescent="0.25">
      <c r="A1364" s="1">
        <v>43051</v>
      </c>
      <c r="B1364">
        <f t="shared" si="66"/>
        <v>2017</v>
      </c>
      <c r="C1364">
        <f t="shared" si="67"/>
        <v>11</v>
      </c>
      <c r="D1364">
        <f t="shared" si="68"/>
        <v>12</v>
      </c>
      <c r="E1364">
        <v>53</v>
      </c>
      <c r="F1364">
        <v>24</v>
      </c>
      <c r="G1364">
        <v>17</v>
      </c>
      <c r="H1364">
        <v>34</v>
      </c>
      <c r="I1364">
        <v>2</v>
      </c>
      <c r="J1364">
        <v>4</v>
      </c>
    </row>
    <row r="1365" spans="1:10" x14ac:dyDescent="0.25">
      <c r="A1365" s="1">
        <v>43052</v>
      </c>
      <c r="B1365">
        <f t="shared" si="66"/>
        <v>2017</v>
      </c>
      <c r="C1365">
        <f t="shared" si="67"/>
        <v>11</v>
      </c>
      <c r="D1365">
        <f t="shared" si="68"/>
        <v>13</v>
      </c>
      <c r="E1365">
        <v>67</v>
      </c>
      <c r="F1365">
        <v>33</v>
      </c>
      <c r="G1365">
        <v>11</v>
      </c>
      <c r="H1365">
        <v>56</v>
      </c>
      <c r="I1365">
        <v>6</v>
      </c>
      <c r="J1365">
        <v>8</v>
      </c>
    </row>
    <row r="1366" spans="1:10" x14ac:dyDescent="0.25">
      <c r="A1366" s="1">
        <v>43053</v>
      </c>
      <c r="B1366">
        <f t="shared" si="66"/>
        <v>2017</v>
      </c>
      <c r="C1366">
        <f t="shared" si="67"/>
        <v>11</v>
      </c>
      <c r="D1366">
        <f t="shared" si="68"/>
        <v>14</v>
      </c>
      <c r="E1366">
        <v>64</v>
      </c>
      <c r="F1366">
        <v>34</v>
      </c>
      <c r="G1366">
        <v>8</v>
      </c>
      <c r="H1366">
        <v>49</v>
      </c>
      <c r="I1366">
        <v>5</v>
      </c>
      <c r="J1366">
        <v>8</v>
      </c>
    </row>
    <row r="1367" spans="1:10" x14ac:dyDescent="0.25">
      <c r="A1367" s="1">
        <v>43054</v>
      </c>
      <c r="B1367">
        <f t="shared" si="66"/>
        <v>2017</v>
      </c>
      <c r="C1367">
        <f t="shared" si="67"/>
        <v>11</v>
      </c>
      <c r="D1367">
        <f t="shared" si="68"/>
        <v>15</v>
      </c>
      <c r="E1367">
        <v>81</v>
      </c>
      <c r="F1367">
        <v>30</v>
      </c>
      <c r="G1367">
        <v>14</v>
      </c>
      <c r="H1367">
        <v>47</v>
      </c>
      <c r="I1367">
        <v>4</v>
      </c>
      <c r="J1367">
        <v>7</v>
      </c>
    </row>
    <row r="1368" spans="1:10" x14ac:dyDescent="0.25">
      <c r="A1368" s="1">
        <v>43055</v>
      </c>
      <c r="B1368">
        <f t="shared" si="66"/>
        <v>2017</v>
      </c>
      <c r="C1368">
        <f t="shared" si="67"/>
        <v>11</v>
      </c>
      <c r="D1368">
        <f t="shared" si="68"/>
        <v>16</v>
      </c>
      <c r="E1368">
        <v>71</v>
      </c>
      <c r="F1368">
        <v>35</v>
      </c>
      <c r="G1368">
        <v>14</v>
      </c>
      <c r="H1368">
        <v>52</v>
      </c>
      <c r="I1368">
        <v>3</v>
      </c>
      <c r="J1368">
        <v>7</v>
      </c>
    </row>
    <row r="1369" spans="1:10" x14ac:dyDescent="0.25">
      <c r="A1369" s="1">
        <v>43056</v>
      </c>
      <c r="B1369">
        <f t="shared" si="66"/>
        <v>2017</v>
      </c>
      <c r="C1369">
        <f t="shared" si="67"/>
        <v>11</v>
      </c>
      <c r="D1369">
        <f t="shared" si="68"/>
        <v>17</v>
      </c>
      <c r="E1369">
        <v>85</v>
      </c>
      <c r="F1369">
        <v>29</v>
      </c>
      <c r="G1369">
        <v>11</v>
      </c>
      <c r="H1369">
        <v>44</v>
      </c>
      <c r="I1369">
        <v>5</v>
      </c>
      <c r="J1369">
        <v>5</v>
      </c>
    </row>
    <row r="1370" spans="1:10" x14ac:dyDescent="0.25">
      <c r="A1370" s="1">
        <v>43057</v>
      </c>
      <c r="B1370">
        <f t="shared" si="66"/>
        <v>2017</v>
      </c>
      <c r="C1370">
        <f t="shared" si="67"/>
        <v>11</v>
      </c>
      <c r="D1370">
        <f t="shared" si="68"/>
        <v>18</v>
      </c>
      <c r="E1370">
        <v>72</v>
      </c>
      <c r="F1370">
        <v>25</v>
      </c>
      <c r="G1370">
        <v>12</v>
      </c>
      <c r="H1370">
        <v>42</v>
      </c>
      <c r="I1370">
        <v>3</v>
      </c>
      <c r="J1370">
        <v>4</v>
      </c>
    </row>
    <row r="1371" spans="1:10" x14ac:dyDescent="0.25">
      <c r="A1371" s="1">
        <v>43058</v>
      </c>
      <c r="B1371">
        <f t="shared" si="66"/>
        <v>2017</v>
      </c>
      <c r="C1371">
        <f t="shared" si="67"/>
        <v>11</v>
      </c>
      <c r="D1371">
        <f t="shared" si="68"/>
        <v>19</v>
      </c>
      <c r="E1371">
        <v>61</v>
      </c>
      <c r="F1371">
        <v>25</v>
      </c>
      <c r="G1371">
        <v>15</v>
      </c>
      <c r="H1371">
        <v>47</v>
      </c>
      <c r="I1371">
        <v>7</v>
      </c>
      <c r="J1371">
        <v>6</v>
      </c>
    </row>
    <row r="1372" spans="1:10" x14ac:dyDescent="0.25">
      <c r="A1372" s="1">
        <v>43059</v>
      </c>
      <c r="B1372">
        <f t="shared" si="66"/>
        <v>2017</v>
      </c>
      <c r="C1372">
        <f t="shared" si="67"/>
        <v>11</v>
      </c>
      <c r="D1372">
        <f t="shared" si="68"/>
        <v>20</v>
      </c>
      <c r="E1372">
        <v>61</v>
      </c>
      <c r="F1372">
        <v>30</v>
      </c>
      <c r="G1372">
        <v>20</v>
      </c>
      <c r="H1372">
        <v>48</v>
      </c>
      <c r="I1372">
        <v>7</v>
      </c>
      <c r="J1372">
        <v>6</v>
      </c>
    </row>
    <row r="1373" spans="1:10" x14ac:dyDescent="0.25">
      <c r="A1373" s="1">
        <v>43060</v>
      </c>
      <c r="B1373">
        <f t="shared" si="66"/>
        <v>2017</v>
      </c>
      <c r="C1373">
        <f t="shared" si="67"/>
        <v>11</v>
      </c>
      <c r="D1373">
        <f t="shared" si="68"/>
        <v>21</v>
      </c>
      <c r="E1373">
        <v>63</v>
      </c>
      <c r="F1373">
        <v>33</v>
      </c>
      <c r="G1373">
        <v>27</v>
      </c>
      <c r="H1373">
        <v>44</v>
      </c>
      <c r="I1373">
        <v>5</v>
      </c>
      <c r="J1373">
        <v>5</v>
      </c>
    </row>
    <row r="1374" spans="1:10" x14ac:dyDescent="0.25">
      <c r="A1374" s="1">
        <v>43061</v>
      </c>
      <c r="B1374">
        <f t="shared" si="66"/>
        <v>2017</v>
      </c>
      <c r="C1374">
        <f t="shared" si="67"/>
        <v>11</v>
      </c>
      <c r="D1374">
        <f t="shared" si="68"/>
        <v>22</v>
      </c>
      <c r="E1374">
        <v>66</v>
      </c>
      <c r="F1374">
        <v>27</v>
      </c>
      <c r="G1374">
        <v>27</v>
      </c>
      <c r="H1374">
        <v>54</v>
      </c>
      <c r="I1374">
        <v>7</v>
      </c>
      <c r="J1374">
        <v>6</v>
      </c>
    </row>
    <row r="1375" spans="1:10" x14ac:dyDescent="0.25">
      <c r="A1375" s="1">
        <v>43062</v>
      </c>
      <c r="B1375">
        <f t="shared" si="66"/>
        <v>2017</v>
      </c>
      <c r="C1375">
        <f t="shared" si="67"/>
        <v>11</v>
      </c>
      <c r="D1375">
        <f t="shared" si="68"/>
        <v>23</v>
      </c>
      <c r="E1375">
        <v>54</v>
      </c>
      <c r="F1375">
        <v>31</v>
      </c>
      <c r="G1375">
        <v>10</v>
      </c>
      <c r="H1375">
        <v>45</v>
      </c>
      <c r="I1375">
        <v>5</v>
      </c>
      <c r="J1375">
        <v>6</v>
      </c>
    </row>
    <row r="1376" spans="1:10" x14ac:dyDescent="0.25">
      <c r="A1376" s="1">
        <v>43063</v>
      </c>
      <c r="B1376">
        <f t="shared" si="66"/>
        <v>2017</v>
      </c>
      <c r="C1376">
        <f t="shared" si="67"/>
        <v>11</v>
      </c>
      <c r="D1376">
        <f t="shared" si="68"/>
        <v>24</v>
      </c>
      <c r="E1376">
        <v>88</v>
      </c>
      <c r="F1376">
        <v>29</v>
      </c>
      <c r="G1376">
        <v>17</v>
      </c>
      <c r="H1376">
        <v>40</v>
      </c>
      <c r="I1376">
        <v>6</v>
      </c>
      <c r="J1376">
        <v>7</v>
      </c>
    </row>
    <row r="1377" spans="1:10" x14ac:dyDescent="0.25">
      <c r="A1377" s="1">
        <v>43064</v>
      </c>
      <c r="B1377">
        <f t="shared" si="66"/>
        <v>2017</v>
      </c>
      <c r="C1377">
        <f t="shared" si="67"/>
        <v>11</v>
      </c>
      <c r="D1377">
        <f t="shared" si="68"/>
        <v>25</v>
      </c>
      <c r="E1377">
        <v>78</v>
      </c>
      <c r="F1377">
        <v>23</v>
      </c>
      <c r="G1377">
        <v>19</v>
      </c>
      <c r="H1377">
        <v>38</v>
      </c>
      <c r="I1377">
        <v>4</v>
      </c>
      <c r="J1377">
        <v>6</v>
      </c>
    </row>
    <row r="1378" spans="1:10" x14ac:dyDescent="0.25">
      <c r="A1378" s="1">
        <v>43065</v>
      </c>
      <c r="B1378">
        <f t="shared" si="66"/>
        <v>2017</v>
      </c>
      <c r="C1378">
        <f t="shared" si="67"/>
        <v>11</v>
      </c>
      <c r="D1378">
        <f t="shared" si="68"/>
        <v>26</v>
      </c>
      <c r="E1378">
        <v>52</v>
      </c>
      <c r="F1378">
        <v>19</v>
      </c>
      <c r="G1378">
        <v>22</v>
      </c>
      <c r="H1378">
        <v>42</v>
      </c>
      <c r="I1378">
        <v>6</v>
      </c>
      <c r="J1378">
        <v>6</v>
      </c>
    </row>
    <row r="1379" spans="1:10" x14ac:dyDescent="0.25">
      <c r="A1379" s="1">
        <v>43066</v>
      </c>
      <c r="B1379">
        <f t="shared" si="66"/>
        <v>2017</v>
      </c>
      <c r="C1379">
        <f t="shared" si="67"/>
        <v>11</v>
      </c>
      <c r="D1379">
        <f t="shared" si="68"/>
        <v>27</v>
      </c>
      <c r="E1379">
        <v>49</v>
      </c>
      <c r="F1379">
        <v>22</v>
      </c>
      <c r="G1379">
        <v>14</v>
      </c>
      <c r="H1379">
        <v>35</v>
      </c>
      <c r="I1379">
        <v>4</v>
      </c>
      <c r="J1379">
        <v>5</v>
      </c>
    </row>
    <row r="1380" spans="1:10" x14ac:dyDescent="0.25">
      <c r="A1380" s="1">
        <v>43067</v>
      </c>
      <c r="B1380">
        <f t="shared" si="66"/>
        <v>2017</v>
      </c>
      <c r="C1380">
        <f t="shared" si="67"/>
        <v>11</v>
      </c>
      <c r="D1380">
        <f t="shared" si="68"/>
        <v>28</v>
      </c>
      <c r="E1380">
        <v>57</v>
      </c>
      <c r="F1380">
        <v>18</v>
      </c>
      <c r="G1380">
        <v>16</v>
      </c>
      <c r="H1380">
        <v>35</v>
      </c>
      <c r="I1380">
        <v>2</v>
      </c>
      <c r="J1380">
        <v>4</v>
      </c>
    </row>
    <row r="1381" spans="1:10" x14ac:dyDescent="0.25">
      <c r="A1381" s="1">
        <v>43068</v>
      </c>
      <c r="B1381">
        <f t="shared" si="66"/>
        <v>2017</v>
      </c>
      <c r="C1381">
        <f t="shared" si="67"/>
        <v>11</v>
      </c>
      <c r="D1381">
        <f t="shared" si="68"/>
        <v>29</v>
      </c>
      <c r="E1381">
        <v>52</v>
      </c>
      <c r="F1381">
        <v>21</v>
      </c>
      <c r="G1381">
        <v>20</v>
      </c>
      <c r="H1381">
        <v>29</v>
      </c>
      <c r="I1381">
        <v>2</v>
      </c>
      <c r="J1381">
        <v>4</v>
      </c>
    </row>
    <row r="1382" spans="1:10" x14ac:dyDescent="0.25">
      <c r="A1382" s="1">
        <v>43069</v>
      </c>
      <c r="B1382">
        <f t="shared" si="66"/>
        <v>2017</v>
      </c>
      <c r="C1382">
        <f t="shared" si="67"/>
        <v>11</v>
      </c>
      <c r="D1382">
        <f t="shared" si="68"/>
        <v>30</v>
      </c>
      <c r="E1382">
        <v>51</v>
      </c>
      <c r="F1382">
        <v>20</v>
      </c>
      <c r="G1382">
        <v>25</v>
      </c>
      <c r="H1382">
        <v>29</v>
      </c>
      <c r="I1382">
        <v>2</v>
      </c>
      <c r="J1382">
        <v>4</v>
      </c>
    </row>
    <row r="1383" spans="1:10" x14ac:dyDescent="0.25">
      <c r="A1383" s="1">
        <v>43070</v>
      </c>
      <c r="B1383">
        <f t="shared" si="66"/>
        <v>2017</v>
      </c>
      <c r="C1383">
        <f t="shared" si="67"/>
        <v>12</v>
      </c>
      <c r="D1383">
        <f t="shared" si="68"/>
        <v>1</v>
      </c>
      <c r="E1383">
        <v>52</v>
      </c>
      <c r="F1383">
        <v>35</v>
      </c>
      <c r="G1383">
        <v>8</v>
      </c>
      <c r="H1383">
        <v>47</v>
      </c>
      <c r="I1383">
        <v>6</v>
      </c>
      <c r="J1383">
        <v>8</v>
      </c>
    </row>
    <row r="1384" spans="1:10" x14ac:dyDescent="0.25">
      <c r="A1384" s="1">
        <v>43071</v>
      </c>
      <c r="B1384">
        <f t="shared" si="66"/>
        <v>2017</v>
      </c>
      <c r="C1384">
        <f t="shared" si="67"/>
        <v>12</v>
      </c>
      <c r="D1384">
        <f t="shared" si="68"/>
        <v>2</v>
      </c>
      <c r="E1384">
        <v>82</v>
      </c>
      <c r="F1384">
        <v>32</v>
      </c>
      <c r="G1384">
        <v>8</v>
      </c>
      <c r="H1384">
        <v>35</v>
      </c>
      <c r="I1384">
        <v>3</v>
      </c>
      <c r="J1384">
        <v>5</v>
      </c>
    </row>
    <row r="1385" spans="1:10" x14ac:dyDescent="0.25">
      <c r="A1385" s="1">
        <v>43072</v>
      </c>
      <c r="B1385">
        <f t="shared" si="66"/>
        <v>2017</v>
      </c>
      <c r="C1385">
        <f t="shared" si="67"/>
        <v>12</v>
      </c>
      <c r="D1385">
        <f t="shared" si="68"/>
        <v>3</v>
      </c>
      <c r="E1385">
        <v>67</v>
      </c>
      <c r="F1385">
        <v>31</v>
      </c>
      <c r="G1385">
        <v>7</v>
      </c>
      <c r="H1385">
        <v>43</v>
      </c>
      <c r="I1385">
        <v>4</v>
      </c>
      <c r="J1385">
        <v>6</v>
      </c>
    </row>
    <row r="1386" spans="1:10" x14ac:dyDescent="0.25">
      <c r="A1386" s="1">
        <v>43073</v>
      </c>
      <c r="B1386">
        <f t="shared" si="66"/>
        <v>2017</v>
      </c>
      <c r="C1386">
        <f t="shared" si="67"/>
        <v>12</v>
      </c>
      <c r="D1386">
        <f t="shared" si="68"/>
        <v>4</v>
      </c>
      <c r="E1386">
        <v>65</v>
      </c>
      <c r="F1386">
        <v>26</v>
      </c>
      <c r="G1386">
        <v>13</v>
      </c>
      <c r="H1386">
        <v>54</v>
      </c>
      <c r="I1386">
        <v>7</v>
      </c>
      <c r="J1386">
        <v>8</v>
      </c>
    </row>
    <row r="1387" spans="1:10" x14ac:dyDescent="0.25">
      <c r="A1387" s="1">
        <v>43074</v>
      </c>
      <c r="B1387">
        <f t="shared" si="66"/>
        <v>2017</v>
      </c>
      <c r="C1387">
        <f t="shared" si="67"/>
        <v>12</v>
      </c>
      <c r="D1387">
        <f t="shared" si="68"/>
        <v>5</v>
      </c>
      <c r="E1387">
        <v>57</v>
      </c>
      <c r="F1387">
        <v>23</v>
      </c>
      <c r="G1387">
        <v>22</v>
      </c>
      <c r="H1387">
        <v>64</v>
      </c>
      <c r="I1387">
        <v>7</v>
      </c>
      <c r="J1387">
        <v>8</v>
      </c>
    </row>
    <row r="1388" spans="1:10" x14ac:dyDescent="0.25">
      <c r="A1388" s="1">
        <v>43075</v>
      </c>
      <c r="B1388">
        <f t="shared" si="66"/>
        <v>2017</v>
      </c>
      <c r="C1388">
        <f t="shared" si="67"/>
        <v>12</v>
      </c>
      <c r="D1388">
        <f t="shared" si="68"/>
        <v>6</v>
      </c>
      <c r="E1388">
        <v>56</v>
      </c>
      <c r="F1388">
        <v>22</v>
      </c>
      <c r="G1388">
        <v>22</v>
      </c>
      <c r="H1388">
        <v>39</v>
      </c>
      <c r="I1388">
        <v>4</v>
      </c>
      <c r="J1388">
        <v>8</v>
      </c>
    </row>
    <row r="1389" spans="1:10" x14ac:dyDescent="0.25">
      <c r="A1389" s="1">
        <v>43076</v>
      </c>
      <c r="B1389">
        <f t="shared" si="66"/>
        <v>2017</v>
      </c>
      <c r="C1389">
        <f t="shared" si="67"/>
        <v>12</v>
      </c>
      <c r="D1389">
        <f t="shared" si="68"/>
        <v>7</v>
      </c>
      <c r="E1389">
        <v>57</v>
      </c>
      <c r="F1389">
        <v>17</v>
      </c>
      <c r="G1389">
        <v>19</v>
      </c>
      <c r="H1389">
        <v>41</v>
      </c>
      <c r="I1389">
        <v>3</v>
      </c>
      <c r="J1389">
        <v>7</v>
      </c>
    </row>
    <row r="1390" spans="1:10" x14ac:dyDescent="0.25">
      <c r="A1390" s="1">
        <v>43077</v>
      </c>
      <c r="B1390">
        <f t="shared" si="66"/>
        <v>2017</v>
      </c>
      <c r="C1390">
        <f t="shared" si="67"/>
        <v>12</v>
      </c>
      <c r="D1390">
        <f t="shared" si="68"/>
        <v>8</v>
      </c>
      <c r="E1390">
        <v>50</v>
      </c>
      <c r="F1390">
        <v>31</v>
      </c>
      <c r="G1390">
        <v>13</v>
      </c>
      <c r="H1390">
        <v>53</v>
      </c>
      <c r="I1390">
        <v>6</v>
      </c>
      <c r="J1390">
        <v>9</v>
      </c>
    </row>
    <row r="1391" spans="1:10" x14ac:dyDescent="0.25">
      <c r="A1391" s="1">
        <v>43078</v>
      </c>
      <c r="B1391">
        <f t="shared" si="66"/>
        <v>2017</v>
      </c>
      <c r="C1391">
        <f t="shared" si="67"/>
        <v>12</v>
      </c>
      <c r="D1391">
        <f t="shared" si="68"/>
        <v>9</v>
      </c>
      <c r="E1391">
        <v>78</v>
      </c>
      <c r="F1391">
        <v>27</v>
      </c>
      <c r="G1391">
        <v>16</v>
      </c>
      <c r="H1391">
        <v>38</v>
      </c>
      <c r="I1391">
        <v>3</v>
      </c>
      <c r="J1391">
        <v>8</v>
      </c>
    </row>
    <row r="1392" spans="1:10" x14ac:dyDescent="0.25">
      <c r="A1392" s="1">
        <v>43079</v>
      </c>
      <c r="B1392">
        <f t="shared" si="66"/>
        <v>2017</v>
      </c>
      <c r="C1392">
        <f t="shared" si="67"/>
        <v>12</v>
      </c>
      <c r="D1392">
        <f t="shared" si="68"/>
        <v>10</v>
      </c>
      <c r="E1392">
        <v>55</v>
      </c>
      <c r="F1392">
        <v>14</v>
      </c>
      <c r="G1392">
        <v>15</v>
      </c>
      <c r="H1392">
        <v>33</v>
      </c>
      <c r="I1392">
        <v>2</v>
      </c>
      <c r="J1392">
        <v>6</v>
      </c>
    </row>
    <row r="1393" spans="1:10" x14ac:dyDescent="0.25">
      <c r="A1393" s="1">
        <v>43080</v>
      </c>
      <c r="B1393">
        <f t="shared" si="66"/>
        <v>2017</v>
      </c>
      <c r="C1393">
        <f t="shared" si="67"/>
        <v>12</v>
      </c>
      <c r="D1393">
        <f t="shared" si="68"/>
        <v>11</v>
      </c>
      <c r="E1393">
        <v>53</v>
      </c>
      <c r="F1393">
        <v>33</v>
      </c>
      <c r="G1393">
        <v>4</v>
      </c>
      <c r="H1393">
        <v>63</v>
      </c>
      <c r="I1393">
        <v>10</v>
      </c>
      <c r="J1393">
        <v>11</v>
      </c>
    </row>
    <row r="1394" spans="1:10" x14ac:dyDescent="0.25">
      <c r="A1394" s="1">
        <v>43081</v>
      </c>
      <c r="B1394">
        <f t="shared" si="66"/>
        <v>2017</v>
      </c>
      <c r="C1394">
        <f t="shared" si="67"/>
        <v>12</v>
      </c>
      <c r="D1394">
        <f t="shared" si="68"/>
        <v>12</v>
      </c>
      <c r="E1394">
        <v>86</v>
      </c>
      <c r="F1394">
        <v>20</v>
      </c>
      <c r="G1394">
        <v>19</v>
      </c>
      <c r="H1394">
        <v>57</v>
      </c>
      <c r="I1394">
        <v>9</v>
      </c>
      <c r="J1394">
        <v>10</v>
      </c>
    </row>
    <row r="1395" spans="1:10" x14ac:dyDescent="0.25">
      <c r="A1395" s="1">
        <v>43082</v>
      </c>
      <c r="B1395">
        <f t="shared" si="66"/>
        <v>2017</v>
      </c>
      <c r="C1395">
        <f t="shared" si="67"/>
        <v>12</v>
      </c>
      <c r="D1395">
        <f t="shared" si="68"/>
        <v>13</v>
      </c>
      <c r="E1395">
        <v>58</v>
      </c>
      <c r="F1395">
        <v>28</v>
      </c>
      <c r="G1395">
        <v>23</v>
      </c>
      <c r="H1395">
        <v>64</v>
      </c>
      <c r="I1395">
        <v>13</v>
      </c>
      <c r="J1395">
        <v>8</v>
      </c>
    </row>
    <row r="1396" spans="1:10" x14ac:dyDescent="0.25">
      <c r="A1396" s="1">
        <v>43083</v>
      </c>
      <c r="B1396">
        <f t="shared" si="66"/>
        <v>2017</v>
      </c>
      <c r="C1396">
        <f t="shared" si="67"/>
        <v>12</v>
      </c>
      <c r="D1396">
        <f t="shared" si="68"/>
        <v>14</v>
      </c>
      <c r="E1396">
        <v>61</v>
      </c>
      <c r="F1396">
        <v>19</v>
      </c>
      <c r="G1396">
        <v>14</v>
      </c>
      <c r="H1396">
        <v>33</v>
      </c>
      <c r="I1396">
        <v>14</v>
      </c>
      <c r="J1396">
        <v>4</v>
      </c>
    </row>
    <row r="1397" spans="1:10" x14ac:dyDescent="0.25">
      <c r="A1397" s="1">
        <v>43084</v>
      </c>
      <c r="B1397">
        <f t="shared" si="66"/>
        <v>2017</v>
      </c>
      <c r="C1397">
        <f t="shared" si="67"/>
        <v>12</v>
      </c>
      <c r="D1397">
        <f t="shared" si="68"/>
        <v>15</v>
      </c>
      <c r="E1397">
        <v>57</v>
      </c>
      <c r="F1397">
        <v>22</v>
      </c>
      <c r="G1397">
        <v>7</v>
      </c>
      <c r="H1397">
        <v>35</v>
      </c>
      <c r="I1397">
        <v>13</v>
      </c>
      <c r="J1397">
        <v>4</v>
      </c>
    </row>
    <row r="1398" spans="1:10" x14ac:dyDescent="0.25">
      <c r="A1398" s="1">
        <v>43085</v>
      </c>
      <c r="B1398">
        <f t="shared" si="66"/>
        <v>2017</v>
      </c>
      <c r="C1398">
        <f t="shared" si="67"/>
        <v>12</v>
      </c>
      <c r="D1398">
        <f t="shared" si="68"/>
        <v>16</v>
      </c>
      <c r="E1398">
        <v>57</v>
      </c>
      <c r="F1398">
        <v>24</v>
      </c>
      <c r="G1398">
        <v>9</v>
      </c>
      <c r="H1398">
        <v>40</v>
      </c>
      <c r="I1398">
        <v>14</v>
      </c>
      <c r="J1398">
        <v>5</v>
      </c>
    </row>
    <row r="1399" spans="1:10" x14ac:dyDescent="0.25">
      <c r="A1399" s="1">
        <v>43086</v>
      </c>
      <c r="B1399">
        <f t="shared" si="66"/>
        <v>2017</v>
      </c>
      <c r="C1399">
        <f t="shared" si="67"/>
        <v>12</v>
      </c>
      <c r="D1399">
        <f t="shared" si="68"/>
        <v>17</v>
      </c>
      <c r="E1399">
        <v>68</v>
      </c>
      <c r="F1399">
        <v>32</v>
      </c>
      <c r="G1399">
        <v>16</v>
      </c>
      <c r="H1399">
        <v>38</v>
      </c>
      <c r="I1399">
        <v>15</v>
      </c>
      <c r="J1399">
        <v>6</v>
      </c>
    </row>
    <row r="1400" spans="1:10" x14ac:dyDescent="0.25">
      <c r="A1400" s="1">
        <v>43087</v>
      </c>
      <c r="B1400">
        <f t="shared" si="66"/>
        <v>2017</v>
      </c>
      <c r="C1400">
        <f t="shared" si="67"/>
        <v>12</v>
      </c>
      <c r="D1400">
        <f t="shared" si="68"/>
        <v>18</v>
      </c>
      <c r="E1400">
        <v>76</v>
      </c>
      <c r="F1400">
        <v>46</v>
      </c>
      <c r="G1400">
        <v>2</v>
      </c>
      <c r="H1400">
        <v>57</v>
      </c>
      <c r="I1400">
        <v>20</v>
      </c>
      <c r="J1400">
        <v>9</v>
      </c>
    </row>
    <row r="1401" spans="1:10" x14ac:dyDescent="0.25">
      <c r="A1401" s="1">
        <v>43088</v>
      </c>
      <c r="B1401">
        <f t="shared" si="66"/>
        <v>2017</v>
      </c>
      <c r="C1401">
        <f t="shared" si="67"/>
        <v>12</v>
      </c>
      <c r="D1401">
        <f t="shared" si="68"/>
        <v>19</v>
      </c>
      <c r="E1401">
        <v>107</v>
      </c>
      <c r="F1401">
        <v>35</v>
      </c>
      <c r="G1401">
        <v>2</v>
      </c>
      <c r="H1401">
        <v>48</v>
      </c>
      <c r="I1401">
        <v>13</v>
      </c>
      <c r="J1401">
        <v>7</v>
      </c>
    </row>
    <row r="1402" spans="1:10" x14ac:dyDescent="0.25">
      <c r="A1402" s="1">
        <v>43089</v>
      </c>
      <c r="B1402">
        <f t="shared" si="66"/>
        <v>2017</v>
      </c>
      <c r="C1402">
        <f t="shared" si="67"/>
        <v>12</v>
      </c>
      <c r="D1402">
        <f t="shared" si="68"/>
        <v>20</v>
      </c>
      <c r="E1402">
        <v>86</v>
      </c>
      <c r="F1402">
        <v>31</v>
      </c>
      <c r="G1402">
        <v>12</v>
      </c>
      <c r="H1402">
        <v>49</v>
      </c>
      <c r="I1402">
        <v>6</v>
      </c>
      <c r="J1402">
        <v>6</v>
      </c>
    </row>
    <row r="1403" spans="1:10" x14ac:dyDescent="0.25">
      <c r="A1403" s="1">
        <v>43090</v>
      </c>
      <c r="B1403">
        <f t="shared" si="66"/>
        <v>2017</v>
      </c>
      <c r="C1403">
        <f t="shared" si="67"/>
        <v>12</v>
      </c>
      <c r="D1403">
        <f t="shared" si="68"/>
        <v>21</v>
      </c>
      <c r="E1403">
        <v>76</v>
      </c>
      <c r="F1403">
        <v>27</v>
      </c>
      <c r="G1403">
        <v>12</v>
      </c>
      <c r="H1403">
        <v>42</v>
      </c>
      <c r="I1403">
        <v>2</v>
      </c>
      <c r="J1403">
        <v>5</v>
      </c>
    </row>
    <row r="1404" spans="1:10" x14ac:dyDescent="0.25">
      <c r="A1404" s="1">
        <v>43091</v>
      </c>
      <c r="B1404">
        <f t="shared" si="66"/>
        <v>2017</v>
      </c>
      <c r="C1404">
        <f t="shared" si="67"/>
        <v>12</v>
      </c>
      <c r="D1404">
        <f t="shared" si="68"/>
        <v>22</v>
      </c>
      <c r="E1404">
        <v>67</v>
      </c>
      <c r="F1404">
        <v>18</v>
      </c>
      <c r="G1404">
        <v>19</v>
      </c>
      <c r="H1404">
        <v>34</v>
      </c>
      <c r="I1404">
        <v>2</v>
      </c>
      <c r="J1404">
        <v>5</v>
      </c>
    </row>
    <row r="1405" spans="1:10" x14ac:dyDescent="0.25">
      <c r="A1405" s="1">
        <v>43092</v>
      </c>
      <c r="B1405">
        <f t="shared" si="66"/>
        <v>2017</v>
      </c>
      <c r="C1405">
        <f t="shared" si="67"/>
        <v>12</v>
      </c>
      <c r="D1405">
        <f t="shared" si="68"/>
        <v>23</v>
      </c>
      <c r="E1405">
        <v>52</v>
      </c>
      <c r="F1405">
        <v>12</v>
      </c>
      <c r="G1405">
        <v>24</v>
      </c>
      <c r="H1405">
        <v>29</v>
      </c>
      <c r="I1405">
        <v>5</v>
      </c>
      <c r="J1405">
        <v>4</v>
      </c>
    </row>
    <row r="1406" spans="1:10" x14ac:dyDescent="0.25">
      <c r="A1406" s="1">
        <v>43093</v>
      </c>
      <c r="B1406">
        <f t="shared" si="66"/>
        <v>2017</v>
      </c>
      <c r="C1406">
        <f t="shared" si="67"/>
        <v>12</v>
      </c>
      <c r="D1406">
        <f t="shared" si="68"/>
        <v>24</v>
      </c>
      <c r="E1406">
        <v>42</v>
      </c>
      <c r="F1406">
        <v>16</v>
      </c>
      <c r="G1406">
        <v>27</v>
      </c>
      <c r="H1406">
        <v>19</v>
      </c>
      <c r="I1406">
        <v>14</v>
      </c>
      <c r="J1406">
        <v>4</v>
      </c>
    </row>
    <row r="1407" spans="1:10" x14ac:dyDescent="0.25">
      <c r="A1407" s="1">
        <v>43094</v>
      </c>
      <c r="B1407">
        <f t="shared" si="66"/>
        <v>2017</v>
      </c>
      <c r="C1407">
        <f t="shared" si="67"/>
        <v>12</v>
      </c>
      <c r="D1407">
        <f t="shared" si="68"/>
        <v>25</v>
      </c>
      <c r="E1407">
        <v>49</v>
      </c>
      <c r="F1407">
        <v>12</v>
      </c>
      <c r="G1407">
        <v>26</v>
      </c>
      <c r="H1407">
        <v>31</v>
      </c>
      <c r="I1407">
        <v>22</v>
      </c>
      <c r="J1407">
        <v>5</v>
      </c>
    </row>
    <row r="1408" spans="1:10" x14ac:dyDescent="0.25">
      <c r="A1408" s="1">
        <v>43095</v>
      </c>
      <c r="B1408">
        <f t="shared" si="66"/>
        <v>2017</v>
      </c>
      <c r="C1408">
        <f t="shared" si="67"/>
        <v>12</v>
      </c>
      <c r="D1408">
        <f t="shared" si="68"/>
        <v>26</v>
      </c>
      <c r="E1408">
        <v>37</v>
      </c>
      <c r="F1408">
        <v>10</v>
      </c>
      <c r="G1408">
        <v>27</v>
      </c>
      <c r="H1408">
        <v>24</v>
      </c>
      <c r="I1408">
        <v>21</v>
      </c>
      <c r="J1408">
        <v>4</v>
      </c>
    </row>
    <row r="1409" spans="1:10" x14ac:dyDescent="0.25">
      <c r="A1409" s="1">
        <v>43096</v>
      </c>
      <c r="B1409">
        <f t="shared" si="66"/>
        <v>2017</v>
      </c>
      <c r="C1409">
        <f t="shared" si="67"/>
        <v>12</v>
      </c>
      <c r="D1409">
        <f t="shared" si="68"/>
        <v>27</v>
      </c>
      <c r="E1409">
        <v>39</v>
      </c>
      <c r="F1409">
        <v>25</v>
      </c>
      <c r="G1409">
        <v>12</v>
      </c>
      <c r="H1409">
        <v>45</v>
      </c>
      <c r="I1409">
        <v>6</v>
      </c>
      <c r="J1409">
        <v>5</v>
      </c>
    </row>
    <row r="1410" spans="1:10" x14ac:dyDescent="0.25">
      <c r="A1410" s="1">
        <v>43097</v>
      </c>
      <c r="B1410">
        <f t="shared" si="66"/>
        <v>2017</v>
      </c>
      <c r="C1410">
        <f t="shared" si="67"/>
        <v>12</v>
      </c>
      <c r="D1410">
        <f t="shared" si="68"/>
        <v>28</v>
      </c>
      <c r="E1410">
        <v>55</v>
      </c>
      <c r="F1410">
        <v>21</v>
      </c>
      <c r="G1410">
        <v>26</v>
      </c>
      <c r="H1410">
        <v>45</v>
      </c>
      <c r="I1410">
        <v>4</v>
      </c>
      <c r="J1410">
        <v>4</v>
      </c>
    </row>
    <row r="1411" spans="1:10" x14ac:dyDescent="0.25">
      <c r="A1411" s="1">
        <v>43098</v>
      </c>
      <c r="B1411">
        <f t="shared" ref="B1411:B1474" si="69">YEAR(A1411)</f>
        <v>2017</v>
      </c>
      <c r="C1411">
        <f t="shared" ref="C1411:C1474" si="70">MONTH(A1411)</f>
        <v>12</v>
      </c>
      <c r="D1411">
        <f t="shared" ref="D1411:D1474" si="71">DAY(A1411)</f>
        <v>29</v>
      </c>
      <c r="E1411">
        <v>54</v>
      </c>
      <c r="F1411">
        <v>29</v>
      </c>
      <c r="G1411">
        <v>28</v>
      </c>
      <c r="H1411">
        <v>38</v>
      </c>
      <c r="I1411">
        <v>4</v>
      </c>
      <c r="J1411">
        <v>3</v>
      </c>
    </row>
    <row r="1412" spans="1:10" x14ac:dyDescent="0.25">
      <c r="A1412" s="1">
        <v>43099</v>
      </c>
      <c r="B1412">
        <f t="shared" si="69"/>
        <v>2017</v>
      </c>
      <c r="C1412">
        <f t="shared" si="70"/>
        <v>12</v>
      </c>
      <c r="D1412">
        <f t="shared" si="71"/>
        <v>30</v>
      </c>
      <c r="E1412">
        <v>60</v>
      </c>
      <c r="F1412">
        <v>9</v>
      </c>
      <c r="G1412">
        <v>30</v>
      </c>
      <c r="H1412">
        <v>7</v>
      </c>
      <c r="I1412">
        <v>1</v>
      </c>
      <c r="J1412">
        <v>3</v>
      </c>
    </row>
    <row r="1413" spans="1:10" x14ac:dyDescent="0.25">
      <c r="A1413" s="1">
        <v>43100</v>
      </c>
      <c r="B1413">
        <f t="shared" si="69"/>
        <v>2017</v>
      </c>
      <c r="C1413">
        <f t="shared" si="70"/>
        <v>12</v>
      </c>
      <c r="D1413">
        <f t="shared" si="71"/>
        <v>31</v>
      </c>
      <c r="E1413">
        <v>24</v>
      </c>
      <c r="F1413">
        <v>18</v>
      </c>
      <c r="G1413">
        <v>28</v>
      </c>
      <c r="H1413">
        <v>40</v>
      </c>
      <c r="I1413">
        <v>4</v>
      </c>
      <c r="J1413">
        <v>4</v>
      </c>
    </row>
    <row r="1414" spans="1:10" x14ac:dyDescent="0.25">
      <c r="A1414" s="1">
        <v>43101</v>
      </c>
      <c r="B1414">
        <f t="shared" si="69"/>
        <v>2018</v>
      </c>
      <c r="C1414">
        <f t="shared" si="70"/>
        <v>1</v>
      </c>
      <c r="D1414">
        <f t="shared" si="71"/>
        <v>1</v>
      </c>
      <c r="E1414">
        <v>48</v>
      </c>
      <c r="F1414">
        <v>26</v>
      </c>
      <c r="G1414">
        <v>23</v>
      </c>
      <c r="H1414">
        <v>44</v>
      </c>
      <c r="I1414">
        <v>5</v>
      </c>
      <c r="J1414">
        <v>4</v>
      </c>
    </row>
    <row r="1415" spans="1:10" x14ac:dyDescent="0.25">
      <c r="A1415" s="1">
        <v>43102</v>
      </c>
      <c r="B1415">
        <f t="shared" si="69"/>
        <v>2018</v>
      </c>
      <c r="C1415">
        <f t="shared" si="70"/>
        <v>1</v>
      </c>
      <c r="D1415">
        <f t="shared" si="71"/>
        <v>2</v>
      </c>
      <c r="E1415">
        <v>57</v>
      </c>
      <c r="F1415">
        <v>29</v>
      </c>
      <c r="G1415">
        <v>31</v>
      </c>
      <c r="H1415">
        <v>32</v>
      </c>
      <c r="I1415">
        <v>6</v>
      </c>
      <c r="J1415">
        <v>4</v>
      </c>
    </row>
    <row r="1416" spans="1:10" x14ac:dyDescent="0.25">
      <c r="A1416" s="1">
        <v>43103</v>
      </c>
      <c r="B1416">
        <f t="shared" si="69"/>
        <v>2018</v>
      </c>
      <c r="C1416">
        <f t="shared" si="70"/>
        <v>1</v>
      </c>
      <c r="D1416">
        <f t="shared" si="71"/>
        <v>3</v>
      </c>
      <c r="E1416">
        <v>61</v>
      </c>
      <c r="F1416">
        <v>22</v>
      </c>
      <c r="G1416">
        <v>28</v>
      </c>
      <c r="H1416">
        <v>45</v>
      </c>
      <c r="I1416">
        <v>8</v>
      </c>
      <c r="J1416">
        <v>5</v>
      </c>
    </row>
    <row r="1417" spans="1:10" x14ac:dyDescent="0.25">
      <c r="A1417" s="1">
        <v>43104</v>
      </c>
      <c r="B1417">
        <f t="shared" si="69"/>
        <v>2018</v>
      </c>
      <c r="C1417">
        <f t="shared" si="70"/>
        <v>1</v>
      </c>
      <c r="D1417">
        <f t="shared" si="71"/>
        <v>4</v>
      </c>
      <c r="E1417">
        <v>54</v>
      </c>
      <c r="F1417">
        <v>25</v>
      </c>
      <c r="G1417">
        <v>25</v>
      </c>
      <c r="H1417">
        <v>55</v>
      </c>
      <c r="I1417">
        <v>7</v>
      </c>
      <c r="J1417">
        <v>6</v>
      </c>
    </row>
    <row r="1418" spans="1:10" x14ac:dyDescent="0.25">
      <c r="A1418" s="1">
        <v>43105</v>
      </c>
      <c r="B1418">
        <f t="shared" si="69"/>
        <v>2018</v>
      </c>
      <c r="C1418">
        <f t="shared" si="70"/>
        <v>1</v>
      </c>
      <c r="D1418">
        <f t="shared" si="71"/>
        <v>5</v>
      </c>
      <c r="E1418">
        <v>56</v>
      </c>
      <c r="F1418">
        <v>27</v>
      </c>
      <c r="G1418">
        <v>15</v>
      </c>
      <c r="H1418">
        <v>39</v>
      </c>
      <c r="I1418">
        <v>1</v>
      </c>
      <c r="J1418">
        <v>4</v>
      </c>
    </row>
    <row r="1419" spans="1:10" x14ac:dyDescent="0.25">
      <c r="A1419" s="1">
        <v>43106</v>
      </c>
      <c r="B1419">
        <f t="shared" si="69"/>
        <v>2018</v>
      </c>
      <c r="C1419">
        <f t="shared" si="70"/>
        <v>1</v>
      </c>
      <c r="D1419">
        <f t="shared" si="71"/>
        <v>6</v>
      </c>
      <c r="E1419">
        <v>77</v>
      </c>
      <c r="F1419">
        <v>17</v>
      </c>
      <c r="G1419">
        <v>21</v>
      </c>
      <c r="H1419">
        <v>30</v>
      </c>
      <c r="I1419" t="s">
        <v>1</v>
      </c>
      <c r="J1419">
        <v>2</v>
      </c>
    </row>
    <row r="1420" spans="1:10" x14ac:dyDescent="0.25">
      <c r="A1420" s="1">
        <v>43107</v>
      </c>
      <c r="B1420">
        <f t="shared" si="69"/>
        <v>2018</v>
      </c>
      <c r="C1420">
        <f t="shared" si="70"/>
        <v>1</v>
      </c>
      <c r="D1420">
        <f t="shared" si="71"/>
        <v>7</v>
      </c>
      <c r="E1420">
        <v>46</v>
      </c>
      <c r="F1420">
        <v>28</v>
      </c>
      <c r="G1420">
        <v>17</v>
      </c>
      <c r="H1420">
        <v>32</v>
      </c>
      <c r="I1420">
        <v>4</v>
      </c>
      <c r="J1420">
        <v>4</v>
      </c>
    </row>
    <row r="1421" spans="1:10" x14ac:dyDescent="0.25">
      <c r="A1421" s="1">
        <v>43108</v>
      </c>
      <c r="B1421">
        <f t="shared" si="69"/>
        <v>2018</v>
      </c>
      <c r="C1421">
        <f t="shared" si="70"/>
        <v>1</v>
      </c>
      <c r="D1421">
        <f t="shared" si="71"/>
        <v>8</v>
      </c>
      <c r="E1421">
        <v>73</v>
      </c>
      <c r="F1421">
        <v>38</v>
      </c>
      <c r="G1421">
        <v>2</v>
      </c>
      <c r="H1421">
        <v>45</v>
      </c>
      <c r="I1421">
        <v>6</v>
      </c>
      <c r="J1421">
        <v>7</v>
      </c>
    </row>
    <row r="1422" spans="1:10" x14ac:dyDescent="0.25">
      <c r="A1422" s="1">
        <v>43109</v>
      </c>
      <c r="B1422">
        <f t="shared" si="69"/>
        <v>2018</v>
      </c>
      <c r="C1422">
        <f t="shared" si="70"/>
        <v>1</v>
      </c>
      <c r="D1422">
        <f t="shared" si="71"/>
        <v>9</v>
      </c>
      <c r="E1422">
        <v>98</v>
      </c>
      <c r="F1422">
        <v>33</v>
      </c>
      <c r="G1422">
        <v>16</v>
      </c>
      <c r="H1422">
        <v>53</v>
      </c>
      <c r="I1422">
        <v>8</v>
      </c>
      <c r="J1422">
        <v>7</v>
      </c>
    </row>
    <row r="1423" spans="1:10" x14ac:dyDescent="0.25">
      <c r="A1423" s="1">
        <v>43110</v>
      </c>
      <c r="B1423">
        <f t="shared" si="69"/>
        <v>2018</v>
      </c>
      <c r="C1423">
        <f t="shared" si="70"/>
        <v>1</v>
      </c>
      <c r="D1423">
        <f t="shared" si="71"/>
        <v>10</v>
      </c>
      <c r="E1423">
        <v>73</v>
      </c>
      <c r="F1423">
        <v>34</v>
      </c>
      <c r="G1423">
        <v>2</v>
      </c>
      <c r="H1423">
        <v>36</v>
      </c>
      <c r="I1423">
        <v>3</v>
      </c>
      <c r="J1423">
        <v>5</v>
      </c>
    </row>
    <row r="1424" spans="1:10" x14ac:dyDescent="0.25">
      <c r="A1424" s="1">
        <v>43111</v>
      </c>
      <c r="B1424">
        <f t="shared" si="69"/>
        <v>2018</v>
      </c>
      <c r="C1424">
        <f t="shared" si="70"/>
        <v>1</v>
      </c>
      <c r="D1424">
        <f t="shared" si="71"/>
        <v>11</v>
      </c>
      <c r="E1424">
        <v>91</v>
      </c>
      <c r="F1424">
        <v>32</v>
      </c>
      <c r="G1424">
        <v>16</v>
      </c>
      <c r="H1424">
        <v>45</v>
      </c>
      <c r="I1424">
        <v>5</v>
      </c>
      <c r="J1424">
        <v>4</v>
      </c>
    </row>
    <row r="1425" spans="1:10" x14ac:dyDescent="0.25">
      <c r="A1425" s="1">
        <v>43112</v>
      </c>
      <c r="B1425">
        <f t="shared" si="69"/>
        <v>2018</v>
      </c>
      <c r="C1425">
        <f t="shared" si="70"/>
        <v>1</v>
      </c>
      <c r="D1425">
        <f t="shared" si="71"/>
        <v>12</v>
      </c>
      <c r="E1425">
        <v>84</v>
      </c>
      <c r="F1425">
        <v>30</v>
      </c>
      <c r="G1425">
        <v>17</v>
      </c>
      <c r="H1425">
        <v>35</v>
      </c>
      <c r="I1425">
        <v>3</v>
      </c>
      <c r="J1425">
        <v>4</v>
      </c>
    </row>
    <row r="1426" spans="1:10" x14ac:dyDescent="0.25">
      <c r="A1426" s="1">
        <v>43113</v>
      </c>
      <c r="B1426">
        <f t="shared" si="69"/>
        <v>2018</v>
      </c>
      <c r="C1426">
        <f t="shared" si="70"/>
        <v>1</v>
      </c>
      <c r="D1426">
        <f t="shared" si="71"/>
        <v>13</v>
      </c>
      <c r="E1426">
        <v>86</v>
      </c>
      <c r="F1426">
        <v>35</v>
      </c>
      <c r="G1426">
        <v>12</v>
      </c>
      <c r="H1426">
        <v>42</v>
      </c>
      <c r="I1426">
        <v>4</v>
      </c>
      <c r="J1426">
        <v>5</v>
      </c>
    </row>
    <row r="1427" spans="1:10" x14ac:dyDescent="0.25">
      <c r="A1427" s="1">
        <v>43114</v>
      </c>
      <c r="B1427">
        <f t="shared" si="69"/>
        <v>2018</v>
      </c>
      <c r="C1427">
        <f t="shared" si="70"/>
        <v>1</v>
      </c>
      <c r="D1427">
        <f t="shared" si="71"/>
        <v>14</v>
      </c>
      <c r="E1427">
        <v>93</v>
      </c>
      <c r="F1427">
        <v>19</v>
      </c>
      <c r="G1427">
        <v>22</v>
      </c>
      <c r="H1427">
        <v>52</v>
      </c>
      <c r="I1427">
        <v>7</v>
      </c>
      <c r="J1427">
        <v>5</v>
      </c>
    </row>
    <row r="1428" spans="1:10" x14ac:dyDescent="0.25">
      <c r="A1428" s="1">
        <v>43115</v>
      </c>
      <c r="B1428">
        <f t="shared" si="69"/>
        <v>2018</v>
      </c>
      <c r="C1428">
        <f t="shared" si="70"/>
        <v>1</v>
      </c>
      <c r="D1428">
        <f t="shared" si="71"/>
        <v>15</v>
      </c>
      <c r="E1428">
        <v>55</v>
      </c>
      <c r="F1428">
        <v>17</v>
      </c>
      <c r="G1428">
        <v>26</v>
      </c>
      <c r="H1428">
        <v>57</v>
      </c>
      <c r="I1428">
        <v>7</v>
      </c>
      <c r="J1428">
        <v>5</v>
      </c>
    </row>
    <row r="1429" spans="1:10" x14ac:dyDescent="0.25">
      <c r="A1429" s="1">
        <v>43116</v>
      </c>
      <c r="B1429">
        <f t="shared" si="69"/>
        <v>2018</v>
      </c>
      <c r="C1429">
        <f t="shared" si="70"/>
        <v>1</v>
      </c>
      <c r="D1429">
        <f t="shared" si="71"/>
        <v>16</v>
      </c>
      <c r="E1429">
        <v>46</v>
      </c>
      <c r="F1429">
        <v>22</v>
      </c>
      <c r="G1429">
        <v>29</v>
      </c>
      <c r="H1429">
        <v>53</v>
      </c>
      <c r="I1429">
        <v>6</v>
      </c>
      <c r="J1429">
        <v>5</v>
      </c>
    </row>
    <row r="1430" spans="1:10" x14ac:dyDescent="0.25">
      <c r="A1430" s="1">
        <v>43117</v>
      </c>
      <c r="B1430">
        <f t="shared" si="69"/>
        <v>2018</v>
      </c>
      <c r="C1430">
        <f t="shared" si="70"/>
        <v>1</v>
      </c>
      <c r="D1430">
        <f t="shared" si="71"/>
        <v>17</v>
      </c>
      <c r="E1430">
        <v>50</v>
      </c>
      <c r="F1430">
        <v>21</v>
      </c>
      <c r="G1430">
        <v>31</v>
      </c>
      <c r="H1430">
        <v>43</v>
      </c>
      <c r="I1430">
        <v>5</v>
      </c>
      <c r="J1430">
        <v>5</v>
      </c>
    </row>
    <row r="1431" spans="1:10" x14ac:dyDescent="0.25">
      <c r="A1431" s="1">
        <v>43118</v>
      </c>
      <c r="B1431">
        <f t="shared" si="69"/>
        <v>2018</v>
      </c>
      <c r="C1431">
        <f t="shared" si="70"/>
        <v>1</v>
      </c>
      <c r="D1431">
        <f t="shared" si="71"/>
        <v>18</v>
      </c>
      <c r="E1431">
        <v>48</v>
      </c>
      <c r="F1431">
        <v>33</v>
      </c>
      <c r="G1431">
        <v>20</v>
      </c>
      <c r="H1431">
        <v>66</v>
      </c>
      <c r="I1431">
        <v>9</v>
      </c>
      <c r="J1431">
        <v>7</v>
      </c>
    </row>
    <row r="1432" spans="1:10" x14ac:dyDescent="0.25">
      <c r="A1432" s="1">
        <v>43119</v>
      </c>
      <c r="B1432">
        <f t="shared" si="69"/>
        <v>2018</v>
      </c>
      <c r="C1432">
        <f t="shared" si="70"/>
        <v>1</v>
      </c>
      <c r="D1432">
        <f t="shared" si="71"/>
        <v>19</v>
      </c>
      <c r="E1432">
        <v>54</v>
      </c>
      <c r="F1432">
        <v>20</v>
      </c>
      <c r="G1432">
        <v>19</v>
      </c>
      <c r="H1432">
        <v>52</v>
      </c>
      <c r="I1432">
        <v>3</v>
      </c>
      <c r="J1432">
        <v>4</v>
      </c>
    </row>
    <row r="1433" spans="1:10" x14ac:dyDescent="0.25">
      <c r="A1433" s="1">
        <v>43120</v>
      </c>
      <c r="B1433">
        <f t="shared" si="69"/>
        <v>2018</v>
      </c>
      <c r="C1433">
        <f t="shared" si="70"/>
        <v>1</v>
      </c>
      <c r="D1433">
        <f t="shared" si="71"/>
        <v>20</v>
      </c>
      <c r="E1433">
        <v>56</v>
      </c>
      <c r="F1433">
        <v>22</v>
      </c>
      <c r="G1433">
        <v>15</v>
      </c>
      <c r="H1433">
        <v>49</v>
      </c>
      <c r="I1433">
        <v>5</v>
      </c>
      <c r="J1433">
        <v>6</v>
      </c>
    </row>
    <row r="1434" spans="1:10" x14ac:dyDescent="0.25">
      <c r="A1434" s="1">
        <v>43121</v>
      </c>
      <c r="B1434">
        <f t="shared" si="69"/>
        <v>2018</v>
      </c>
      <c r="C1434">
        <f t="shared" si="70"/>
        <v>1</v>
      </c>
      <c r="D1434">
        <f t="shared" si="71"/>
        <v>21</v>
      </c>
      <c r="E1434">
        <v>68</v>
      </c>
      <c r="F1434">
        <v>24</v>
      </c>
      <c r="G1434">
        <v>20</v>
      </c>
      <c r="H1434">
        <v>46</v>
      </c>
      <c r="I1434">
        <v>5</v>
      </c>
      <c r="J1434">
        <v>5</v>
      </c>
    </row>
    <row r="1435" spans="1:10" x14ac:dyDescent="0.25">
      <c r="A1435" s="1">
        <v>43122</v>
      </c>
      <c r="B1435">
        <f t="shared" si="69"/>
        <v>2018</v>
      </c>
      <c r="C1435">
        <f t="shared" si="70"/>
        <v>1</v>
      </c>
      <c r="D1435">
        <f t="shared" si="71"/>
        <v>22</v>
      </c>
      <c r="E1435">
        <v>56</v>
      </c>
      <c r="F1435">
        <v>20</v>
      </c>
      <c r="G1435">
        <v>26</v>
      </c>
      <c r="H1435">
        <v>57</v>
      </c>
      <c r="I1435">
        <v>9</v>
      </c>
      <c r="J1435">
        <v>8</v>
      </c>
    </row>
    <row r="1436" spans="1:10" x14ac:dyDescent="0.25">
      <c r="A1436" s="1">
        <v>43123</v>
      </c>
      <c r="B1436">
        <f t="shared" si="69"/>
        <v>2018</v>
      </c>
      <c r="C1436">
        <f t="shared" si="70"/>
        <v>1</v>
      </c>
      <c r="D1436">
        <f t="shared" si="71"/>
        <v>23</v>
      </c>
      <c r="E1436">
        <v>50</v>
      </c>
      <c r="F1436">
        <v>18</v>
      </c>
      <c r="G1436">
        <v>26</v>
      </c>
      <c r="H1436">
        <v>61</v>
      </c>
      <c r="I1436">
        <v>6</v>
      </c>
      <c r="J1436">
        <v>5</v>
      </c>
    </row>
    <row r="1437" spans="1:10" x14ac:dyDescent="0.25">
      <c r="A1437" s="1">
        <v>43124</v>
      </c>
      <c r="B1437">
        <f t="shared" si="69"/>
        <v>2018</v>
      </c>
      <c r="C1437">
        <f t="shared" si="70"/>
        <v>1</v>
      </c>
      <c r="D1437">
        <f t="shared" si="71"/>
        <v>24</v>
      </c>
      <c r="E1437">
        <v>49</v>
      </c>
      <c r="F1437">
        <v>29</v>
      </c>
      <c r="G1437">
        <v>23</v>
      </c>
      <c r="H1437">
        <v>66</v>
      </c>
      <c r="I1437">
        <v>5</v>
      </c>
      <c r="J1437">
        <v>5</v>
      </c>
    </row>
    <row r="1438" spans="1:10" x14ac:dyDescent="0.25">
      <c r="A1438" s="1">
        <v>43125</v>
      </c>
      <c r="B1438">
        <f t="shared" si="69"/>
        <v>2018</v>
      </c>
      <c r="C1438">
        <f t="shared" si="70"/>
        <v>1</v>
      </c>
      <c r="D1438">
        <f t="shared" si="71"/>
        <v>25</v>
      </c>
      <c r="E1438">
        <v>59</v>
      </c>
      <c r="F1438">
        <v>37</v>
      </c>
      <c r="G1438">
        <v>13</v>
      </c>
      <c r="H1438">
        <v>47</v>
      </c>
      <c r="I1438">
        <v>1</v>
      </c>
      <c r="J1438">
        <v>3</v>
      </c>
    </row>
    <row r="1439" spans="1:10" x14ac:dyDescent="0.25">
      <c r="A1439" s="1">
        <v>43126</v>
      </c>
      <c r="B1439">
        <f t="shared" si="69"/>
        <v>2018</v>
      </c>
      <c r="C1439">
        <f t="shared" si="70"/>
        <v>1</v>
      </c>
      <c r="D1439">
        <f t="shared" si="71"/>
        <v>26</v>
      </c>
      <c r="E1439">
        <v>83</v>
      </c>
      <c r="F1439">
        <v>26</v>
      </c>
      <c r="G1439">
        <v>20</v>
      </c>
      <c r="H1439">
        <v>57</v>
      </c>
      <c r="I1439">
        <v>3</v>
      </c>
      <c r="J1439">
        <v>4</v>
      </c>
    </row>
    <row r="1440" spans="1:10" x14ac:dyDescent="0.25">
      <c r="A1440" s="1">
        <v>43127</v>
      </c>
      <c r="B1440">
        <f t="shared" si="69"/>
        <v>2018</v>
      </c>
      <c r="C1440">
        <f t="shared" si="70"/>
        <v>1</v>
      </c>
      <c r="D1440">
        <f t="shared" si="71"/>
        <v>27</v>
      </c>
      <c r="E1440">
        <v>66</v>
      </c>
      <c r="F1440">
        <v>17</v>
      </c>
      <c r="G1440">
        <v>25</v>
      </c>
      <c r="H1440">
        <v>41</v>
      </c>
      <c r="I1440">
        <v>2</v>
      </c>
      <c r="J1440">
        <v>3</v>
      </c>
    </row>
    <row r="1441" spans="1:10" x14ac:dyDescent="0.25">
      <c r="A1441" s="1">
        <v>43128</v>
      </c>
      <c r="B1441">
        <f t="shared" si="69"/>
        <v>2018</v>
      </c>
      <c r="C1441">
        <f t="shared" si="70"/>
        <v>1</v>
      </c>
      <c r="D1441">
        <f t="shared" si="71"/>
        <v>28</v>
      </c>
      <c r="E1441">
        <v>47</v>
      </c>
      <c r="F1441">
        <v>19</v>
      </c>
      <c r="G1441">
        <v>28</v>
      </c>
      <c r="H1441">
        <v>45</v>
      </c>
      <c r="I1441">
        <v>2</v>
      </c>
      <c r="J1441">
        <v>3</v>
      </c>
    </row>
    <row r="1442" spans="1:10" x14ac:dyDescent="0.25">
      <c r="A1442" s="1">
        <v>43129</v>
      </c>
      <c r="B1442">
        <f t="shared" si="69"/>
        <v>2018</v>
      </c>
      <c r="C1442">
        <f t="shared" si="70"/>
        <v>1</v>
      </c>
      <c r="D1442">
        <f t="shared" si="71"/>
        <v>29</v>
      </c>
      <c r="E1442">
        <v>50</v>
      </c>
      <c r="F1442">
        <v>35</v>
      </c>
      <c r="G1442">
        <v>16</v>
      </c>
      <c r="H1442">
        <v>67</v>
      </c>
      <c r="I1442">
        <v>7</v>
      </c>
      <c r="J1442">
        <v>6</v>
      </c>
    </row>
    <row r="1443" spans="1:10" x14ac:dyDescent="0.25">
      <c r="A1443" s="1">
        <v>43130</v>
      </c>
      <c r="B1443">
        <f t="shared" si="69"/>
        <v>2018</v>
      </c>
      <c r="C1443">
        <f t="shared" si="70"/>
        <v>1</v>
      </c>
      <c r="D1443">
        <f t="shared" si="71"/>
        <v>30</v>
      </c>
      <c r="E1443">
        <v>68</v>
      </c>
      <c r="F1443">
        <v>20</v>
      </c>
      <c r="G1443">
        <v>29</v>
      </c>
      <c r="H1443">
        <v>58</v>
      </c>
      <c r="I1443">
        <v>6</v>
      </c>
      <c r="J1443">
        <v>5</v>
      </c>
    </row>
    <row r="1444" spans="1:10" x14ac:dyDescent="0.25">
      <c r="A1444" s="1">
        <v>43131</v>
      </c>
      <c r="B1444">
        <f t="shared" si="69"/>
        <v>2018</v>
      </c>
      <c r="C1444">
        <f t="shared" si="70"/>
        <v>1</v>
      </c>
      <c r="D1444">
        <f t="shared" si="71"/>
        <v>31</v>
      </c>
      <c r="E1444">
        <v>51</v>
      </c>
      <c r="F1444">
        <v>23</v>
      </c>
      <c r="G1444">
        <v>24</v>
      </c>
      <c r="H1444">
        <v>34</v>
      </c>
      <c r="I1444">
        <v>3</v>
      </c>
      <c r="J1444">
        <v>3</v>
      </c>
    </row>
    <row r="1445" spans="1:10" x14ac:dyDescent="0.25">
      <c r="A1445" s="1">
        <v>43132</v>
      </c>
      <c r="B1445">
        <f t="shared" si="69"/>
        <v>2018</v>
      </c>
      <c r="C1445">
        <f t="shared" si="70"/>
        <v>2</v>
      </c>
      <c r="D1445">
        <f t="shared" si="71"/>
        <v>1</v>
      </c>
      <c r="E1445">
        <v>47</v>
      </c>
      <c r="F1445">
        <v>28</v>
      </c>
      <c r="G1445">
        <v>20</v>
      </c>
      <c r="H1445">
        <v>34</v>
      </c>
      <c r="I1445">
        <v>3</v>
      </c>
      <c r="J1445">
        <v>4</v>
      </c>
    </row>
    <row r="1446" spans="1:10" x14ac:dyDescent="0.25">
      <c r="A1446" s="1">
        <v>43133</v>
      </c>
      <c r="B1446">
        <f t="shared" si="69"/>
        <v>2018</v>
      </c>
      <c r="C1446">
        <f t="shared" si="70"/>
        <v>2</v>
      </c>
      <c r="D1446">
        <f t="shared" si="71"/>
        <v>2</v>
      </c>
      <c r="E1446">
        <v>57</v>
      </c>
      <c r="F1446">
        <v>23</v>
      </c>
      <c r="G1446">
        <v>15</v>
      </c>
      <c r="H1446">
        <v>56</v>
      </c>
      <c r="I1446">
        <v>5</v>
      </c>
      <c r="J1446">
        <v>4</v>
      </c>
    </row>
    <row r="1447" spans="1:10" x14ac:dyDescent="0.25">
      <c r="A1447" s="1">
        <v>43134</v>
      </c>
      <c r="B1447">
        <f t="shared" si="69"/>
        <v>2018</v>
      </c>
      <c r="C1447">
        <f t="shared" si="70"/>
        <v>2</v>
      </c>
      <c r="D1447">
        <f t="shared" si="71"/>
        <v>3</v>
      </c>
      <c r="E1447">
        <v>67</v>
      </c>
      <c r="F1447">
        <v>15</v>
      </c>
      <c r="G1447">
        <v>22</v>
      </c>
      <c r="H1447">
        <v>35</v>
      </c>
      <c r="I1447">
        <v>1</v>
      </c>
      <c r="J1447">
        <v>2</v>
      </c>
    </row>
    <row r="1448" spans="1:10" x14ac:dyDescent="0.25">
      <c r="A1448" s="1">
        <v>43135</v>
      </c>
      <c r="B1448">
        <f t="shared" si="69"/>
        <v>2018</v>
      </c>
      <c r="C1448">
        <f t="shared" si="70"/>
        <v>2</v>
      </c>
      <c r="D1448">
        <f t="shared" si="71"/>
        <v>4</v>
      </c>
      <c r="E1448">
        <v>48</v>
      </c>
      <c r="F1448">
        <v>22</v>
      </c>
      <c r="G1448">
        <v>22</v>
      </c>
      <c r="H1448">
        <v>51</v>
      </c>
      <c r="I1448">
        <v>1</v>
      </c>
      <c r="J1448">
        <v>3</v>
      </c>
    </row>
    <row r="1449" spans="1:10" x14ac:dyDescent="0.25">
      <c r="A1449" s="1">
        <v>43136</v>
      </c>
      <c r="B1449">
        <f t="shared" si="69"/>
        <v>2018</v>
      </c>
      <c r="C1449">
        <f t="shared" si="70"/>
        <v>2</v>
      </c>
      <c r="D1449">
        <f t="shared" si="71"/>
        <v>5</v>
      </c>
      <c r="E1449">
        <v>56</v>
      </c>
      <c r="F1449">
        <v>37</v>
      </c>
      <c r="G1449">
        <v>20</v>
      </c>
      <c r="H1449">
        <v>48</v>
      </c>
      <c r="I1449">
        <v>2</v>
      </c>
      <c r="J1449">
        <v>4</v>
      </c>
    </row>
    <row r="1450" spans="1:10" x14ac:dyDescent="0.25">
      <c r="A1450" s="1">
        <v>43137</v>
      </c>
      <c r="B1450">
        <f t="shared" si="69"/>
        <v>2018</v>
      </c>
      <c r="C1450">
        <f t="shared" si="70"/>
        <v>2</v>
      </c>
      <c r="D1450">
        <f t="shared" si="71"/>
        <v>6</v>
      </c>
      <c r="E1450">
        <v>79</v>
      </c>
      <c r="F1450">
        <v>45</v>
      </c>
      <c r="G1450">
        <v>19</v>
      </c>
      <c r="H1450">
        <v>46</v>
      </c>
      <c r="I1450">
        <v>3</v>
      </c>
      <c r="J1450">
        <v>4</v>
      </c>
    </row>
    <row r="1451" spans="1:10" x14ac:dyDescent="0.25">
      <c r="A1451" s="1">
        <v>43138</v>
      </c>
      <c r="B1451">
        <f t="shared" si="69"/>
        <v>2018</v>
      </c>
      <c r="C1451">
        <f t="shared" si="70"/>
        <v>2</v>
      </c>
      <c r="D1451">
        <f t="shared" si="71"/>
        <v>7</v>
      </c>
      <c r="E1451">
        <v>74</v>
      </c>
      <c r="F1451">
        <v>35</v>
      </c>
      <c r="G1451">
        <v>23</v>
      </c>
      <c r="H1451">
        <v>77</v>
      </c>
      <c r="I1451">
        <v>8</v>
      </c>
      <c r="J1451">
        <v>6</v>
      </c>
    </row>
    <row r="1452" spans="1:10" x14ac:dyDescent="0.25">
      <c r="A1452" s="1">
        <v>43139</v>
      </c>
      <c r="B1452">
        <f t="shared" si="69"/>
        <v>2018</v>
      </c>
      <c r="C1452">
        <f t="shared" si="70"/>
        <v>2</v>
      </c>
      <c r="D1452">
        <f t="shared" si="71"/>
        <v>8</v>
      </c>
      <c r="E1452">
        <v>65</v>
      </c>
      <c r="F1452">
        <v>22</v>
      </c>
      <c r="G1452">
        <v>24</v>
      </c>
      <c r="H1452">
        <v>38</v>
      </c>
      <c r="I1452">
        <v>3</v>
      </c>
      <c r="J1452">
        <v>5</v>
      </c>
    </row>
    <row r="1453" spans="1:10" x14ac:dyDescent="0.25">
      <c r="A1453" s="1">
        <v>43140</v>
      </c>
      <c r="B1453">
        <f t="shared" si="69"/>
        <v>2018</v>
      </c>
      <c r="C1453">
        <f t="shared" si="70"/>
        <v>2</v>
      </c>
      <c r="D1453">
        <f t="shared" si="71"/>
        <v>9</v>
      </c>
      <c r="E1453">
        <v>48</v>
      </c>
      <c r="F1453">
        <v>24</v>
      </c>
      <c r="G1453">
        <v>18</v>
      </c>
      <c r="H1453">
        <v>63</v>
      </c>
      <c r="I1453">
        <v>5</v>
      </c>
      <c r="J1453">
        <v>8</v>
      </c>
    </row>
    <row r="1454" spans="1:10" x14ac:dyDescent="0.25">
      <c r="A1454" s="1">
        <v>43141</v>
      </c>
      <c r="B1454">
        <f t="shared" si="69"/>
        <v>2018</v>
      </c>
      <c r="C1454">
        <f t="shared" si="70"/>
        <v>2</v>
      </c>
      <c r="D1454">
        <f t="shared" si="71"/>
        <v>10</v>
      </c>
      <c r="E1454">
        <v>50</v>
      </c>
      <c r="F1454">
        <v>12</v>
      </c>
      <c r="G1454">
        <v>19</v>
      </c>
      <c r="H1454">
        <v>33</v>
      </c>
      <c r="I1454">
        <v>3</v>
      </c>
      <c r="J1454">
        <v>7</v>
      </c>
    </row>
    <row r="1455" spans="1:10" x14ac:dyDescent="0.25">
      <c r="A1455" s="1">
        <v>43142</v>
      </c>
      <c r="B1455">
        <f t="shared" si="69"/>
        <v>2018</v>
      </c>
      <c r="C1455">
        <f t="shared" si="70"/>
        <v>2</v>
      </c>
      <c r="D1455">
        <f t="shared" si="71"/>
        <v>11</v>
      </c>
      <c r="E1455">
        <v>36</v>
      </c>
      <c r="F1455">
        <v>26</v>
      </c>
      <c r="G1455">
        <v>20</v>
      </c>
      <c r="H1455">
        <v>64</v>
      </c>
      <c r="I1455">
        <v>7</v>
      </c>
      <c r="J1455">
        <v>11</v>
      </c>
    </row>
    <row r="1456" spans="1:10" x14ac:dyDescent="0.25">
      <c r="A1456" s="1">
        <v>43143</v>
      </c>
      <c r="B1456">
        <f t="shared" si="69"/>
        <v>2018</v>
      </c>
      <c r="C1456">
        <f t="shared" si="70"/>
        <v>2</v>
      </c>
      <c r="D1456">
        <f t="shared" si="71"/>
        <v>12</v>
      </c>
      <c r="E1456">
        <v>52</v>
      </c>
      <c r="F1456">
        <v>18</v>
      </c>
      <c r="G1456">
        <v>22</v>
      </c>
      <c r="H1456">
        <v>55</v>
      </c>
      <c r="I1456">
        <v>5</v>
      </c>
      <c r="J1456">
        <v>8</v>
      </c>
    </row>
    <row r="1457" spans="1:10" x14ac:dyDescent="0.25">
      <c r="A1457" s="1">
        <v>43144</v>
      </c>
      <c r="B1457">
        <f t="shared" si="69"/>
        <v>2018</v>
      </c>
      <c r="C1457">
        <f t="shared" si="70"/>
        <v>2</v>
      </c>
      <c r="D1457">
        <f t="shared" si="71"/>
        <v>13</v>
      </c>
      <c r="E1457">
        <v>51</v>
      </c>
      <c r="F1457">
        <v>22</v>
      </c>
      <c r="G1457">
        <v>22</v>
      </c>
      <c r="H1457">
        <v>64</v>
      </c>
      <c r="I1457">
        <v>6</v>
      </c>
      <c r="J1457">
        <v>9</v>
      </c>
    </row>
    <row r="1458" spans="1:10" x14ac:dyDescent="0.25">
      <c r="A1458" s="1">
        <v>43145</v>
      </c>
      <c r="B1458">
        <f t="shared" si="69"/>
        <v>2018</v>
      </c>
      <c r="C1458">
        <f t="shared" si="70"/>
        <v>2</v>
      </c>
      <c r="D1458">
        <f t="shared" si="71"/>
        <v>14</v>
      </c>
      <c r="E1458">
        <v>61</v>
      </c>
      <c r="F1458">
        <v>28</v>
      </c>
      <c r="G1458">
        <v>25</v>
      </c>
      <c r="H1458">
        <v>64</v>
      </c>
      <c r="I1458">
        <v>7</v>
      </c>
      <c r="J1458">
        <v>8</v>
      </c>
    </row>
    <row r="1459" spans="1:10" x14ac:dyDescent="0.25">
      <c r="A1459" s="1">
        <v>43146</v>
      </c>
      <c r="B1459">
        <f t="shared" si="69"/>
        <v>2018</v>
      </c>
      <c r="C1459">
        <f t="shared" si="70"/>
        <v>2</v>
      </c>
      <c r="D1459">
        <f t="shared" si="71"/>
        <v>15</v>
      </c>
      <c r="E1459">
        <v>58</v>
      </c>
      <c r="F1459">
        <v>36</v>
      </c>
      <c r="G1459">
        <v>18</v>
      </c>
      <c r="H1459">
        <v>75</v>
      </c>
      <c r="I1459">
        <v>8</v>
      </c>
      <c r="J1459">
        <v>11</v>
      </c>
    </row>
    <row r="1460" spans="1:10" x14ac:dyDescent="0.25">
      <c r="A1460" s="1">
        <v>43147</v>
      </c>
      <c r="B1460">
        <f t="shared" si="69"/>
        <v>2018</v>
      </c>
      <c r="C1460">
        <f t="shared" si="70"/>
        <v>2</v>
      </c>
      <c r="D1460">
        <f t="shared" si="71"/>
        <v>16</v>
      </c>
      <c r="E1460">
        <v>62</v>
      </c>
      <c r="F1460">
        <v>37</v>
      </c>
      <c r="G1460">
        <v>20</v>
      </c>
      <c r="H1460">
        <v>64</v>
      </c>
      <c r="I1460">
        <v>6</v>
      </c>
      <c r="J1460">
        <v>10</v>
      </c>
    </row>
    <row r="1461" spans="1:10" x14ac:dyDescent="0.25">
      <c r="A1461" s="1">
        <v>43148</v>
      </c>
      <c r="B1461">
        <f t="shared" si="69"/>
        <v>2018</v>
      </c>
      <c r="C1461">
        <f t="shared" si="70"/>
        <v>2</v>
      </c>
      <c r="D1461">
        <f t="shared" si="71"/>
        <v>17</v>
      </c>
      <c r="E1461">
        <v>76</v>
      </c>
      <c r="F1461">
        <v>31</v>
      </c>
      <c r="G1461">
        <v>25</v>
      </c>
      <c r="H1461">
        <v>58</v>
      </c>
      <c r="I1461">
        <v>5</v>
      </c>
      <c r="J1461">
        <v>9</v>
      </c>
    </row>
    <row r="1462" spans="1:10" x14ac:dyDescent="0.25">
      <c r="A1462" s="1">
        <v>43149</v>
      </c>
      <c r="B1462">
        <f t="shared" si="69"/>
        <v>2018</v>
      </c>
      <c r="C1462">
        <f t="shared" si="70"/>
        <v>2</v>
      </c>
      <c r="D1462">
        <f t="shared" si="71"/>
        <v>18</v>
      </c>
      <c r="E1462">
        <v>69</v>
      </c>
      <c r="F1462">
        <v>29</v>
      </c>
      <c r="G1462">
        <v>16</v>
      </c>
      <c r="H1462">
        <v>43</v>
      </c>
      <c r="I1462">
        <v>6</v>
      </c>
      <c r="J1462">
        <v>6</v>
      </c>
    </row>
    <row r="1463" spans="1:10" x14ac:dyDescent="0.25">
      <c r="A1463" s="1">
        <v>43150</v>
      </c>
      <c r="B1463">
        <f t="shared" si="69"/>
        <v>2018</v>
      </c>
      <c r="C1463">
        <f t="shared" si="70"/>
        <v>2</v>
      </c>
      <c r="D1463">
        <f t="shared" si="71"/>
        <v>19</v>
      </c>
      <c r="E1463">
        <v>80</v>
      </c>
      <c r="F1463">
        <v>20</v>
      </c>
      <c r="G1463">
        <v>22</v>
      </c>
      <c r="H1463">
        <v>30</v>
      </c>
      <c r="I1463">
        <v>2</v>
      </c>
      <c r="J1463">
        <v>5</v>
      </c>
    </row>
    <row r="1464" spans="1:10" x14ac:dyDescent="0.25">
      <c r="A1464" s="1">
        <v>43151</v>
      </c>
      <c r="B1464">
        <f t="shared" si="69"/>
        <v>2018</v>
      </c>
      <c r="C1464">
        <f t="shared" si="70"/>
        <v>2</v>
      </c>
      <c r="D1464">
        <f t="shared" si="71"/>
        <v>20</v>
      </c>
      <c r="E1464">
        <v>55</v>
      </c>
      <c r="F1464">
        <v>48</v>
      </c>
      <c r="G1464">
        <v>19</v>
      </c>
      <c r="H1464">
        <v>43</v>
      </c>
      <c r="I1464">
        <v>2</v>
      </c>
      <c r="J1464">
        <v>7</v>
      </c>
    </row>
    <row r="1465" spans="1:10" x14ac:dyDescent="0.25">
      <c r="A1465" s="1">
        <v>43152</v>
      </c>
      <c r="B1465">
        <f t="shared" si="69"/>
        <v>2018</v>
      </c>
      <c r="C1465">
        <f t="shared" si="70"/>
        <v>2</v>
      </c>
      <c r="D1465">
        <f t="shared" si="71"/>
        <v>21</v>
      </c>
      <c r="E1465">
        <v>120</v>
      </c>
      <c r="F1465">
        <v>34</v>
      </c>
      <c r="G1465">
        <v>21</v>
      </c>
      <c r="H1465">
        <v>52</v>
      </c>
      <c r="I1465">
        <v>3</v>
      </c>
      <c r="J1465">
        <v>8</v>
      </c>
    </row>
    <row r="1466" spans="1:10" x14ac:dyDescent="0.25">
      <c r="A1466" s="1">
        <v>43153</v>
      </c>
      <c r="B1466">
        <f t="shared" si="69"/>
        <v>2018</v>
      </c>
      <c r="C1466">
        <f t="shared" si="70"/>
        <v>2</v>
      </c>
      <c r="D1466">
        <f t="shared" si="71"/>
        <v>22</v>
      </c>
      <c r="E1466">
        <v>89</v>
      </c>
      <c r="F1466">
        <v>31</v>
      </c>
      <c r="G1466">
        <v>18</v>
      </c>
      <c r="H1466">
        <v>49</v>
      </c>
      <c r="I1466">
        <v>3</v>
      </c>
      <c r="J1466">
        <v>9</v>
      </c>
    </row>
    <row r="1467" spans="1:10" x14ac:dyDescent="0.25">
      <c r="A1467" s="1">
        <v>43154</v>
      </c>
      <c r="B1467">
        <f t="shared" si="69"/>
        <v>2018</v>
      </c>
      <c r="C1467">
        <f t="shared" si="70"/>
        <v>2</v>
      </c>
      <c r="D1467">
        <f t="shared" si="71"/>
        <v>23</v>
      </c>
      <c r="E1467">
        <v>80</v>
      </c>
      <c r="F1467">
        <v>39</v>
      </c>
      <c r="G1467">
        <v>20</v>
      </c>
      <c r="H1467">
        <v>42</v>
      </c>
      <c r="I1467">
        <v>2</v>
      </c>
      <c r="J1467">
        <v>9</v>
      </c>
    </row>
    <row r="1468" spans="1:10" x14ac:dyDescent="0.25">
      <c r="A1468" s="1">
        <v>43155</v>
      </c>
      <c r="B1468">
        <f t="shared" si="69"/>
        <v>2018</v>
      </c>
      <c r="C1468">
        <f t="shared" si="70"/>
        <v>2</v>
      </c>
      <c r="D1468">
        <f t="shared" si="71"/>
        <v>24</v>
      </c>
      <c r="E1468">
        <v>93</v>
      </c>
      <c r="F1468">
        <v>22</v>
      </c>
      <c r="G1468">
        <v>24</v>
      </c>
      <c r="H1468">
        <v>37</v>
      </c>
      <c r="I1468">
        <v>2</v>
      </c>
      <c r="J1468">
        <v>10</v>
      </c>
    </row>
    <row r="1469" spans="1:10" x14ac:dyDescent="0.25">
      <c r="A1469" s="1">
        <v>43156</v>
      </c>
      <c r="B1469">
        <f t="shared" si="69"/>
        <v>2018</v>
      </c>
      <c r="C1469">
        <f t="shared" si="70"/>
        <v>2</v>
      </c>
      <c r="D1469">
        <f t="shared" si="71"/>
        <v>25</v>
      </c>
      <c r="E1469">
        <v>56</v>
      </c>
      <c r="F1469">
        <v>31</v>
      </c>
      <c r="G1469">
        <v>27</v>
      </c>
      <c r="H1469">
        <v>43</v>
      </c>
      <c r="I1469">
        <v>1</v>
      </c>
      <c r="J1469">
        <v>7</v>
      </c>
    </row>
    <row r="1470" spans="1:10" x14ac:dyDescent="0.25">
      <c r="A1470" s="1">
        <v>43157</v>
      </c>
      <c r="B1470">
        <f t="shared" si="69"/>
        <v>2018</v>
      </c>
      <c r="C1470">
        <f t="shared" si="70"/>
        <v>2</v>
      </c>
      <c r="D1470">
        <f t="shared" si="71"/>
        <v>26</v>
      </c>
      <c r="E1470">
        <v>49</v>
      </c>
      <c r="F1470">
        <v>36</v>
      </c>
      <c r="G1470">
        <v>25</v>
      </c>
      <c r="H1470">
        <v>52</v>
      </c>
      <c r="I1470">
        <v>1</v>
      </c>
      <c r="J1470">
        <v>10</v>
      </c>
    </row>
    <row r="1471" spans="1:10" x14ac:dyDescent="0.25">
      <c r="A1471" s="1">
        <v>43158</v>
      </c>
      <c r="B1471">
        <f t="shared" si="69"/>
        <v>2018</v>
      </c>
      <c r="C1471">
        <f t="shared" si="70"/>
        <v>2</v>
      </c>
      <c r="D1471">
        <f t="shared" si="71"/>
        <v>27</v>
      </c>
      <c r="E1471">
        <v>55</v>
      </c>
      <c r="F1471">
        <v>27</v>
      </c>
      <c r="G1471">
        <v>22</v>
      </c>
      <c r="H1471">
        <v>53</v>
      </c>
      <c r="I1471">
        <v>2</v>
      </c>
      <c r="J1471">
        <v>10</v>
      </c>
    </row>
    <row r="1472" spans="1:10" x14ac:dyDescent="0.25">
      <c r="A1472" s="1">
        <v>43159</v>
      </c>
      <c r="B1472">
        <f t="shared" si="69"/>
        <v>2018</v>
      </c>
      <c r="C1472">
        <f t="shared" si="70"/>
        <v>2</v>
      </c>
      <c r="D1472">
        <f t="shared" si="71"/>
        <v>28</v>
      </c>
      <c r="E1472">
        <v>75</v>
      </c>
      <c r="F1472">
        <v>42</v>
      </c>
      <c r="G1472">
        <v>20</v>
      </c>
      <c r="H1472">
        <v>36</v>
      </c>
      <c r="I1472">
        <v>2</v>
      </c>
      <c r="J1472">
        <v>9</v>
      </c>
    </row>
    <row r="1473" spans="1:10" x14ac:dyDescent="0.25">
      <c r="A1473" s="1">
        <v>43160</v>
      </c>
      <c r="B1473">
        <f t="shared" si="69"/>
        <v>2018</v>
      </c>
      <c r="C1473">
        <f t="shared" si="70"/>
        <v>3</v>
      </c>
      <c r="D1473">
        <f t="shared" si="71"/>
        <v>1</v>
      </c>
      <c r="E1473">
        <v>98</v>
      </c>
      <c r="F1473">
        <v>48</v>
      </c>
      <c r="G1473">
        <v>19</v>
      </c>
      <c r="H1473">
        <v>37</v>
      </c>
      <c r="I1473">
        <v>4</v>
      </c>
      <c r="J1473">
        <v>9</v>
      </c>
    </row>
    <row r="1474" spans="1:10" x14ac:dyDescent="0.25">
      <c r="A1474" s="1">
        <v>43161</v>
      </c>
      <c r="B1474">
        <f t="shared" si="69"/>
        <v>2018</v>
      </c>
      <c r="C1474">
        <f t="shared" si="70"/>
        <v>3</v>
      </c>
      <c r="D1474">
        <f t="shared" si="71"/>
        <v>2</v>
      </c>
      <c r="E1474">
        <v>121</v>
      </c>
      <c r="F1474">
        <v>64</v>
      </c>
      <c r="G1474">
        <v>11</v>
      </c>
      <c r="H1474">
        <v>38</v>
      </c>
      <c r="I1474">
        <v>3</v>
      </c>
      <c r="J1474">
        <v>9</v>
      </c>
    </row>
    <row r="1475" spans="1:10" x14ac:dyDescent="0.25">
      <c r="A1475" s="1">
        <v>43162</v>
      </c>
      <c r="B1475">
        <f t="shared" ref="B1475:B1538" si="72">YEAR(A1475)</f>
        <v>2018</v>
      </c>
      <c r="C1475">
        <f t="shared" ref="C1475:C1538" si="73">MONTH(A1475)</f>
        <v>3</v>
      </c>
      <c r="D1475">
        <f t="shared" ref="D1475:D1538" si="74">DAY(A1475)</f>
        <v>3</v>
      </c>
      <c r="E1475">
        <v>159</v>
      </c>
      <c r="F1475">
        <v>31</v>
      </c>
      <c r="G1475">
        <v>25</v>
      </c>
      <c r="H1475">
        <v>50</v>
      </c>
      <c r="I1475">
        <v>3</v>
      </c>
      <c r="J1475">
        <v>6</v>
      </c>
    </row>
    <row r="1476" spans="1:10" x14ac:dyDescent="0.25">
      <c r="A1476" s="1">
        <v>43163</v>
      </c>
      <c r="B1476">
        <f t="shared" si="72"/>
        <v>2018</v>
      </c>
      <c r="C1476">
        <f t="shared" si="73"/>
        <v>3</v>
      </c>
      <c r="D1476">
        <f t="shared" si="74"/>
        <v>4</v>
      </c>
      <c r="E1476">
        <v>84</v>
      </c>
      <c r="F1476">
        <v>26</v>
      </c>
      <c r="G1476">
        <v>27</v>
      </c>
      <c r="H1476">
        <v>56</v>
      </c>
      <c r="I1476">
        <v>4</v>
      </c>
      <c r="J1476">
        <v>5</v>
      </c>
    </row>
    <row r="1477" spans="1:10" x14ac:dyDescent="0.25">
      <c r="A1477" s="1">
        <v>43164</v>
      </c>
      <c r="B1477">
        <f t="shared" si="72"/>
        <v>2018</v>
      </c>
      <c r="C1477">
        <f t="shared" si="73"/>
        <v>3</v>
      </c>
      <c r="D1477">
        <f t="shared" si="74"/>
        <v>5</v>
      </c>
      <c r="E1477">
        <v>58</v>
      </c>
      <c r="F1477">
        <v>27</v>
      </c>
      <c r="G1477">
        <v>25</v>
      </c>
      <c r="H1477">
        <v>75</v>
      </c>
      <c r="I1477">
        <v>7</v>
      </c>
      <c r="J1477">
        <v>8</v>
      </c>
    </row>
    <row r="1478" spans="1:10" x14ac:dyDescent="0.25">
      <c r="A1478" s="1">
        <v>43165</v>
      </c>
      <c r="B1478">
        <f t="shared" si="72"/>
        <v>2018</v>
      </c>
      <c r="C1478">
        <f t="shared" si="73"/>
        <v>3</v>
      </c>
      <c r="D1478">
        <f t="shared" si="74"/>
        <v>6</v>
      </c>
      <c r="E1478">
        <v>63</v>
      </c>
      <c r="F1478">
        <v>29</v>
      </c>
      <c r="G1478">
        <v>19</v>
      </c>
      <c r="H1478">
        <v>63</v>
      </c>
      <c r="I1478">
        <v>6</v>
      </c>
      <c r="J1478">
        <v>8</v>
      </c>
    </row>
    <row r="1479" spans="1:10" x14ac:dyDescent="0.25">
      <c r="A1479" s="1">
        <v>43166</v>
      </c>
      <c r="B1479">
        <f t="shared" si="72"/>
        <v>2018</v>
      </c>
      <c r="C1479">
        <f t="shared" si="73"/>
        <v>3</v>
      </c>
      <c r="D1479">
        <f t="shared" si="74"/>
        <v>7</v>
      </c>
      <c r="E1479">
        <v>69</v>
      </c>
      <c r="F1479">
        <v>22</v>
      </c>
      <c r="G1479">
        <v>25</v>
      </c>
      <c r="H1479">
        <v>56</v>
      </c>
      <c r="I1479">
        <v>5</v>
      </c>
      <c r="J1479">
        <v>8</v>
      </c>
    </row>
    <row r="1480" spans="1:10" x14ac:dyDescent="0.25">
      <c r="A1480" s="1">
        <v>43167</v>
      </c>
      <c r="B1480">
        <f t="shared" si="72"/>
        <v>2018</v>
      </c>
      <c r="C1480">
        <f t="shared" si="73"/>
        <v>3</v>
      </c>
      <c r="D1480">
        <f t="shared" si="74"/>
        <v>8</v>
      </c>
      <c r="E1480">
        <v>45</v>
      </c>
      <c r="F1480">
        <v>31</v>
      </c>
      <c r="G1480">
        <v>15</v>
      </c>
      <c r="H1480">
        <v>59</v>
      </c>
      <c r="I1480">
        <v>5</v>
      </c>
      <c r="J1480">
        <v>7</v>
      </c>
    </row>
    <row r="1481" spans="1:10" x14ac:dyDescent="0.25">
      <c r="A1481" s="1">
        <v>43168</v>
      </c>
      <c r="B1481">
        <f t="shared" si="72"/>
        <v>2018</v>
      </c>
      <c r="C1481">
        <f t="shared" si="73"/>
        <v>3</v>
      </c>
      <c r="D1481">
        <f t="shared" si="74"/>
        <v>9</v>
      </c>
      <c r="E1481">
        <v>66</v>
      </c>
      <c r="F1481">
        <v>29</v>
      </c>
      <c r="G1481">
        <v>19</v>
      </c>
      <c r="H1481">
        <v>52</v>
      </c>
      <c r="I1481">
        <v>5</v>
      </c>
      <c r="J1481">
        <v>5</v>
      </c>
    </row>
    <row r="1482" spans="1:10" x14ac:dyDescent="0.25">
      <c r="A1482" s="1">
        <v>43169</v>
      </c>
      <c r="B1482">
        <f t="shared" si="72"/>
        <v>2018</v>
      </c>
      <c r="C1482">
        <f t="shared" si="73"/>
        <v>3</v>
      </c>
      <c r="D1482">
        <f t="shared" si="74"/>
        <v>10</v>
      </c>
      <c r="E1482">
        <v>65</v>
      </c>
      <c r="F1482">
        <v>33</v>
      </c>
      <c r="G1482">
        <v>17</v>
      </c>
      <c r="H1482">
        <v>48</v>
      </c>
      <c r="I1482">
        <v>4</v>
      </c>
      <c r="J1482">
        <v>6</v>
      </c>
    </row>
    <row r="1483" spans="1:10" x14ac:dyDescent="0.25">
      <c r="A1483" s="1">
        <v>43170</v>
      </c>
      <c r="B1483">
        <f t="shared" si="72"/>
        <v>2018</v>
      </c>
      <c r="C1483">
        <f t="shared" si="73"/>
        <v>3</v>
      </c>
      <c r="D1483">
        <f t="shared" si="74"/>
        <v>11</v>
      </c>
      <c r="E1483">
        <v>71</v>
      </c>
      <c r="F1483">
        <v>22</v>
      </c>
      <c r="G1483">
        <v>12</v>
      </c>
      <c r="H1483">
        <v>39</v>
      </c>
      <c r="I1483">
        <v>4</v>
      </c>
      <c r="J1483">
        <v>6</v>
      </c>
    </row>
    <row r="1484" spans="1:10" x14ac:dyDescent="0.25">
      <c r="A1484" s="1">
        <v>43171</v>
      </c>
      <c r="B1484">
        <f t="shared" si="72"/>
        <v>2018</v>
      </c>
      <c r="C1484">
        <f t="shared" si="73"/>
        <v>3</v>
      </c>
      <c r="D1484">
        <f t="shared" si="74"/>
        <v>12</v>
      </c>
      <c r="E1484">
        <v>69</v>
      </c>
      <c r="F1484">
        <v>26</v>
      </c>
      <c r="G1484">
        <v>20</v>
      </c>
      <c r="H1484">
        <v>50</v>
      </c>
      <c r="I1484">
        <v>4</v>
      </c>
      <c r="J1484">
        <v>7</v>
      </c>
    </row>
    <row r="1485" spans="1:10" x14ac:dyDescent="0.25">
      <c r="A1485" s="1">
        <v>43172</v>
      </c>
      <c r="B1485">
        <f t="shared" si="72"/>
        <v>2018</v>
      </c>
      <c r="C1485">
        <f t="shared" si="73"/>
        <v>3</v>
      </c>
      <c r="D1485">
        <f t="shared" si="74"/>
        <v>13</v>
      </c>
      <c r="E1485">
        <v>64</v>
      </c>
      <c r="F1485">
        <v>21</v>
      </c>
      <c r="G1485">
        <v>28</v>
      </c>
      <c r="H1485">
        <v>49</v>
      </c>
      <c r="I1485">
        <v>3</v>
      </c>
      <c r="J1485">
        <v>7</v>
      </c>
    </row>
    <row r="1486" spans="1:10" x14ac:dyDescent="0.25">
      <c r="A1486" s="1">
        <v>43173</v>
      </c>
      <c r="B1486">
        <f t="shared" si="72"/>
        <v>2018</v>
      </c>
      <c r="C1486">
        <f t="shared" si="73"/>
        <v>3</v>
      </c>
      <c r="D1486">
        <f t="shared" si="74"/>
        <v>14</v>
      </c>
      <c r="E1486">
        <v>56</v>
      </c>
      <c r="F1486">
        <v>21</v>
      </c>
      <c r="G1486">
        <v>28</v>
      </c>
      <c r="H1486">
        <v>56</v>
      </c>
      <c r="I1486">
        <v>5</v>
      </c>
      <c r="J1486">
        <v>6</v>
      </c>
    </row>
    <row r="1487" spans="1:10" x14ac:dyDescent="0.25">
      <c r="A1487" s="1">
        <v>43174</v>
      </c>
      <c r="B1487">
        <f t="shared" si="72"/>
        <v>2018</v>
      </c>
      <c r="C1487">
        <f t="shared" si="73"/>
        <v>3</v>
      </c>
      <c r="D1487">
        <f t="shared" si="74"/>
        <v>15</v>
      </c>
      <c r="E1487">
        <v>59</v>
      </c>
      <c r="F1487">
        <v>30</v>
      </c>
      <c r="G1487">
        <v>31</v>
      </c>
      <c r="H1487">
        <v>61</v>
      </c>
      <c r="I1487">
        <v>6</v>
      </c>
      <c r="J1487">
        <v>7</v>
      </c>
    </row>
    <row r="1488" spans="1:10" x14ac:dyDescent="0.25">
      <c r="A1488" s="1">
        <v>43175</v>
      </c>
      <c r="B1488">
        <f t="shared" si="72"/>
        <v>2018</v>
      </c>
      <c r="C1488">
        <f t="shared" si="73"/>
        <v>3</v>
      </c>
      <c r="D1488">
        <f t="shared" si="74"/>
        <v>16</v>
      </c>
      <c r="E1488">
        <v>63</v>
      </c>
      <c r="F1488">
        <v>25</v>
      </c>
      <c r="G1488">
        <v>24</v>
      </c>
      <c r="H1488">
        <v>30</v>
      </c>
      <c r="I1488">
        <v>2</v>
      </c>
      <c r="J1488">
        <v>7</v>
      </c>
    </row>
    <row r="1489" spans="1:10" x14ac:dyDescent="0.25">
      <c r="A1489" s="1">
        <v>43176</v>
      </c>
      <c r="B1489">
        <f t="shared" si="72"/>
        <v>2018</v>
      </c>
      <c r="C1489">
        <f t="shared" si="73"/>
        <v>3</v>
      </c>
      <c r="D1489">
        <f t="shared" si="74"/>
        <v>17</v>
      </c>
      <c r="E1489">
        <v>63</v>
      </c>
      <c r="F1489">
        <v>32</v>
      </c>
      <c r="G1489">
        <v>23</v>
      </c>
      <c r="H1489">
        <v>29</v>
      </c>
      <c r="I1489">
        <v>2</v>
      </c>
      <c r="J1489">
        <v>7</v>
      </c>
    </row>
    <row r="1490" spans="1:10" x14ac:dyDescent="0.25">
      <c r="A1490" s="1">
        <v>43177</v>
      </c>
      <c r="B1490">
        <f t="shared" si="72"/>
        <v>2018</v>
      </c>
      <c r="C1490">
        <f t="shared" si="73"/>
        <v>3</v>
      </c>
      <c r="D1490">
        <f t="shared" si="74"/>
        <v>18</v>
      </c>
      <c r="E1490">
        <v>72</v>
      </c>
      <c r="F1490">
        <v>36</v>
      </c>
      <c r="G1490">
        <v>32</v>
      </c>
      <c r="H1490">
        <v>35</v>
      </c>
      <c r="I1490">
        <v>1</v>
      </c>
      <c r="J1490">
        <v>9</v>
      </c>
    </row>
    <row r="1491" spans="1:10" x14ac:dyDescent="0.25">
      <c r="A1491" s="1">
        <v>43178</v>
      </c>
      <c r="B1491">
        <f t="shared" si="72"/>
        <v>2018</v>
      </c>
      <c r="C1491">
        <f t="shared" si="73"/>
        <v>3</v>
      </c>
      <c r="D1491">
        <f t="shared" si="74"/>
        <v>19</v>
      </c>
      <c r="E1491">
        <v>60</v>
      </c>
      <c r="F1491">
        <v>33</v>
      </c>
      <c r="G1491">
        <v>32</v>
      </c>
      <c r="H1491">
        <v>43</v>
      </c>
      <c r="I1491" t="s">
        <v>1</v>
      </c>
      <c r="J1491">
        <v>8</v>
      </c>
    </row>
    <row r="1492" spans="1:10" x14ac:dyDescent="0.25">
      <c r="A1492" s="1">
        <v>43179</v>
      </c>
      <c r="B1492">
        <f t="shared" si="72"/>
        <v>2018</v>
      </c>
      <c r="C1492">
        <f t="shared" si="73"/>
        <v>3</v>
      </c>
      <c r="D1492">
        <f t="shared" si="74"/>
        <v>20</v>
      </c>
      <c r="E1492">
        <v>52</v>
      </c>
      <c r="F1492">
        <v>35</v>
      </c>
      <c r="G1492">
        <v>26</v>
      </c>
      <c r="H1492">
        <v>83</v>
      </c>
      <c r="I1492">
        <v>3</v>
      </c>
      <c r="J1492">
        <v>11</v>
      </c>
    </row>
    <row r="1493" spans="1:10" x14ac:dyDescent="0.25">
      <c r="A1493" s="1">
        <v>43180</v>
      </c>
      <c r="B1493">
        <f t="shared" si="72"/>
        <v>2018</v>
      </c>
      <c r="C1493">
        <f t="shared" si="73"/>
        <v>3</v>
      </c>
      <c r="D1493">
        <f t="shared" si="74"/>
        <v>21</v>
      </c>
      <c r="E1493">
        <v>68</v>
      </c>
      <c r="F1493">
        <v>32</v>
      </c>
      <c r="G1493">
        <v>31</v>
      </c>
      <c r="H1493">
        <v>58</v>
      </c>
      <c r="I1493">
        <v>2</v>
      </c>
      <c r="J1493">
        <v>5</v>
      </c>
    </row>
    <row r="1494" spans="1:10" x14ac:dyDescent="0.25">
      <c r="A1494" s="1">
        <v>43181</v>
      </c>
      <c r="B1494">
        <f t="shared" si="72"/>
        <v>2018</v>
      </c>
      <c r="C1494">
        <f t="shared" si="73"/>
        <v>3</v>
      </c>
      <c r="D1494">
        <f t="shared" si="74"/>
        <v>22</v>
      </c>
      <c r="E1494">
        <v>59</v>
      </c>
      <c r="F1494">
        <v>37</v>
      </c>
      <c r="G1494">
        <v>34</v>
      </c>
      <c r="H1494">
        <v>59</v>
      </c>
      <c r="I1494">
        <v>4</v>
      </c>
      <c r="J1494">
        <v>6</v>
      </c>
    </row>
    <row r="1495" spans="1:10" x14ac:dyDescent="0.25">
      <c r="A1495" s="1">
        <v>43182</v>
      </c>
      <c r="B1495">
        <f t="shared" si="72"/>
        <v>2018</v>
      </c>
      <c r="C1495">
        <f t="shared" si="73"/>
        <v>3</v>
      </c>
      <c r="D1495">
        <f t="shared" si="74"/>
        <v>23</v>
      </c>
      <c r="E1495">
        <v>56</v>
      </c>
      <c r="F1495">
        <v>42</v>
      </c>
      <c r="G1495">
        <v>19</v>
      </c>
      <c r="H1495">
        <v>42</v>
      </c>
      <c r="I1495">
        <v>3</v>
      </c>
      <c r="J1495">
        <v>5</v>
      </c>
    </row>
    <row r="1496" spans="1:10" x14ac:dyDescent="0.25">
      <c r="A1496" s="1">
        <v>43183</v>
      </c>
      <c r="B1496">
        <f t="shared" si="72"/>
        <v>2018</v>
      </c>
      <c r="C1496">
        <f t="shared" si="73"/>
        <v>3</v>
      </c>
      <c r="D1496">
        <f t="shared" si="74"/>
        <v>24</v>
      </c>
      <c r="E1496">
        <v>93</v>
      </c>
      <c r="F1496">
        <v>45</v>
      </c>
      <c r="G1496">
        <v>27</v>
      </c>
      <c r="H1496">
        <v>35</v>
      </c>
      <c r="I1496">
        <v>2</v>
      </c>
      <c r="J1496">
        <v>5</v>
      </c>
    </row>
    <row r="1497" spans="1:10" x14ac:dyDescent="0.25">
      <c r="A1497" s="1">
        <v>43184</v>
      </c>
      <c r="B1497">
        <f t="shared" si="72"/>
        <v>2018</v>
      </c>
      <c r="C1497">
        <f t="shared" si="73"/>
        <v>3</v>
      </c>
      <c r="D1497">
        <f t="shared" si="74"/>
        <v>25</v>
      </c>
      <c r="E1497">
        <v>101</v>
      </c>
      <c r="F1497">
        <v>35</v>
      </c>
      <c r="G1497">
        <v>30</v>
      </c>
      <c r="H1497">
        <v>50</v>
      </c>
      <c r="I1497">
        <v>3</v>
      </c>
      <c r="J1497">
        <v>9</v>
      </c>
    </row>
    <row r="1498" spans="1:10" x14ac:dyDescent="0.25">
      <c r="A1498" s="1">
        <v>43185</v>
      </c>
      <c r="B1498">
        <f t="shared" si="72"/>
        <v>2018</v>
      </c>
      <c r="C1498">
        <f t="shared" si="73"/>
        <v>3</v>
      </c>
      <c r="D1498">
        <f t="shared" si="74"/>
        <v>26</v>
      </c>
      <c r="E1498">
        <v>66</v>
      </c>
      <c r="F1498">
        <v>23</v>
      </c>
      <c r="G1498">
        <v>31</v>
      </c>
      <c r="H1498">
        <v>51</v>
      </c>
      <c r="I1498">
        <v>4</v>
      </c>
      <c r="J1498">
        <v>7</v>
      </c>
    </row>
    <row r="1499" spans="1:10" x14ac:dyDescent="0.25">
      <c r="A1499" s="1">
        <v>43186</v>
      </c>
      <c r="B1499">
        <f t="shared" si="72"/>
        <v>2018</v>
      </c>
      <c r="C1499">
        <f t="shared" si="73"/>
        <v>3</v>
      </c>
      <c r="D1499">
        <f t="shared" si="74"/>
        <v>27</v>
      </c>
      <c r="E1499">
        <v>57</v>
      </c>
      <c r="F1499">
        <v>22</v>
      </c>
      <c r="G1499">
        <v>27</v>
      </c>
      <c r="H1499">
        <v>58</v>
      </c>
      <c r="I1499">
        <v>4</v>
      </c>
      <c r="J1499">
        <v>7</v>
      </c>
    </row>
    <row r="1500" spans="1:10" x14ac:dyDescent="0.25">
      <c r="A1500" s="1">
        <v>43187</v>
      </c>
      <c r="B1500">
        <f t="shared" si="72"/>
        <v>2018</v>
      </c>
      <c r="C1500">
        <f t="shared" si="73"/>
        <v>3</v>
      </c>
      <c r="D1500">
        <f t="shared" si="74"/>
        <v>28</v>
      </c>
      <c r="E1500">
        <v>57</v>
      </c>
      <c r="F1500">
        <v>26</v>
      </c>
      <c r="G1500">
        <v>28</v>
      </c>
      <c r="H1500">
        <v>60</v>
      </c>
      <c r="I1500">
        <v>4</v>
      </c>
      <c r="J1500">
        <v>8</v>
      </c>
    </row>
    <row r="1501" spans="1:10" x14ac:dyDescent="0.25">
      <c r="A1501" s="1">
        <v>43188</v>
      </c>
      <c r="B1501">
        <f t="shared" si="72"/>
        <v>2018</v>
      </c>
      <c r="C1501">
        <f t="shared" si="73"/>
        <v>3</v>
      </c>
      <c r="D1501">
        <f t="shared" si="74"/>
        <v>29</v>
      </c>
      <c r="E1501">
        <v>53</v>
      </c>
      <c r="F1501">
        <v>17</v>
      </c>
      <c r="G1501">
        <v>25</v>
      </c>
      <c r="H1501">
        <v>47</v>
      </c>
      <c r="I1501">
        <v>4</v>
      </c>
      <c r="J1501">
        <v>6</v>
      </c>
    </row>
    <row r="1502" spans="1:10" x14ac:dyDescent="0.25">
      <c r="A1502" s="1">
        <v>43189</v>
      </c>
      <c r="B1502">
        <f t="shared" si="72"/>
        <v>2018</v>
      </c>
      <c r="C1502">
        <f t="shared" si="73"/>
        <v>3</v>
      </c>
      <c r="D1502">
        <f t="shared" si="74"/>
        <v>30</v>
      </c>
      <c r="E1502">
        <v>52</v>
      </c>
      <c r="F1502">
        <v>17</v>
      </c>
      <c r="G1502">
        <v>23</v>
      </c>
      <c r="H1502">
        <v>36</v>
      </c>
      <c r="I1502">
        <v>4</v>
      </c>
      <c r="J1502">
        <v>6</v>
      </c>
    </row>
    <row r="1503" spans="1:10" x14ac:dyDescent="0.25">
      <c r="A1503" s="1">
        <v>43190</v>
      </c>
      <c r="B1503">
        <f t="shared" si="72"/>
        <v>2018</v>
      </c>
      <c r="C1503">
        <f t="shared" si="73"/>
        <v>3</v>
      </c>
      <c r="D1503">
        <f t="shared" si="74"/>
        <v>31</v>
      </c>
      <c r="E1503">
        <v>55</v>
      </c>
      <c r="F1503">
        <v>17</v>
      </c>
      <c r="G1503">
        <v>27</v>
      </c>
      <c r="H1503">
        <v>32</v>
      </c>
      <c r="I1503">
        <v>3</v>
      </c>
      <c r="J1503">
        <v>6</v>
      </c>
    </row>
    <row r="1504" spans="1:10" x14ac:dyDescent="0.25">
      <c r="A1504" s="1">
        <v>43191</v>
      </c>
      <c r="B1504">
        <f t="shared" si="72"/>
        <v>2018</v>
      </c>
      <c r="C1504">
        <f t="shared" si="73"/>
        <v>4</v>
      </c>
      <c r="D1504">
        <f t="shared" si="74"/>
        <v>1</v>
      </c>
      <c r="E1504">
        <v>58</v>
      </c>
      <c r="F1504">
        <v>17</v>
      </c>
      <c r="G1504">
        <v>26</v>
      </c>
      <c r="H1504">
        <v>45</v>
      </c>
      <c r="I1504">
        <v>3</v>
      </c>
      <c r="J1504">
        <v>4</v>
      </c>
    </row>
    <row r="1505" spans="1:10" x14ac:dyDescent="0.25">
      <c r="A1505" s="1">
        <v>43192</v>
      </c>
      <c r="B1505">
        <f t="shared" si="72"/>
        <v>2018</v>
      </c>
      <c r="C1505">
        <f t="shared" si="73"/>
        <v>4</v>
      </c>
      <c r="D1505">
        <f t="shared" si="74"/>
        <v>2</v>
      </c>
      <c r="E1505">
        <v>58</v>
      </c>
      <c r="F1505">
        <v>21</v>
      </c>
      <c r="G1505">
        <v>32</v>
      </c>
      <c r="H1505">
        <v>53</v>
      </c>
      <c r="I1505">
        <v>3</v>
      </c>
      <c r="J1505">
        <v>4</v>
      </c>
    </row>
    <row r="1506" spans="1:10" x14ac:dyDescent="0.25">
      <c r="A1506" s="1">
        <v>43193</v>
      </c>
      <c r="B1506">
        <f t="shared" si="72"/>
        <v>2018</v>
      </c>
      <c r="C1506">
        <f t="shared" si="73"/>
        <v>4</v>
      </c>
      <c r="D1506">
        <f t="shared" si="74"/>
        <v>3</v>
      </c>
      <c r="E1506">
        <v>56</v>
      </c>
      <c r="F1506">
        <v>21</v>
      </c>
      <c r="G1506">
        <v>32</v>
      </c>
      <c r="H1506">
        <v>51</v>
      </c>
      <c r="I1506">
        <v>3</v>
      </c>
      <c r="J1506">
        <v>5</v>
      </c>
    </row>
    <row r="1507" spans="1:10" x14ac:dyDescent="0.25">
      <c r="A1507" s="1">
        <v>43194</v>
      </c>
      <c r="B1507">
        <f t="shared" si="72"/>
        <v>2018</v>
      </c>
      <c r="C1507">
        <f t="shared" si="73"/>
        <v>4</v>
      </c>
      <c r="D1507">
        <f t="shared" si="74"/>
        <v>4</v>
      </c>
      <c r="E1507">
        <v>50</v>
      </c>
      <c r="F1507">
        <v>16</v>
      </c>
      <c r="G1507">
        <v>30</v>
      </c>
      <c r="H1507">
        <v>46</v>
      </c>
      <c r="I1507">
        <v>2</v>
      </c>
      <c r="J1507">
        <v>9</v>
      </c>
    </row>
    <row r="1508" spans="1:10" x14ac:dyDescent="0.25">
      <c r="A1508" s="1">
        <v>43195</v>
      </c>
      <c r="B1508">
        <f t="shared" si="72"/>
        <v>2018</v>
      </c>
      <c r="C1508">
        <f t="shared" si="73"/>
        <v>4</v>
      </c>
      <c r="D1508">
        <f t="shared" si="74"/>
        <v>5</v>
      </c>
      <c r="E1508">
        <v>44</v>
      </c>
      <c r="F1508">
        <v>25</v>
      </c>
      <c r="G1508">
        <v>32</v>
      </c>
      <c r="H1508">
        <v>54</v>
      </c>
      <c r="I1508">
        <v>16</v>
      </c>
      <c r="J1508">
        <v>10</v>
      </c>
    </row>
    <row r="1509" spans="1:10" x14ac:dyDescent="0.25">
      <c r="A1509" s="1">
        <v>43196</v>
      </c>
      <c r="B1509">
        <f t="shared" si="72"/>
        <v>2018</v>
      </c>
      <c r="C1509">
        <f t="shared" si="73"/>
        <v>4</v>
      </c>
      <c r="D1509">
        <f t="shared" si="74"/>
        <v>6</v>
      </c>
      <c r="E1509">
        <v>63</v>
      </c>
      <c r="F1509">
        <v>36</v>
      </c>
      <c r="G1509">
        <v>30</v>
      </c>
      <c r="H1509">
        <v>58</v>
      </c>
      <c r="I1509">
        <v>3</v>
      </c>
      <c r="J1509">
        <v>9</v>
      </c>
    </row>
    <row r="1510" spans="1:10" x14ac:dyDescent="0.25">
      <c r="A1510" s="1">
        <v>43197</v>
      </c>
      <c r="B1510">
        <f t="shared" si="72"/>
        <v>2018</v>
      </c>
      <c r="C1510">
        <f t="shared" si="73"/>
        <v>4</v>
      </c>
      <c r="D1510">
        <f t="shared" si="74"/>
        <v>7</v>
      </c>
      <c r="E1510">
        <v>84</v>
      </c>
      <c r="F1510">
        <v>28</v>
      </c>
      <c r="G1510">
        <v>23</v>
      </c>
      <c r="H1510">
        <v>46</v>
      </c>
      <c r="I1510">
        <v>3</v>
      </c>
      <c r="J1510">
        <v>7</v>
      </c>
    </row>
    <row r="1511" spans="1:10" x14ac:dyDescent="0.25">
      <c r="A1511" s="1">
        <v>43198</v>
      </c>
      <c r="B1511">
        <f t="shared" si="72"/>
        <v>2018</v>
      </c>
      <c r="C1511">
        <f t="shared" si="73"/>
        <v>4</v>
      </c>
      <c r="D1511">
        <f t="shared" si="74"/>
        <v>8</v>
      </c>
      <c r="E1511">
        <v>78</v>
      </c>
      <c r="F1511">
        <v>27</v>
      </c>
      <c r="G1511">
        <v>18</v>
      </c>
      <c r="H1511">
        <v>48</v>
      </c>
      <c r="I1511">
        <v>3</v>
      </c>
      <c r="J1511">
        <v>7</v>
      </c>
    </row>
    <row r="1512" spans="1:10" x14ac:dyDescent="0.25">
      <c r="A1512" s="1">
        <v>43199</v>
      </c>
      <c r="B1512">
        <f t="shared" si="72"/>
        <v>2018</v>
      </c>
      <c r="C1512">
        <f t="shared" si="73"/>
        <v>4</v>
      </c>
      <c r="D1512">
        <f t="shared" si="74"/>
        <v>9</v>
      </c>
      <c r="E1512">
        <v>92</v>
      </c>
      <c r="F1512">
        <v>36</v>
      </c>
      <c r="G1512">
        <v>23</v>
      </c>
      <c r="H1512">
        <v>48</v>
      </c>
      <c r="I1512">
        <v>1</v>
      </c>
      <c r="J1512">
        <v>6</v>
      </c>
    </row>
    <row r="1513" spans="1:10" x14ac:dyDescent="0.25">
      <c r="A1513" s="1">
        <v>43200</v>
      </c>
      <c r="B1513">
        <f t="shared" si="72"/>
        <v>2018</v>
      </c>
      <c r="C1513">
        <f t="shared" si="73"/>
        <v>4</v>
      </c>
      <c r="D1513">
        <f t="shared" si="74"/>
        <v>10</v>
      </c>
      <c r="E1513">
        <v>97</v>
      </c>
      <c r="F1513">
        <v>48</v>
      </c>
      <c r="G1513">
        <v>14</v>
      </c>
      <c r="H1513">
        <v>34</v>
      </c>
      <c r="I1513">
        <v>1</v>
      </c>
      <c r="J1513">
        <v>5</v>
      </c>
    </row>
    <row r="1514" spans="1:10" x14ac:dyDescent="0.25">
      <c r="A1514" s="1">
        <v>43201</v>
      </c>
      <c r="B1514">
        <f t="shared" si="72"/>
        <v>2018</v>
      </c>
      <c r="C1514">
        <f t="shared" si="73"/>
        <v>4</v>
      </c>
      <c r="D1514">
        <f t="shared" si="74"/>
        <v>11</v>
      </c>
      <c r="E1514">
        <v>131</v>
      </c>
      <c r="F1514">
        <v>42</v>
      </c>
      <c r="G1514">
        <v>19</v>
      </c>
      <c r="H1514">
        <v>31</v>
      </c>
      <c r="I1514">
        <v>1</v>
      </c>
      <c r="J1514">
        <v>6</v>
      </c>
    </row>
    <row r="1515" spans="1:10" x14ac:dyDescent="0.25">
      <c r="A1515" s="1">
        <v>43202</v>
      </c>
      <c r="B1515">
        <f t="shared" si="72"/>
        <v>2018</v>
      </c>
      <c r="C1515">
        <f t="shared" si="73"/>
        <v>4</v>
      </c>
      <c r="D1515">
        <f t="shared" si="74"/>
        <v>12</v>
      </c>
      <c r="E1515">
        <v>112</v>
      </c>
      <c r="F1515">
        <v>38</v>
      </c>
      <c r="G1515">
        <v>20</v>
      </c>
      <c r="H1515">
        <v>53</v>
      </c>
      <c r="I1515">
        <v>5</v>
      </c>
      <c r="J1515">
        <v>9</v>
      </c>
    </row>
    <row r="1516" spans="1:10" x14ac:dyDescent="0.25">
      <c r="A1516" s="1">
        <v>43203</v>
      </c>
      <c r="B1516">
        <f t="shared" si="72"/>
        <v>2018</v>
      </c>
      <c r="C1516">
        <f t="shared" si="73"/>
        <v>4</v>
      </c>
      <c r="D1516">
        <f t="shared" si="74"/>
        <v>13</v>
      </c>
      <c r="E1516">
        <v>89</v>
      </c>
      <c r="F1516">
        <v>48</v>
      </c>
      <c r="G1516">
        <v>34</v>
      </c>
      <c r="H1516">
        <v>54</v>
      </c>
      <c r="I1516">
        <v>3</v>
      </c>
      <c r="J1516">
        <v>9</v>
      </c>
    </row>
    <row r="1517" spans="1:10" x14ac:dyDescent="0.25">
      <c r="A1517" s="1">
        <v>43204</v>
      </c>
      <c r="B1517">
        <f t="shared" si="72"/>
        <v>2018</v>
      </c>
      <c r="C1517">
        <f t="shared" si="73"/>
        <v>4</v>
      </c>
      <c r="D1517">
        <f t="shared" si="74"/>
        <v>14</v>
      </c>
      <c r="E1517">
        <v>117</v>
      </c>
      <c r="F1517">
        <v>36</v>
      </c>
      <c r="G1517">
        <v>33</v>
      </c>
      <c r="H1517">
        <v>47</v>
      </c>
      <c r="I1517">
        <v>2</v>
      </c>
      <c r="J1517">
        <v>7</v>
      </c>
    </row>
    <row r="1518" spans="1:10" x14ac:dyDescent="0.25">
      <c r="A1518" s="1">
        <v>43205</v>
      </c>
      <c r="B1518">
        <f t="shared" si="72"/>
        <v>2018</v>
      </c>
      <c r="C1518">
        <f t="shared" si="73"/>
        <v>4</v>
      </c>
      <c r="D1518">
        <f t="shared" si="74"/>
        <v>15</v>
      </c>
      <c r="E1518">
        <v>95</v>
      </c>
      <c r="F1518">
        <v>28</v>
      </c>
      <c r="G1518">
        <v>36</v>
      </c>
      <c r="H1518">
        <v>58</v>
      </c>
      <c r="I1518">
        <v>4</v>
      </c>
      <c r="J1518">
        <v>9</v>
      </c>
    </row>
    <row r="1519" spans="1:10" x14ac:dyDescent="0.25">
      <c r="A1519" s="1">
        <v>43206</v>
      </c>
      <c r="B1519">
        <f t="shared" si="72"/>
        <v>2018</v>
      </c>
      <c r="C1519">
        <f t="shared" si="73"/>
        <v>4</v>
      </c>
      <c r="D1519">
        <f t="shared" si="74"/>
        <v>16</v>
      </c>
      <c r="E1519">
        <v>57</v>
      </c>
      <c r="F1519">
        <v>26</v>
      </c>
      <c r="G1519">
        <v>36</v>
      </c>
      <c r="H1519">
        <v>56</v>
      </c>
      <c r="I1519">
        <v>2</v>
      </c>
      <c r="J1519">
        <v>8</v>
      </c>
    </row>
    <row r="1520" spans="1:10" x14ac:dyDescent="0.25">
      <c r="A1520" s="1">
        <v>43207</v>
      </c>
      <c r="B1520">
        <f t="shared" si="72"/>
        <v>2018</v>
      </c>
      <c r="C1520">
        <f t="shared" si="73"/>
        <v>4</v>
      </c>
      <c r="D1520">
        <f t="shared" si="74"/>
        <v>17</v>
      </c>
      <c r="E1520">
        <v>58</v>
      </c>
      <c r="F1520">
        <v>34</v>
      </c>
      <c r="G1520">
        <v>37</v>
      </c>
      <c r="H1520">
        <v>69</v>
      </c>
      <c r="I1520">
        <v>4</v>
      </c>
      <c r="J1520">
        <v>7</v>
      </c>
    </row>
    <row r="1521" spans="1:10" x14ac:dyDescent="0.25">
      <c r="A1521" s="1">
        <v>43208</v>
      </c>
      <c r="B1521">
        <f t="shared" si="72"/>
        <v>2018</v>
      </c>
      <c r="C1521">
        <f t="shared" si="73"/>
        <v>4</v>
      </c>
      <c r="D1521">
        <f t="shared" si="74"/>
        <v>18</v>
      </c>
      <c r="E1521">
        <v>89</v>
      </c>
      <c r="F1521">
        <v>51</v>
      </c>
      <c r="G1521">
        <v>53</v>
      </c>
      <c r="H1521">
        <v>81</v>
      </c>
      <c r="I1521">
        <v>4</v>
      </c>
      <c r="J1521">
        <v>9</v>
      </c>
    </row>
    <row r="1522" spans="1:10" x14ac:dyDescent="0.25">
      <c r="A1522" s="1">
        <v>43209</v>
      </c>
      <c r="B1522">
        <f t="shared" si="72"/>
        <v>2018</v>
      </c>
      <c r="C1522">
        <f t="shared" si="73"/>
        <v>4</v>
      </c>
      <c r="D1522">
        <f t="shared" si="74"/>
        <v>19</v>
      </c>
      <c r="E1522">
        <v>108</v>
      </c>
      <c r="F1522">
        <v>41</v>
      </c>
      <c r="G1522">
        <v>39</v>
      </c>
      <c r="H1522">
        <v>50</v>
      </c>
      <c r="I1522">
        <v>3</v>
      </c>
      <c r="J1522">
        <v>6</v>
      </c>
    </row>
    <row r="1523" spans="1:10" x14ac:dyDescent="0.25">
      <c r="A1523" s="1">
        <v>43210</v>
      </c>
      <c r="B1523">
        <f t="shared" si="72"/>
        <v>2018</v>
      </c>
      <c r="C1523">
        <f t="shared" si="73"/>
        <v>4</v>
      </c>
      <c r="D1523">
        <f t="shared" si="74"/>
        <v>20</v>
      </c>
      <c r="E1523">
        <v>91</v>
      </c>
      <c r="F1523">
        <v>49</v>
      </c>
      <c r="G1523">
        <v>32</v>
      </c>
      <c r="H1523">
        <v>57</v>
      </c>
      <c r="I1523">
        <v>2</v>
      </c>
      <c r="J1523">
        <v>6</v>
      </c>
    </row>
    <row r="1524" spans="1:10" x14ac:dyDescent="0.25">
      <c r="A1524" s="1">
        <v>43211</v>
      </c>
      <c r="B1524">
        <f t="shared" si="72"/>
        <v>2018</v>
      </c>
      <c r="C1524">
        <f t="shared" si="73"/>
        <v>4</v>
      </c>
      <c r="D1524">
        <f t="shared" si="74"/>
        <v>21</v>
      </c>
      <c r="E1524">
        <v>113</v>
      </c>
      <c r="F1524">
        <v>38</v>
      </c>
      <c r="G1524">
        <v>43</v>
      </c>
      <c r="H1524">
        <v>50</v>
      </c>
      <c r="I1524">
        <v>2</v>
      </c>
      <c r="J1524">
        <v>6</v>
      </c>
    </row>
    <row r="1525" spans="1:10" x14ac:dyDescent="0.25">
      <c r="A1525" s="1">
        <v>43212</v>
      </c>
      <c r="B1525">
        <f t="shared" si="72"/>
        <v>2018</v>
      </c>
      <c r="C1525">
        <f t="shared" si="73"/>
        <v>4</v>
      </c>
      <c r="D1525">
        <f t="shared" si="74"/>
        <v>22</v>
      </c>
      <c r="E1525">
        <v>86</v>
      </c>
      <c r="F1525">
        <v>24</v>
      </c>
      <c r="G1525">
        <v>30</v>
      </c>
      <c r="H1525">
        <v>57</v>
      </c>
      <c r="I1525">
        <v>4</v>
      </c>
      <c r="J1525">
        <v>8</v>
      </c>
    </row>
    <row r="1526" spans="1:10" x14ac:dyDescent="0.25">
      <c r="A1526" s="1">
        <v>43213</v>
      </c>
      <c r="B1526">
        <f t="shared" si="72"/>
        <v>2018</v>
      </c>
      <c r="C1526">
        <f t="shared" si="73"/>
        <v>4</v>
      </c>
      <c r="D1526">
        <f t="shared" si="74"/>
        <v>23</v>
      </c>
      <c r="E1526">
        <v>49</v>
      </c>
      <c r="F1526">
        <v>23</v>
      </c>
      <c r="G1526">
        <v>27</v>
      </c>
      <c r="H1526">
        <v>52</v>
      </c>
      <c r="I1526">
        <v>4</v>
      </c>
      <c r="J1526">
        <v>7</v>
      </c>
    </row>
    <row r="1527" spans="1:10" x14ac:dyDescent="0.25">
      <c r="A1527" s="1">
        <v>43214</v>
      </c>
      <c r="B1527">
        <f t="shared" si="72"/>
        <v>2018</v>
      </c>
      <c r="C1527">
        <f t="shared" si="73"/>
        <v>4</v>
      </c>
      <c r="D1527">
        <f t="shared" si="74"/>
        <v>24</v>
      </c>
      <c r="E1527">
        <v>56</v>
      </c>
      <c r="F1527">
        <v>21</v>
      </c>
      <c r="G1527">
        <v>31</v>
      </c>
      <c r="H1527">
        <v>55</v>
      </c>
      <c r="I1527">
        <v>4</v>
      </c>
      <c r="J1527">
        <v>8</v>
      </c>
    </row>
    <row r="1528" spans="1:10" x14ac:dyDescent="0.25">
      <c r="A1528" s="1">
        <v>43215</v>
      </c>
      <c r="B1528">
        <f t="shared" si="72"/>
        <v>2018</v>
      </c>
      <c r="C1528">
        <f t="shared" si="73"/>
        <v>4</v>
      </c>
      <c r="D1528">
        <f t="shared" si="74"/>
        <v>25</v>
      </c>
      <c r="E1528">
        <v>49</v>
      </c>
      <c r="F1528">
        <v>25</v>
      </c>
      <c r="G1528">
        <v>34</v>
      </c>
      <c r="H1528">
        <v>63</v>
      </c>
      <c r="I1528">
        <v>5</v>
      </c>
      <c r="J1528">
        <v>9</v>
      </c>
    </row>
    <row r="1529" spans="1:10" x14ac:dyDescent="0.25">
      <c r="A1529" s="1">
        <v>43216</v>
      </c>
      <c r="B1529">
        <f t="shared" si="72"/>
        <v>2018</v>
      </c>
      <c r="C1529">
        <f t="shared" si="73"/>
        <v>4</v>
      </c>
      <c r="D1529">
        <f t="shared" si="74"/>
        <v>26</v>
      </c>
      <c r="E1529">
        <v>53</v>
      </c>
      <c r="F1529">
        <v>23</v>
      </c>
      <c r="G1529">
        <v>24</v>
      </c>
      <c r="H1529">
        <v>58</v>
      </c>
      <c r="I1529">
        <v>4</v>
      </c>
      <c r="J1529">
        <v>7</v>
      </c>
    </row>
    <row r="1530" spans="1:10" x14ac:dyDescent="0.25">
      <c r="A1530" s="1">
        <v>43217</v>
      </c>
      <c r="B1530">
        <f t="shared" si="72"/>
        <v>2018</v>
      </c>
      <c r="C1530">
        <f t="shared" si="73"/>
        <v>4</v>
      </c>
      <c r="D1530">
        <f t="shared" si="74"/>
        <v>27</v>
      </c>
      <c r="E1530">
        <v>58</v>
      </c>
      <c r="F1530">
        <v>17</v>
      </c>
      <c r="G1530">
        <v>27</v>
      </c>
      <c r="H1530">
        <v>31</v>
      </c>
      <c r="I1530">
        <v>1</v>
      </c>
      <c r="J1530">
        <v>4</v>
      </c>
    </row>
    <row r="1531" spans="1:10" x14ac:dyDescent="0.25">
      <c r="A1531" s="1">
        <v>43218</v>
      </c>
      <c r="B1531">
        <f t="shared" si="72"/>
        <v>2018</v>
      </c>
      <c r="C1531">
        <f t="shared" si="73"/>
        <v>4</v>
      </c>
      <c r="D1531">
        <f t="shared" si="74"/>
        <v>28</v>
      </c>
      <c r="E1531">
        <v>56</v>
      </c>
      <c r="F1531">
        <v>12</v>
      </c>
      <c r="G1531">
        <v>32</v>
      </c>
      <c r="H1531">
        <v>19</v>
      </c>
      <c r="I1531">
        <v>1</v>
      </c>
      <c r="J1531">
        <v>4</v>
      </c>
    </row>
    <row r="1532" spans="1:10" x14ac:dyDescent="0.25">
      <c r="A1532" s="1">
        <v>43219</v>
      </c>
      <c r="B1532">
        <f t="shared" si="72"/>
        <v>2018</v>
      </c>
      <c r="C1532">
        <f t="shared" si="73"/>
        <v>4</v>
      </c>
      <c r="D1532">
        <f t="shared" si="74"/>
        <v>29</v>
      </c>
      <c r="E1532">
        <v>47</v>
      </c>
      <c r="F1532">
        <v>20</v>
      </c>
      <c r="G1532">
        <v>34</v>
      </c>
      <c r="H1532">
        <v>34</v>
      </c>
      <c r="I1532">
        <v>1</v>
      </c>
      <c r="J1532">
        <v>6</v>
      </c>
    </row>
    <row r="1533" spans="1:10" x14ac:dyDescent="0.25">
      <c r="A1533" s="1">
        <v>43220</v>
      </c>
      <c r="B1533">
        <f t="shared" si="72"/>
        <v>2018</v>
      </c>
      <c r="C1533">
        <f t="shared" si="73"/>
        <v>4</v>
      </c>
      <c r="D1533">
        <f t="shared" si="74"/>
        <v>30</v>
      </c>
      <c r="E1533">
        <v>54</v>
      </c>
      <c r="F1533">
        <v>23</v>
      </c>
      <c r="G1533">
        <v>33</v>
      </c>
      <c r="H1533">
        <v>71</v>
      </c>
      <c r="I1533">
        <v>4</v>
      </c>
      <c r="J1533">
        <v>11</v>
      </c>
    </row>
    <row r="1534" spans="1:10" x14ac:dyDescent="0.25">
      <c r="A1534" s="1">
        <v>43221</v>
      </c>
      <c r="B1534">
        <f t="shared" si="72"/>
        <v>2018</v>
      </c>
      <c r="C1534">
        <f t="shared" si="73"/>
        <v>5</v>
      </c>
      <c r="D1534">
        <f t="shared" si="74"/>
        <v>1</v>
      </c>
      <c r="E1534">
        <v>55</v>
      </c>
      <c r="F1534">
        <v>17</v>
      </c>
      <c r="G1534">
        <v>33</v>
      </c>
      <c r="H1534">
        <v>54</v>
      </c>
      <c r="I1534">
        <v>3</v>
      </c>
      <c r="J1534">
        <v>8</v>
      </c>
    </row>
    <row r="1535" spans="1:10" x14ac:dyDescent="0.25">
      <c r="A1535" s="1">
        <v>43222</v>
      </c>
      <c r="B1535">
        <f t="shared" si="72"/>
        <v>2018</v>
      </c>
      <c r="C1535">
        <f t="shared" si="73"/>
        <v>5</v>
      </c>
      <c r="D1535">
        <f t="shared" si="74"/>
        <v>2</v>
      </c>
      <c r="E1535">
        <v>48</v>
      </c>
      <c r="F1535">
        <v>27</v>
      </c>
      <c r="G1535">
        <v>31</v>
      </c>
      <c r="H1535">
        <v>62</v>
      </c>
      <c r="I1535">
        <v>5</v>
      </c>
      <c r="J1535">
        <v>11</v>
      </c>
    </row>
    <row r="1536" spans="1:10" x14ac:dyDescent="0.25">
      <c r="A1536" s="1">
        <v>43223</v>
      </c>
      <c r="B1536">
        <f t="shared" si="72"/>
        <v>2018</v>
      </c>
      <c r="C1536">
        <f t="shared" si="73"/>
        <v>5</v>
      </c>
      <c r="D1536">
        <f t="shared" si="74"/>
        <v>3</v>
      </c>
      <c r="E1536">
        <v>65</v>
      </c>
      <c r="F1536">
        <v>30</v>
      </c>
      <c r="G1536">
        <v>31</v>
      </c>
      <c r="H1536">
        <v>60</v>
      </c>
      <c r="I1536">
        <v>3</v>
      </c>
      <c r="J1536">
        <v>9</v>
      </c>
    </row>
    <row r="1537" spans="1:10" x14ac:dyDescent="0.25">
      <c r="A1537" s="1">
        <v>43224</v>
      </c>
      <c r="B1537">
        <f t="shared" si="72"/>
        <v>2018</v>
      </c>
      <c r="C1537">
        <f t="shared" si="73"/>
        <v>5</v>
      </c>
      <c r="D1537">
        <f t="shared" si="74"/>
        <v>4</v>
      </c>
      <c r="E1537">
        <v>71</v>
      </c>
      <c r="F1537">
        <v>36</v>
      </c>
      <c r="G1537">
        <v>41</v>
      </c>
      <c r="H1537">
        <v>56</v>
      </c>
      <c r="I1537">
        <v>2</v>
      </c>
      <c r="J1537">
        <v>8</v>
      </c>
    </row>
    <row r="1538" spans="1:10" x14ac:dyDescent="0.25">
      <c r="A1538" s="1">
        <v>43225</v>
      </c>
      <c r="B1538">
        <f t="shared" si="72"/>
        <v>2018</v>
      </c>
      <c r="C1538">
        <f t="shared" si="73"/>
        <v>5</v>
      </c>
      <c r="D1538">
        <f t="shared" si="74"/>
        <v>5</v>
      </c>
      <c r="E1538">
        <v>90</v>
      </c>
      <c r="F1538">
        <v>41</v>
      </c>
      <c r="G1538">
        <v>51</v>
      </c>
      <c r="H1538">
        <v>46</v>
      </c>
      <c r="I1538">
        <v>2</v>
      </c>
      <c r="J1538">
        <v>4</v>
      </c>
    </row>
    <row r="1539" spans="1:10" x14ac:dyDescent="0.25">
      <c r="A1539" s="1">
        <v>43226</v>
      </c>
      <c r="B1539">
        <f t="shared" ref="B1539:B1602" si="75">YEAR(A1539)</f>
        <v>2018</v>
      </c>
      <c r="C1539">
        <f t="shared" ref="C1539:C1602" si="76">MONTH(A1539)</f>
        <v>5</v>
      </c>
      <c r="D1539">
        <f t="shared" ref="D1539:D1602" si="77">DAY(A1539)</f>
        <v>6</v>
      </c>
      <c r="E1539">
        <v>105</v>
      </c>
      <c r="F1539">
        <v>45</v>
      </c>
      <c r="G1539">
        <v>63</v>
      </c>
      <c r="H1539">
        <v>58</v>
      </c>
      <c r="I1539">
        <v>2</v>
      </c>
      <c r="J1539">
        <v>6</v>
      </c>
    </row>
    <row r="1540" spans="1:10" x14ac:dyDescent="0.25">
      <c r="A1540" s="1">
        <v>43227</v>
      </c>
      <c r="B1540">
        <f t="shared" si="75"/>
        <v>2018</v>
      </c>
      <c r="C1540">
        <f t="shared" si="76"/>
        <v>5</v>
      </c>
      <c r="D1540">
        <f t="shared" si="77"/>
        <v>7</v>
      </c>
      <c r="E1540">
        <v>122</v>
      </c>
      <c r="F1540">
        <v>46</v>
      </c>
      <c r="G1540">
        <v>56</v>
      </c>
      <c r="H1540">
        <v>71</v>
      </c>
      <c r="I1540">
        <v>4</v>
      </c>
      <c r="J1540">
        <v>7</v>
      </c>
    </row>
    <row r="1541" spans="1:10" x14ac:dyDescent="0.25">
      <c r="A1541" s="1">
        <v>43228</v>
      </c>
      <c r="B1541">
        <f t="shared" si="75"/>
        <v>2018</v>
      </c>
      <c r="C1541">
        <f t="shared" si="76"/>
        <v>5</v>
      </c>
      <c r="D1541">
        <f t="shared" si="77"/>
        <v>8</v>
      </c>
      <c r="E1541">
        <v>110</v>
      </c>
      <c r="F1541">
        <v>28</v>
      </c>
      <c r="G1541">
        <v>35</v>
      </c>
      <c r="H1541">
        <v>61</v>
      </c>
      <c r="I1541">
        <v>5</v>
      </c>
      <c r="J1541">
        <v>7</v>
      </c>
    </row>
    <row r="1542" spans="1:10" x14ac:dyDescent="0.25">
      <c r="A1542" s="1">
        <v>43229</v>
      </c>
      <c r="B1542">
        <f t="shared" si="75"/>
        <v>2018</v>
      </c>
      <c r="C1542">
        <f t="shared" si="76"/>
        <v>5</v>
      </c>
      <c r="D1542">
        <f t="shared" si="77"/>
        <v>9</v>
      </c>
      <c r="E1542">
        <v>63</v>
      </c>
      <c r="F1542">
        <v>22</v>
      </c>
      <c r="G1542">
        <v>36</v>
      </c>
      <c r="H1542">
        <v>42</v>
      </c>
      <c r="I1542">
        <v>2</v>
      </c>
      <c r="J1542">
        <v>7</v>
      </c>
    </row>
    <row r="1543" spans="1:10" x14ac:dyDescent="0.25">
      <c r="A1543" s="1">
        <v>43230</v>
      </c>
      <c r="B1543">
        <f t="shared" si="75"/>
        <v>2018</v>
      </c>
      <c r="C1543">
        <f t="shared" si="76"/>
        <v>5</v>
      </c>
      <c r="D1543">
        <f t="shared" si="77"/>
        <v>10</v>
      </c>
      <c r="E1543">
        <v>55</v>
      </c>
      <c r="F1543">
        <v>28</v>
      </c>
      <c r="G1543">
        <v>35</v>
      </c>
      <c r="H1543">
        <v>52</v>
      </c>
      <c r="I1543">
        <v>3</v>
      </c>
      <c r="J1543">
        <v>8</v>
      </c>
    </row>
    <row r="1544" spans="1:10" x14ac:dyDescent="0.25">
      <c r="A1544" s="1">
        <v>43231</v>
      </c>
      <c r="B1544">
        <f t="shared" si="75"/>
        <v>2018</v>
      </c>
      <c r="C1544">
        <f t="shared" si="76"/>
        <v>5</v>
      </c>
      <c r="D1544">
        <f t="shared" si="77"/>
        <v>11</v>
      </c>
      <c r="E1544">
        <v>59</v>
      </c>
      <c r="F1544">
        <v>27</v>
      </c>
      <c r="G1544">
        <v>27</v>
      </c>
      <c r="H1544">
        <v>51</v>
      </c>
      <c r="I1544">
        <v>3</v>
      </c>
      <c r="J1544">
        <v>6</v>
      </c>
    </row>
    <row r="1545" spans="1:10" x14ac:dyDescent="0.25">
      <c r="A1545" s="1">
        <v>43232</v>
      </c>
      <c r="B1545">
        <f t="shared" si="75"/>
        <v>2018</v>
      </c>
      <c r="C1545">
        <f t="shared" si="76"/>
        <v>5</v>
      </c>
      <c r="D1545">
        <f t="shared" si="77"/>
        <v>12</v>
      </c>
      <c r="E1545">
        <v>70</v>
      </c>
      <c r="F1545">
        <v>25</v>
      </c>
      <c r="G1545">
        <v>35</v>
      </c>
      <c r="H1545">
        <v>37</v>
      </c>
      <c r="I1545">
        <v>2</v>
      </c>
      <c r="J1545">
        <v>6</v>
      </c>
    </row>
    <row r="1546" spans="1:10" x14ac:dyDescent="0.25">
      <c r="A1546" s="1">
        <v>43233</v>
      </c>
      <c r="B1546">
        <f t="shared" si="75"/>
        <v>2018</v>
      </c>
      <c r="C1546">
        <f t="shared" si="76"/>
        <v>5</v>
      </c>
      <c r="D1546">
        <f t="shared" si="77"/>
        <v>13</v>
      </c>
      <c r="E1546">
        <v>70</v>
      </c>
      <c r="F1546">
        <v>21</v>
      </c>
      <c r="G1546">
        <v>36</v>
      </c>
      <c r="H1546">
        <v>32</v>
      </c>
      <c r="I1546">
        <v>2</v>
      </c>
      <c r="J1546">
        <v>6</v>
      </c>
    </row>
    <row r="1547" spans="1:10" x14ac:dyDescent="0.25">
      <c r="A1547" s="1">
        <v>43234</v>
      </c>
      <c r="B1547">
        <f t="shared" si="75"/>
        <v>2018</v>
      </c>
      <c r="C1547">
        <f t="shared" si="76"/>
        <v>5</v>
      </c>
      <c r="D1547">
        <f t="shared" si="77"/>
        <v>14</v>
      </c>
      <c r="E1547">
        <v>50</v>
      </c>
      <c r="F1547">
        <v>21</v>
      </c>
      <c r="G1547">
        <v>45</v>
      </c>
      <c r="H1547">
        <v>36</v>
      </c>
      <c r="I1547">
        <v>2</v>
      </c>
      <c r="J1547">
        <v>5</v>
      </c>
    </row>
    <row r="1548" spans="1:10" x14ac:dyDescent="0.25">
      <c r="A1548" s="1">
        <v>43235</v>
      </c>
      <c r="B1548">
        <f t="shared" si="75"/>
        <v>2018</v>
      </c>
      <c r="C1548">
        <f t="shared" si="76"/>
        <v>5</v>
      </c>
      <c r="D1548">
        <f t="shared" si="77"/>
        <v>15</v>
      </c>
      <c r="E1548">
        <v>59</v>
      </c>
      <c r="F1548">
        <v>23</v>
      </c>
      <c r="G1548">
        <v>34</v>
      </c>
      <c r="H1548">
        <v>31</v>
      </c>
      <c r="I1548">
        <v>1</v>
      </c>
      <c r="J1548">
        <v>5</v>
      </c>
    </row>
    <row r="1549" spans="1:10" x14ac:dyDescent="0.25">
      <c r="A1549" s="1">
        <v>43236</v>
      </c>
      <c r="B1549">
        <f t="shared" si="75"/>
        <v>2018</v>
      </c>
      <c r="C1549">
        <f t="shared" si="76"/>
        <v>5</v>
      </c>
      <c r="D1549">
        <f t="shared" si="77"/>
        <v>16</v>
      </c>
      <c r="E1549">
        <v>57</v>
      </c>
      <c r="F1549">
        <v>25</v>
      </c>
      <c r="G1549">
        <v>33</v>
      </c>
      <c r="H1549">
        <v>39</v>
      </c>
      <c r="I1549">
        <v>1</v>
      </c>
      <c r="J1549">
        <v>6</v>
      </c>
    </row>
    <row r="1550" spans="1:10" x14ac:dyDescent="0.25">
      <c r="A1550" s="1">
        <v>43237</v>
      </c>
      <c r="B1550">
        <f t="shared" si="75"/>
        <v>2018</v>
      </c>
      <c r="C1550">
        <f t="shared" si="76"/>
        <v>5</v>
      </c>
      <c r="D1550">
        <f t="shared" si="77"/>
        <v>17</v>
      </c>
      <c r="E1550">
        <v>53</v>
      </c>
      <c r="F1550">
        <v>27</v>
      </c>
      <c r="G1550">
        <v>31</v>
      </c>
      <c r="H1550">
        <v>49</v>
      </c>
      <c r="I1550">
        <v>1</v>
      </c>
      <c r="J1550">
        <v>7</v>
      </c>
    </row>
    <row r="1551" spans="1:10" x14ac:dyDescent="0.25">
      <c r="A1551" s="1">
        <v>43238</v>
      </c>
      <c r="B1551">
        <f t="shared" si="75"/>
        <v>2018</v>
      </c>
      <c r="C1551">
        <f t="shared" si="76"/>
        <v>5</v>
      </c>
      <c r="D1551">
        <f t="shared" si="77"/>
        <v>18</v>
      </c>
      <c r="E1551">
        <v>58</v>
      </c>
      <c r="F1551">
        <v>35</v>
      </c>
      <c r="G1551">
        <v>39</v>
      </c>
      <c r="H1551">
        <v>51</v>
      </c>
      <c r="I1551">
        <v>2</v>
      </c>
      <c r="J1551">
        <v>7</v>
      </c>
    </row>
    <row r="1552" spans="1:10" x14ac:dyDescent="0.25">
      <c r="A1552" s="1">
        <v>43239</v>
      </c>
      <c r="B1552">
        <f t="shared" si="75"/>
        <v>2018</v>
      </c>
      <c r="C1552">
        <f t="shared" si="76"/>
        <v>5</v>
      </c>
      <c r="D1552">
        <f t="shared" si="77"/>
        <v>19</v>
      </c>
      <c r="E1552">
        <v>69</v>
      </c>
      <c r="F1552">
        <v>34</v>
      </c>
      <c r="G1552">
        <v>39</v>
      </c>
      <c r="H1552">
        <v>57</v>
      </c>
      <c r="I1552">
        <v>2</v>
      </c>
      <c r="J1552">
        <v>7</v>
      </c>
    </row>
    <row r="1553" spans="1:10" x14ac:dyDescent="0.25">
      <c r="A1553" s="1">
        <v>43240</v>
      </c>
      <c r="B1553">
        <f t="shared" si="75"/>
        <v>2018</v>
      </c>
      <c r="C1553">
        <f t="shared" si="76"/>
        <v>5</v>
      </c>
      <c r="D1553">
        <f t="shared" si="77"/>
        <v>20</v>
      </c>
      <c r="E1553">
        <v>78</v>
      </c>
      <c r="F1553">
        <v>45</v>
      </c>
      <c r="G1553">
        <v>38</v>
      </c>
      <c r="H1553">
        <v>57</v>
      </c>
      <c r="I1553">
        <v>2</v>
      </c>
      <c r="J1553">
        <v>6</v>
      </c>
    </row>
    <row r="1554" spans="1:10" x14ac:dyDescent="0.25">
      <c r="A1554" s="1">
        <v>43241</v>
      </c>
      <c r="B1554">
        <f t="shared" si="75"/>
        <v>2018</v>
      </c>
      <c r="C1554">
        <f t="shared" si="76"/>
        <v>5</v>
      </c>
      <c r="D1554">
        <f t="shared" si="77"/>
        <v>21</v>
      </c>
      <c r="E1554">
        <v>106</v>
      </c>
      <c r="F1554">
        <v>35</v>
      </c>
      <c r="G1554">
        <v>41</v>
      </c>
      <c r="H1554">
        <v>37</v>
      </c>
      <c r="I1554">
        <v>2</v>
      </c>
      <c r="J1554">
        <v>4</v>
      </c>
    </row>
    <row r="1555" spans="1:10" x14ac:dyDescent="0.25">
      <c r="A1555" s="1">
        <v>43242</v>
      </c>
      <c r="B1555">
        <f t="shared" si="75"/>
        <v>2018</v>
      </c>
      <c r="C1555">
        <f t="shared" si="76"/>
        <v>5</v>
      </c>
      <c r="D1555">
        <f t="shared" si="77"/>
        <v>22</v>
      </c>
      <c r="E1555">
        <v>79</v>
      </c>
      <c r="F1555">
        <v>32</v>
      </c>
      <c r="G1555">
        <v>41</v>
      </c>
      <c r="H1555">
        <v>37</v>
      </c>
      <c r="I1555">
        <v>2</v>
      </c>
      <c r="J1555">
        <v>4</v>
      </c>
    </row>
    <row r="1556" spans="1:10" x14ac:dyDescent="0.25">
      <c r="A1556" s="1">
        <v>43243</v>
      </c>
      <c r="B1556">
        <f t="shared" si="75"/>
        <v>2018</v>
      </c>
      <c r="C1556">
        <f t="shared" si="76"/>
        <v>5</v>
      </c>
      <c r="D1556">
        <f t="shared" si="77"/>
        <v>23</v>
      </c>
      <c r="E1556">
        <v>72</v>
      </c>
      <c r="F1556">
        <v>51</v>
      </c>
      <c r="G1556">
        <v>31</v>
      </c>
      <c r="H1556">
        <v>53</v>
      </c>
      <c r="I1556">
        <v>3</v>
      </c>
      <c r="J1556">
        <v>5</v>
      </c>
    </row>
    <row r="1557" spans="1:10" x14ac:dyDescent="0.25">
      <c r="A1557" s="1">
        <v>43244</v>
      </c>
      <c r="B1557">
        <f t="shared" si="75"/>
        <v>2018</v>
      </c>
      <c r="C1557">
        <f t="shared" si="76"/>
        <v>5</v>
      </c>
      <c r="D1557">
        <f t="shared" si="77"/>
        <v>24</v>
      </c>
      <c r="E1557">
        <v>92</v>
      </c>
      <c r="F1557">
        <v>44</v>
      </c>
      <c r="G1557">
        <v>31</v>
      </c>
      <c r="H1557">
        <v>60</v>
      </c>
      <c r="I1557">
        <v>4</v>
      </c>
      <c r="J1557">
        <v>6</v>
      </c>
    </row>
    <row r="1558" spans="1:10" x14ac:dyDescent="0.25">
      <c r="A1558" s="1">
        <v>43245</v>
      </c>
      <c r="B1558">
        <f t="shared" si="75"/>
        <v>2018</v>
      </c>
      <c r="C1558">
        <f t="shared" si="76"/>
        <v>5</v>
      </c>
      <c r="D1558">
        <f t="shared" si="77"/>
        <v>25</v>
      </c>
      <c r="E1558">
        <v>99</v>
      </c>
      <c r="F1558">
        <v>57</v>
      </c>
      <c r="G1558">
        <v>53</v>
      </c>
      <c r="H1558">
        <v>45</v>
      </c>
      <c r="I1558">
        <v>2</v>
      </c>
      <c r="J1558">
        <v>5</v>
      </c>
    </row>
    <row r="1559" spans="1:10" x14ac:dyDescent="0.25">
      <c r="A1559" s="1">
        <v>43246</v>
      </c>
      <c r="B1559">
        <f t="shared" si="75"/>
        <v>2018</v>
      </c>
      <c r="C1559">
        <f t="shared" si="76"/>
        <v>5</v>
      </c>
      <c r="D1559">
        <f t="shared" si="77"/>
        <v>26</v>
      </c>
      <c r="E1559">
        <v>121</v>
      </c>
      <c r="F1559">
        <v>55</v>
      </c>
      <c r="G1559">
        <v>43</v>
      </c>
      <c r="H1559">
        <v>60</v>
      </c>
      <c r="I1559">
        <v>2</v>
      </c>
      <c r="J1559">
        <v>5</v>
      </c>
    </row>
    <row r="1560" spans="1:10" x14ac:dyDescent="0.25">
      <c r="A1560" s="1">
        <v>43247</v>
      </c>
      <c r="B1560">
        <f t="shared" si="75"/>
        <v>2018</v>
      </c>
      <c r="C1560">
        <f t="shared" si="76"/>
        <v>5</v>
      </c>
      <c r="D1560">
        <f t="shared" si="77"/>
        <v>27</v>
      </c>
      <c r="E1560">
        <v>91</v>
      </c>
      <c r="F1560">
        <v>59</v>
      </c>
      <c r="G1560">
        <v>42</v>
      </c>
      <c r="H1560">
        <v>36</v>
      </c>
      <c r="I1560">
        <v>2</v>
      </c>
      <c r="J1560">
        <v>5</v>
      </c>
    </row>
    <row r="1561" spans="1:10" x14ac:dyDescent="0.25">
      <c r="A1561" s="1">
        <v>43248</v>
      </c>
      <c r="B1561">
        <f t="shared" si="75"/>
        <v>2018</v>
      </c>
      <c r="C1561">
        <f t="shared" si="76"/>
        <v>5</v>
      </c>
      <c r="D1561">
        <f t="shared" si="77"/>
        <v>28</v>
      </c>
      <c r="E1561">
        <v>112</v>
      </c>
      <c r="F1561">
        <v>30</v>
      </c>
      <c r="G1561">
        <v>36</v>
      </c>
      <c r="H1561">
        <v>30</v>
      </c>
      <c r="I1561">
        <v>2</v>
      </c>
      <c r="J1561">
        <v>4</v>
      </c>
    </row>
    <row r="1562" spans="1:10" x14ac:dyDescent="0.25">
      <c r="A1562" s="1">
        <v>43249</v>
      </c>
      <c r="B1562">
        <f t="shared" si="75"/>
        <v>2018</v>
      </c>
      <c r="C1562">
        <f t="shared" si="76"/>
        <v>5</v>
      </c>
      <c r="D1562">
        <f t="shared" si="77"/>
        <v>29</v>
      </c>
      <c r="E1562">
        <v>82</v>
      </c>
      <c r="F1562">
        <v>34</v>
      </c>
      <c r="G1562">
        <v>30</v>
      </c>
      <c r="H1562">
        <v>47</v>
      </c>
      <c r="I1562">
        <v>2</v>
      </c>
      <c r="J1562">
        <v>5</v>
      </c>
    </row>
    <row r="1563" spans="1:10" x14ac:dyDescent="0.25">
      <c r="A1563" s="1">
        <v>43250</v>
      </c>
      <c r="B1563">
        <f t="shared" si="75"/>
        <v>2018</v>
      </c>
      <c r="C1563">
        <f t="shared" si="76"/>
        <v>5</v>
      </c>
      <c r="D1563">
        <f t="shared" si="77"/>
        <v>30</v>
      </c>
      <c r="E1563">
        <v>86</v>
      </c>
      <c r="F1563">
        <v>44</v>
      </c>
      <c r="G1563">
        <v>33</v>
      </c>
      <c r="H1563">
        <v>49</v>
      </c>
      <c r="I1563">
        <v>1</v>
      </c>
      <c r="J1563">
        <v>5</v>
      </c>
    </row>
    <row r="1564" spans="1:10" x14ac:dyDescent="0.25">
      <c r="A1564" s="1">
        <v>43251</v>
      </c>
      <c r="B1564">
        <f t="shared" si="75"/>
        <v>2018</v>
      </c>
      <c r="C1564">
        <f t="shared" si="76"/>
        <v>5</v>
      </c>
      <c r="D1564">
        <f t="shared" si="77"/>
        <v>31</v>
      </c>
      <c r="E1564">
        <v>116</v>
      </c>
      <c r="F1564">
        <v>35</v>
      </c>
      <c r="G1564">
        <v>30</v>
      </c>
      <c r="H1564">
        <v>62</v>
      </c>
      <c r="I1564">
        <v>4</v>
      </c>
      <c r="J1564">
        <v>6</v>
      </c>
    </row>
    <row r="1565" spans="1:10" x14ac:dyDescent="0.25">
      <c r="A1565" s="1">
        <v>43252</v>
      </c>
      <c r="B1565">
        <f t="shared" si="75"/>
        <v>2018</v>
      </c>
      <c r="C1565">
        <f t="shared" si="76"/>
        <v>6</v>
      </c>
      <c r="D1565">
        <f t="shared" si="77"/>
        <v>1</v>
      </c>
      <c r="E1565">
        <v>93</v>
      </c>
      <c r="F1565">
        <v>23</v>
      </c>
      <c r="G1565">
        <v>34</v>
      </c>
      <c r="H1565">
        <v>45</v>
      </c>
      <c r="I1565">
        <v>2</v>
      </c>
      <c r="J1565">
        <v>4</v>
      </c>
    </row>
    <row r="1566" spans="1:10" x14ac:dyDescent="0.25">
      <c r="A1566" s="1">
        <v>43253</v>
      </c>
      <c r="B1566">
        <f t="shared" si="75"/>
        <v>2018</v>
      </c>
      <c r="C1566">
        <f t="shared" si="76"/>
        <v>6</v>
      </c>
      <c r="D1566">
        <f t="shared" si="77"/>
        <v>2</v>
      </c>
      <c r="E1566">
        <v>61</v>
      </c>
      <c r="F1566">
        <v>23</v>
      </c>
      <c r="G1566">
        <v>39</v>
      </c>
      <c r="H1566">
        <v>44</v>
      </c>
      <c r="I1566">
        <v>2</v>
      </c>
      <c r="J1566">
        <v>4</v>
      </c>
    </row>
    <row r="1567" spans="1:10" x14ac:dyDescent="0.25">
      <c r="A1567" s="1">
        <v>43254</v>
      </c>
      <c r="B1567">
        <f t="shared" si="75"/>
        <v>2018</v>
      </c>
      <c r="C1567">
        <f t="shared" si="76"/>
        <v>6</v>
      </c>
      <c r="D1567">
        <f t="shared" si="77"/>
        <v>3</v>
      </c>
      <c r="E1567">
        <v>58</v>
      </c>
      <c r="F1567">
        <v>25</v>
      </c>
      <c r="G1567">
        <v>31</v>
      </c>
      <c r="H1567">
        <v>31</v>
      </c>
      <c r="I1567">
        <v>1</v>
      </c>
      <c r="J1567">
        <v>4</v>
      </c>
    </row>
    <row r="1568" spans="1:10" x14ac:dyDescent="0.25">
      <c r="A1568" s="1">
        <v>43255</v>
      </c>
      <c r="B1568">
        <f t="shared" si="75"/>
        <v>2018</v>
      </c>
      <c r="C1568">
        <f t="shared" si="76"/>
        <v>6</v>
      </c>
      <c r="D1568">
        <f t="shared" si="77"/>
        <v>4</v>
      </c>
      <c r="E1568">
        <v>70</v>
      </c>
      <c r="F1568">
        <v>20</v>
      </c>
      <c r="G1568">
        <v>32</v>
      </c>
      <c r="H1568">
        <v>38</v>
      </c>
      <c r="I1568">
        <v>1</v>
      </c>
      <c r="J1568">
        <v>3</v>
      </c>
    </row>
    <row r="1569" spans="1:10" x14ac:dyDescent="0.25">
      <c r="A1569" s="1">
        <v>43256</v>
      </c>
      <c r="B1569">
        <f t="shared" si="75"/>
        <v>2018</v>
      </c>
      <c r="C1569">
        <f t="shared" si="76"/>
        <v>6</v>
      </c>
      <c r="D1569">
        <f t="shared" si="77"/>
        <v>5</v>
      </c>
      <c r="E1569">
        <v>56</v>
      </c>
      <c r="F1569">
        <v>34</v>
      </c>
      <c r="G1569">
        <v>34</v>
      </c>
      <c r="H1569">
        <v>39</v>
      </c>
      <c r="I1569">
        <v>1</v>
      </c>
      <c r="J1569">
        <v>3</v>
      </c>
    </row>
    <row r="1570" spans="1:10" x14ac:dyDescent="0.25">
      <c r="A1570" s="1">
        <v>43257</v>
      </c>
      <c r="B1570">
        <f t="shared" si="75"/>
        <v>2018</v>
      </c>
      <c r="C1570">
        <f t="shared" si="76"/>
        <v>6</v>
      </c>
      <c r="D1570">
        <f t="shared" si="77"/>
        <v>6</v>
      </c>
      <c r="E1570">
        <v>62</v>
      </c>
      <c r="F1570">
        <v>28</v>
      </c>
      <c r="G1570">
        <v>29</v>
      </c>
      <c r="H1570">
        <v>45</v>
      </c>
      <c r="I1570">
        <v>1</v>
      </c>
      <c r="J1570">
        <v>3</v>
      </c>
    </row>
    <row r="1571" spans="1:10" x14ac:dyDescent="0.25">
      <c r="A1571" s="1">
        <v>43258</v>
      </c>
      <c r="B1571">
        <f t="shared" si="75"/>
        <v>2018</v>
      </c>
      <c r="C1571">
        <f t="shared" si="76"/>
        <v>6</v>
      </c>
      <c r="D1571">
        <f t="shared" si="77"/>
        <v>7</v>
      </c>
      <c r="E1571">
        <v>65</v>
      </c>
      <c r="F1571">
        <v>26</v>
      </c>
      <c r="G1571">
        <v>37</v>
      </c>
      <c r="H1571">
        <v>38</v>
      </c>
      <c r="I1571">
        <v>2</v>
      </c>
      <c r="J1571">
        <v>4</v>
      </c>
    </row>
    <row r="1572" spans="1:10" x14ac:dyDescent="0.25">
      <c r="A1572" s="1">
        <v>43259</v>
      </c>
      <c r="B1572">
        <f t="shared" si="75"/>
        <v>2018</v>
      </c>
      <c r="C1572">
        <f t="shared" si="76"/>
        <v>6</v>
      </c>
      <c r="D1572">
        <f t="shared" si="77"/>
        <v>8</v>
      </c>
      <c r="E1572">
        <v>63</v>
      </c>
      <c r="F1572">
        <v>28</v>
      </c>
      <c r="G1572">
        <v>33</v>
      </c>
      <c r="H1572">
        <v>35</v>
      </c>
      <c r="I1572">
        <v>1</v>
      </c>
      <c r="J1572">
        <v>4</v>
      </c>
    </row>
    <row r="1573" spans="1:10" x14ac:dyDescent="0.25">
      <c r="A1573" s="1">
        <v>43260</v>
      </c>
      <c r="B1573">
        <f t="shared" si="75"/>
        <v>2018</v>
      </c>
      <c r="C1573">
        <f t="shared" si="76"/>
        <v>6</v>
      </c>
      <c r="D1573">
        <f t="shared" si="77"/>
        <v>9</v>
      </c>
      <c r="E1573">
        <v>65</v>
      </c>
      <c r="F1573">
        <v>22</v>
      </c>
      <c r="G1573">
        <v>33</v>
      </c>
      <c r="H1573">
        <v>29</v>
      </c>
      <c r="I1573">
        <v>2</v>
      </c>
      <c r="J1573">
        <v>4</v>
      </c>
    </row>
    <row r="1574" spans="1:10" x14ac:dyDescent="0.25">
      <c r="A1574" s="1">
        <v>43261</v>
      </c>
      <c r="B1574">
        <f t="shared" si="75"/>
        <v>2018</v>
      </c>
      <c r="C1574">
        <f t="shared" si="76"/>
        <v>6</v>
      </c>
      <c r="D1574">
        <f t="shared" si="77"/>
        <v>10</v>
      </c>
      <c r="E1574">
        <v>64</v>
      </c>
      <c r="F1574">
        <v>22</v>
      </c>
      <c r="G1574">
        <v>31</v>
      </c>
      <c r="H1574">
        <v>44</v>
      </c>
      <c r="I1574">
        <v>2</v>
      </c>
      <c r="J1574">
        <v>4</v>
      </c>
    </row>
    <row r="1575" spans="1:10" x14ac:dyDescent="0.25">
      <c r="A1575" s="1">
        <v>43262</v>
      </c>
      <c r="B1575">
        <f t="shared" si="75"/>
        <v>2018</v>
      </c>
      <c r="C1575">
        <f t="shared" si="76"/>
        <v>6</v>
      </c>
      <c r="D1575">
        <f t="shared" si="77"/>
        <v>11</v>
      </c>
      <c r="E1575">
        <v>53</v>
      </c>
      <c r="F1575">
        <v>22</v>
      </c>
      <c r="G1575">
        <v>25</v>
      </c>
      <c r="H1575">
        <v>30</v>
      </c>
      <c r="I1575">
        <v>2</v>
      </c>
      <c r="J1575">
        <v>3</v>
      </c>
    </row>
    <row r="1576" spans="1:10" x14ac:dyDescent="0.25">
      <c r="A1576" s="1">
        <v>43263</v>
      </c>
      <c r="B1576">
        <f t="shared" si="75"/>
        <v>2018</v>
      </c>
      <c r="C1576">
        <f t="shared" si="76"/>
        <v>6</v>
      </c>
      <c r="D1576">
        <f t="shared" si="77"/>
        <v>12</v>
      </c>
      <c r="E1576">
        <v>58</v>
      </c>
      <c r="F1576">
        <v>29</v>
      </c>
      <c r="G1576">
        <v>34</v>
      </c>
      <c r="H1576">
        <v>52</v>
      </c>
      <c r="I1576">
        <v>3</v>
      </c>
      <c r="J1576">
        <v>5</v>
      </c>
    </row>
    <row r="1577" spans="1:10" x14ac:dyDescent="0.25">
      <c r="A1577" s="1">
        <v>43264</v>
      </c>
      <c r="B1577">
        <f t="shared" si="75"/>
        <v>2018</v>
      </c>
      <c r="C1577">
        <f t="shared" si="76"/>
        <v>6</v>
      </c>
      <c r="D1577">
        <f t="shared" si="77"/>
        <v>13</v>
      </c>
      <c r="E1577">
        <v>62</v>
      </c>
      <c r="F1577">
        <v>27</v>
      </c>
      <c r="G1577">
        <v>31</v>
      </c>
      <c r="H1577">
        <v>39</v>
      </c>
      <c r="I1577">
        <v>3</v>
      </c>
      <c r="J1577">
        <v>5</v>
      </c>
    </row>
    <row r="1578" spans="1:10" x14ac:dyDescent="0.25">
      <c r="A1578" s="1">
        <v>43265</v>
      </c>
      <c r="B1578">
        <f t="shared" si="75"/>
        <v>2018</v>
      </c>
      <c r="C1578">
        <f t="shared" si="76"/>
        <v>6</v>
      </c>
      <c r="D1578">
        <f t="shared" si="77"/>
        <v>14</v>
      </c>
      <c r="E1578">
        <v>65</v>
      </c>
      <c r="F1578">
        <v>25</v>
      </c>
      <c r="G1578">
        <v>32</v>
      </c>
      <c r="H1578">
        <v>48</v>
      </c>
      <c r="I1578">
        <v>3</v>
      </c>
      <c r="J1578">
        <v>6</v>
      </c>
    </row>
    <row r="1579" spans="1:10" x14ac:dyDescent="0.25">
      <c r="A1579" s="1">
        <v>43266</v>
      </c>
      <c r="B1579">
        <f t="shared" si="75"/>
        <v>2018</v>
      </c>
      <c r="C1579">
        <f t="shared" si="76"/>
        <v>6</v>
      </c>
      <c r="D1579">
        <f t="shared" si="77"/>
        <v>15</v>
      </c>
      <c r="E1579">
        <v>70</v>
      </c>
      <c r="F1579">
        <v>20</v>
      </c>
      <c r="G1579">
        <v>28</v>
      </c>
      <c r="H1579">
        <v>42</v>
      </c>
      <c r="I1579">
        <v>3</v>
      </c>
      <c r="J1579">
        <v>6</v>
      </c>
    </row>
    <row r="1580" spans="1:10" x14ac:dyDescent="0.25">
      <c r="A1580" s="1">
        <v>43267</v>
      </c>
      <c r="B1580">
        <f t="shared" si="75"/>
        <v>2018</v>
      </c>
      <c r="C1580">
        <f t="shared" si="76"/>
        <v>6</v>
      </c>
      <c r="D1580">
        <f t="shared" si="77"/>
        <v>16</v>
      </c>
      <c r="E1580">
        <v>56</v>
      </c>
      <c r="F1580">
        <v>19</v>
      </c>
      <c r="G1580">
        <v>26</v>
      </c>
      <c r="H1580">
        <v>41</v>
      </c>
      <c r="I1580">
        <v>3</v>
      </c>
      <c r="J1580">
        <v>6</v>
      </c>
    </row>
    <row r="1581" spans="1:10" x14ac:dyDescent="0.25">
      <c r="A1581" s="1">
        <v>43268</v>
      </c>
      <c r="B1581">
        <f t="shared" si="75"/>
        <v>2018</v>
      </c>
      <c r="C1581">
        <f t="shared" si="76"/>
        <v>6</v>
      </c>
      <c r="D1581">
        <f t="shared" si="77"/>
        <v>17</v>
      </c>
      <c r="E1581">
        <v>51</v>
      </c>
      <c r="F1581">
        <v>21</v>
      </c>
      <c r="G1581">
        <v>26</v>
      </c>
      <c r="H1581">
        <v>43</v>
      </c>
      <c r="I1581">
        <v>3</v>
      </c>
      <c r="J1581">
        <v>5</v>
      </c>
    </row>
    <row r="1582" spans="1:10" x14ac:dyDescent="0.25">
      <c r="A1582" s="1">
        <v>43269</v>
      </c>
      <c r="B1582">
        <f t="shared" si="75"/>
        <v>2018</v>
      </c>
      <c r="C1582">
        <f t="shared" si="76"/>
        <v>6</v>
      </c>
      <c r="D1582">
        <f t="shared" si="77"/>
        <v>18</v>
      </c>
      <c r="E1582">
        <v>56</v>
      </c>
      <c r="F1582">
        <v>18</v>
      </c>
      <c r="G1582">
        <v>15</v>
      </c>
      <c r="H1582">
        <v>44</v>
      </c>
      <c r="I1582">
        <v>4</v>
      </c>
      <c r="J1582">
        <v>5</v>
      </c>
    </row>
    <row r="1583" spans="1:10" x14ac:dyDescent="0.25">
      <c r="A1583" s="1">
        <v>43270</v>
      </c>
      <c r="B1583">
        <f t="shared" si="75"/>
        <v>2018</v>
      </c>
      <c r="C1583">
        <f t="shared" si="76"/>
        <v>6</v>
      </c>
      <c r="D1583">
        <f t="shared" si="77"/>
        <v>19</v>
      </c>
      <c r="E1583">
        <v>51</v>
      </c>
      <c r="F1583">
        <v>20</v>
      </c>
      <c r="G1583">
        <v>13</v>
      </c>
      <c r="H1583">
        <v>36</v>
      </c>
      <c r="I1583">
        <v>4</v>
      </c>
      <c r="J1583">
        <v>4</v>
      </c>
    </row>
    <row r="1584" spans="1:10" x14ac:dyDescent="0.25">
      <c r="A1584" s="1">
        <v>43271</v>
      </c>
      <c r="B1584">
        <f t="shared" si="75"/>
        <v>2018</v>
      </c>
      <c r="C1584">
        <f t="shared" si="76"/>
        <v>6</v>
      </c>
      <c r="D1584">
        <f t="shared" si="77"/>
        <v>20</v>
      </c>
      <c r="E1584">
        <v>52</v>
      </c>
      <c r="F1584">
        <v>29</v>
      </c>
      <c r="G1584">
        <v>30</v>
      </c>
      <c r="H1584">
        <v>35</v>
      </c>
      <c r="I1584">
        <v>2</v>
      </c>
      <c r="J1584">
        <v>5</v>
      </c>
    </row>
    <row r="1585" spans="1:10" x14ac:dyDescent="0.25">
      <c r="A1585" s="1">
        <v>43272</v>
      </c>
      <c r="B1585">
        <f t="shared" si="75"/>
        <v>2018</v>
      </c>
      <c r="C1585">
        <f t="shared" si="76"/>
        <v>6</v>
      </c>
      <c r="D1585">
        <f t="shared" si="77"/>
        <v>21</v>
      </c>
      <c r="E1585">
        <v>48</v>
      </c>
      <c r="F1585">
        <v>23</v>
      </c>
      <c r="G1585">
        <v>34</v>
      </c>
      <c r="H1585">
        <v>34</v>
      </c>
      <c r="I1585">
        <v>3</v>
      </c>
      <c r="J1585">
        <v>5</v>
      </c>
    </row>
    <row r="1586" spans="1:10" x14ac:dyDescent="0.25">
      <c r="A1586" s="1">
        <v>43273</v>
      </c>
      <c r="B1586">
        <f t="shared" si="75"/>
        <v>2018</v>
      </c>
      <c r="C1586">
        <f t="shared" si="76"/>
        <v>6</v>
      </c>
      <c r="D1586">
        <f t="shared" si="77"/>
        <v>22</v>
      </c>
      <c r="E1586">
        <v>51</v>
      </c>
      <c r="F1586">
        <v>25</v>
      </c>
      <c r="G1586">
        <v>35</v>
      </c>
      <c r="H1586">
        <v>34</v>
      </c>
      <c r="I1586">
        <v>2</v>
      </c>
      <c r="J1586">
        <v>6</v>
      </c>
    </row>
    <row r="1587" spans="1:10" x14ac:dyDescent="0.25">
      <c r="A1587" s="1">
        <v>43274</v>
      </c>
      <c r="B1587">
        <f t="shared" si="75"/>
        <v>2018</v>
      </c>
      <c r="C1587">
        <f t="shared" si="76"/>
        <v>6</v>
      </c>
      <c r="D1587">
        <f t="shared" si="77"/>
        <v>23</v>
      </c>
      <c r="E1587">
        <v>61</v>
      </c>
      <c r="F1587">
        <v>24</v>
      </c>
      <c r="G1587">
        <v>45</v>
      </c>
      <c r="H1587">
        <v>34</v>
      </c>
      <c r="I1587">
        <v>3</v>
      </c>
      <c r="J1587">
        <v>5</v>
      </c>
    </row>
    <row r="1588" spans="1:10" x14ac:dyDescent="0.25">
      <c r="A1588" s="1">
        <v>43275</v>
      </c>
      <c r="B1588">
        <f t="shared" si="75"/>
        <v>2018</v>
      </c>
      <c r="C1588">
        <f t="shared" si="76"/>
        <v>6</v>
      </c>
      <c r="D1588">
        <f t="shared" si="77"/>
        <v>24</v>
      </c>
      <c r="E1588">
        <v>62</v>
      </c>
      <c r="F1588">
        <v>30</v>
      </c>
      <c r="G1588">
        <v>65</v>
      </c>
      <c r="H1588">
        <v>52</v>
      </c>
      <c r="I1588">
        <v>3</v>
      </c>
      <c r="J1588">
        <v>6</v>
      </c>
    </row>
    <row r="1589" spans="1:10" x14ac:dyDescent="0.25">
      <c r="A1589" s="1">
        <v>43276</v>
      </c>
      <c r="B1589">
        <f t="shared" si="75"/>
        <v>2018</v>
      </c>
      <c r="C1589">
        <f t="shared" si="76"/>
        <v>6</v>
      </c>
      <c r="D1589">
        <f t="shared" si="77"/>
        <v>25</v>
      </c>
      <c r="E1589">
        <v>69</v>
      </c>
      <c r="F1589">
        <v>28</v>
      </c>
      <c r="G1589">
        <v>35</v>
      </c>
      <c r="H1589">
        <v>50</v>
      </c>
      <c r="I1589">
        <v>4</v>
      </c>
      <c r="J1589">
        <v>4</v>
      </c>
    </row>
    <row r="1590" spans="1:10" x14ac:dyDescent="0.25">
      <c r="A1590" s="1">
        <v>43277</v>
      </c>
      <c r="B1590">
        <f t="shared" si="75"/>
        <v>2018</v>
      </c>
      <c r="C1590">
        <f t="shared" si="76"/>
        <v>6</v>
      </c>
      <c r="D1590">
        <f t="shared" si="77"/>
        <v>26</v>
      </c>
      <c r="E1590">
        <v>62</v>
      </c>
      <c r="F1590">
        <v>28</v>
      </c>
      <c r="G1590">
        <v>30</v>
      </c>
      <c r="H1590">
        <v>45</v>
      </c>
      <c r="I1590">
        <v>4</v>
      </c>
      <c r="J1590">
        <v>3</v>
      </c>
    </row>
    <row r="1591" spans="1:10" x14ac:dyDescent="0.25">
      <c r="A1591" s="1">
        <v>43278</v>
      </c>
      <c r="B1591">
        <f t="shared" si="75"/>
        <v>2018</v>
      </c>
      <c r="C1591">
        <f t="shared" si="76"/>
        <v>6</v>
      </c>
      <c r="D1591">
        <f t="shared" si="77"/>
        <v>27</v>
      </c>
      <c r="E1591">
        <v>62</v>
      </c>
      <c r="F1591">
        <v>26</v>
      </c>
      <c r="G1591">
        <v>40</v>
      </c>
      <c r="H1591">
        <v>39</v>
      </c>
      <c r="I1591">
        <v>4</v>
      </c>
      <c r="J1591">
        <v>3</v>
      </c>
    </row>
    <row r="1592" spans="1:10" x14ac:dyDescent="0.25">
      <c r="A1592" s="1">
        <v>43279</v>
      </c>
      <c r="B1592">
        <f t="shared" si="75"/>
        <v>2018</v>
      </c>
      <c r="C1592">
        <f t="shared" si="76"/>
        <v>6</v>
      </c>
      <c r="D1592">
        <f t="shared" si="77"/>
        <v>28</v>
      </c>
      <c r="E1592">
        <v>73</v>
      </c>
      <c r="F1592">
        <v>25</v>
      </c>
      <c r="G1592">
        <v>37</v>
      </c>
      <c r="H1592">
        <v>36</v>
      </c>
      <c r="I1592">
        <v>4</v>
      </c>
      <c r="J1592">
        <v>3</v>
      </c>
    </row>
    <row r="1593" spans="1:10" x14ac:dyDescent="0.25">
      <c r="A1593" s="1">
        <v>43280</v>
      </c>
      <c r="B1593">
        <f t="shared" si="75"/>
        <v>2018</v>
      </c>
      <c r="C1593">
        <f t="shared" si="76"/>
        <v>6</v>
      </c>
      <c r="D1593">
        <f t="shared" si="77"/>
        <v>29</v>
      </c>
      <c r="E1593">
        <v>62</v>
      </c>
      <c r="F1593">
        <v>24</v>
      </c>
      <c r="G1593">
        <v>41</v>
      </c>
      <c r="H1593">
        <v>35</v>
      </c>
      <c r="I1593">
        <v>4</v>
      </c>
      <c r="J1593">
        <v>3</v>
      </c>
    </row>
    <row r="1594" spans="1:10" x14ac:dyDescent="0.25">
      <c r="A1594" s="1">
        <v>43281</v>
      </c>
      <c r="B1594">
        <f t="shared" si="75"/>
        <v>2018</v>
      </c>
      <c r="C1594">
        <f t="shared" si="76"/>
        <v>6</v>
      </c>
      <c r="D1594">
        <f t="shared" si="77"/>
        <v>30</v>
      </c>
      <c r="E1594">
        <v>56</v>
      </c>
      <c r="F1594">
        <v>26</v>
      </c>
      <c r="G1594">
        <v>64</v>
      </c>
      <c r="H1594">
        <v>34</v>
      </c>
      <c r="I1594">
        <v>5</v>
      </c>
      <c r="J1594">
        <v>3</v>
      </c>
    </row>
    <row r="1595" spans="1:10" x14ac:dyDescent="0.25">
      <c r="A1595" s="1">
        <v>43282</v>
      </c>
      <c r="B1595">
        <f t="shared" si="75"/>
        <v>2018</v>
      </c>
      <c r="C1595">
        <f t="shared" si="76"/>
        <v>7</v>
      </c>
      <c r="D1595">
        <f t="shared" si="77"/>
        <v>1</v>
      </c>
      <c r="E1595">
        <v>64</v>
      </c>
      <c r="F1595">
        <v>22</v>
      </c>
      <c r="G1595">
        <v>47</v>
      </c>
      <c r="H1595">
        <v>42</v>
      </c>
      <c r="I1595">
        <v>5</v>
      </c>
      <c r="J1595">
        <v>5</v>
      </c>
    </row>
    <row r="1596" spans="1:10" x14ac:dyDescent="0.25">
      <c r="A1596" s="1">
        <v>43283</v>
      </c>
      <c r="B1596">
        <f t="shared" si="75"/>
        <v>2018</v>
      </c>
      <c r="C1596">
        <f t="shared" si="76"/>
        <v>7</v>
      </c>
      <c r="D1596">
        <f t="shared" si="77"/>
        <v>2</v>
      </c>
      <c r="E1596">
        <v>53</v>
      </c>
      <c r="F1596">
        <v>21</v>
      </c>
      <c r="G1596">
        <v>41</v>
      </c>
      <c r="H1596">
        <v>43</v>
      </c>
      <c r="I1596">
        <v>3</v>
      </c>
      <c r="J1596">
        <v>5</v>
      </c>
    </row>
    <row r="1597" spans="1:10" x14ac:dyDescent="0.25">
      <c r="A1597" s="1">
        <v>43284</v>
      </c>
      <c r="B1597">
        <f t="shared" si="75"/>
        <v>2018</v>
      </c>
      <c r="C1597">
        <f t="shared" si="76"/>
        <v>7</v>
      </c>
      <c r="D1597">
        <f t="shared" si="77"/>
        <v>3</v>
      </c>
      <c r="E1597">
        <v>52</v>
      </c>
      <c r="F1597">
        <v>28</v>
      </c>
      <c r="G1597">
        <v>40</v>
      </c>
      <c r="H1597">
        <v>51</v>
      </c>
      <c r="I1597">
        <v>3</v>
      </c>
      <c r="J1597">
        <v>4</v>
      </c>
    </row>
    <row r="1598" spans="1:10" x14ac:dyDescent="0.25">
      <c r="A1598" s="1">
        <v>43285</v>
      </c>
      <c r="B1598">
        <f t="shared" si="75"/>
        <v>2018</v>
      </c>
      <c r="C1598">
        <f t="shared" si="76"/>
        <v>7</v>
      </c>
      <c r="D1598">
        <f t="shared" si="77"/>
        <v>4</v>
      </c>
      <c r="E1598">
        <v>67</v>
      </c>
      <c r="F1598">
        <v>35</v>
      </c>
      <c r="G1598">
        <v>54</v>
      </c>
      <c r="H1598">
        <v>59</v>
      </c>
      <c r="I1598">
        <v>3</v>
      </c>
      <c r="J1598">
        <v>4</v>
      </c>
    </row>
    <row r="1599" spans="1:10" x14ac:dyDescent="0.25">
      <c r="A1599" s="1">
        <v>43286</v>
      </c>
      <c r="B1599">
        <f t="shared" si="75"/>
        <v>2018</v>
      </c>
      <c r="C1599">
        <f t="shared" si="76"/>
        <v>7</v>
      </c>
      <c r="D1599">
        <f t="shared" si="77"/>
        <v>5</v>
      </c>
      <c r="E1599">
        <v>88</v>
      </c>
      <c r="F1599">
        <v>32</v>
      </c>
      <c r="G1599">
        <v>47</v>
      </c>
      <c r="H1599">
        <v>45</v>
      </c>
      <c r="I1599">
        <v>3</v>
      </c>
      <c r="J1599">
        <v>3</v>
      </c>
    </row>
    <row r="1600" spans="1:10" x14ac:dyDescent="0.25">
      <c r="A1600" s="1">
        <v>43287</v>
      </c>
      <c r="B1600">
        <f t="shared" si="75"/>
        <v>2018</v>
      </c>
      <c r="C1600">
        <f t="shared" si="76"/>
        <v>7</v>
      </c>
      <c r="D1600">
        <f t="shared" si="77"/>
        <v>6</v>
      </c>
      <c r="E1600">
        <v>80</v>
      </c>
      <c r="F1600">
        <v>36</v>
      </c>
      <c r="G1600">
        <v>49</v>
      </c>
      <c r="H1600">
        <v>45</v>
      </c>
      <c r="I1600">
        <v>3</v>
      </c>
      <c r="J1600">
        <v>3</v>
      </c>
    </row>
    <row r="1601" spans="1:10" x14ac:dyDescent="0.25">
      <c r="A1601" s="1">
        <v>43288</v>
      </c>
      <c r="B1601">
        <f t="shared" si="75"/>
        <v>2018</v>
      </c>
      <c r="C1601">
        <f t="shared" si="76"/>
        <v>7</v>
      </c>
      <c r="D1601">
        <f t="shared" si="77"/>
        <v>7</v>
      </c>
      <c r="E1601">
        <v>96</v>
      </c>
      <c r="F1601">
        <v>26</v>
      </c>
      <c r="G1601">
        <v>42</v>
      </c>
      <c r="H1601">
        <v>33</v>
      </c>
      <c r="I1601">
        <v>3</v>
      </c>
      <c r="J1601">
        <v>3</v>
      </c>
    </row>
    <row r="1602" spans="1:10" x14ac:dyDescent="0.25">
      <c r="A1602" s="1">
        <v>43289</v>
      </c>
      <c r="B1602">
        <f t="shared" si="75"/>
        <v>2018</v>
      </c>
      <c r="C1602">
        <f t="shared" si="76"/>
        <v>7</v>
      </c>
      <c r="D1602">
        <f t="shared" si="77"/>
        <v>8</v>
      </c>
      <c r="E1602">
        <v>64</v>
      </c>
      <c r="F1602">
        <v>27</v>
      </c>
      <c r="G1602">
        <v>39</v>
      </c>
      <c r="H1602">
        <v>39</v>
      </c>
      <c r="I1602">
        <v>3</v>
      </c>
      <c r="J1602">
        <v>3</v>
      </c>
    </row>
    <row r="1603" spans="1:10" x14ac:dyDescent="0.25">
      <c r="A1603" s="1">
        <v>43290</v>
      </c>
      <c r="B1603">
        <f t="shared" ref="B1603:B1666" si="78">YEAR(A1603)</f>
        <v>2018</v>
      </c>
      <c r="C1603">
        <f t="shared" ref="C1603:C1666" si="79">MONTH(A1603)</f>
        <v>7</v>
      </c>
      <c r="D1603">
        <f t="shared" ref="D1603:D1666" si="80">DAY(A1603)</f>
        <v>9</v>
      </c>
      <c r="E1603">
        <v>62</v>
      </c>
      <c r="F1603">
        <v>19</v>
      </c>
      <c r="G1603">
        <v>24</v>
      </c>
      <c r="H1603">
        <v>22</v>
      </c>
      <c r="I1603">
        <v>4</v>
      </c>
      <c r="J1603">
        <v>2</v>
      </c>
    </row>
    <row r="1604" spans="1:10" x14ac:dyDescent="0.25">
      <c r="A1604" s="1">
        <v>43291</v>
      </c>
      <c r="B1604">
        <f t="shared" si="78"/>
        <v>2018</v>
      </c>
      <c r="C1604">
        <f t="shared" si="79"/>
        <v>7</v>
      </c>
      <c r="D1604">
        <f t="shared" si="80"/>
        <v>10</v>
      </c>
      <c r="E1604">
        <v>50</v>
      </c>
      <c r="F1604">
        <v>28</v>
      </c>
      <c r="G1604">
        <v>29</v>
      </c>
      <c r="H1604">
        <v>25</v>
      </c>
      <c r="I1604">
        <v>4</v>
      </c>
      <c r="J1604">
        <v>2</v>
      </c>
    </row>
    <row r="1605" spans="1:10" x14ac:dyDescent="0.25">
      <c r="A1605" s="1">
        <v>43292</v>
      </c>
      <c r="B1605">
        <f t="shared" si="78"/>
        <v>2018</v>
      </c>
      <c r="C1605">
        <f t="shared" si="79"/>
        <v>7</v>
      </c>
      <c r="D1605">
        <f t="shared" si="80"/>
        <v>11</v>
      </c>
      <c r="E1605">
        <v>69</v>
      </c>
      <c r="F1605">
        <v>27</v>
      </c>
      <c r="G1605">
        <v>34</v>
      </c>
      <c r="H1605">
        <v>36</v>
      </c>
      <c r="I1605">
        <v>4</v>
      </c>
      <c r="J1605">
        <v>3</v>
      </c>
    </row>
    <row r="1606" spans="1:10" x14ac:dyDescent="0.25">
      <c r="A1606" s="1">
        <v>43293</v>
      </c>
      <c r="B1606">
        <f t="shared" si="78"/>
        <v>2018</v>
      </c>
      <c r="C1606">
        <f t="shared" si="79"/>
        <v>7</v>
      </c>
      <c r="D1606">
        <f t="shared" si="80"/>
        <v>12</v>
      </c>
      <c r="E1606">
        <v>63</v>
      </c>
      <c r="F1606">
        <v>29</v>
      </c>
      <c r="G1606">
        <v>36</v>
      </c>
      <c r="H1606">
        <v>50</v>
      </c>
      <c r="I1606">
        <v>4</v>
      </c>
      <c r="J1606">
        <v>4</v>
      </c>
    </row>
    <row r="1607" spans="1:10" x14ac:dyDescent="0.25">
      <c r="A1607" s="1">
        <v>43294</v>
      </c>
      <c r="B1607">
        <f t="shared" si="78"/>
        <v>2018</v>
      </c>
      <c r="C1607">
        <f t="shared" si="79"/>
        <v>7</v>
      </c>
      <c r="D1607">
        <f t="shared" si="80"/>
        <v>13</v>
      </c>
      <c r="E1607">
        <v>66</v>
      </c>
      <c r="F1607">
        <v>30</v>
      </c>
      <c r="G1607">
        <v>47</v>
      </c>
      <c r="H1607">
        <v>57</v>
      </c>
      <c r="I1607">
        <v>4</v>
      </c>
      <c r="J1607">
        <v>5</v>
      </c>
    </row>
    <row r="1608" spans="1:10" x14ac:dyDescent="0.25">
      <c r="A1608" s="1">
        <v>43295</v>
      </c>
      <c r="B1608">
        <f t="shared" si="78"/>
        <v>2018</v>
      </c>
      <c r="C1608">
        <f t="shared" si="79"/>
        <v>7</v>
      </c>
      <c r="D1608">
        <f t="shared" si="80"/>
        <v>14</v>
      </c>
      <c r="E1608">
        <v>67</v>
      </c>
      <c r="F1608">
        <v>25</v>
      </c>
      <c r="G1608">
        <v>49</v>
      </c>
      <c r="H1608">
        <v>51</v>
      </c>
      <c r="I1608">
        <v>4</v>
      </c>
      <c r="J1608">
        <v>4</v>
      </c>
    </row>
    <row r="1609" spans="1:10" x14ac:dyDescent="0.25">
      <c r="A1609" s="1">
        <v>43296</v>
      </c>
      <c r="B1609">
        <f t="shared" si="78"/>
        <v>2018</v>
      </c>
      <c r="C1609">
        <f t="shared" si="79"/>
        <v>7</v>
      </c>
      <c r="D1609">
        <f t="shared" si="80"/>
        <v>15</v>
      </c>
      <c r="E1609">
        <v>60</v>
      </c>
      <c r="F1609">
        <v>28</v>
      </c>
      <c r="G1609">
        <v>44</v>
      </c>
      <c r="H1609">
        <v>59</v>
      </c>
      <c r="I1609">
        <v>5</v>
      </c>
      <c r="J1609">
        <v>5</v>
      </c>
    </row>
    <row r="1610" spans="1:10" x14ac:dyDescent="0.25">
      <c r="A1610" s="1">
        <v>43297</v>
      </c>
      <c r="B1610">
        <f t="shared" si="78"/>
        <v>2018</v>
      </c>
      <c r="C1610">
        <f t="shared" si="79"/>
        <v>7</v>
      </c>
      <c r="D1610">
        <f t="shared" si="80"/>
        <v>16</v>
      </c>
      <c r="E1610">
        <v>63</v>
      </c>
      <c r="F1610">
        <v>21</v>
      </c>
      <c r="G1610">
        <v>24</v>
      </c>
      <c r="H1610">
        <v>50</v>
      </c>
      <c r="I1610">
        <v>5</v>
      </c>
      <c r="J1610">
        <v>5</v>
      </c>
    </row>
    <row r="1611" spans="1:10" x14ac:dyDescent="0.25">
      <c r="A1611" s="1">
        <v>43298</v>
      </c>
      <c r="B1611">
        <f t="shared" si="78"/>
        <v>2018</v>
      </c>
      <c r="C1611">
        <f t="shared" si="79"/>
        <v>7</v>
      </c>
      <c r="D1611">
        <f t="shared" si="80"/>
        <v>17</v>
      </c>
      <c r="E1611">
        <v>49</v>
      </c>
      <c r="F1611">
        <v>23</v>
      </c>
      <c r="G1611">
        <v>33</v>
      </c>
      <c r="H1611">
        <v>57</v>
      </c>
      <c r="I1611">
        <v>5</v>
      </c>
      <c r="J1611">
        <v>5</v>
      </c>
    </row>
    <row r="1612" spans="1:10" x14ac:dyDescent="0.25">
      <c r="A1612" s="1">
        <v>43299</v>
      </c>
      <c r="B1612">
        <f t="shared" si="78"/>
        <v>2018</v>
      </c>
      <c r="C1612">
        <f t="shared" si="79"/>
        <v>7</v>
      </c>
      <c r="D1612">
        <f t="shared" si="80"/>
        <v>18</v>
      </c>
      <c r="E1612">
        <v>51</v>
      </c>
      <c r="F1612">
        <v>25</v>
      </c>
      <c r="G1612">
        <v>37</v>
      </c>
      <c r="H1612">
        <v>63</v>
      </c>
      <c r="I1612">
        <v>5</v>
      </c>
      <c r="J1612">
        <v>6</v>
      </c>
    </row>
    <row r="1613" spans="1:10" x14ac:dyDescent="0.25">
      <c r="A1613" s="1">
        <v>43300</v>
      </c>
      <c r="B1613">
        <f t="shared" si="78"/>
        <v>2018</v>
      </c>
      <c r="C1613">
        <f t="shared" si="79"/>
        <v>7</v>
      </c>
      <c r="D1613">
        <f t="shared" si="80"/>
        <v>19</v>
      </c>
      <c r="E1613">
        <v>59</v>
      </c>
      <c r="F1613">
        <v>26</v>
      </c>
      <c r="G1613">
        <v>37</v>
      </c>
      <c r="H1613">
        <v>62</v>
      </c>
      <c r="I1613">
        <v>6</v>
      </c>
      <c r="J1613">
        <v>5</v>
      </c>
    </row>
    <row r="1614" spans="1:10" x14ac:dyDescent="0.25">
      <c r="A1614" s="1">
        <v>43301</v>
      </c>
      <c r="B1614">
        <f t="shared" si="78"/>
        <v>2018</v>
      </c>
      <c r="C1614">
        <f t="shared" si="79"/>
        <v>7</v>
      </c>
      <c r="D1614">
        <f t="shared" si="80"/>
        <v>20</v>
      </c>
      <c r="E1614">
        <v>59</v>
      </c>
      <c r="F1614">
        <v>29</v>
      </c>
      <c r="G1614">
        <v>58</v>
      </c>
      <c r="H1614">
        <v>47</v>
      </c>
      <c r="I1614">
        <v>6</v>
      </c>
      <c r="J1614">
        <v>3</v>
      </c>
    </row>
    <row r="1615" spans="1:10" x14ac:dyDescent="0.25">
      <c r="A1615" s="1">
        <v>43302</v>
      </c>
      <c r="B1615">
        <f t="shared" si="78"/>
        <v>2018</v>
      </c>
      <c r="C1615">
        <f t="shared" si="79"/>
        <v>7</v>
      </c>
      <c r="D1615">
        <f t="shared" si="80"/>
        <v>21</v>
      </c>
      <c r="E1615">
        <v>75</v>
      </c>
      <c r="F1615">
        <v>24</v>
      </c>
      <c r="G1615">
        <v>33</v>
      </c>
      <c r="H1615">
        <v>41</v>
      </c>
      <c r="I1615">
        <v>6</v>
      </c>
      <c r="J1615">
        <v>4</v>
      </c>
    </row>
    <row r="1616" spans="1:10" x14ac:dyDescent="0.25">
      <c r="A1616" s="1">
        <v>43303</v>
      </c>
      <c r="B1616">
        <f t="shared" si="78"/>
        <v>2018</v>
      </c>
      <c r="C1616">
        <f t="shared" si="79"/>
        <v>7</v>
      </c>
      <c r="D1616">
        <f t="shared" si="80"/>
        <v>22</v>
      </c>
      <c r="E1616">
        <v>59</v>
      </c>
      <c r="F1616">
        <v>24</v>
      </c>
      <c r="G1616">
        <v>38</v>
      </c>
      <c r="H1616">
        <v>61</v>
      </c>
      <c r="I1616">
        <v>5</v>
      </c>
      <c r="J1616">
        <v>4</v>
      </c>
    </row>
    <row r="1617" spans="1:10" x14ac:dyDescent="0.25">
      <c r="A1617" s="1">
        <v>43304</v>
      </c>
      <c r="B1617">
        <f t="shared" si="78"/>
        <v>2018</v>
      </c>
      <c r="C1617">
        <f t="shared" si="79"/>
        <v>7</v>
      </c>
      <c r="D1617">
        <f t="shared" si="80"/>
        <v>23</v>
      </c>
      <c r="E1617">
        <v>57</v>
      </c>
      <c r="F1617">
        <v>25</v>
      </c>
      <c r="G1617">
        <v>41</v>
      </c>
      <c r="H1617">
        <v>60</v>
      </c>
      <c r="I1617">
        <v>5</v>
      </c>
      <c r="J1617">
        <v>4</v>
      </c>
    </row>
    <row r="1618" spans="1:10" x14ac:dyDescent="0.25">
      <c r="A1618" s="1">
        <v>43305</v>
      </c>
      <c r="B1618">
        <f t="shared" si="78"/>
        <v>2018</v>
      </c>
      <c r="C1618">
        <f t="shared" si="79"/>
        <v>7</v>
      </c>
      <c r="D1618">
        <f t="shared" si="80"/>
        <v>24</v>
      </c>
      <c r="E1618">
        <v>61</v>
      </c>
      <c r="F1618">
        <v>29</v>
      </c>
      <c r="G1618">
        <v>44</v>
      </c>
      <c r="H1618">
        <v>54</v>
      </c>
      <c r="I1618">
        <v>3</v>
      </c>
      <c r="J1618">
        <v>4</v>
      </c>
    </row>
    <row r="1619" spans="1:10" x14ac:dyDescent="0.25">
      <c r="A1619" s="1">
        <v>43306</v>
      </c>
      <c r="B1619">
        <f t="shared" si="78"/>
        <v>2018</v>
      </c>
      <c r="C1619">
        <f t="shared" si="79"/>
        <v>7</v>
      </c>
      <c r="D1619">
        <f t="shared" si="80"/>
        <v>25</v>
      </c>
      <c r="E1619">
        <v>72</v>
      </c>
      <c r="F1619">
        <v>45</v>
      </c>
      <c r="G1619">
        <v>54</v>
      </c>
      <c r="H1619">
        <v>70</v>
      </c>
      <c r="I1619">
        <v>4</v>
      </c>
      <c r="J1619">
        <v>4</v>
      </c>
    </row>
    <row r="1620" spans="1:10" x14ac:dyDescent="0.25">
      <c r="A1620" s="1">
        <v>43307</v>
      </c>
      <c r="B1620">
        <f t="shared" si="78"/>
        <v>2018</v>
      </c>
      <c r="C1620">
        <f t="shared" si="79"/>
        <v>7</v>
      </c>
      <c r="D1620">
        <f t="shared" si="80"/>
        <v>26</v>
      </c>
      <c r="E1620">
        <v>103</v>
      </c>
      <c r="F1620">
        <v>32</v>
      </c>
      <c r="G1620">
        <v>46</v>
      </c>
      <c r="H1620">
        <v>60</v>
      </c>
      <c r="I1620">
        <v>4</v>
      </c>
      <c r="J1620">
        <v>4</v>
      </c>
    </row>
    <row r="1621" spans="1:10" x14ac:dyDescent="0.25">
      <c r="A1621" s="1">
        <v>43308</v>
      </c>
      <c r="B1621">
        <f t="shared" si="78"/>
        <v>2018</v>
      </c>
      <c r="C1621">
        <f t="shared" si="79"/>
        <v>7</v>
      </c>
      <c r="D1621">
        <f t="shared" si="80"/>
        <v>27</v>
      </c>
      <c r="E1621">
        <v>75</v>
      </c>
      <c r="F1621">
        <v>25</v>
      </c>
      <c r="G1621">
        <v>25</v>
      </c>
      <c r="H1621">
        <v>33</v>
      </c>
      <c r="I1621">
        <v>2</v>
      </c>
      <c r="J1621">
        <v>4</v>
      </c>
    </row>
    <row r="1622" spans="1:10" x14ac:dyDescent="0.25">
      <c r="A1622" s="1">
        <v>43309</v>
      </c>
      <c r="B1622">
        <f t="shared" si="78"/>
        <v>2018</v>
      </c>
      <c r="C1622">
        <f t="shared" si="79"/>
        <v>7</v>
      </c>
      <c r="D1622">
        <f t="shared" si="80"/>
        <v>28</v>
      </c>
      <c r="E1622">
        <v>50</v>
      </c>
      <c r="F1622">
        <v>16</v>
      </c>
      <c r="G1622">
        <v>20</v>
      </c>
      <c r="H1622">
        <v>31</v>
      </c>
      <c r="I1622">
        <v>2</v>
      </c>
      <c r="J1622">
        <v>2</v>
      </c>
    </row>
    <row r="1623" spans="1:10" x14ac:dyDescent="0.25">
      <c r="A1623" s="1">
        <v>43310</v>
      </c>
      <c r="B1623">
        <f t="shared" si="78"/>
        <v>2018</v>
      </c>
      <c r="C1623">
        <f t="shared" si="79"/>
        <v>7</v>
      </c>
      <c r="D1623">
        <f t="shared" si="80"/>
        <v>29</v>
      </c>
      <c r="E1623">
        <v>46</v>
      </c>
      <c r="F1623">
        <v>18</v>
      </c>
      <c r="G1623">
        <v>15</v>
      </c>
      <c r="H1623">
        <v>33</v>
      </c>
      <c r="I1623">
        <v>3</v>
      </c>
      <c r="J1623">
        <v>3</v>
      </c>
    </row>
    <row r="1624" spans="1:10" x14ac:dyDescent="0.25">
      <c r="A1624" s="1">
        <v>43311</v>
      </c>
      <c r="B1624">
        <f t="shared" si="78"/>
        <v>2018</v>
      </c>
      <c r="C1624">
        <f t="shared" si="79"/>
        <v>7</v>
      </c>
      <c r="D1624">
        <f t="shared" si="80"/>
        <v>30</v>
      </c>
      <c r="E1624">
        <v>49</v>
      </c>
      <c r="F1624">
        <v>21</v>
      </c>
      <c r="G1624">
        <v>27</v>
      </c>
      <c r="H1624">
        <v>43</v>
      </c>
      <c r="I1624">
        <v>3</v>
      </c>
      <c r="J1624">
        <v>4</v>
      </c>
    </row>
    <row r="1625" spans="1:10" x14ac:dyDescent="0.25">
      <c r="A1625" s="1">
        <v>43312</v>
      </c>
      <c r="B1625">
        <f t="shared" si="78"/>
        <v>2018</v>
      </c>
      <c r="C1625">
        <f t="shared" si="79"/>
        <v>7</v>
      </c>
      <c r="D1625">
        <f t="shared" si="80"/>
        <v>31</v>
      </c>
      <c r="E1625">
        <v>54</v>
      </c>
      <c r="F1625">
        <v>24</v>
      </c>
      <c r="G1625">
        <v>33</v>
      </c>
      <c r="H1625">
        <v>48</v>
      </c>
      <c r="I1625">
        <v>3</v>
      </c>
      <c r="J1625">
        <v>5</v>
      </c>
    </row>
    <row r="1626" spans="1:10" x14ac:dyDescent="0.25">
      <c r="A1626" s="1">
        <v>43313</v>
      </c>
      <c r="B1626">
        <f t="shared" si="78"/>
        <v>2018</v>
      </c>
      <c r="C1626">
        <f t="shared" si="79"/>
        <v>8</v>
      </c>
      <c r="D1626">
        <f t="shared" si="80"/>
        <v>1</v>
      </c>
      <c r="E1626">
        <v>57</v>
      </c>
      <c r="F1626">
        <v>25</v>
      </c>
      <c r="G1626">
        <v>30</v>
      </c>
      <c r="H1626">
        <v>49</v>
      </c>
      <c r="I1626">
        <v>3</v>
      </c>
      <c r="J1626">
        <v>4</v>
      </c>
    </row>
    <row r="1627" spans="1:10" x14ac:dyDescent="0.25">
      <c r="A1627" s="1">
        <v>43314</v>
      </c>
      <c r="B1627">
        <f t="shared" si="78"/>
        <v>2018</v>
      </c>
      <c r="C1627">
        <f t="shared" si="79"/>
        <v>8</v>
      </c>
      <c r="D1627">
        <f t="shared" si="80"/>
        <v>2</v>
      </c>
      <c r="E1627">
        <v>59</v>
      </c>
      <c r="F1627">
        <v>23</v>
      </c>
      <c r="G1627">
        <v>45</v>
      </c>
      <c r="H1627">
        <v>46</v>
      </c>
      <c r="I1627">
        <v>2</v>
      </c>
      <c r="J1627">
        <v>2</v>
      </c>
    </row>
    <row r="1628" spans="1:10" x14ac:dyDescent="0.25">
      <c r="A1628" s="1">
        <v>43315</v>
      </c>
      <c r="B1628">
        <f t="shared" si="78"/>
        <v>2018</v>
      </c>
      <c r="C1628">
        <f t="shared" si="79"/>
        <v>8</v>
      </c>
      <c r="D1628">
        <f t="shared" si="80"/>
        <v>3</v>
      </c>
      <c r="E1628">
        <v>58</v>
      </c>
      <c r="F1628">
        <v>21</v>
      </c>
      <c r="G1628">
        <v>35</v>
      </c>
      <c r="H1628">
        <v>26</v>
      </c>
      <c r="I1628">
        <v>2</v>
      </c>
      <c r="J1628">
        <v>2</v>
      </c>
    </row>
    <row r="1629" spans="1:10" x14ac:dyDescent="0.25">
      <c r="A1629" s="1">
        <v>43316</v>
      </c>
      <c r="B1629">
        <f t="shared" si="78"/>
        <v>2018</v>
      </c>
      <c r="C1629">
        <f t="shared" si="79"/>
        <v>8</v>
      </c>
      <c r="D1629">
        <f t="shared" si="80"/>
        <v>4</v>
      </c>
      <c r="E1629">
        <v>50</v>
      </c>
      <c r="F1629">
        <v>18</v>
      </c>
      <c r="G1629">
        <v>37</v>
      </c>
      <c r="H1629">
        <v>34</v>
      </c>
      <c r="I1629">
        <v>2</v>
      </c>
      <c r="J1629">
        <v>3</v>
      </c>
    </row>
    <row r="1630" spans="1:10" x14ac:dyDescent="0.25">
      <c r="A1630" s="1">
        <v>43317</v>
      </c>
      <c r="B1630">
        <f t="shared" si="78"/>
        <v>2018</v>
      </c>
      <c r="C1630">
        <f t="shared" si="79"/>
        <v>8</v>
      </c>
      <c r="D1630">
        <f t="shared" si="80"/>
        <v>5</v>
      </c>
      <c r="E1630">
        <v>53</v>
      </c>
      <c r="F1630">
        <v>27</v>
      </c>
      <c r="G1630">
        <v>53</v>
      </c>
      <c r="H1630">
        <v>65</v>
      </c>
      <c r="I1630">
        <v>3</v>
      </c>
      <c r="J1630">
        <v>4</v>
      </c>
    </row>
    <row r="1631" spans="1:10" x14ac:dyDescent="0.25">
      <c r="A1631" s="1">
        <v>43318</v>
      </c>
      <c r="B1631">
        <f t="shared" si="78"/>
        <v>2018</v>
      </c>
      <c r="C1631">
        <f t="shared" si="79"/>
        <v>8</v>
      </c>
      <c r="D1631">
        <f t="shared" si="80"/>
        <v>6</v>
      </c>
      <c r="E1631">
        <v>69</v>
      </c>
      <c r="F1631">
        <v>29</v>
      </c>
      <c r="G1631">
        <v>44</v>
      </c>
      <c r="H1631">
        <v>64</v>
      </c>
      <c r="I1631">
        <v>4</v>
      </c>
      <c r="J1631">
        <v>4</v>
      </c>
    </row>
    <row r="1632" spans="1:10" x14ac:dyDescent="0.25">
      <c r="A1632" s="1">
        <v>43319</v>
      </c>
      <c r="B1632">
        <f t="shared" si="78"/>
        <v>2018</v>
      </c>
      <c r="C1632">
        <f t="shared" si="79"/>
        <v>8</v>
      </c>
      <c r="D1632">
        <f t="shared" si="80"/>
        <v>7</v>
      </c>
      <c r="E1632">
        <v>80</v>
      </c>
      <c r="F1632">
        <v>19</v>
      </c>
      <c r="G1632">
        <v>27</v>
      </c>
      <c r="H1632">
        <v>45</v>
      </c>
      <c r="I1632">
        <v>3</v>
      </c>
      <c r="J1632">
        <v>4</v>
      </c>
    </row>
    <row r="1633" spans="1:10" x14ac:dyDescent="0.25">
      <c r="A1633" s="1">
        <v>43320</v>
      </c>
      <c r="B1633">
        <f t="shared" si="78"/>
        <v>2018</v>
      </c>
      <c r="C1633">
        <f t="shared" si="79"/>
        <v>8</v>
      </c>
      <c r="D1633">
        <f t="shared" si="80"/>
        <v>8</v>
      </c>
      <c r="E1633">
        <v>54</v>
      </c>
      <c r="F1633">
        <v>19</v>
      </c>
      <c r="G1633">
        <v>15</v>
      </c>
      <c r="H1633">
        <v>36</v>
      </c>
      <c r="I1633">
        <v>3</v>
      </c>
      <c r="J1633">
        <v>3</v>
      </c>
    </row>
    <row r="1634" spans="1:10" x14ac:dyDescent="0.25">
      <c r="A1634" s="1">
        <v>43321</v>
      </c>
      <c r="B1634">
        <f t="shared" si="78"/>
        <v>2018</v>
      </c>
      <c r="C1634">
        <f t="shared" si="79"/>
        <v>8</v>
      </c>
      <c r="D1634">
        <f t="shared" si="80"/>
        <v>9</v>
      </c>
      <c r="E1634">
        <v>65</v>
      </c>
      <c r="F1634">
        <v>19</v>
      </c>
      <c r="G1634">
        <v>16</v>
      </c>
      <c r="H1634">
        <v>37</v>
      </c>
      <c r="I1634">
        <v>3</v>
      </c>
      <c r="J1634">
        <v>4</v>
      </c>
    </row>
    <row r="1635" spans="1:10" x14ac:dyDescent="0.25">
      <c r="A1635" s="1">
        <v>43322</v>
      </c>
      <c r="B1635">
        <f t="shared" si="78"/>
        <v>2018</v>
      </c>
      <c r="C1635">
        <f t="shared" si="79"/>
        <v>8</v>
      </c>
      <c r="D1635">
        <f t="shared" si="80"/>
        <v>10</v>
      </c>
      <c r="E1635">
        <v>52</v>
      </c>
      <c r="F1635">
        <v>19</v>
      </c>
      <c r="G1635">
        <v>24</v>
      </c>
      <c r="H1635">
        <v>35</v>
      </c>
      <c r="I1635">
        <v>2</v>
      </c>
      <c r="J1635">
        <v>4</v>
      </c>
    </row>
    <row r="1636" spans="1:10" x14ac:dyDescent="0.25">
      <c r="A1636" s="1">
        <v>43323</v>
      </c>
      <c r="B1636">
        <f t="shared" si="78"/>
        <v>2018</v>
      </c>
      <c r="C1636">
        <f t="shared" si="79"/>
        <v>8</v>
      </c>
      <c r="D1636">
        <f t="shared" si="80"/>
        <v>11</v>
      </c>
      <c r="E1636">
        <v>51</v>
      </c>
      <c r="F1636">
        <v>16</v>
      </c>
      <c r="G1636">
        <v>22</v>
      </c>
      <c r="H1636">
        <v>33</v>
      </c>
      <c r="I1636">
        <v>3</v>
      </c>
      <c r="J1636">
        <v>3</v>
      </c>
    </row>
    <row r="1637" spans="1:10" x14ac:dyDescent="0.25">
      <c r="A1637" s="1">
        <v>43324</v>
      </c>
      <c r="B1637">
        <f t="shared" si="78"/>
        <v>2018</v>
      </c>
      <c r="C1637">
        <f t="shared" si="79"/>
        <v>8</v>
      </c>
      <c r="D1637">
        <f t="shared" si="80"/>
        <v>12</v>
      </c>
      <c r="E1637">
        <v>49</v>
      </c>
      <c r="F1637">
        <v>19</v>
      </c>
      <c r="G1637">
        <v>20</v>
      </c>
      <c r="H1637">
        <v>28</v>
      </c>
      <c r="I1637">
        <v>2</v>
      </c>
      <c r="J1637">
        <v>2</v>
      </c>
    </row>
    <row r="1638" spans="1:10" x14ac:dyDescent="0.25">
      <c r="A1638" s="1">
        <v>43325</v>
      </c>
      <c r="B1638">
        <f t="shared" si="78"/>
        <v>2018</v>
      </c>
      <c r="C1638">
        <f t="shared" si="79"/>
        <v>8</v>
      </c>
      <c r="D1638">
        <f t="shared" si="80"/>
        <v>13</v>
      </c>
      <c r="E1638">
        <v>54</v>
      </c>
      <c r="F1638">
        <v>19</v>
      </c>
      <c r="G1638">
        <v>23</v>
      </c>
      <c r="H1638">
        <v>33</v>
      </c>
      <c r="I1638">
        <v>2</v>
      </c>
      <c r="J1638">
        <v>3</v>
      </c>
    </row>
    <row r="1639" spans="1:10" x14ac:dyDescent="0.25">
      <c r="A1639" s="1">
        <v>43326</v>
      </c>
      <c r="B1639">
        <f t="shared" si="78"/>
        <v>2018</v>
      </c>
      <c r="C1639">
        <f t="shared" si="79"/>
        <v>8</v>
      </c>
      <c r="D1639">
        <f t="shared" si="80"/>
        <v>14</v>
      </c>
      <c r="E1639">
        <v>54</v>
      </c>
      <c r="F1639">
        <v>22</v>
      </c>
      <c r="G1639">
        <v>19</v>
      </c>
      <c r="H1639">
        <v>40</v>
      </c>
      <c r="I1639">
        <v>3</v>
      </c>
      <c r="J1639">
        <v>4</v>
      </c>
    </row>
    <row r="1640" spans="1:10" x14ac:dyDescent="0.25">
      <c r="A1640" s="1">
        <v>43327</v>
      </c>
      <c r="B1640">
        <f t="shared" si="78"/>
        <v>2018</v>
      </c>
      <c r="C1640">
        <f t="shared" si="79"/>
        <v>8</v>
      </c>
      <c r="D1640">
        <f t="shared" si="80"/>
        <v>15</v>
      </c>
      <c r="E1640">
        <v>59</v>
      </c>
      <c r="F1640">
        <v>23</v>
      </c>
      <c r="G1640">
        <v>15</v>
      </c>
      <c r="H1640">
        <v>39</v>
      </c>
      <c r="I1640">
        <v>4</v>
      </c>
      <c r="J1640">
        <v>4</v>
      </c>
    </row>
    <row r="1641" spans="1:10" x14ac:dyDescent="0.25">
      <c r="A1641" s="1">
        <v>43328</v>
      </c>
      <c r="B1641">
        <f t="shared" si="78"/>
        <v>2018</v>
      </c>
      <c r="C1641">
        <f t="shared" si="79"/>
        <v>8</v>
      </c>
      <c r="D1641">
        <f t="shared" si="80"/>
        <v>16</v>
      </c>
      <c r="E1641">
        <v>60</v>
      </c>
      <c r="F1641">
        <v>22</v>
      </c>
      <c r="G1641">
        <v>20</v>
      </c>
      <c r="H1641">
        <v>41</v>
      </c>
      <c r="I1641">
        <v>4</v>
      </c>
      <c r="J1641">
        <v>5</v>
      </c>
    </row>
    <row r="1642" spans="1:10" x14ac:dyDescent="0.25">
      <c r="A1642" s="1">
        <v>43329</v>
      </c>
      <c r="B1642">
        <f t="shared" si="78"/>
        <v>2018</v>
      </c>
      <c r="C1642">
        <f t="shared" si="79"/>
        <v>8</v>
      </c>
      <c r="D1642">
        <f t="shared" si="80"/>
        <v>17</v>
      </c>
      <c r="E1642">
        <v>55</v>
      </c>
      <c r="F1642">
        <v>21</v>
      </c>
      <c r="G1642">
        <v>15</v>
      </c>
      <c r="H1642">
        <v>35</v>
      </c>
      <c r="I1642">
        <v>3</v>
      </c>
      <c r="J1642">
        <v>4</v>
      </c>
    </row>
    <row r="1643" spans="1:10" x14ac:dyDescent="0.25">
      <c r="A1643" s="1">
        <v>43330</v>
      </c>
      <c r="B1643">
        <f t="shared" si="78"/>
        <v>2018</v>
      </c>
      <c r="C1643">
        <f t="shared" si="79"/>
        <v>8</v>
      </c>
      <c r="D1643">
        <f t="shared" si="80"/>
        <v>18</v>
      </c>
      <c r="E1643">
        <v>55</v>
      </c>
      <c r="F1643">
        <v>18</v>
      </c>
      <c r="G1643">
        <v>15</v>
      </c>
      <c r="H1643">
        <v>27</v>
      </c>
      <c r="I1643">
        <v>2</v>
      </c>
      <c r="J1643">
        <v>2</v>
      </c>
    </row>
    <row r="1644" spans="1:10" x14ac:dyDescent="0.25">
      <c r="A1644" s="1">
        <v>43331</v>
      </c>
      <c r="B1644">
        <f t="shared" si="78"/>
        <v>2018</v>
      </c>
      <c r="C1644">
        <f t="shared" si="79"/>
        <v>8</v>
      </c>
      <c r="D1644">
        <f t="shared" si="80"/>
        <v>19</v>
      </c>
      <c r="E1644">
        <v>55</v>
      </c>
      <c r="F1644">
        <v>19</v>
      </c>
      <c r="G1644">
        <v>19</v>
      </c>
      <c r="H1644">
        <v>35</v>
      </c>
      <c r="I1644">
        <v>3</v>
      </c>
      <c r="J1644">
        <v>3</v>
      </c>
    </row>
    <row r="1645" spans="1:10" x14ac:dyDescent="0.25">
      <c r="A1645" s="1">
        <v>43332</v>
      </c>
      <c r="B1645">
        <f t="shared" si="78"/>
        <v>2018</v>
      </c>
      <c r="C1645">
        <f t="shared" si="79"/>
        <v>8</v>
      </c>
      <c r="D1645">
        <f t="shared" si="80"/>
        <v>20</v>
      </c>
      <c r="E1645">
        <v>54</v>
      </c>
      <c r="F1645">
        <v>24</v>
      </c>
      <c r="G1645">
        <v>26</v>
      </c>
      <c r="H1645">
        <v>39</v>
      </c>
      <c r="I1645">
        <v>3</v>
      </c>
      <c r="J1645">
        <v>3</v>
      </c>
    </row>
    <row r="1646" spans="1:10" x14ac:dyDescent="0.25">
      <c r="A1646" s="1">
        <v>43333</v>
      </c>
      <c r="B1646">
        <f t="shared" si="78"/>
        <v>2018</v>
      </c>
      <c r="C1646">
        <f t="shared" si="79"/>
        <v>8</v>
      </c>
      <c r="D1646">
        <f t="shared" si="80"/>
        <v>21</v>
      </c>
      <c r="E1646">
        <v>56</v>
      </c>
      <c r="F1646">
        <v>21</v>
      </c>
      <c r="G1646">
        <v>11</v>
      </c>
      <c r="H1646">
        <v>39</v>
      </c>
      <c r="I1646">
        <v>2</v>
      </c>
      <c r="J1646">
        <v>4</v>
      </c>
    </row>
    <row r="1647" spans="1:10" x14ac:dyDescent="0.25">
      <c r="A1647" s="1">
        <v>43334</v>
      </c>
      <c r="B1647">
        <f t="shared" si="78"/>
        <v>2018</v>
      </c>
      <c r="C1647">
        <f t="shared" si="79"/>
        <v>8</v>
      </c>
      <c r="D1647">
        <f t="shared" si="80"/>
        <v>22</v>
      </c>
      <c r="E1647">
        <v>65</v>
      </c>
      <c r="F1647">
        <v>18</v>
      </c>
      <c r="G1647">
        <v>20</v>
      </c>
      <c r="H1647">
        <v>29</v>
      </c>
      <c r="I1647">
        <v>3</v>
      </c>
      <c r="J1647">
        <v>3</v>
      </c>
    </row>
    <row r="1648" spans="1:10" x14ac:dyDescent="0.25">
      <c r="A1648" s="1">
        <v>43335</v>
      </c>
      <c r="B1648">
        <f t="shared" si="78"/>
        <v>2018</v>
      </c>
      <c r="C1648">
        <f t="shared" si="79"/>
        <v>8</v>
      </c>
      <c r="D1648">
        <f t="shared" si="80"/>
        <v>23</v>
      </c>
      <c r="E1648">
        <v>59</v>
      </c>
      <c r="F1648">
        <v>17</v>
      </c>
      <c r="G1648">
        <v>18</v>
      </c>
      <c r="H1648">
        <v>35</v>
      </c>
      <c r="I1648">
        <v>4</v>
      </c>
      <c r="J1648">
        <v>3</v>
      </c>
    </row>
    <row r="1649" spans="1:10" x14ac:dyDescent="0.25">
      <c r="A1649" s="1">
        <v>43336</v>
      </c>
      <c r="B1649">
        <f t="shared" si="78"/>
        <v>2018</v>
      </c>
      <c r="C1649">
        <f t="shared" si="79"/>
        <v>8</v>
      </c>
      <c r="D1649">
        <f t="shared" si="80"/>
        <v>24</v>
      </c>
      <c r="E1649">
        <v>50</v>
      </c>
      <c r="F1649">
        <v>17</v>
      </c>
      <c r="G1649">
        <v>21</v>
      </c>
      <c r="H1649">
        <v>27</v>
      </c>
      <c r="I1649">
        <v>3</v>
      </c>
      <c r="J1649">
        <v>3</v>
      </c>
    </row>
    <row r="1650" spans="1:10" x14ac:dyDescent="0.25">
      <c r="A1650" s="1">
        <v>43337</v>
      </c>
      <c r="B1650">
        <f t="shared" si="78"/>
        <v>2018</v>
      </c>
      <c r="C1650">
        <f t="shared" si="79"/>
        <v>8</v>
      </c>
      <c r="D1650">
        <f t="shared" si="80"/>
        <v>25</v>
      </c>
      <c r="E1650">
        <v>51</v>
      </c>
      <c r="F1650">
        <v>18</v>
      </c>
      <c r="G1650">
        <v>18</v>
      </c>
      <c r="H1650">
        <v>34</v>
      </c>
      <c r="I1650">
        <v>4</v>
      </c>
      <c r="J1650">
        <v>3</v>
      </c>
    </row>
    <row r="1651" spans="1:10" x14ac:dyDescent="0.25">
      <c r="A1651" s="1">
        <v>43338</v>
      </c>
      <c r="B1651">
        <f t="shared" si="78"/>
        <v>2018</v>
      </c>
      <c r="C1651">
        <f t="shared" si="79"/>
        <v>8</v>
      </c>
      <c r="D1651">
        <f t="shared" si="80"/>
        <v>26</v>
      </c>
      <c r="E1651">
        <v>54</v>
      </c>
      <c r="F1651">
        <v>15</v>
      </c>
      <c r="G1651">
        <v>15</v>
      </c>
      <c r="H1651">
        <v>28</v>
      </c>
      <c r="I1651">
        <v>3</v>
      </c>
      <c r="J1651">
        <v>3</v>
      </c>
    </row>
    <row r="1652" spans="1:10" x14ac:dyDescent="0.25">
      <c r="A1652" s="1">
        <v>43339</v>
      </c>
      <c r="B1652">
        <f t="shared" si="78"/>
        <v>2018</v>
      </c>
      <c r="C1652">
        <f t="shared" si="79"/>
        <v>8</v>
      </c>
      <c r="D1652">
        <f t="shared" si="80"/>
        <v>27</v>
      </c>
      <c r="E1652">
        <v>48</v>
      </c>
      <c r="F1652">
        <v>22</v>
      </c>
      <c r="G1652">
        <v>21</v>
      </c>
      <c r="H1652">
        <v>40</v>
      </c>
      <c r="I1652">
        <v>4</v>
      </c>
      <c r="J1652">
        <v>4</v>
      </c>
    </row>
    <row r="1653" spans="1:10" x14ac:dyDescent="0.25">
      <c r="A1653" s="1">
        <v>43340</v>
      </c>
      <c r="B1653">
        <f t="shared" si="78"/>
        <v>2018</v>
      </c>
      <c r="C1653">
        <f t="shared" si="79"/>
        <v>8</v>
      </c>
      <c r="D1653">
        <f t="shared" si="80"/>
        <v>28</v>
      </c>
      <c r="E1653">
        <v>58</v>
      </c>
      <c r="F1653">
        <v>24</v>
      </c>
      <c r="G1653">
        <v>17</v>
      </c>
      <c r="H1653">
        <v>30</v>
      </c>
      <c r="I1653">
        <v>2</v>
      </c>
      <c r="J1653">
        <v>3</v>
      </c>
    </row>
    <row r="1654" spans="1:10" x14ac:dyDescent="0.25">
      <c r="A1654" s="1">
        <v>43341</v>
      </c>
      <c r="B1654">
        <f t="shared" si="78"/>
        <v>2018</v>
      </c>
      <c r="C1654">
        <f t="shared" si="79"/>
        <v>8</v>
      </c>
      <c r="D1654">
        <f t="shared" si="80"/>
        <v>29</v>
      </c>
      <c r="E1654">
        <v>70</v>
      </c>
      <c r="F1654">
        <v>23</v>
      </c>
      <c r="G1654">
        <v>21</v>
      </c>
      <c r="H1654">
        <v>30</v>
      </c>
      <c r="I1654">
        <v>2</v>
      </c>
      <c r="J1654">
        <v>3</v>
      </c>
    </row>
    <row r="1655" spans="1:10" x14ac:dyDescent="0.25">
      <c r="A1655" s="1">
        <v>43342</v>
      </c>
      <c r="B1655">
        <f t="shared" si="78"/>
        <v>2018</v>
      </c>
      <c r="C1655">
        <f t="shared" si="79"/>
        <v>8</v>
      </c>
      <c r="D1655">
        <f t="shared" si="80"/>
        <v>30</v>
      </c>
      <c r="E1655">
        <v>73</v>
      </c>
      <c r="F1655">
        <v>24</v>
      </c>
      <c r="G1655">
        <v>23</v>
      </c>
      <c r="H1655">
        <v>36</v>
      </c>
      <c r="I1655">
        <v>2</v>
      </c>
      <c r="J1655">
        <v>3</v>
      </c>
    </row>
    <row r="1656" spans="1:10" x14ac:dyDescent="0.25">
      <c r="A1656" s="1">
        <v>43343</v>
      </c>
      <c r="B1656">
        <f t="shared" si="78"/>
        <v>2018</v>
      </c>
      <c r="C1656">
        <f t="shared" si="79"/>
        <v>8</v>
      </c>
      <c r="D1656">
        <f t="shared" si="80"/>
        <v>31</v>
      </c>
      <c r="E1656">
        <v>62</v>
      </c>
      <c r="F1656">
        <v>27</v>
      </c>
      <c r="G1656">
        <v>40</v>
      </c>
      <c r="H1656">
        <v>49</v>
      </c>
      <c r="I1656">
        <v>4</v>
      </c>
      <c r="J1656">
        <v>4</v>
      </c>
    </row>
    <row r="1657" spans="1:10" x14ac:dyDescent="0.25">
      <c r="A1657" s="1">
        <v>43344</v>
      </c>
      <c r="B1657">
        <f t="shared" si="78"/>
        <v>2018</v>
      </c>
      <c r="C1657">
        <f t="shared" si="79"/>
        <v>9</v>
      </c>
      <c r="D1657">
        <f t="shared" si="80"/>
        <v>1</v>
      </c>
      <c r="E1657">
        <v>67</v>
      </c>
      <c r="F1657">
        <v>27</v>
      </c>
      <c r="G1657">
        <v>42</v>
      </c>
      <c r="H1657">
        <v>41</v>
      </c>
      <c r="I1657">
        <v>3</v>
      </c>
      <c r="J1657">
        <v>4</v>
      </c>
    </row>
    <row r="1658" spans="1:10" x14ac:dyDescent="0.25">
      <c r="A1658" s="1">
        <v>43345</v>
      </c>
      <c r="B1658">
        <f t="shared" si="78"/>
        <v>2018</v>
      </c>
      <c r="C1658">
        <f t="shared" si="79"/>
        <v>9</v>
      </c>
      <c r="D1658">
        <f t="shared" si="80"/>
        <v>2</v>
      </c>
      <c r="E1658">
        <v>73</v>
      </c>
      <c r="F1658">
        <v>33</v>
      </c>
      <c r="G1658">
        <v>45</v>
      </c>
      <c r="H1658">
        <v>43</v>
      </c>
      <c r="I1658">
        <v>2</v>
      </c>
      <c r="J1658">
        <v>3</v>
      </c>
    </row>
    <row r="1659" spans="1:10" x14ac:dyDescent="0.25">
      <c r="A1659" s="1">
        <v>43346</v>
      </c>
      <c r="B1659">
        <f t="shared" si="78"/>
        <v>2018</v>
      </c>
      <c r="C1659">
        <f t="shared" si="79"/>
        <v>9</v>
      </c>
      <c r="D1659">
        <f t="shared" si="80"/>
        <v>3</v>
      </c>
      <c r="E1659">
        <v>79</v>
      </c>
      <c r="F1659">
        <v>28</v>
      </c>
      <c r="G1659">
        <v>28</v>
      </c>
      <c r="H1659">
        <v>28</v>
      </c>
      <c r="I1659">
        <v>1</v>
      </c>
      <c r="J1659">
        <v>2</v>
      </c>
    </row>
    <row r="1660" spans="1:10" x14ac:dyDescent="0.25">
      <c r="A1660" s="1">
        <v>43347</v>
      </c>
      <c r="B1660">
        <f t="shared" si="78"/>
        <v>2018</v>
      </c>
      <c r="C1660">
        <f t="shared" si="79"/>
        <v>9</v>
      </c>
      <c r="D1660">
        <f t="shared" si="80"/>
        <v>4</v>
      </c>
      <c r="E1660">
        <v>63</v>
      </c>
      <c r="F1660">
        <v>25</v>
      </c>
      <c r="G1660">
        <v>32</v>
      </c>
      <c r="H1660">
        <v>30</v>
      </c>
      <c r="I1660">
        <v>1</v>
      </c>
      <c r="J1660">
        <v>2</v>
      </c>
    </row>
    <row r="1661" spans="1:10" x14ac:dyDescent="0.25">
      <c r="A1661" s="1">
        <v>43348</v>
      </c>
      <c r="B1661">
        <f t="shared" si="78"/>
        <v>2018</v>
      </c>
      <c r="C1661">
        <f t="shared" si="79"/>
        <v>9</v>
      </c>
      <c r="D1661">
        <f t="shared" si="80"/>
        <v>5</v>
      </c>
      <c r="E1661">
        <v>57</v>
      </c>
      <c r="F1661">
        <v>27</v>
      </c>
      <c r="G1661">
        <v>26</v>
      </c>
      <c r="H1661">
        <v>35</v>
      </c>
      <c r="I1661">
        <v>3</v>
      </c>
      <c r="J1661">
        <v>3</v>
      </c>
    </row>
    <row r="1662" spans="1:10" x14ac:dyDescent="0.25">
      <c r="A1662" s="1">
        <v>43349</v>
      </c>
      <c r="B1662">
        <f t="shared" si="78"/>
        <v>2018</v>
      </c>
      <c r="C1662">
        <f t="shared" si="79"/>
        <v>9</v>
      </c>
      <c r="D1662">
        <f t="shared" si="80"/>
        <v>6</v>
      </c>
      <c r="E1662">
        <v>63</v>
      </c>
      <c r="F1662">
        <v>19</v>
      </c>
      <c r="G1662">
        <v>24</v>
      </c>
      <c r="H1662">
        <v>35</v>
      </c>
      <c r="I1662">
        <v>3</v>
      </c>
      <c r="J1662">
        <v>4</v>
      </c>
    </row>
    <row r="1663" spans="1:10" x14ac:dyDescent="0.25">
      <c r="A1663" s="1">
        <v>43350</v>
      </c>
      <c r="B1663">
        <f t="shared" si="78"/>
        <v>2018</v>
      </c>
      <c r="C1663">
        <f t="shared" si="79"/>
        <v>9</v>
      </c>
      <c r="D1663">
        <f t="shared" si="80"/>
        <v>7</v>
      </c>
      <c r="E1663">
        <v>52</v>
      </c>
      <c r="F1663">
        <v>24</v>
      </c>
      <c r="G1663">
        <v>23</v>
      </c>
      <c r="H1663">
        <v>38</v>
      </c>
      <c r="I1663">
        <v>3</v>
      </c>
      <c r="J1663">
        <v>4</v>
      </c>
    </row>
    <row r="1664" spans="1:10" x14ac:dyDescent="0.25">
      <c r="A1664" s="1">
        <v>43351</v>
      </c>
      <c r="B1664">
        <f t="shared" si="78"/>
        <v>2018</v>
      </c>
      <c r="C1664">
        <f t="shared" si="79"/>
        <v>9</v>
      </c>
      <c r="D1664">
        <f t="shared" si="80"/>
        <v>8</v>
      </c>
      <c r="E1664">
        <v>57</v>
      </c>
      <c r="F1664">
        <v>19</v>
      </c>
      <c r="G1664">
        <v>30</v>
      </c>
      <c r="H1664">
        <v>37</v>
      </c>
      <c r="I1664">
        <v>3</v>
      </c>
      <c r="J1664">
        <v>3</v>
      </c>
    </row>
    <row r="1665" spans="1:10" x14ac:dyDescent="0.25">
      <c r="A1665" s="1">
        <v>43352</v>
      </c>
      <c r="B1665">
        <f t="shared" si="78"/>
        <v>2018</v>
      </c>
      <c r="C1665">
        <f t="shared" si="79"/>
        <v>9</v>
      </c>
      <c r="D1665">
        <f t="shared" si="80"/>
        <v>9</v>
      </c>
      <c r="E1665">
        <v>53</v>
      </c>
      <c r="F1665">
        <v>21</v>
      </c>
      <c r="G1665">
        <v>27</v>
      </c>
      <c r="H1665">
        <v>43</v>
      </c>
      <c r="I1665">
        <v>4</v>
      </c>
      <c r="J1665">
        <v>4</v>
      </c>
    </row>
    <row r="1666" spans="1:10" x14ac:dyDescent="0.25">
      <c r="A1666" s="1">
        <v>43353</v>
      </c>
      <c r="B1666">
        <f t="shared" si="78"/>
        <v>2018</v>
      </c>
      <c r="C1666">
        <f t="shared" si="79"/>
        <v>9</v>
      </c>
      <c r="D1666">
        <f t="shared" si="80"/>
        <v>10</v>
      </c>
      <c r="E1666">
        <v>55</v>
      </c>
      <c r="F1666">
        <v>19</v>
      </c>
      <c r="G1666">
        <v>21</v>
      </c>
      <c r="H1666">
        <v>36</v>
      </c>
      <c r="I1666">
        <v>4</v>
      </c>
      <c r="J1666">
        <v>3</v>
      </c>
    </row>
    <row r="1667" spans="1:10" x14ac:dyDescent="0.25">
      <c r="A1667" s="1">
        <v>43354</v>
      </c>
      <c r="B1667">
        <f t="shared" ref="B1667:B1730" si="81">YEAR(A1667)</f>
        <v>2018</v>
      </c>
      <c r="C1667">
        <f t="shared" ref="C1667:C1730" si="82">MONTH(A1667)</f>
        <v>9</v>
      </c>
      <c r="D1667">
        <f t="shared" ref="D1667:D1730" si="83">DAY(A1667)</f>
        <v>11</v>
      </c>
      <c r="E1667">
        <v>58</v>
      </c>
      <c r="F1667">
        <v>23</v>
      </c>
      <c r="G1667">
        <v>21</v>
      </c>
      <c r="H1667">
        <v>29</v>
      </c>
      <c r="I1667">
        <v>2</v>
      </c>
      <c r="J1667">
        <v>3</v>
      </c>
    </row>
    <row r="1668" spans="1:10" x14ac:dyDescent="0.25">
      <c r="A1668" s="1">
        <v>43355</v>
      </c>
      <c r="B1668">
        <f t="shared" si="81"/>
        <v>2018</v>
      </c>
      <c r="C1668">
        <f t="shared" si="82"/>
        <v>9</v>
      </c>
      <c r="D1668">
        <f t="shared" si="83"/>
        <v>12</v>
      </c>
      <c r="E1668">
        <v>60</v>
      </c>
      <c r="F1668">
        <v>25</v>
      </c>
      <c r="G1668">
        <v>19</v>
      </c>
      <c r="H1668">
        <v>40</v>
      </c>
      <c r="I1668">
        <v>5</v>
      </c>
      <c r="J1668">
        <v>5</v>
      </c>
    </row>
    <row r="1669" spans="1:10" x14ac:dyDescent="0.25">
      <c r="A1669" s="1">
        <v>43356</v>
      </c>
      <c r="B1669">
        <f t="shared" si="81"/>
        <v>2018</v>
      </c>
      <c r="C1669">
        <f t="shared" si="82"/>
        <v>9</v>
      </c>
      <c r="D1669">
        <f t="shared" si="83"/>
        <v>13</v>
      </c>
      <c r="E1669">
        <v>68</v>
      </c>
      <c r="F1669">
        <v>20</v>
      </c>
      <c r="G1669">
        <v>20</v>
      </c>
      <c r="H1669">
        <v>47</v>
      </c>
      <c r="I1669">
        <v>5</v>
      </c>
      <c r="J1669">
        <v>6</v>
      </c>
    </row>
    <row r="1670" spans="1:10" x14ac:dyDescent="0.25">
      <c r="A1670" s="1">
        <v>43357</v>
      </c>
      <c r="B1670">
        <f t="shared" si="81"/>
        <v>2018</v>
      </c>
      <c r="C1670">
        <f t="shared" si="82"/>
        <v>9</v>
      </c>
      <c r="D1670">
        <f t="shared" si="83"/>
        <v>14</v>
      </c>
      <c r="E1670">
        <v>61</v>
      </c>
      <c r="F1670">
        <v>22</v>
      </c>
      <c r="G1670">
        <v>25</v>
      </c>
      <c r="H1670">
        <v>45</v>
      </c>
      <c r="I1670">
        <v>4</v>
      </c>
      <c r="J1670">
        <v>4</v>
      </c>
    </row>
    <row r="1671" spans="1:10" x14ac:dyDescent="0.25">
      <c r="A1671" s="1">
        <v>43358</v>
      </c>
      <c r="B1671">
        <f t="shared" si="81"/>
        <v>2018</v>
      </c>
      <c r="C1671">
        <f t="shared" si="82"/>
        <v>9</v>
      </c>
      <c r="D1671">
        <f t="shared" si="83"/>
        <v>15</v>
      </c>
      <c r="E1671">
        <v>58</v>
      </c>
      <c r="F1671">
        <v>19</v>
      </c>
      <c r="G1671">
        <v>31</v>
      </c>
      <c r="H1671">
        <v>39</v>
      </c>
      <c r="I1671">
        <v>3</v>
      </c>
      <c r="J1671">
        <v>3</v>
      </c>
    </row>
    <row r="1672" spans="1:10" x14ac:dyDescent="0.25">
      <c r="A1672" s="1">
        <v>43359</v>
      </c>
      <c r="B1672">
        <f t="shared" si="81"/>
        <v>2018</v>
      </c>
      <c r="C1672">
        <f t="shared" si="82"/>
        <v>9</v>
      </c>
      <c r="D1672">
        <f t="shared" si="83"/>
        <v>16</v>
      </c>
      <c r="E1672">
        <v>53</v>
      </c>
      <c r="F1672">
        <v>20</v>
      </c>
      <c r="G1672">
        <v>37</v>
      </c>
      <c r="H1672">
        <v>50</v>
      </c>
      <c r="I1672">
        <v>4</v>
      </c>
      <c r="J1672">
        <v>4</v>
      </c>
    </row>
    <row r="1673" spans="1:10" x14ac:dyDescent="0.25">
      <c r="A1673" s="1">
        <v>43360</v>
      </c>
      <c r="B1673">
        <f t="shared" si="81"/>
        <v>2018</v>
      </c>
      <c r="C1673">
        <f t="shared" si="82"/>
        <v>9</v>
      </c>
      <c r="D1673">
        <f t="shared" si="83"/>
        <v>17</v>
      </c>
      <c r="E1673">
        <v>58</v>
      </c>
      <c r="F1673">
        <v>21</v>
      </c>
      <c r="G1673">
        <v>29</v>
      </c>
      <c r="H1673">
        <v>44</v>
      </c>
      <c r="I1673">
        <v>4</v>
      </c>
      <c r="J1673">
        <v>4</v>
      </c>
    </row>
    <row r="1674" spans="1:10" x14ac:dyDescent="0.25">
      <c r="A1674" s="1">
        <v>43361</v>
      </c>
      <c r="B1674">
        <f t="shared" si="81"/>
        <v>2018</v>
      </c>
      <c r="C1674">
        <f t="shared" si="82"/>
        <v>9</v>
      </c>
      <c r="D1674">
        <f t="shared" si="83"/>
        <v>18</v>
      </c>
      <c r="E1674">
        <v>56</v>
      </c>
      <c r="F1674">
        <v>27</v>
      </c>
      <c r="G1674">
        <v>23</v>
      </c>
      <c r="H1674">
        <v>40</v>
      </c>
      <c r="I1674">
        <v>2</v>
      </c>
      <c r="J1674">
        <v>3</v>
      </c>
    </row>
    <row r="1675" spans="1:10" x14ac:dyDescent="0.25">
      <c r="A1675" s="1">
        <v>43362</v>
      </c>
      <c r="B1675">
        <f t="shared" si="81"/>
        <v>2018</v>
      </c>
      <c r="C1675">
        <f t="shared" si="82"/>
        <v>9</v>
      </c>
      <c r="D1675">
        <f t="shared" si="83"/>
        <v>19</v>
      </c>
      <c r="E1675">
        <v>62</v>
      </c>
      <c r="F1675">
        <v>25</v>
      </c>
      <c r="G1675">
        <v>24</v>
      </c>
      <c r="H1675">
        <v>48</v>
      </c>
      <c r="I1675">
        <v>1</v>
      </c>
      <c r="J1675">
        <v>3</v>
      </c>
    </row>
    <row r="1676" spans="1:10" x14ac:dyDescent="0.25">
      <c r="A1676" s="1">
        <v>43363</v>
      </c>
      <c r="B1676">
        <f t="shared" si="81"/>
        <v>2018</v>
      </c>
      <c r="C1676">
        <f t="shared" si="82"/>
        <v>9</v>
      </c>
      <c r="D1676">
        <f t="shared" si="83"/>
        <v>20</v>
      </c>
      <c r="E1676">
        <v>59</v>
      </c>
      <c r="F1676">
        <v>22</v>
      </c>
      <c r="G1676">
        <v>23</v>
      </c>
      <c r="H1676">
        <v>54</v>
      </c>
      <c r="I1676">
        <v>1</v>
      </c>
      <c r="J1676">
        <v>5</v>
      </c>
    </row>
    <row r="1677" spans="1:10" x14ac:dyDescent="0.25">
      <c r="A1677" s="1">
        <v>43364</v>
      </c>
      <c r="B1677">
        <f t="shared" si="81"/>
        <v>2018</v>
      </c>
      <c r="C1677">
        <f t="shared" si="82"/>
        <v>9</v>
      </c>
      <c r="D1677">
        <f t="shared" si="83"/>
        <v>21</v>
      </c>
      <c r="E1677">
        <v>53</v>
      </c>
      <c r="F1677">
        <v>18</v>
      </c>
      <c r="G1677">
        <v>15</v>
      </c>
      <c r="H1677">
        <v>48</v>
      </c>
      <c r="I1677">
        <v>1</v>
      </c>
      <c r="J1677">
        <v>4</v>
      </c>
    </row>
    <row r="1678" spans="1:10" x14ac:dyDescent="0.25">
      <c r="A1678" s="1">
        <v>43365</v>
      </c>
      <c r="B1678">
        <f t="shared" si="81"/>
        <v>2018</v>
      </c>
      <c r="C1678">
        <f t="shared" si="82"/>
        <v>9</v>
      </c>
      <c r="D1678">
        <f t="shared" si="83"/>
        <v>22</v>
      </c>
      <c r="E1678">
        <v>54</v>
      </c>
      <c r="F1678">
        <v>14</v>
      </c>
      <c r="G1678">
        <v>21</v>
      </c>
      <c r="H1678">
        <v>21</v>
      </c>
      <c r="I1678">
        <v>1</v>
      </c>
      <c r="J1678">
        <v>2</v>
      </c>
    </row>
    <row r="1679" spans="1:10" x14ac:dyDescent="0.25">
      <c r="A1679" s="1">
        <v>43366</v>
      </c>
      <c r="B1679">
        <f t="shared" si="81"/>
        <v>2018</v>
      </c>
      <c r="C1679">
        <f t="shared" si="82"/>
        <v>9</v>
      </c>
      <c r="D1679">
        <f t="shared" si="83"/>
        <v>23</v>
      </c>
      <c r="E1679">
        <v>63</v>
      </c>
      <c r="F1679">
        <v>23</v>
      </c>
      <c r="G1679">
        <v>22</v>
      </c>
      <c r="H1679">
        <v>34</v>
      </c>
      <c r="I1679">
        <v>1</v>
      </c>
      <c r="J1679">
        <v>5</v>
      </c>
    </row>
    <row r="1680" spans="1:10" x14ac:dyDescent="0.25">
      <c r="A1680" s="1">
        <v>43367</v>
      </c>
      <c r="B1680">
        <f t="shared" si="81"/>
        <v>2018</v>
      </c>
      <c r="C1680">
        <f t="shared" si="82"/>
        <v>9</v>
      </c>
      <c r="D1680">
        <f t="shared" si="83"/>
        <v>24</v>
      </c>
      <c r="E1680">
        <v>51</v>
      </c>
      <c r="F1680">
        <v>33</v>
      </c>
      <c r="G1680">
        <v>25</v>
      </c>
      <c r="H1680">
        <v>60</v>
      </c>
      <c r="I1680">
        <v>2</v>
      </c>
      <c r="J1680">
        <v>10</v>
      </c>
    </row>
    <row r="1681" spans="1:10" x14ac:dyDescent="0.25">
      <c r="A1681" s="1">
        <v>43368</v>
      </c>
      <c r="B1681">
        <f t="shared" si="81"/>
        <v>2018</v>
      </c>
      <c r="C1681">
        <f t="shared" si="82"/>
        <v>9</v>
      </c>
      <c r="D1681">
        <f t="shared" si="83"/>
        <v>25</v>
      </c>
      <c r="E1681">
        <v>70</v>
      </c>
      <c r="F1681">
        <v>29</v>
      </c>
      <c r="G1681">
        <v>25</v>
      </c>
      <c r="H1681">
        <v>58</v>
      </c>
      <c r="I1681">
        <v>1</v>
      </c>
      <c r="J1681">
        <v>5</v>
      </c>
    </row>
    <row r="1682" spans="1:10" x14ac:dyDescent="0.25">
      <c r="A1682" s="1">
        <v>43369</v>
      </c>
      <c r="B1682">
        <f t="shared" si="81"/>
        <v>2018</v>
      </c>
      <c r="C1682">
        <f t="shared" si="82"/>
        <v>9</v>
      </c>
      <c r="D1682">
        <f t="shared" si="83"/>
        <v>26</v>
      </c>
      <c r="E1682">
        <v>70</v>
      </c>
      <c r="F1682">
        <v>34</v>
      </c>
      <c r="G1682">
        <v>29</v>
      </c>
      <c r="H1682">
        <v>70</v>
      </c>
      <c r="I1682">
        <v>1</v>
      </c>
      <c r="J1682">
        <v>9</v>
      </c>
    </row>
    <row r="1683" spans="1:10" x14ac:dyDescent="0.25">
      <c r="A1683" s="1">
        <v>43370</v>
      </c>
      <c r="B1683">
        <f t="shared" si="81"/>
        <v>2018</v>
      </c>
      <c r="C1683">
        <f t="shared" si="82"/>
        <v>9</v>
      </c>
      <c r="D1683">
        <f t="shared" si="83"/>
        <v>27</v>
      </c>
      <c r="E1683">
        <v>79</v>
      </c>
      <c r="F1683">
        <v>19</v>
      </c>
      <c r="G1683">
        <v>23</v>
      </c>
      <c r="H1683">
        <v>32</v>
      </c>
      <c r="I1683">
        <v>1</v>
      </c>
      <c r="J1683">
        <v>3</v>
      </c>
    </row>
    <row r="1684" spans="1:10" x14ac:dyDescent="0.25">
      <c r="A1684" s="1">
        <v>43371</v>
      </c>
      <c r="B1684">
        <f t="shared" si="81"/>
        <v>2018</v>
      </c>
      <c r="C1684">
        <f t="shared" si="82"/>
        <v>9</v>
      </c>
      <c r="D1684">
        <f t="shared" si="83"/>
        <v>28</v>
      </c>
      <c r="E1684">
        <v>49</v>
      </c>
      <c r="F1684">
        <v>35</v>
      </c>
      <c r="G1684">
        <v>22</v>
      </c>
      <c r="H1684">
        <v>59</v>
      </c>
      <c r="I1684">
        <v>1</v>
      </c>
      <c r="J1684">
        <v>7</v>
      </c>
    </row>
    <row r="1685" spans="1:10" x14ac:dyDescent="0.25">
      <c r="A1685" s="1">
        <v>43372</v>
      </c>
      <c r="B1685">
        <f t="shared" si="81"/>
        <v>2018</v>
      </c>
      <c r="C1685">
        <f t="shared" si="82"/>
        <v>9</v>
      </c>
      <c r="D1685">
        <f t="shared" si="83"/>
        <v>29</v>
      </c>
      <c r="E1685">
        <v>69</v>
      </c>
      <c r="F1685">
        <v>21</v>
      </c>
      <c r="G1685">
        <v>24</v>
      </c>
      <c r="H1685">
        <v>41</v>
      </c>
      <c r="I1685">
        <v>1</v>
      </c>
      <c r="J1685">
        <v>6</v>
      </c>
    </row>
    <row r="1686" spans="1:10" x14ac:dyDescent="0.25">
      <c r="A1686" s="1">
        <v>43373</v>
      </c>
      <c r="B1686">
        <f t="shared" si="81"/>
        <v>2018</v>
      </c>
      <c r="C1686">
        <f t="shared" si="82"/>
        <v>9</v>
      </c>
      <c r="D1686">
        <f t="shared" si="83"/>
        <v>30</v>
      </c>
      <c r="E1686">
        <v>57</v>
      </c>
      <c r="F1686">
        <v>18</v>
      </c>
      <c r="G1686">
        <v>22</v>
      </c>
      <c r="H1686">
        <v>38</v>
      </c>
      <c r="I1686">
        <v>1</v>
      </c>
      <c r="J1686">
        <v>5</v>
      </c>
    </row>
    <row r="1687" spans="1:10" x14ac:dyDescent="0.25">
      <c r="A1687" s="1">
        <v>43374</v>
      </c>
      <c r="B1687">
        <f t="shared" si="81"/>
        <v>2018</v>
      </c>
      <c r="C1687">
        <f t="shared" si="82"/>
        <v>10</v>
      </c>
      <c r="D1687">
        <f t="shared" si="83"/>
        <v>1</v>
      </c>
      <c r="E1687">
        <v>50</v>
      </c>
      <c r="F1687">
        <v>18</v>
      </c>
      <c r="G1687">
        <v>21</v>
      </c>
      <c r="H1687">
        <v>47</v>
      </c>
      <c r="I1687">
        <v>1</v>
      </c>
      <c r="J1687">
        <v>5</v>
      </c>
    </row>
    <row r="1688" spans="1:10" x14ac:dyDescent="0.25">
      <c r="A1688" s="1">
        <v>43375</v>
      </c>
      <c r="B1688">
        <f t="shared" si="81"/>
        <v>2018</v>
      </c>
      <c r="C1688">
        <f t="shared" si="82"/>
        <v>10</v>
      </c>
      <c r="D1688">
        <f t="shared" si="83"/>
        <v>2</v>
      </c>
      <c r="E1688">
        <v>49</v>
      </c>
      <c r="F1688">
        <v>23</v>
      </c>
      <c r="G1688">
        <v>16</v>
      </c>
      <c r="H1688">
        <v>54</v>
      </c>
      <c r="I1688" t="s">
        <v>1</v>
      </c>
      <c r="J1688">
        <v>5</v>
      </c>
    </row>
    <row r="1689" spans="1:10" x14ac:dyDescent="0.25">
      <c r="A1689" s="1">
        <v>43376</v>
      </c>
      <c r="B1689">
        <f t="shared" si="81"/>
        <v>2018</v>
      </c>
      <c r="C1689">
        <f t="shared" si="82"/>
        <v>10</v>
      </c>
      <c r="D1689">
        <f t="shared" si="83"/>
        <v>3</v>
      </c>
      <c r="E1689">
        <v>59</v>
      </c>
      <c r="F1689">
        <v>28</v>
      </c>
      <c r="G1689">
        <v>14</v>
      </c>
      <c r="H1689">
        <v>61</v>
      </c>
      <c r="I1689" t="s">
        <v>1</v>
      </c>
      <c r="J1689">
        <v>8</v>
      </c>
    </row>
    <row r="1690" spans="1:10" x14ac:dyDescent="0.25">
      <c r="A1690" s="1">
        <v>43377</v>
      </c>
      <c r="B1690">
        <f t="shared" si="81"/>
        <v>2018</v>
      </c>
      <c r="C1690">
        <f t="shared" si="82"/>
        <v>10</v>
      </c>
      <c r="D1690">
        <f t="shared" si="83"/>
        <v>4</v>
      </c>
      <c r="E1690">
        <v>73</v>
      </c>
      <c r="F1690">
        <v>37</v>
      </c>
      <c r="G1690">
        <v>20</v>
      </c>
      <c r="H1690">
        <v>75</v>
      </c>
      <c r="I1690">
        <v>1</v>
      </c>
      <c r="J1690">
        <v>9</v>
      </c>
    </row>
    <row r="1691" spans="1:10" x14ac:dyDescent="0.25">
      <c r="A1691" s="1">
        <v>43378</v>
      </c>
      <c r="B1691">
        <f t="shared" si="81"/>
        <v>2018</v>
      </c>
      <c r="C1691">
        <f t="shared" si="82"/>
        <v>10</v>
      </c>
      <c r="D1691">
        <f t="shared" si="83"/>
        <v>5</v>
      </c>
      <c r="E1691">
        <v>92</v>
      </c>
      <c r="F1691">
        <v>22</v>
      </c>
      <c r="G1691">
        <v>24</v>
      </c>
      <c r="H1691">
        <v>36</v>
      </c>
      <c r="I1691" t="s">
        <v>1</v>
      </c>
      <c r="J1691">
        <v>5</v>
      </c>
    </row>
    <row r="1692" spans="1:10" x14ac:dyDescent="0.25">
      <c r="A1692" s="1">
        <v>43379</v>
      </c>
      <c r="B1692">
        <f t="shared" si="81"/>
        <v>2018</v>
      </c>
      <c r="C1692">
        <f t="shared" si="82"/>
        <v>10</v>
      </c>
      <c r="D1692">
        <f t="shared" si="83"/>
        <v>6</v>
      </c>
      <c r="E1692">
        <v>64</v>
      </c>
      <c r="F1692">
        <v>18</v>
      </c>
      <c r="G1692">
        <v>21</v>
      </c>
      <c r="H1692">
        <v>42</v>
      </c>
      <c r="I1692" t="s">
        <v>1</v>
      </c>
      <c r="J1692">
        <v>6</v>
      </c>
    </row>
    <row r="1693" spans="1:10" x14ac:dyDescent="0.25">
      <c r="A1693" s="1">
        <v>43380</v>
      </c>
      <c r="B1693">
        <f t="shared" si="81"/>
        <v>2018</v>
      </c>
      <c r="C1693">
        <f t="shared" si="82"/>
        <v>10</v>
      </c>
      <c r="D1693">
        <f t="shared" si="83"/>
        <v>7</v>
      </c>
      <c r="E1693">
        <v>51</v>
      </c>
      <c r="F1693">
        <v>22</v>
      </c>
      <c r="G1693">
        <v>19</v>
      </c>
      <c r="H1693">
        <v>69</v>
      </c>
      <c r="I1693" t="s">
        <v>1</v>
      </c>
      <c r="J1693">
        <v>10</v>
      </c>
    </row>
    <row r="1694" spans="1:10" x14ac:dyDescent="0.25">
      <c r="A1694" s="1">
        <v>43381</v>
      </c>
      <c r="B1694">
        <f t="shared" si="81"/>
        <v>2018</v>
      </c>
      <c r="C1694">
        <f t="shared" si="82"/>
        <v>10</v>
      </c>
      <c r="D1694">
        <f t="shared" si="83"/>
        <v>8</v>
      </c>
      <c r="E1694">
        <v>60</v>
      </c>
      <c r="F1694">
        <v>26</v>
      </c>
      <c r="G1694">
        <v>27</v>
      </c>
      <c r="H1694">
        <v>73</v>
      </c>
      <c r="I1694">
        <v>1</v>
      </c>
      <c r="J1694">
        <v>9</v>
      </c>
    </row>
    <row r="1695" spans="1:10" x14ac:dyDescent="0.25">
      <c r="A1695" s="1">
        <v>43382</v>
      </c>
      <c r="B1695">
        <f t="shared" si="81"/>
        <v>2018</v>
      </c>
      <c r="C1695">
        <f t="shared" si="82"/>
        <v>10</v>
      </c>
      <c r="D1695">
        <f t="shared" si="83"/>
        <v>9</v>
      </c>
      <c r="E1695">
        <v>67</v>
      </c>
      <c r="F1695">
        <v>48</v>
      </c>
      <c r="G1695">
        <v>15</v>
      </c>
      <c r="H1695">
        <v>62</v>
      </c>
      <c r="I1695">
        <v>1</v>
      </c>
      <c r="J1695">
        <v>8</v>
      </c>
    </row>
    <row r="1696" spans="1:10" x14ac:dyDescent="0.25">
      <c r="A1696" s="1">
        <v>43383</v>
      </c>
      <c r="B1696">
        <f t="shared" si="81"/>
        <v>2018</v>
      </c>
      <c r="C1696">
        <f t="shared" si="82"/>
        <v>10</v>
      </c>
      <c r="D1696">
        <f t="shared" si="83"/>
        <v>10</v>
      </c>
      <c r="E1696">
        <v>119</v>
      </c>
      <c r="F1696">
        <v>26</v>
      </c>
      <c r="G1696">
        <v>23</v>
      </c>
      <c r="H1696">
        <v>53</v>
      </c>
      <c r="I1696">
        <v>1</v>
      </c>
      <c r="J1696">
        <v>7</v>
      </c>
    </row>
    <row r="1697" spans="1:10" x14ac:dyDescent="0.25">
      <c r="A1697" s="1">
        <v>43384</v>
      </c>
      <c r="B1697">
        <f t="shared" si="81"/>
        <v>2018</v>
      </c>
      <c r="C1697">
        <f t="shared" si="82"/>
        <v>10</v>
      </c>
      <c r="D1697">
        <f t="shared" si="83"/>
        <v>11</v>
      </c>
      <c r="E1697">
        <v>66</v>
      </c>
      <c r="F1697">
        <v>21</v>
      </c>
      <c r="G1697">
        <v>26</v>
      </c>
      <c r="H1697">
        <v>52</v>
      </c>
      <c r="I1697">
        <v>1</v>
      </c>
      <c r="J1697">
        <v>6</v>
      </c>
    </row>
    <row r="1698" spans="1:10" x14ac:dyDescent="0.25">
      <c r="A1698" s="1">
        <v>43385</v>
      </c>
      <c r="B1698">
        <f t="shared" si="81"/>
        <v>2018</v>
      </c>
      <c r="C1698">
        <f t="shared" si="82"/>
        <v>10</v>
      </c>
      <c r="D1698">
        <f t="shared" si="83"/>
        <v>12</v>
      </c>
      <c r="E1698">
        <v>54</v>
      </c>
      <c r="F1698">
        <v>23</v>
      </c>
      <c r="G1698">
        <v>26</v>
      </c>
      <c r="H1698">
        <v>49</v>
      </c>
      <c r="I1698">
        <v>1</v>
      </c>
      <c r="J1698">
        <v>5</v>
      </c>
    </row>
    <row r="1699" spans="1:10" x14ac:dyDescent="0.25">
      <c r="A1699" s="1">
        <v>43386</v>
      </c>
      <c r="B1699">
        <f t="shared" si="81"/>
        <v>2018</v>
      </c>
      <c r="C1699">
        <f t="shared" si="82"/>
        <v>10</v>
      </c>
      <c r="D1699">
        <f t="shared" si="83"/>
        <v>13</v>
      </c>
      <c r="E1699">
        <v>58</v>
      </c>
      <c r="F1699">
        <v>13</v>
      </c>
      <c r="G1699">
        <v>24</v>
      </c>
      <c r="H1699">
        <v>32</v>
      </c>
      <c r="I1699" t="s">
        <v>1</v>
      </c>
      <c r="J1699">
        <v>4</v>
      </c>
    </row>
    <row r="1700" spans="1:10" x14ac:dyDescent="0.25">
      <c r="A1700" s="1">
        <v>43387</v>
      </c>
      <c r="B1700">
        <f t="shared" si="81"/>
        <v>2018</v>
      </c>
      <c r="C1700">
        <f t="shared" si="82"/>
        <v>10</v>
      </c>
      <c r="D1700">
        <f t="shared" si="83"/>
        <v>14</v>
      </c>
      <c r="E1700">
        <v>48</v>
      </c>
      <c r="F1700">
        <v>19</v>
      </c>
      <c r="G1700">
        <v>21</v>
      </c>
      <c r="H1700">
        <v>31</v>
      </c>
      <c r="I1700">
        <v>1</v>
      </c>
      <c r="J1700">
        <v>4</v>
      </c>
    </row>
    <row r="1701" spans="1:10" x14ac:dyDescent="0.25">
      <c r="A1701" s="1">
        <v>43388</v>
      </c>
      <c r="B1701">
        <f t="shared" si="81"/>
        <v>2018</v>
      </c>
      <c r="C1701">
        <f t="shared" si="82"/>
        <v>10</v>
      </c>
      <c r="D1701">
        <f t="shared" si="83"/>
        <v>15</v>
      </c>
      <c r="E1701">
        <v>56</v>
      </c>
      <c r="F1701">
        <v>33</v>
      </c>
      <c r="G1701">
        <v>20</v>
      </c>
      <c r="H1701">
        <v>47</v>
      </c>
      <c r="I1701">
        <v>5</v>
      </c>
      <c r="J1701">
        <v>7</v>
      </c>
    </row>
    <row r="1702" spans="1:10" x14ac:dyDescent="0.25">
      <c r="A1702" s="1">
        <v>43389</v>
      </c>
      <c r="B1702">
        <f t="shared" si="81"/>
        <v>2018</v>
      </c>
      <c r="C1702">
        <f t="shared" si="82"/>
        <v>10</v>
      </c>
      <c r="D1702">
        <f t="shared" si="83"/>
        <v>16</v>
      </c>
      <c r="E1702">
        <v>78</v>
      </c>
      <c r="F1702">
        <v>26</v>
      </c>
      <c r="G1702">
        <v>18</v>
      </c>
      <c r="H1702">
        <v>44</v>
      </c>
      <c r="I1702">
        <v>4</v>
      </c>
      <c r="J1702">
        <v>7</v>
      </c>
    </row>
    <row r="1703" spans="1:10" x14ac:dyDescent="0.25">
      <c r="A1703" s="1">
        <v>43390</v>
      </c>
      <c r="B1703">
        <f t="shared" si="81"/>
        <v>2018</v>
      </c>
      <c r="C1703">
        <f t="shared" si="82"/>
        <v>10</v>
      </c>
      <c r="D1703">
        <f t="shared" si="83"/>
        <v>17</v>
      </c>
      <c r="E1703">
        <v>75</v>
      </c>
      <c r="F1703">
        <v>22</v>
      </c>
      <c r="G1703">
        <v>17</v>
      </c>
      <c r="H1703">
        <v>35</v>
      </c>
      <c r="I1703">
        <v>1</v>
      </c>
      <c r="J1703">
        <v>7</v>
      </c>
    </row>
    <row r="1704" spans="1:10" x14ac:dyDescent="0.25">
      <c r="A1704" s="1">
        <v>43391</v>
      </c>
      <c r="B1704">
        <f t="shared" si="81"/>
        <v>2018</v>
      </c>
      <c r="C1704">
        <f t="shared" si="82"/>
        <v>10</v>
      </c>
      <c r="D1704">
        <f t="shared" si="83"/>
        <v>18</v>
      </c>
      <c r="E1704">
        <v>63</v>
      </c>
      <c r="F1704">
        <v>30</v>
      </c>
      <c r="G1704">
        <v>18</v>
      </c>
      <c r="H1704">
        <v>43</v>
      </c>
      <c r="I1704">
        <v>2</v>
      </c>
      <c r="J1704">
        <v>10</v>
      </c>
    </row>
    <row r="1705" spans="1:10" x14ac:dyDescent="0.25">
      <c r="A1705" s="1">
        <v>43392</v>
      </c>
      <c r="B1705">
        <f t="shared" si="81"/>
        <v>2018</v>
      </c>
      <c r="C1705">
        <f t="shared" si="82"/>
        <v>10</v>
      </c>
      <c r="D1705">
        <f t="shared" si="83"/>
        <v>19</v>
      </c>
      <c r="E1705">
        <v>75</v>
      </c>
      <c r="F1705">
        <v>45</v>
      </c>
      <c r="G1705">
        <v>16</v>
      </c>
      <c r="H1705">
        <v>58</v>
      </c>
      <c r="I1705">
        <v>7</v>
      </c>
      <c r="J1705">
        <v>15</v>
      </c>
    </row>
    <row r="1706" spans="1:10" x14ac:dyDescent="0.25">
      <c r="A1706" s="1">
        <v>43393</v>
      </c>
      <c r="B1706">
        <f t="shared" si="81"/>
        <v>2018</v>
      </c>
      <c r="C1706">
        <f t="shared" si="82"/>
        <v>10</v>
      </c>
      <c r="D1706">
        <f t="shared" si="83"/>
        <v>20</v>
      </c>
      <c r="E1706">
        <v>109</v>
      </c>
      <c r="F1706">
        <v>26</v>
      </c>
      <c r="G1706">
        <v>18</v>
      </c>
      <c r="H1706">
        <v>35</v>
      </c>
      <c r="I1706">
        <v>4</v>
      </c>
      <c r="J1706">
        <v>10</v>
      </c>
    </row>
    <row r="1707" spans="1:10" x14ac:dyDescent="0.25">
      <c r="A1707" s="1">
        <v>43394</v>
      </c>
      <c r="B1707">
        <f t="shared" si="81"/>
        <v>2018</v>
      </c>
      <c r="C1707">
        <f t="shared" si="82"/>
        <v>10</v>
      </c>
      <c r="D1707">
        <f t="shared" si="83"/>
        <v>21</v>
      </c>
      <c r="E1707">
        <v>74</v>
      </c>
      <c r="F1707">
        <v>23</v>
      </c>
      <c r="G1707">
        <v>21</v>
      </c>
      <c r="H1707">
        <v>29</v>
      </c>
      <c r="I1707">
        <v>5</v>
      </c>
      <c r="J1707">
        <v>8</v>
      </c>
    </row>
    <row r="1708" spans="1:10" x14ac:dyDescent="0.25">
      <c r="A1708" s="1">
        <v>43395</v>
      </c>
      <c r="B1708">
        <f t="shared" si="81"/>
        <v>2018</v>
      </c>
      <c r="C1708">
        <f t="shared" si="82"/>
        <v>10</v>
      </c>
      <c r="D1708">
        <f t="shared" si="83"/>
        <v>22</v>
      </c>
      <c r="E1708">
        <v>55</v>
      </c>
      <c r="F1708">
        <v>26</v>
      </c>
      <c r="G1708">
        <v>15</v>
      </c>
      <c r="H1708">
        <v>34</v>
      </c>
      <c r="I1708">
        <v>3</v>
      </c>
      <c r="J1708">
        <v>8</v>
      </c>
    </row>
    <row r="1709" spans="1:10" x14ac:dyDescent="0.25">
      <c r="A1709" s="1">
        <v>43396</v>
      </c>
      <c r="B1709">
        <f t="shared" si="81"/>
        <v>2018</v>
      </c>
      <c r="C1709">
        <f t="shared" si="82"/>
        <v>10</v>
      </c>
      <c r="D1709">
        <f t="shared" si="83"/>
        <v>23</v>
      </c>
      <c r="E1709">
        <v>62</v>
      </c>
      <c r="F1709">
        <v>22</v>
      </c>
      <c r="G1709">
        <v>12</v>
      </c>
      <c r="H1709">
        <v>30</v>
      </c>
      <c r="I1709">
        <v>3</v>
      </c>
      <c r="J1709">
        <v>6</v>
      </c>
    </row>
    <row r="1710" spans="1:10" x14ac:dyDescent="0.25">
      <c r="A1710" s="1">
        <v>43397</v>
      </c>
      <c r="B1710">
        <f t="shared" si="81"/>
        <v>2018</v>
      </c>
      <c r="C1710">
        <f t="shared" si="82"/>
        <v>10</v>
      </c>
      <c r="D1710">
        <f t="shared" si="83"/>
        <v>24</v>
      </c>
      <c r="E1710">
        <v>62</v>
      </c>
      <c r="F1710">
        <v>25</v>
      </c>
      <c r="G1710">
        <v>17</v>
      </c>
      <c r="H1710">
        <v>34</v>
      </c>
      <c r="I1710">
        <v>3</v>
      </c>
      <c r="J1710">
        <v>8</v>
      </c>
    </row>
    <row r="1711" spans="1:10" x14ac:dyDescent="0.25">
      <c r="A1711" s="1">
        <v>43398</v>
      </c>
      <c r="B1711">
        <f t="shared" si="81"/>
        <v>2018</v>
      </c>
      <c r="C1711">
        <f t="shared" si="82"/>
        <v>10</v>
      </c>
      <c r="D1711">
        <f t="shared" si="83"/>
        <v>25</v>
      </c>
      <c r="E1711">
        <v>64</v>
      </c>
      <c r="F1711">
        <v>16</v>
      </c>
      <c r="G1711">
        <v>20</v>
      </c>
      <c r="H1711">
        <v>31</v>
      </c>
      <c r="I1711">
        <v>3</v>
      </c>
      <c r="J1711">
        <v>9</v>
      </c>
    </row>
    <row r="1712" spans="1:10" x14ac:dyDescent="0.25">
      <c r="A1712" s="1">
        <v>43399</v>
      </c>
      <c r="B1712">
        <f t="shared" si="81"/>
        <v>2018</v>
      </c>
      <c r="C1712">
        <f t="shared" si="82"/>
        <v>10</v>
      </c>
      <c r="D1712">
        <f t="shared" si="83"/>
        <v>26</v>
      </c>
      <c r="E1712">
        <v>52</v>
      </c>
      <c r="F1712">
        <v>13</v>
      </c>
      <c r="G1712">
        <v>19</v>
      </c>
      <c r="H1712">
        <v>23</v>
      </c>
      <c r="I1712">
        <v>3</v>
      </c>
      <c r="J1712">
        <v>9</v>
      </c>
    </row>
    <row r="1713" spans="1:10" x14ac:dyDescent="0.25">
      <c r="A1713" s="1">
        <v>43400</v>
      </c>
      <c r="B1713">
        <f t="shared" si="81"/>
        <v>2018</v>
      </c>
      <c r="C1713">
        <f t="shared" si="82"/>
        <v>10</v>
      </c>
      <c r="D1713">
        <f t="shared" si="83"/>
        <v>27</v>
      </c>
      <c r="E1713">
        <v>40</v>
      </c>
      <c r="F1713">
        <v>12</v>
      </c>
      <c r="G1713">
        <v>22</v>
      </c>
      <c r="H1713">
        <v>23</v>
      </c>
      <c r="I1713">
        <v>3</v>
      </c>
      <c r="J1713">
        <v>8</v>
      </c>
    </row>
    <row r="1714" spans="1:10" x14ac:dyDescent="0.25">
      <c r="A1714" s="1">
        <v>43401</v>
      </c>
      <c r="B1714">
        <f t="shared" si="81"/>
        <v>2018</v>
      </c>
      <c r="C1714">
        <f t="shared" si="82"/>
        <v>10</v>
      </c>
      <c r="D1714">
        <f t="shared" si="83"/>
        <v>28</v>
      </c>
      <c r="E1714">
        <v>39</v>
      </c>
      <c r="F1714">
        <v>15</v>
      </c>
      <c r="G1714">
        <v>18</v>
      </c>
      <c r="H1714">
        <v>27</v>
      </c>
      <c r="I1714">
        <v>3</v>
      </c>
      <c r="J1714">
        <v>9</v>
      </c>
    </row>
    <row r="1715" spans="1:10" x14ac:dyDescent="0.25">
      <c r="A1715" s="1">
        <v>43402</v>
      </c>
      <c r="B1715">
        <f t="shared" si="81"/>
        <v>2018</v>
      </c>
      <c r="C1715">
        <f t="shared" si="82"/>
        <v>10</v>
      </c>
      <c r="D1715">
        <f t="shared" si="83"/>
        <v>29</v>
      </c>
      <c r="E1715">
        <v>39</v>
      </c>
      <c r="F1715">
        <v>19</v>
      </c>
      <c r="G1715">
        <v>16</v>
      </c>
      <c r="H1715">
        <v>27</v>
      </c>
      <c r="I1715">
        <v>4</v>
      </c>
      <c r="J1715">
        <v>10</v>
      </c>
    </row>
    <row r="1716" spans="1:10" x14ac:dyDescent="0.25">
      <c r="A1716" s="1">
        <v>43403</v>
      </c>
      <c r="B1716">
        <f t="shared" si="81"/>
        <v>2018</v>
      </c>
      <c r="C1716">
        <f t="shared" si="82"/>
        <v>10</v>
      </c>
      <c r="D1716">
        <f t="shared" si="83"/>
        <v>30</v>
      </c>
      <c r="E1716">
        <v>51</v>
      </c>
      <c r="F1716">
        <v>29</v>
      </c>
      <c r="G1716">
        <v>15</v>
      </c>
      <c r="H1716">
        <v>53</v>
      </c>
      <c r="I1716">
        <v>5</v>
      </c>
      <c r="J1716">
        <v>12</v>
      </c>
    </row>
    <row r="1717" spans="1:10" x14ac:dyDescent="0.25">
      <c r="A1717" s="1">
        <v>43404</v>
      </c>
      <c r="B1717">
        <f t="shared" si="81"/>
        <v>2018</v>
      </c>
      <c r="C1717">
        <f t="shared" si="82"/>
        <v>10</v>
      </c>
      <c r="D1717">
        <f t="shared" si="83"/>
        <v>31</v>
      </c>
      <c r="E1717">
        <v>71</v>
      </c>
      <c r="F1717">
        <v>26</v>
      </c>
      <c r="G1717">
        <v>5</v>
      </c>
      <c r="H1717">
        <v>45</v>
      </c>
      <c r="I1717">
        <v>4</v>
      </c>
      <c r="J1717">
        <v>9</v>
      </c>
    </row>
    <row r="1718" spans="1:10" x14ac:dyDescent="0.25">
      <c r="A1718" s="1">
        <v>43405</v>
      </c>
      <c r="B1718">
        <f t="shared" si="81"/>
        <v>2018</v>
      </c>
      <c r="C1718">
        <f t="shared" si="82"/>
        <v>11</v>
      </c>
      <c r="D1718">
        <f t="shared" si="83"/>
        <v>1</v>
      </c>
      <c r="E1718">
        <v>76</v>
      </c>
      <c r="F1718">
        <v>34</v>
      </c>
      <c r="G1718">
        <v>13</v>
      </c>
      <c r="H1718">
        <v>52</v>
      </c>
      <c r="I1718">
        <v>5</v>
      </c>
      <c r="J1718">
        <v>12</v>
      </c>
    </row>
    <row r="1719" spans="1:10" x14ac:dyDescent="0.25">
      <c r="A1719" s="1">
        <v>43406</v>
      </c>
      <c r="B1719">
        <f t="shared" si="81"/>
        <v>2018</v>
      </c>
      <c r="C1719">
        <f t="shared" si="82"/>
        <v>11</v>
      </c>
      <c r="D1719">
        <f t="shared" si="83"/>
        <v>2</v>
      </c>
      <c r="E1719">
        <v>79</v>
      </c>
      <c r="F1719">
        <v>27</v>
      </c>
      <c r="G1719">
        <v>25</v>
      </c>
      <c r="H1719">
        <v>51</v>
      </c>
      <c r="I1719">
        <v>3</v>
      </c>
      <c r="J1719">
        <v>9</v>
      </c>
    </row>
    <row r="1720" spans="1:10" x14ac:dyDescent="0.25">
      <c r="A1720" s="1">
        <v>43407</v>
      </c>
      <c r="B1720">
        <f t="shared" si="81"/>
        <v>2018</v>
      </c>
      <c r="C1720">
        <f t="shared" si="82"/>
        <v>11</v>
      </c>
      <c r="D1720">
        <f t="shared" si="83"/>
        <v>3</v>
      </c>
      <c r="E1720">
        <v>71</v>
      </c>
      <c r="F1720">
        <v>28</v>
      </c>
      <c r="G1720">
        <v>19</v>
      </c>
      <c r="H1720">
        <v>37</v>
      </c>
      <c r="I1720">
        <v>2</v>
      </c>
      <c r="J1720">
        <v>9</v>
      </c>
    </row>
    <row r="1721" spans="1:10" x14ac:dyDescent="0.25">
      <c r="A1721" s="1">
        <v>43408</v>
      </c>
      <c r="B1721">
        <f t="shared" si="81"/>
        <v>2018</v>
      </c>
      <c r="C1721">
        <f t="shared" si="82"/>
        <v>11</v>
      </c>
      <c r="D1721">
        <f t="shared" si="83"/>
        <v>4</v>
      </c>
      <c r="E1721">
        <v>73</v>
      </c>
      <c r="F1721">
        <v>52</v>
      </c>
      <c r="G1721">
        <v>2</v>
      </c>
      <c r="H1721">
        <v>39</v>
      </c>
      <c r="I1721">
        <v>5</v>
      </c>
      <c r="J1721">
        <v>10</v>
      </c>
    </row>
    <row r="1722" spans="1:10" x14ac:dyDescent="0.25">
      <c r="A1722" s="1">
        <v>43409</v>
      </c>
      <c r="B1722">
        <f t="shared" si="81"/>
        <v>2018</v>
      </c>
      <c r="C1722">
        <f t="shared" si="82"/>
        <v>11</v>
      </c>
      <c r="D1722">
        <f t="shared" si="83"/>
        <v>5</v>
      </c>
      <c r="E1722">
        <v>119</v>
      </c>
      <c r="F1722">
        <v>36</v>
      </c>
      <c r="G1722">
        <v>16</v>
      </c>
      <c r="H1722">
        <v>43</v>
      </c>
      <c r="I1722">
        <v>5</v>
      </c>
      <c r="J1722">
        <v>9</v>
      </c>
    </row>
    <row r="1723" spans="1:10" x14ac:dyDescent="0.25">
      <c r="A1723" s="1">
        <v>43410</v>
      </c>
      <c r="B1723">
        <f t="shared" si="81"/>
        <v>2018</v>
      </c>
      <c r="C1723">
        <f t="shared" si="82"/>
        <v>11</v>
      </c>
      <c r="D1723">
        <f t="shared" si="83"/>
        <v>6</v>
      </c>
      <c r="E1723">
        <v>88</v>
      </c>
      <c r="F1723">
        <v>19</v>
      </c>
      <c r="G1723">
        <v>22</v>
      </c>
      <c r="H1723">
        <v>43</v>
      </c>
      <c r="I1723">
        <v>4</v>
      </c>
      <c r="J1723">
        <v>8</v>
      </c>
    </row>
    <row r="1724" spans="1:10" x14ac:dyDescent="0.25">
      <c r="A1724" s="1">
        <v>43411</v>
      </c>
      <c r="B1724">
        <f t="shared" si="81"/>
        <v>2018</v>
      </c>
      <c r="C1724">
        <f t="shared" si="82"/>
        <v>11</v>
      </c>
      <c r="D1724">
        <f t="shared" si="83"/>
        <v>7</v>
      </c>
      <c r="E1724">
        <v>53</v>
      </c>
      <c r="F1724">
        <v>24</v>
      </c>
      <c r="G1724">
        <v>24</v>
      </c>
      <c r="H1724">
        <v>48</v>
      </c>
      <c r="I1724">
        <v>3</v>
      </c>
      <c r="J1724">
        <v>9</v>
      </c>
    </row>
    <row r="1725" spans="1:10" x14ac:dyDescent="0.25">
      <c r="A1725" s="1">
        <v>43412</v>
      </c>
      <c r="B1725">
        <f t="shared" si="81"/>
        <v>2018</v>
      </c>
      <c r="C1725">
        <f t="shared" si="82"/>
        <v>11</v>
      </c>
      <c r="D1725">
        <f t="shared" si="83"/>
        <v>8</v>
      </c>
      <c r="E1725">
        <v>52</v>
      </c>
      <c r="F1725">
        <v>23</v>
      </c>
      <c r="G1725">
        <v>24</v>
      </c>
      <c r="H1725">
        <v>44</v>
      </c>
      <c r="I1725">
        <v>3</v>
      </c>
      <c r="J1725">
        <v>8</v>
      </c>
    </row>
    <row r="1726" spans="1:10" x14ac:dyDescent="0.25">
      <c r="A1726" s="1">
        <v>43413</v>
      </c>
      <c r="B1726">
        <f t="shared" si="81"/>
        <v>2018</v>
      </c>
      <c r="C1726">
        <f t="shared" si="82"/>
        <v>11</v>
      </c>
      <c r="D1726">
        <f t="shared" si="83"/>
        <v>9</v>
      </c>
      <c r="E1726">
        <v>58</v>
      </c>
      <c r="F1726">
        <v>21</v>
      </c>
      <c r="G1726">
        <v>24</v>
      </c>
      <c r="H1726">
        <v>50</v>
      </c>
      <c r="I1726">
        <v>3</v>
      </c>
      <c r="J1726">
        <v>7</v>
      </c>
    </row>
    <row r="1727" spans="1:10" x14ac:dyDescent="0.25">
      <c r="A1727" s="1">
        <v>43414</v>
      </c>
      <c r="B1727">
        <f t="shared" si="81"/>
        <v>2018</v>
      </c>
      <c r="C1727">
        <f t="shared" si="82"/>
        <v>11</v>
      </c>
      <c r="D1727">
        <f t="shared" si="83"/>
        <v>10</v>
      </c>
      <c r="E1727">
        <v>59</v>
      </c>
      <c r="F1727">
        <v>17</v>
      </c>
      <c r="G1727">
        <v>24</v>
      </c>
      <c r="H1727">
        <v>41</v>
      </c>
      <c r="I1727">
        <v>3</v>
      </c>
      <c r="J1727">
        <v>8</v>
      </c>
    </row>
    <row r="1728" spans="1:10" x14ac:dyDescent="0.25">
      <c r="A1728" s="1">
        <v>43415</v>
      </c>
      <c r="B1728">
        <f t="shared" si="81"/>
        <v>2018</v>
      </c>
      <c r="C1728">
        <f t="shared" si="82"/>
        <v>11</v>
      </c>
      <c r="D1728">
        <f t="shared" si="83"/>
        <v>11</v>
      </c>
      <c r="E1728">
        <v>51</v>
      </c>
      <c r="F1728">
        <v>22</v>
      </c>
      <c r="G1728">
        <v>21</v>
      </c>
      <c r="H1728">
        <v>54</v>
      </c>
      <c r="I1728">
        <v>4</v>
      </c>
      <c r="J1728">
        <v>8</v>
      </c>
    </row>
    <row r="1729" spans="1:10" x14ac:dyDescent="0.25">
      <c r="A1729" s="1">
        <v>43416</v>
      </c>
      <c r="B1729">
        <f t="shared" si="81"/>
        <v>2018</v>
      </c>
      <c r="C1729">
        <f t="shared" si="82"/>
        <v>11</v>
      </c>
      <c r="D1729">
        <f t="shared" si="83"/>
        <v>12</v>
      </c>
      <c r="E1729">
        <v>55</v>
      </c>
      <c r="F1729">
        <v>27</v>
      </c>
      <c r="G1729">
        <v>22</v>
      </c>
      <c r="H1729">
        <v>55</v>
      </c>
      <c r="I1729">
        <v>4</v>
      </c>
      <c r="J1729">
        <v>9</v>
      </c>
    </row>
    <row r="1730" spans="1:10" x14ac:dyDescent="0.25">
      <c r="A1730" s="1">
        <v>43417</v>
      </c>
      <c r="B1730">
        <f t="shared" si="81"/>
        <v>2018</v>
      </c>
      <c r="C1730">
        <f t="shared" si="82"/>
        <v>11</v>
      </c>
      <c r="D1730">
        <f t="shared" si="83"/>
        <v>13</v>
      </c>
      <c r="E1730">
        <v>57</v>
      </c>
      <c r="F1730">
        <v>27</v>
      </c>
      <c r="G1730">
        <v>20</v>
      </c>
      <c r="H1730">
        <v>49</v>
      </c>
      <c r="I1730">
        <v>3</v>
      </c>
      <c r="J1730">
        <v>8</v>
      </c>
    </row>
    <row r="1731" spans="1:10" x14ac:dyDescent="0.25">
      <c r="A1731" s="1">
        <v>43418</v>
      </c>
      <c r="B1731">
        <f t="shared" ref="B1731:B1794" si="84">YEAR(A1731)</f>
        <v>2018</v>
      </c>
      <c r="C1731">
        <f t="shared" ref="C1731:C1794" si="85">MONTH(A1731)</f>
        <v>11</v>
      </c>
      <c r="D1731">
        <f t="shared" ref="D1731:D1794" si="86">DAY(A1731)</f>
        <v>14</v>
      </c>
      <c r="E1731">
        <v>65</v>
      </c>
      <c r="F1731">
        <v>37</v>
      </c>
      <c r="G1731">
        <v>8</v>
      </c>
      <c r="H1731">
        <v>45</v>
      </c>
      <c r="I1731">
        <v>3</v>
      </c>
      <c r="J1731">
        <v>8</v>
      </c>
    </row>
    <row r="1732" spans="1:10" x14ac:dyDescent="0.25">
      <c r="A1732" s="1">
        <v>43419</v>
      </c>
      <c r="B1732">
        <f t="shared" si="84"/>
        <v>2018</v>
      </c>
      <c r="C1732">
        <f t="shared" si="85"/>
        <v>11</v>
      </c>
      <c r="D1732">
        <f t="shared" si="86"/>
        <v>15</v>
      </c>
      <c r="E1732">
        <v>85</v>
      </c>
      <c r="F1732">
        <v>25</v>
      </c>
      <c r="G1732">
        <v>5</v>
      </c>
      <c r="H1732">
        <v>31</v>
      </c>
      <c r="I1732">
        <v>3</v>
      </c>
      <c r="J1732">
        <v>8</v>
      </c>
    </row>
    <row r="1733" spans="1:10" x14ac:dyDescent="0.25">
      <c r="A1733" s="1">
        <v>43420</v>
      </c>
      <c r="B1733">
        <f t="shared" si="84"/>
        <v>2018</v>
      </c>
      <c r="C1733">
        <f t="shared" si="85"/>
        <v>11</v>
      </c>
      <c r="D1733">
        <f t="shared" si="86"/>
        <v>16</v>
      </c>
      <c r="E1733">
        <v>70</v>
      </c>
      <c r="F1733">
        <v>32</v>
      </c>
      <c r="G1733">
        <v>6</v>
      </c>
      <c r="H1733">
        <v>33</v>
      </c>
      <c r="I1733">
        <v>3</v>
      </c>
      <c r="J1733">
        <v>9</v>
      </c>
    </row>
    <row r="1734" spans="1:10" x14ac:dyDescent="0.25">
      <c r="A1734" s="1">
        <v>43421</v>
      </c>
      <c r="B1734">
        <f t="shared" si="84"/>
        <v>2018</v>
      </c>
      <c r="C1734">
        <f t="shared" si="85"/>
        <v>11</v>
      </c>
      <c r="D1734">
        <f t="shared" si="86"/>
        <v>17</v>
      </c>
      <c r="E1734">
        <v>86</v>
      </c>
      <c r="F1734">
        <v>23</v>
      </c>
      <c r="G1734">
        <v>18</v>
      </c>
      <c r="H1734">
        <v>30</v>
      </c>
      <c r="I1734">
        <v>3</v>
      </c>
      <c r="J1734">
        <v>8</v>
      </c>
    </row>
    <row r="1735" spans="1:10" x14ac:dyDescent="0.25">
      <c r="A1735" s="1">
        <v>43422</v>
      </c>
      <c r="B1735">
        <f t="shared" si="84"/>
        <v>2018</v>
      </c>
      <c r="C1735">
        <f t="shared" si="85"/>
        <v>11</v>
      </c>
      <c r="D1735">
        <f t="shared" si="86"/>
        <v>18</v>
      </c>
      <c r="E1735">
        <v>65</v>
      </c>
      <c r="F1735">
        <v>16</v>
      </c>
      <c r="G1735">
        <v>19</v>
      </c>
      <c r="H1735">
        <v>31</v>
      </c>
      <c r="I1735">
        <v>2</v>
      </c>
      <c r="J1735">
        <v>8</v>
      </c>
    </row>
    <row r="1736" spans="1:10" x14ac:dyDescent="0.25">
      <c r="A1736" s="1">
        <v>43423</v>
      </c>
      <c r="B1736">
        <f t="shared" si="84"/>
        <v>2018</v>
      </c>
      <c r="C1736">
        <f t="shared" si="85"/>
        <v>11</v>
      </c>
      <c r="D1736">
        <f t="shared" si="86"/>
        <v>19</v>
      </c>
      <c r="E1736">
        <v>46</v>
      </c>
      <c r="F1736">
        <v>21</v>
      </c>
      <c r="G1736">
        <v>16</v>
      </c>
      <c r="H1736">
        <v>33</v>
      </c>
      <c r="I1736">
        <v>2</v>
      </c>
      <c r="J1736">
        <v>9</v>
      </c>
    </row>
    <row r="1737" spans="1:10" x14ac:dyDescent="0.25">
      <c r="A1737" s="1">
        <v>43424</v>
      </c>
      <c r="B1737">
        <f t="shared" si="84"/>
        <v>2018</v>
      </c>
      <c r="C1737">
        <f t="shared" si="85"/>
        <v>11</v>
      </c>
      <c r="D1737">
        <f t="shared" si="86"/>
        <v>20</v>
      </c>
      <c r="E1737">
        <v>60</v>
      </c>
      <c r="F1737">
        <v>32</v>
      </c>
      <c r="G1737">
        <v>8</v>
      </c>
      <c r="H1737">
        <v>42</v>
      </c>
      <c r="I1737">
        <v>4</v>
      </c>
      <c r="J1737">
        <v>12</v>
      </c>
    </row>
    <row r="1738" spans="1:10" x14ac:dyDescent="0.25">
      <c r="A1738" s="1">
        <v>43425</v>
      </c>
      <c r="B1738">
        <f t="shared" si="84"/>
        <v>2018</v>
      </c>
      <c r="C1738">
        <f t="shared" si="85"/>
        <v>11</v>
      </c>
      <c r="D1738">
        <f t="shared" si="86"/>
        <v>21</v>
      </c>
      <c r="E1738">
        <v>86</v>
      </c>
      <c r="F1738">
        <v>51</v>
      </c>
      <c r="G1738">
        <v>1</v>
      </c>
      <c r="H1738">
        <v>38</v>
      </c>
      <c r="I1738">
        <v>6</v>
      </c>
      <c r="J1738">
        <v>13</v>
      </c>
    </row>
    <row r="1739" spans="1:10" x14ac:dyDescent="0.25">
      <c r="A1739" s="1">
        <v>43426</v>
      </c>
      <c r="B1739">
        <f t="shared" si="84"/>
        <v>2018</v>
      </c>
      <c r="C1739">
        <f t="shared" si="85"/>
        <v>11</v>
      </c>
      <c r="D1739">
        <f t="shared" si="86"/>
        <v>22</v>
      </c>
      <c r="E1739">
        <v>131</v>
      </c>
      <c r="F1739">
        <v>47</v>
      </c>
      <c r="G1739">
        <v>2</v>
      </c>
      <c r="H1739">
        <v>41</v>
      </c>
      <c r="I1739">
        <v>5</v>
      </c>
      <c r="J1739">
        <v>11</v>
      </c>
    </row>
    <row r="1740" spans="1:10" x14ac:dyDescent="0.25">
      <c r="A1740" s="1">
        <v>43427</v>
      </c>
      <c r="B1740">
        <f t="shared" si="84"/>
        <v>2018</v>
      </c>
      <c r="C1740">
        <f t="shared" si="85"/>
        <v>11</v>
      </c>
      <c r="D1740">
        <f t="shared" si="86"/>
        <v>23</v>
      </c>
      <c r="E1740">
        <v>117</v>
      </c>
      <c r="F1740">
        <v>33</v>
      </c>
      <c r="G1740">
        <v>12</v>
      </c>
      <c r="H1740">
        <v>31</v>
      </c>
      <c r="I1740">
        <v>1</v>
      </c>
      <c r="J1740">
        <v>9</v>
      </c>
    </row>
    <row r="1741" spans="1:10" x14ac:dyDescent="0.25">
      <c r="A1741" s="1">
        <v>43428</v>
      </c>
      <c r="B1741">
        <f t="shared" si="84"/>
        <v>2018</v>
      </c>
      <c r="C1741">
        <f t="shared" si="85"/>
        <v>11</v>
      </c>
      <c r="D1741">
        <f t="shared" si="86"/>
        <v>24</v>
      </c>
      <c r="E1741">
        <v>88</v>
      </c>
      <c r="F1741">
        <v>27</v>
      </c>
      <c r="G1741">
        <v>11</v>
      </c>
      <c r="H1741">
        <v>27</v>
      </c>
      <c r="I1741">
        <v>1</v>
      </c>
      <c r="J1741">
        <v>8</v>
      </c>
    </row>
    <row r="1742" spans="1:10" x14ac:dyDescent="0.25">
      <c r="A1742" s="1">
        <v>43429</v>
      </c>
      <c r="B1742">
        <f t="shared" si="84"/>
        <v>2018</v>
      </c>
      <c r="C1742">
        <f t="shared" si="85"/>
        <v>11</v>
      </c>
      <c r="D1742">
        <f t="shared" si="86"/>
        <v>25</v>
      </c>
      <c r="E1742">
        <v>74</v>
      </c>
      <c r="F1742">
        <v>23</v>
      </c>
      <c r="G1742">
        <v>14</v>
      </c>
      <c r="H1742">
        <v>31</v>
      </c>
      <c r="I1742">
        <v>1</v>
      </c>
      <c r="J1742">
        <v>9</v>
      </c>
    </row>
    <row r="1743" spans="1:10" x14ac:dyDescent="0.25">
      <c r="A1743" s="1">
        <v>43430</v>
      </c>
      <c r="B1743">
        <f t="shared" si="84"/>
        <v>2018</v>
      </c>
      <c r="C1743">
        <f t="shared" si="85"/>
        <v>11</v>
      </c>
      <c r="D1743">
        <f t="shared" si="86"/>
        <v>26</v>
      </c>
      <c r="E1743">
        <v>60</v>
      </c>
      <c r="F1743">
        <v>26</v>
      </c>
      <c r="G1743">
        <v>9</v>
      </c>
      <c r="H1743">
        <v>38</v>
      </c>
      <c r="I1743">
        <v>3</v>
      </c>
      <c r="J1743">
        <v>11</v>
      </c>
    </row>
    <row r="1744" spans="1:10" x14ac:dyDescent="0.25">
      <c r="A1744" s="1">
        <v>43431</v>
      </c>
      <c r="B1744">
        <f t="shared" si="84"/>
        <v>2018</v>
      </c>
      <c r="C1744">
        <f t="shared" si="85"/>
        <v>11</v>
      </c>
      <c r="D1744">
        <f t="shared" si="86"/>
        <v>27</v>
      </c>
      <c r="E1744">
        <v>74</v>
      </c>
      <c r="F1744">
        <v>19</v>
      </c>
      <c r="G1744">
        <v>25</v>
      </c>
      <c r="H1744">
        <v>41</v>
      </c>
      <c r="I1744">
        <v>9</v>
      </c>
      <c r="J1744">
        <v>7</v>
      </c>
    </row>
    <row r="1745" spans="1:10" x14ac:dyDescent="0.25">
      <c r="A1745" s="1">
        <v>43432</v>
      </c>
      <c r="B1745">
        <f t="shared" si="84"/>
        <v>2018</v>
      </c>
      <c r="C1745">
        <f t="shared" si="85"/>
        <v>11</v>
      </c>
      <c r="D1745">
        <f t="shared" si="86"/>
        <v>28</v>
      </c>
      <c r="E1745">
        <v>57</v>
      </c>
      <c r="F1745">
        <v>21</v>
      </c>
      <c r="G1745">
        <v>26</v>
      </c>
      <c r="H1745">
        <v>41</v>
      </c>
      <c r="I1745">
        <v>11</v>
      </c>
      <c r="J1745">
        <v>7</v>
      </c>
    </row>
    <row r="1746" spans="1:10" x14ac:dyDescent="0.25">
      <c r="A1746" s="1">
        <v>43433</v>
      </c>
      <c r="B1746">
        <f t="shared" si="84"/>
        <v>2018</v>
      </c>
      <c r="C1746">
        <f t="shared" si="85"/>
        <v>11</v>
      </c>
      <c r="D1746">
        <f t="shared" si="86"/>
        <v>29</v>
      </c>
      <c r="E1746">
        <v>53</v>
      </c>
      <c r="F1746">
        <v>25</v>
      </c>
      <c r="G1746">
        <v>22</v>
      </c>
      <c r="H1746">
        <v>53</v>
      </c>
      <c r="I1746">
        <v>4</v>
      </c>
      <c r="J1746">
        <v>10</v>
      </c>
    </row>
    <row r="1747" spans="1:10" x14ac:dyDescent="0.25">
      <c r="A1747" s="1">
        <v>43434</v>
      </c>
      <c r="B1747">
        <f t="shared" si="84"/>
        <v>2018</v>
      </c>
      <c r="C1747">
        <f t="shared" si="85"/>
        <v>11</v>
      </c>
      <c r="D1747">
        <f t="shared" si="86"/>
        <v>30</v>
      </c>
      <c r="E1747">
        <v>57</v>
      </c>
      <c r="F1747">
        <v>19</v>
      </c>
      <c r="G1747">
        <v>22</v>
      </c>
      <c r="H1747">
        <v>45</v>
      </c>
      <c r="I1747">
        <v>4</v>
      </c>
      <c r="J1747">
        <v>8</v>
      </c>
    </row>
    <row r="1748" spans="1:10" x14ac:dyDescent="0.25">
      <c r="A1748" s="1">
        <v>43435</v>
      </c>
      <c r="B1748">
        <f t="shared" si="84"/>
        <v>2018</v>
      </c>
      <c r="C1748">
        <f t="shared" si="85"/>
        <v>12</v>
      </c>
      <c r="D1748">
        <f t="shared" si="86"/>
        <v>1</v>
      </c>
      <c r="E1748">
        <v>61</v>
      </c>
      <c r="F1748">
        <v>15</v>
      </c>
      <c r="G1748">
        <v>22</v>
      </c>
      <c r="H1748">
        <v>35</v>
      </c>
      <c r="I1748">
        <v>3</v>
      </c>
      <c r="J1748">
        <v>7</v>
      </c>
    </row>
    <row r="1749" spans="1:10" x14ac:dyDescent="0.25">
      <c r="A1749" s="1">
        <v>43436</v>
      </c>
      <c r="B1749">
        <f t="shared" si="84"/>
        <v>2018</v>
      </c>
      <c r="C1749">
        <f t="shared" si="85"/>
        <v>12</v>
      </c>
      <c r="D1749">
        <f t="shared" si="86"/>
        <v>2</v>
      </c>
      <c r="E1749">
        <v>49</v>
      </c>
      <c r="F1749">
        <v>20</v>
      </c>
      <c r="G1749">
        <v>24</v>
      </c>
      <c r="H1749">
        <v>37</v>
      </c>
      <c r="I1749">
        <v>3</v>
      </c>
      <c r="J1749">
        <v>7</v>
      </c>
    </row>
    <row r="1750" spans="1:10" x14ac:dyDescent="0.25">
      <c r="A1750" s="1">
        <v>43437</v>
      </c>
      <c r="B1750">
        <f t="shared" si="84"/>
        <v>2018</v>
      </c>
      <c r="C1750">
        <f t="shared" si="85"/>
        <v>12</v>
      </c>
      <c r="D1750">
        <f t="shared" si="86"/>
        <v>3</v>
      </c>
      <c r="E1750">
        <v>64</v>
      </c>
      <c r="F1750">
        <v>28</v>
      </c>
      <c r="G1750">
        <v>5</v>
      </c>
      <c r="H1750">
        <v>51</v>
      </c>
      <c r="I1750">
        <v>6</v>
      </c>
      <c r="J1750">
        <v>12</v>
      </c>
    </row>
    <row r="1751" spans="1:10" x14ac:dyDescent="0.25">
      <c r="A1751" s="1">
        <v>43438</v>
      </c>
      <c r="B1751">
        <f t="shared" si="84"/>
        <v>2018</v>
      </c>
      <c r="C1751">
        <f t="shared" si="85"/>
        <v>12</v>
      </c>
      <c r="D1751">
        <f t="shared" si="86"/>
        <v>4</v>
      </c>
      <c r="E1751">
        <v>68</v>
      </c>
      <c r="F1751">
        <v>22</v>
      </c>
      <c r="G1751">
        <v>18</v>
      </c>
      <c r="H1751">
        <v>43</v>
      </c>
      <c r="I1751">
        <v>4</v>
      </c>
      <c r="J1751">
        <v>8</v>
      </c>
    </row>
    <row r="1752" spans="1:10" x14ac:dyDescent="0.25">
      <c r="A1752" s="1">
        <v>43439</v>
      </c>
      <c r="B1752">
        <f t="shared" si="84"/>
        <v>2018</v>
      </c>
      <c r="C1752">
        <f t="shared" si="85"/>
        <v>12</v>
      </c>
      <c r="D1752">
        <f t="shared" si="86"/>
        <v>5</v>
      </c>
      <c r="E1752">
        <v>60</v>
      </c>
      <c r="F1752">
        <v>26</v>
      </c>
      <c r="G1752">
        <v>21</v>
      </c>
      <c r="H1752">
        <v>45</v>
      </c>
      <c r="I1752">
        <v>4</v>
      </c>
      <c r="J1752">
        <v>8</v>
      </c>
    </row>
    <row r="1753" spans="1:10" x14ac:dyDescent="0.25">
      <c r="A1753" s="1">
        <v>43440</v>
      </c>
      <c r="B1753">
        <f t="shared" si="84"/>
        <v>2018</v>
      </c>
      <c r="C1753">
        <f t="shared" si="85"/>
        <v>12</v>
      </c>
      <c r="D1753">
        <f t="shared" si="86"/>
        <v>6</v>
      </c>
      <c r="E1753">
        <v>59</v>
      </c>
      <c r="F1753">
        <v>16</v>
      </c>
      <c r="G1753">
        <v>27</v>
      </c>
      <c r="H1753">
        <v>45</v>
      </c>
      <c r="I1753">
        <v>3</v>
      </c>
      <c r="J1753">
        <v>8</v>
      </c>
    </row>
    <row r="1754" spans="1:10" x14ac:dyDescent="0.25">
      <c r="A1754" s="1">
        <v>43441</v>
      </c>
      <c r="B1754">
        <f t="shared" si="84"/>
        <v>2018</v>
      </c>
      <c r="C1754">
        <f t="shared" si="85"/>
        <v>12</v>
      </c>
      <c r="D1754">
        <f t="shared" si="86"/>
        <v>7</v>
      </c>
      <c r="E1754">
        <v>49</v>
      </c>
      <c r="F1754">
        <v>20</v>
      </c>
      <c r="G1754">
        <v>28</v>
      </c>
      <c r="H1754">
        <v>40</v>
      </c>
      <c r="I1754">
        <v>3</v>
      </c>
      <c r="J1754">
        <v>8</v>
      </c>
    </row>
    <row r="1755" spans="1:10" x14ac:dyDescent="0.25">
      <c r="A1755" s="1">
        <v>43442</v>
      </c>
      <c r="B1755">
        <f t="shared" si="84"/>
        <v>2018</v>
      </c>
      <c r="C1755">
        <f t="shared" si="85"/>
        <v>12</v>
      </c>
      <c r="D1755">
        <f t="shared" si="86"/>
        <v>8</v>
      </c>
      <c r="E1755">
        <v>49</v>
      </c>
      <c r="F1755">
        <v>14</v>
      </c>
      <c r="G1755">
        <v>28</v>
      </c>
      <c r="H1755">
        <v>24</v>
      </c>
      <c r="I1755">
        <v>1</v>
      </c>
      <c r="J1755">
        <v>7</v>
      </c>
    </row>
    <row r="1756" spans="1:10" x14ac:dyDescent="0.25">
      <c r="A1756" s="1">
        <v>43443</v>
      </c>
      <c r="B1756">
        <f t="shared" si="84"/>
        <v>2018</v>
      </c>
      <c r="C1756">
        <f t="shared" si="85"/>
        <v>12</v>
      </c>
      <c r="D1756">
        <f t="shared" si="86"/>
        <v>9</v>
      </c>
      <c r="E1756">
        <v>45</v>
      </c>
      <c r="F1756">
        <v>19</v>
      </c>
      <c r="G1756">
        <v>13</v>
      </c>
      <c r="H1756">
        <v>37</v>
      </c>
      <c r="I1756">
        <v>2</v>
      </c>
      <c r="J1756">
        <v>9</v>
      </c>
    </row>
    <row r="1757" spans="1:10" x14ac:dyDescent="0.25">
      <c r="A1757" s="1">
        <v>43444</v>
      </c>
      <c r="B1757">
        <f t="shared" si="84"/>
        <v>2018</v>
      </c>
      <c r="C1757">
        <f t="shared" si="85"/>
        <v>12</v>
      </c>
      <c r="D1757">
        <f t="shared" si="86"/>
        <v>10</v>
      </c>
      <c r="E1757">
        <v>55</v>
      </c>
      <c r="F1757">
        <v>35</v>
      </c>
      <c r="G1757">
        <v>7</v>
      </c>
      <c r="H1757">
        <v>50</v>
      </c>
      <c r="I1757">
        <v>4</v>
      </c>
      <c r="J1757">
        <v>11</v>
      </c>
    </row>
    <row r="1758" spans="1:10" x14ac:dyDescent="0.25">
      <c r="A1758" s="1">
        <v>43445</v>
      </c>
      <c r="B1758">
        <f t="shared" si="84"/>
        <v>2018</v>
      </c>
      <c r="C1758">
        <f t="shared" si="85"/>
        <v>12</v>
      </c>
      <c r="D1758">
        <f t="shared" si="86"/>
        <v>11</v>
      </c>
      <c r="E1758">
        <v>81</v>
      </c>
      <c r="F1758">
        <v>26</v>
      </c>
      <c r="G1758">
        <v>17</v>
      </c>
      <c r="H1758">
        <v>36</v>
      </c>
      <c r="I1758">
        <v>2</v>
      </c>
      <c r="J1758">
        <v>10</v>
      </c>
    </row>
    <row r="1759" spans="1:10" x14ac:dyDescent="0.25">
      <c r="A1759" s="1">
        <v>43446</v>
      </c>
      <c r="B1759">
        <f t="shared" si="84"/>
        <v>2018</v>
      </c>
      <c r="C1759">
        <f t="shared" si="85"/>
        <v>12</v>
      </c>
      <c r="D1759">
        <f t="shared" si="86"/>
        <v>12</v>
      </c>
      <c r="E1759">
        <v>72</v>
      </c>
      <c r="F1759">
        <v>31</v>
      </c>
      <c r="G1759">
        <v>6</v>
      </c>
      <c r="H1759">
        <v>37</v>
      </c>
      <c r="I1759">
        <v>3</v>
      </c>
      <c r="J1759">
        <v>12</v>
      </c>
    </row>
    <row r="1760" spans="1:10" x14ac:dyDescent="0.25">
      <c r="A1760" s="1">
        <v>43447</v>
      </c>
      <c r="B1760">
        <f t="shared" si="84"/>
        <v>2018</v>
      </c>
      <c r="C1760">
        <f t="shared" si="85"/>
        <v>12</v>
      </c>
      <c r="D1760">
        <f t="shared" si="86"/>
        <v>13</v>
      </c>
      <c r="E1760">
        <v>74</v>
      </c>
      <c r="F1760">
        <v>43</v>
      </c>
      <c r="G1760">
        <v>5</v>
      </c>
      <c r="H1760">
        <v>44</v>
      </c>
      <c r="I1760">
        <v>4</v>
      </c>
      <c r="J1760">
        <v>13</v>
      </c>
    </row>
    <row r="1761" spans="1:10" x14ac:dyDescent="0.25">
      <c r="A1761" s="1">
        <v>43448</v>
      </c>
      <c r="B1761">
        <f t="shared" si="84"/>
        <v>2018</v>
      </c>
      <c r="C1761">
        <f t="shared" si="85"/>
        <v>12</v>
      </c>
      <c r="D1761">
        <f t="shared" si="86"/>
        <v>14</v>
      </c>
      <c r="E1761">
        <v>87</v>
      </c>
      <c r="F1761">
        <v>25</v>
      </c>
      <c r="G1761">
        <v>13</v>
      </c>
      <c r="H1761">
        <v>31</v>
      </c>
      <c r="I1761">
        <v>4</v>
      </c>
      <c r="J1761">
        <v>10</v>
      </c>
    </row>
    <row r="1762" spans="1:10" x14ac:dyDescent="0.25">
      <c r="A1762" s="1">
        <v>43449</v>
      </c>
      <c r="B1762">
        <f t="shared" si="84"/>
        <v>2018</v>
      </c>
      <c r="C1762">
        <f t="shared" si="85"/>
        <v>12</v>
      </c>
      <c r="D1762">
        <f t="shared" si="86"/>
        <v>15</v>
      </c>
      <c r="E1762">
        <v>74</v>
      </c>
      <c r="F1762">
        <v>21</v>
      </c>
      <c r="G1762">
        <v>20</v>
      </c>
      <c r="H1762">
        <v>46</v>
      </c>
      <c r="I1762">
        <v>4</v>
      </c>
      <c r="J1762">
        <v>9</v>
      </c>
    </row>
    <row r="1763" spans="1:10" x14ac:dyDescent="0.25">
      <c r="A1763" s="1">
        <v>43450</v>
      </c>
      <c r="B1763">
        <f t="shared" si="84"/>
        <v>2018</v>
      </c>
      <c r="C1763">
        <f t="shared" si="85"/>
        <v>12</v>
      </c>
      <c r="D1763">
        <f t="shared" si="86"/>
        <v>16</v>
      </c>
      <c r="E1763">
        <v>52</v>
      </c>
      <c r="F1763">
        <v>28</v>
      </c>
      <c r="G1763">
        <v>20</v>
      </c>
      <c r="H1763">
        <v>50</v>
      </c>
      <c r="I1763">
        <v>8</v>
      </c>
      <c r="J1763">
        <v>10</v>
      </c>
    </row>
    <row r="1764" spans="1:10" x14ac:dyDescent="0.25">
      <c r="A1764" s="1">
        <v>43451</v>
      </c>
      <c r="B1764">
        <f t="shared" si="84"/>
        <v>2018</v>
      </c>
      <c r="C1764">
        <f t="shared" si="85"/>
        <v>12</v>
      </c>
      <c r="D1764">
        <f t="shared" si="86"/>
        <v>17</v>
      </c>
      <c r="E1764">
        <v>59</v>
      </c>
      <c r="F1764">
        <v>21</v>
      </c>
      <c r="G1764">
        <v>26</v>
      </c>
      <c r="H1764">
        <v>39</v>
      </c>
      <c r="I1764">
        <v>3</v>
      </c>
      <c r="J1764">
        <v>7</v>
      </c>
    </row>
    <row r="1765" spans="1:10" x14ac:dyDescent="0.25">
      <c r="A1765" s="1">
        <v>43452</v>
      </c>
      <c r="B1765">
        <f t="shared" si="84"/>
        <v>2018</v>
      </c>
      <c r="C1765">
        <f t="shared" si="85"/>
        <v>12</v>
      </c>
      <c r="D1765">
        <f t="shared" si="86"/>
        <v>18</v>
      </c>
      <c r="E1765">
        <v>54</v>
      </c>
      <c r="F1765">
        <v>21</v>
      </c>
      <c r="G1765">
        <v>22</v>
      </c>
      <c r="H1765">
        <v>52</v>
      </c>
      <c r="I1765">
        <v>4</v>
      </c>
      <c r="J1765">
        <v>9</v>
      </c>
    </row>
    <row r="1766" spans="1:10" x14ac:dyDescent="0.25">
      <c r="A1766" s="1">
        <v>43453</v>
      </c>
      <c r="B1766">
        <f t="shared" si="84"/>
        <v>2018</v>
      </c>
      <c r="C1766">
        <f t="shared" si="85"/>
        <v>12</v>
      </c>
      <c r="D1766">
        <f t="shared" si="86"/>
        <v>19</v>
      </c>
      <c r="E1766">
        <v>52</v>
      </c>
      <c r="F1766">
        <v>21</v>
      </c>
      <c r="G1766">
        <v>25</v>
      </c>
      <c r="H1766">
        <v>49</v>
      </c>
      <c r="I1766">
        <v>4</v>
      </c>
      <c r="J1766">
        <v>9</v>
      </c>
    </row>
    <row r="1767" spans="1:10" x14ac:dyDescent="0.25">
      <c r="A1767" s="1">
        <v>43454</v>
      </c>
      <c r="B1767">
        <f t="shared" si="84"/>
        <v>2018</v>
      </c>
      <c r="C1767">
        <f t="shared" si="85"/>
        <v>12</v>
      </c>
      <c r="D1767">
        <f t="shared" si="86"/>
        <v>20</v>
      </c>
      <c r="E1767">
        <v>52</v>
      </c>
      <c r="F1767">
        <v>26</v>
      </c>
      <c r="G1767">
        <v>25</v>
      </c>
      <c r="H1767">
        <v>39</v>
      </c>
      <c r="I1767">
        <v>3</v>
      </c>
      <c r="J1767">
        <v>7</v>
      </c>
    </row>
    <row r="1768" spans="1:10" x14ac:dyDescent="0.25">
      <c r="A1768" s="1">
        <v>43455</v>
      </c>
      <c r="B1768">
        <f t="shared" si="84"/>
        <v>2018</v>
      </c>
      <c r="C1768">
        <f t="shared" si="85"/>
        <v>12</v>
      </c>
      <c r="D1768">
        <f t="shared" si="86"/>
        <v>21</v>
      </c>
      <c r="E1768">
        <v>53</v>
      </c>
      <c r="F1768">
        <v>22</v>
      </c>
      <c r="G1768">
        <v>25</v>
      </c>
      <c r="H1768">
        <v>41</v>
      </c>
      <c r="I1768">
        <v>3</v>
      </c>
      <c r="J1768">
        <v>8</v>
      </c>
    </row>
    <row r="1769" spans="1:10" x14ac:dyDescent="0.25">
      <c r="A1769" s="1">
        <v>43456</v>
      </c>
      <c r="B1769">
        <f t="shared" si="84"/>
        <v>2018</v>
      </c>
      <c r="C1769">
        <f t="shared" si="85"/>
        <v>12</v>
      </c>
      <c r="D1769">
        <f t="shared" si="86"/>
        <v>22</v>
      </c>
      <c r="E1769">
        <v>56</v>
      </c>
      <c r="F1769">
        <v>15</v>
      </c>
      <c r="G1769">
        <v>20</v>
      </c>
      <c r="H1769">
        <v>32</v>
      </c>
      <c r="I1769">
        <v>2</v>
      </c>
      <c r="J1769">
        <v>6</v>
      </c>
    </row>
    <row r="1770" spans="1:10" x14ac:dyDescent="0.25">
      <c r="A1770" s="1">
        <v>43457</v>
      </c>
      <c r="B1770">
        <f t="shared" si="84"/>
        <v>2018</v>
      </c>
      <c r="C1770">
        <f t="shared" si="85"/>
        <v>12</v>
      </c>
      <c r="D1770">
        <f t="shared" si="86"/>
        <v>23</v>
      </c>
      <c r="E1770">
        <v>49</v>
      </c>
      <c r="F1770">
        <v>29</v>
      </c>
      <c r="G1770">
        <v>15</v>
      </c>
      <c r="H1770">
        <v>35</v>
      </c>
      <c r="I1770">
        <v>1</v>
      </c>
      <c r="J1770">
        <v>9</v>
      </c>
    </row>
    <row r="1771" spans="1:10" x14ac:dyDescent="0.25">
      <c r="A1771" s="1">
        <v>43458</v>
      </c>
      <c r="B1771">
        <f t="shared" si="84"/>
        <v>2018</v>
      </c>
      <c r="C1771">
        <f t="shared" si="85"/>
        <v>12</v>
      </c>
      <c r="D1771">
        <f t="shared" si="86"/>
        <v>24</v>
      </c>
      <c r="E1771">
        <v>76</v>
      </c>
      <c r="F1771">
        <v>31</v>
      </c>
      <c r="G1771">
        <v>11</v>
      </c>
      <c r="H1771">
        <v>38</v>
      </c>
      <c r="I1771">
        <v>3</v>
      </c>
      <c r="J1771">
        <v>13</v>
      </c>
    </row>
    <row r="1772" spans="1:10" x14ac:dyDescent="0.25">
      <c r="A1772" s="1">
        <v>43459</v>
      </c>
      <c r="B1772">
        <f t="shared" si="84"/>
        <v>2018</v>
      </c>
      <c r="C1772">
        <f t="shared" si="85"/>
        <v>12</v>
      </c>
      <c r="D1772">
        <f t="shared" si="86"/>
        <v>25</v>
      </c>
      <c r="E1772">
        <v>85</v>
      </c>
      <c r="F1772">
        <v>24</v>
      </c>
      <c r="G1772">
        <v>11</v>
      </c>
      <c r="H1772">
        <v>32</v>
      </c>
      <c r="I1772">
        <v>2</v>
      </c>
      <c r="J1772">
        <v>8</v>
      </c>
    </row>
    <row r="1773" spans="1:10" x14ac:dyDescent="0.25">
      <c r="A1773" s="1">
        <v>43460</v>
      </c>
      <c r="B1773">
        <f t="shared" si="84"/>
        <v>2018</v>
      </c>
      <c r="C1773">
        <f t="shared" si="85"/>
        <v>12</v>
      </c>
      <c r="D1773">
        <f t="shared" si="86"/>
        <v>26</v>
      </c>
      <c r="E1773">
        <v>69</v>
      </c>
      <c r="F1773">
        <v>48</v>
      </c>
      <c r="G1773">
        <v>1</v>
      </c>
      <c r="H1773">
        <v>44</v>
      </c>
      <c r="I1773">
        <v>5</v>
      </c>
      <c r="J1773">
        <v>14</v>
      </c>
    </row>
    <row r="1774" spans="1:10" x14ac:dyDescent="0.25">
      <c r="A1774" s="1">
        <v>43461</v>
      </c>
      <c r="B1774">
        <f t="shared" si="84"/>
        <v>2018</v>
      </c>
      <c r="C1774">
        <f t="shared" si="85"/>
        <v>12</v>
      </c>
      <c r="D1774">
        <f t="shared" si="86"/>
        <v>27</v>
      </c>
      <c r="E1774">
        <v>120</v>
      </c>
      <c r="F1774">
        <v>38</v>
      </c>
      <c r="G1774">
        <v>6</v>
      </c>
      <c r="H1774">
        <v>36</v>
      </c>
      <c r="I1774">
        <v>4</v>
      </c>
      <c r="J1774">
        <v>13</v>
      </c>
    </row>
    <row r="1775" spans="1:10" x14ac:dyDescent="0.25">
      <c r="A1775" s="1">
        <v>43462</v>
      </c>
      <c r="B1775">
        <f t="shared" si="84"/>
        <v>2018</v>
      </c>
      <c r="C1775">
        <f t="shared" si="85"/>
        <v>12</v>
      </c>
      <c r="D1775">
        <f t="shared" si="86"/>
        <v>28</v>
      </c>
      <c r="E1775">
        <v>102</v>
      </c>
      <c r="F1775">
        <v>22</v>
      </c>
      <c r="G1775">
        <v>19</v>
      </c>
      <c r="H1775">
        <v>31</v>
      </c>
      <c r="I1775">
        <v>2</v>
      </c>
      <c r="J1775">
        <v>8</v>
      </c>
    </row>
    <row r="1776" spans="1:10" x14ac:dyDescent="0.25">
      <c r="A1776" s="1">
        <v>43463</v>
      </c>
      <c r="B1776">
        <f t="shared" si="84"/>
        <v>2018</v>
      </c>
      <c r="C1776">
        <f t="shared" si="85"/>
        <v>12</v>
      </c>
      <c r="D1776">
        <f t="shared" si="86"/>
        <v>29</v>
      </c>
      <c r="E1776">
        <v>63</v>
      </c>
      <c r="F1776">
        <v>17</v>
      </c>
      <c r="G1776">
        <v>17</v>
      </c>
      <c r="H1776">
        <v>29</v>
      </c>
      <c r="I1776">
        <v>2</v>
      </c>
      <c r="J1776">
        <v>8</v>
      </c>
    </row>
    <row r="1777" spans="1:10" x14ac:dyDescent="0.25">
      <c r="A1777" s="1">
        <v>43466</v>
      </c>
      <c r="B1777">
        <f t="shared" si="84"/>
        <v>2019</v>
      </c>
      <c r="C1777">
        <f t="shared" si="85"/>
        <v>1</v>
      </c>
      <c r="D1777">
        <f t="shared" si="86"/>
        <v>1</v>
      </c>
      <c r="E1777">
        <v>49</v>
      </c>
      <c r="F1777">
        <v>22</v>
      </c>
      <c r="G1777">
        <v>23</v>
      </c>
      <c r="H1777">
        <v>26</v>
      </c>
      <c r="I1777">
        <v>1</v>
      </c>
      <c r="J1777">
        <v>8</v>
      </c>
    </row>
    <row r="1778" spans="1:10" x14ac:dyDescent="0.25">
      <c r="A1778" s="1">
        <v>43467</v>
      </c>
      <c r="B1778">
        <f t="shared" si="84"/>
        <v>2019</v>
      </c>
      <c r="C1778">
        <f t="shared" si="85"/>
        <v>1</v>
      </c>
      <c r="D1778">
        <f t="shared" si="86"/>
        <v>2</v>
      </c>
      <c r="E1778">
        <v>59</v>
      </c>
      <c r="F1778">
        <v>26</v>
      </c>
      <c r="G1778">
        <v>24</v>
      </c>
      <c r="H1778">
        <v>31</v>
      </c>
      <c r="I1778">
        <v>1</v>
      </c>
      <c r="J1778">
        <v>8</v>
      </c>
    </row>
    <row r="1779" spans="1:10" x14ac:dyDescent="0.25">
      <c r="A1779" s="1">
        <v>43468</v>
      </c>
      <c r="B1779">
        <f t="shared" si="84"/>
        <v>2019</v>
      </c>
      <c r="C1779">
        <f t="shared" si="85"/>
        <v>1</v>
      </c>
      <c r="D1779">
        <f t="shared" si="86"/>
        <v>3</v>
      </c>
      <c r="E1779">
        <v>55</v>
      </c>
      <c r="F1779">
        <v>39</v>
      </c>
      <c r="G1779">
        <v>16</v>
      </c>
      <c r="H1779">
        <v>31</v>
      </c>
      <c r="I1779">
        <v>1</v>
      </c>
      <c r="J1779">
        <v>10</v>
      </c>
    </row>
    <row r="1780" spans="1:10" x14ac:dyDescent="0.25">
      <c r="A1780" s="1">
        <v>43469</v>
      </c>
      <c r="B1780">
        <f t="shared" si="84"/>
        <v>2019</v>
      </c>
      <c r="C1780">
        <f t="shared" si="85"/>
        <v>1</v>
      </c>
      <c r="D1780">
        <f t="shared" si="86"/>
        <v>4</v>
      </c>
      <c r="E1780">
        <v>92</v>
      </c>
      <c r="F1780">
        <v>31</v>
      </c>
      <c r="G1780">
        <v>19</v>
      </c>
      <c r="H1780">
        <v>29</v>
      </c>
      <c r="I1780">
        <v>2</v>
      </c>
      <c r="J1780">
        <v>10</v>
      </c>
    </row>
    <row r="1781" spans="1:10" x14ac:dyDescent="0.25">
      <c r="A1781" s="1">
        <v>43470</v>
      </c>
      <c r="B1781">
        <f t="shared" si="84"/>
        <v>2019</v>
      </c>
      <c r="C1781">
        <f t="shared" si="85"/>
        <v>1</v>
      </c>
      <c r="D1781">
        <f t="shared" si="86"/>
        <v>5</v>
      </c>
      <c r="E1781">
        <v>81</v>
      </c>
      <c r="F1781">
        <v>29</v>
      </c>
      <c r="G1781">
        <v>14</v>
      </c>
      <c r="H1781">
        <v>31</v>
      </c>
      <c r="I1781">
        <v>2</v>
      </c>
      <c r="J1781">
        <v>10</v>
      </c>
    </row>
    <row r="1782" spans="1:10" x14ac:dyDescent="0.25">
      <c r="A1782" s="1">
        <v>43471</v>
      </c>
      <c r="B1782">
        <f t="shared" si="84"/>
        <v>2019</v>
      </c>
      <c r="C1782">
        <f t="shared" si="85"/>
        <v>1</v>
      </c>
      <c r="D1782">
        <f t="shared" si="86"/>
        <v>6</v>
      </c>
      <c r="E1782">
        <v>73</v>
      </c>
      <c r="F1782">
        <v>25</v>
      </c>
      <c r="G1782">
        <v>18</v>
      </c>
      <c r="H1782">
        <v>37</v>
      </c>
      <c r="I1782">
        <v>3</v>
      </c>
      <c r="J1782">
        <v>9</v>
      </c>
    </row>
    <row r="1783" spans="1:10" x14ac:dyDescent="0.25">
      <c r="A1783" s="1">
        <v>43472</v>
      </c>
      <c r="B1783">
        <f t="shared" si="84"/>
        <v>2019</v>
      </c>
      <c r="C1783">
        <f t="shared" si="85"/>
        <v>1</v>
      </c>
      <c r="D1783">
        <f t="shared" si="86"/>
        <v>7</v>
      </c>
      <c r="E1783">
        <v>60</v>
      </c>
      <c r="F1783">
        <v>24</v>
      </c>
      <c r="G1783">
        <v>23</v>
      </c>
      <c r="H1783">
        <v>27</v>
      </c>
      <c r="I1783">
        <v>2</v>
      </c>
      <c r="J1783">
        <v>8</v>
      </c>
    </row>
    <row r="1784" spans="1:10" x14ac:dyDescent="0.25">
      <c r="A1784" s="1">
        <v>43473</v>
      </c>
      <c r="B1784">
        <f t="shared" si="84"/>
        <v>2019</v>
      </c>
      <c r="C1784">
        <f t="shared" si="85"/>
        <v>1</v>
      </c>
      <c r="D1784">
        <f t="shared" si="86"/>
        <v>8</v>
      </c>
      <c r="E1784">
        <v>50</v>
      </c>
      <c r="F1784">
        <v>22</v>
      </c>
      <c r="G1784">
        <v>21</v>
      </c>
      <c r="H1784">
        <v>30</v>
      </c>
      <c r="I1784">
        <v>4</v>
      </c>
      <c r="J1784">
        <v>11</v>
      </c>
    </row>
    <row r="1785" spans="1:10" x14ac:dyDescent="0.25">
      <c r="A1785" s="1">
        <v>43474</v>
      </c>
      <c r="B1785">
        <f t="shared" si="84"/>
        <v>2019</v>
      </c>
      <c r="C1785">
        <f t="shared" si="85"/>
        <v>1</v>
      </c>
      <c r="D1785">
        <f t="shared" si="86"/>
        <v>9</v>
      </c>
      <c r="E1785">
        <v>46</v>
      </c>
      <c r="F1785">
        <v>34</v>
      </c>
      <c r="G1785">
        <v>10</v>
      </c>
      <c r="H1785">
        <v>29</v>
      </c>
      <c r="I1785">
        <v>4</v>
      </c>
      <c r="J1785">
        <v>11</v>
      </c>
    </row>
    <row r="1786" spans="1:10" x14ac:dyDescent="0.25">
      <c r="A1786" s="1">
        <v>43475</v>
      </c>
      <c r="B1786">
        <f t="shared" si="84"/>
        <v>2019</v>
      </c>
      <c r="C1786">
        <f t="shared" si="85"/>
        <v>1</v>
      </c>
      <c r="D1786">
        <f t="shared" si="86"/>
        <v>10</v>
      </c>
      <c r="E1786">
        <v>73</v>
      </c>
      <c r="F1786">
        <v>25</v>
      </c>
      <c r="G1786">
        <v>9</v>
      </c>
      <c r="H1786">
        <v>30</v>
      </c>
      <c r="I1786">
        <v>3</v>
      </c>
      <c r="J1786">
        <v>7</v>
      </c>
    </row>
    <row r="1787" spans="1:10" x14ac:dyDescent="0.25">
      <c r="A1787" s="1">
        <v>43476</v>
      </c>
      <c r="B1787">
        <f t="shared" si="84"/>
        <v>2019</v>
      </c>
      <c r="C1787">
        <f t="shared" si="85"/>
        <v>1</v>
      </c>
      <c r="D1787">
        <f t="shared" si="86"/>
        <v>11</v>
      </c>
      <c r="E1787">
        <v>60</v>
      </c>
      <c r="F1787">
        <v>17</v>
      </c>
      <c r="G1787">
        <v>21</v>
      </c>
      <c r="H1787">
        <v>31</v>
      </c>
      <c r="I1787">
        <v>3</v>
      </c>
      <c r="J1787">
        <v>8</v>
      </c>
    </row>
    <row r="1788" spans="1:10" x14ac:dyDescent="0.25">
      <c r="A1788" s="1">
        <v>43477</v>
      </c>
      <c r="B1788">
        <f t="shared" si="84"/>
        <v>2019</v>
      </c>
      <c r="C1788">
        <f t="shared" si="85"/>
        <v>1</v>
      </c>
      <c r="D1788">
        <f t="shared" si="86"/>
        <v>12</v>
      </c>
      <c r="E1788">
        <v>49</v>
      </c>
      <c r="F1788">
        <v>17</v>
      </c>
      <c r="G1788">
        <v>28</v>
      </c>
      <c r="H1788">
        <v>23</v>
      </c>
      <c r="I1788">
        <v>3</v>
      </c>
      <c r="J1788">
        <v>6</v>
      </c>
    </row>
    <row r="1789" spans="1:10" x14ac:dyDescent="0.25">
      <c r="A1789" s="1">
        <v>43478</v>
      </c>
      <c r="B1789">
        <f t="shared" si="84"/>
        <v>2019</v>
      </c>
      <c r="C1789">
        <f t="shared" si="85"/>
        <v>1</v>
      </c>
      <c r="D1789">
        <f t="shared" si="86"/>
        <v>13</v>
      </c>
      <c r="E1789">
        <v>29</v>
      </c>
      <c r="F1789">
        <v>19</v>
      </c>
      <c r="G1789">
        <v>26</v>
      </c>
      <c r="H1789">
        <v>26</v>
      </c>
      <c r="I1789">
        <v>3</v>
      </c>
      <c r="J1789">
        <v>8</v>
      </c>
    </row>
    <row r="1790" spans="1:10" x14ac:dyDescent="0.25">
      <c r="A1790" s="1">
        <v>43479</v>
      </c>
      <c r="B1790">
        <f t="shared" si="84"/>
        <v>2019</v>
      </c>
      <c r="C1790">
        <f t="shared" si="85"/>
        <v>1</v>
      </c>
      <c r="D1790">
        <f t="shared" si="86"/>
        <v>14</v>
      </c>
      <c r="E1790">
        <v>40</v>
      </c>
      <c r="F1790">
        <v>17</v>
      </c>
      <c r="G1790">
        <v>19</v>
      </c>
      <c r="H1790">
        <v>44</v>
      </c>
      <c r="I1790">
        <v>4</v>
      </c>
      <c r="J1790">
        <v>10</v>
      </c>
    </row>
    <row r="1791" spans="1:10" x14ac:dyDescent="0.25">
      <c r="A1791" s="1">
        <v>43480</v>
      </c>
      <c r="B1791">
        <f t="shared" si="84"/>
        <v>2019</v>
      </c>
      <c r="C1791">
        <f t="shared" si="85"/>
        <v>1</v>
      </c>
      <c r="D1791">
        <f t="shared" si="86"/>
        <v>15</v>
      </c>
      <c r="E1791">
        <v>37</v>
      </c>
      <c r="F1791">
        <v>11</v>
      </c>
      <c r="G1791">
        <v>26</v>
      </c>
      <c r="H1791">
        <v>40</v>
      </c>
      <c r="I1791">
        <v>4</v>
      </c>
      <c r="J1791">
        <v>8</v>
      </c>
    </row>
    <row r="1792" spans="1:10" x14ac:dyDescent="0.25">
      <c r="A1792" s="1">
        <v>43481</v>
      </c>
      <c r="B1792">
        <f t="shared" si="84"/>
        <v>2019</v>
      </c>
      <c r="C1792">
        <f t="shared" si="85"/>
        <v>1</v>
      </c>
      <c r="D1792">
        <f t="shared" si="86"/>
        <v>16</v>
      </c>
      <c r="E1792">
        <v>32</v>
      </c>
      <c r="F1792">
        <v>15</v>
      </c>
      <c r="G1792">
        <v>20</v>
      </c>
      <c r="H1792">
        <v>31</v>
      </c>
      <c r="I1792">
        <v>3</v>
      </c>
      <c r="J1792">
        <v>10</v>
      </c>
    </row>
    <row r="1793" spans="1:10" x14ac:dyDescent="0.25">
      <c r="A1793" s="1">
        <v>43482</v>
      </c>
      <c r="B1793">
        <f t="shared" si="84"/>
        <v>2019</v>
      </c>
      <c r="C1793">
        <f t="shared" si="85"/>
        <v>1</v>
      </c>
      <c r="D1793">
        <f t="shared" si="86"/>
        <v>17</v>
      </c>
      <c r="E1793">
        <v>36</v>
      </c>
      <c r="F1793">
        <v>26</v>
      </c>
      <c r="G1793">
        <v>20</v>
      </c>
      <c r="H1793">
        <v>46</v>
      </c>
      <c r="I1793">
        <v>4</v>
      </c>
      <c r="J1793">
        <v>12</v>
      </c>
    </row>
    <row r="1794" spans="1:10" x14ac:dyDescent="0.25">
      <c r="A1794" s="1">
        <v>43483</v>
      </c>
      <c r="B1794">
        <f t="shared" si="84"/>
        <v>2019</v>
      </c>
      <c r="C1794">
        <f t="shared" si="85"/>
        <v>1</v>
      </c>
      <c r="D1794">
        <f t="shared" si="86"/>
        <v>18</v>
      </c>
      <c r="E1794">
        <v>50</v>
      </c>
      <c r="F1794">
        <v>26</v>
      </c>
      <c r="G1794">
        <v>20</v>
      </c>
      <c r="H1794">
        <v>31</v>
      </c>
      <c r="I1794">
        <v>3</v>
      </c>
      <c r="J1794">
        <v>10</v>
      </c>
    </row>
    <row r="1795" spans="1:10" x14ac:dyDescent="0.25">
      <c r="A1795" s="1">
        <v>43484</v>
      </c>
      <c r="B1795">
        <f t="shared" ref="B1795:B1858" si="87">YEAR(A1795)</f>
        <v>2019</v>
      </c>
      <c r="C1795">
        <f t="shared" ref="C1795:C1858" si="88">MONTH(A1795)</f>
        <v>1</v>
      </c>
      <c r="D1795">
        <f t="shared" ref="D1795:D1858" si="89">DAY(A1795)</f>
        <v>19</v>
      </c>
      <c r="E1795">
        <v>62</v>
      </c>
      <c r="F1795">
        <v>33</v>
      </c>
      <c r="G1795">
        <v>14</v>
      </c>
      <c r="H1795">
        <v>34</v>
      </c>
      <c r="I1795">
        <v>4</v>
      </c>
      <c r="J1795">
        <v>12</v>
      </c>
    </row>
    <row r="1796" spans="1:10" x14ac:dyDescent="0.25">
      <c r="A1796" s="1">
        <v>43485</v>
      </c>
      <c r="B1796">
        <f t="shared" si="87"/>
        <v>2019</v>
      </c>
      <c r="C1796">
        <f t="shared" si="88"/>
        <v>1</v>
      </c>
      <c r="D1796">
        <f t="shared" si="89"/>
        <v>20</v>
      </c>
      <c r="E1796">
        <v>98</v>
      </c>
      <c r="F1796">
        <v>43</v>
      </c>
      <c r="G1796">
        <v>14</v>
      </c>
      <c r="H1796">
        <v>40</v>
      </c>
      <c r="I1796">
        <v>4</v>
      </c>
      <c r="J1796">
        <v>14</v>
      </c>
    </row>
    <row r="1797" spans="1:10" x14ac:dyDescent="0.25">
      <c r="A1797" s="1">
        <v>43486</v>
      </c>
      <c r="B1797">
        <f t="shared" si="87"/>
        <v>2019</v>
      </c>
      <c r="C1797">
        <f t="shared" si="88"/>
        <v>1</v>
      </c>
      <c r="D1797">
        <f t="shared" si="89"/>
        <v>21</v>
      </c>
      <c r="E1797">
        <v>111</v>
      </c>
      <c r="F1797">
        <v>18</v>
      </c>
      <c r="G1797">
        <v>24</v>
      </c>
      <c r="H1797">
        <v>34</v>
      </c>
      <c r="I1797">
        <v>3</v>
      </c>
      <c r="J1797">
        <v>10</v>
      </c>
    </row>
    <row r="1798" spans="1:10" x14ac:dyDescent="0.25">
      <c r="A1798" s="1">
        <v>43487</v>
      </c>
      <c r="B1798">
        <f t="shared" si="87"/>
        <v>2019</v>
      </c>
      <c r="C1798">
        <f t="shared" si="88"/>
        <v>1</v>
      </c>
      <c r="D1798">
        <f t="shared" si="89"/>
        <v>22</v>
      </c>
      <c r="E1798">
        <v>41</v>
      </c>
      <c r="F1798">
        <v>24</v>
      </c>
      <c r="G1798">
        <v>18</v>
      </c>
      <c r="H1798">
        <v>36</v>
      </c>
      <c r="I1798">
        <v>4</v>
      </c>
      <c r="J1798">
        <v>10</v>
      </c>
    </row>
    <row r="1799" spans="1:10" x14ac:dyDescent="0.25">
      <c r="A1799" s="1">
        <v>43488</v>
      </c>
      <c r="B1799">
        <f t="shared" si="87"/>
        <v>2019</v>
      </c>
      <c r="C1799">
        <f t="shared" si="88"/>
        <v>1</v>
      </c>
      <c r="D1799">
        <f t="shared" si="89"/>
        <v>23</v>
      </c>
      <c r="E1799">
        <v>61</v>
      </c>
      <c r="F1799">
        <v>37</v>
      </c>
      <c r="G1799">
        <v>3</v>
      </c>
      <c r="H1799">
        <v>51</v>
      </c>
      <c r="I1799">
        <v>9</v>
      </c>
      <c r="J1799">
        <v>15</v>
      </c>
    </row>
    <row r="1800" spans="1:10" x14ac:dyDescent="0.25">
      <c r="A1800" s="1">
        <v>43489</v>
      </c>
      <c r="B1800">
        <f t="shared" si="87"/>
        <v>2019</v>
      </c>
      <c r="C1800">
        <f t="shared" si="88"/>
        <v>1</v>
      </c>
      <c r="D1800">
        <f t="shared" si="89"/>
        <v>24</v>
      </c>
      <c r="E1800">
        <v>95</v>
      </c>
      <c r="F1800">
        <v>29</v>
      </c>
      <c r="G1800">
        <v>10</v>
      </c>
      <c r="H1800">
        <v>41</v>
      </c>
      <c r="I1800">
        <v>12</v>
      </c>
      <c r="J1800">
        <v>10</v>
      </c>
    </row>
    <row r="1801" spans="1:10" x14ac:dyDescent="0.25">
      <c r="A1801" s="1">
        <v>43490</v>
      </c>
      <c r="B1801">
        <f t="shared" si="87"/>
        <v>2019</v>
      </c>
      <c r="C1801">
        <f t="shared" si="88"/>
        <v>1</v>
      </c>
      <c r="D1801">
        <f t="shared" si="89"/>
        <v>25</v>
      </c>
      <c r="E1801">
        <v>85</v>
      </c>
      <c r="F1801">
        <v>15</v>
      </c>
      <c r="G1801">
        <v>27</v>
      </c>
      <c r="H1801">
        <v>34</v>
      </c>
      <c r="I1801">
        <v>14</v>
      </c>
      <c r="J1801">
        <v>8</v>
      </c>
    </row>
    <row r="1802" spans="1:10" x14ac:dyDescent="0.25">
      <c r="A1802" s="1">
        <v>43491</v>
      </c>
      <c r="B1802">
        <f t="shared" si="87"/>
        <v>2019</v>
      </c>
      <c r="C1802">
        <f t="shared" si="88"/>
        <v>1</v>
      </c>
      <c r="D1802">
        <f t="shared" si="89"/>
        <v>26</v>
      </c>
      <c r="E1802">
        <v>50</v>
      </c>
      <c r="F1802">
        <v>12</v>
      </c>
      <c r="G1802">
        <v>27</v>
      </c>
      <c r="H1802">
        <v>20</v>
      </c>
      <c r="I1802">
        <v>14</v>
      </c>
      <c r="J1802">
        <v>8</v>
      </c>
    </row>
    <row r="1803" spans="1:10" x14ac:dyDescent="0.25">
      <c r="A1803" s="1">
        <v>43492</v>
      </c>
      <c r="B1803">
        <f t="shared" si="87"/>
        <v>2019</v>
      </c>
      <c r="C1803">
        <f t="shared" si="88"/>
        <v>1</v>
      </c>
      <c r="D1803">
        <f t="shared" si="89"/>
        <v>27</v>
      </c>
      <c r="E1803">
        <v>40</v>
      </c>
      <c r="F1803">
        <v>23</v>
      </c>
      <c r="G1803">
        <v>24</v>
      </c>
      <c r="H1803">
        <v>30</v>
      </c>
      <c r="I1803">
        <v>7</v>
      </c>
      <c r="J1803">
        <v>11</v>
      </c>
    </row>
    <row r="1804" spans="1:10" x14ac:dyDescent="0.25">
      <c r="A1804" s="1">
        <v>43493</v>
      </c>
      <c r="B1804">
        <f t="shared" si="87"/>
        <v>2019</v>
      </c>
      <c r="C1804">
        <f t="shared" si="88"/>
        <v>1</v>
      </c>
      <c r="D1804">
        <f t="shared" si="89"/>
        <v>28</v>
      </c>
      <c r="E1804">
        <v>43</v>
      </c>
      <c r="F1804">
        <v>30</v>
      </c>
      <c r="G1804">
        <v>19</v>
      </c>
      <c r="H1804">
        <v>47</v>
      </c>
      <c r="I1804">
        <v>1</v>
      </c>
      <c r="J1804">
        <v>13</v>
      </c>
    </row>
    <row r="1805" spans="1:10" x14ac:dyDescent="0.25">
      <c r="A1805" s="1">
        <v>43494</v>
      </c>
      <c r="B1805">
        <f t="shared" si="87"/>
        <v>2019</v>
      </c>
      <c r="C1805">
        <f t="shared" si="88"/>
        <v>1</v>
      </c>
      <c r="D1805">
        <f t="shared" si="89"/>
        <v>29</v>
      </c>
      <c r="E1805">
        <v>48</v>
      </c>
      <c r="F1805">
        <v>25</v>
      </c>
      <c r="G1805">
        <v>15</v>
      </c>
      <c r="H1805">
        <v>38</v>
      </c>
      <c r="I1805">
        <v>2</v>
      </c>
      <c r="J1805">
        <v>12</v>
      </c>
    </row>
    <row r="1806" spans="1:10" x14ac:dyDescent="0.25">
      <c r="A1806" s="1">
        <v>43495</v>
      </c>
      <c r="B1806">
        <f t="shared" si="87"/>
        <v>2019</v>
      </c>
      <c r="C1806">
        <f t="shared" si="88"/>
        <v>1</v>
      </c>
      <c r="D1806">
        <f t="shared" si="89"/>
        <v>30</v>
      </c>
      <c r="E1806">
        <v>56</v>
      </c>
      <c r="F1806">
        <v>29</v>
      </c>
      <c r="G1806">
        <v>16</v>
      </c>
      <c r="H1806">
        <v>49</v>
      </c>
      <c r="I1806">
        <v>3</v>
      </c>
      <c r="J1806">
        <v>15</v>
      </c>
    </row>
    <row r="1807" spans="1:10" x14ac:dyDescent="0.25">
      <c r="A1807" s="1">
        <v>43496</v>
      </c>
      <c r="B1807">
        <f t="shared" si="87"/>
        <v>2019</v>
      </c>
      <c r="C1807">
        <f t="shared" si="88"/>
        <v>1</v>
      </c>
      <c r="D1807">
        <f t="shared" si="89"/>
        <v>31</v>
      </c>
      <c r="E1807">
        <v>54</v>
      </c>
      <c r="F1807">
        <v>18</v>
      </c>
      <c r="G1807">
        <v>22</v>
      </c>
      <c r="H1807">
        <v>32</v>
      </c>
      <c r="I1807">
        <v>2</v>
      </c>
      <c r="J1807">
        <v>9</v>
      </c>
    </row>
    <row r="1808" spans="1:10" x14ac:dyDescent="0.25">
      <c r="A1808" s="1">
        <v>43497</v>
      </c>
      <c r="B1808">
        <f t="shared" si="87"/>
        <v>2019</v>
      </c>
      <c r="C1808">
        <f t="shared" si="88"/>
        <v>2</v>
      </c>
      <c r="D1808">
        <f t="shared" si="89"/>
        <v>1</v>
      </c>
      <c r="E1808">
        <v>60</v>
      </c>
      <c r="F1808">
        <v>22</v>
      </c>
      <c r="G1808">
        <v>19</v>
      </c>
      <c r="H1808">
        <v>19</v>
      </c>
      <c r="I1808">
        <v>2</v>
      </c>
      <c r="J1808">
        <v>9</v>
      </c>
    </row>
    <row r="1809" spans="1:10" x14ac:dyDescent="0.25">
      <c r="A1809" s="1">
        <v>43498</v>
      </c>
      <c r="B1809">
        <f t="shared" si="87"/>
        <v>2019</v>
      </c>
      <c r="C1809">
        <f t="shared" si="88"/>
        <v>2</v>
      </c>
      <c r="D1809">
        <f t="shared" si="89"/>
        <v>2</v>
      </c>
      <c r="E1809">
        <v>87</v>
      </c>
      <c r="F1809">
        <v>25</v>
      </c>
      <c r="G1809">
        <v>12</v>
      </c>
      <c r="H1809">
        <v>31</v>
      </c>
      <c r="I1809">
        <v>2</v>
      </c>
      <c r="J1809">
        <v>13</v>
      </c>
    </row>
    <row r="1810" spans="1:10" x14ac:dyDescent="0.25">
      <c r="A1810" s="1">
        <v>43499</v>
      </c>
      <c r="B1810">
        <f t="shared" si="87"/>
        <v>2019</v>
      </c>
      <c r="C1810">
        <f t="shared" si="88"/>
        <v>2</v>
      </c>
      <c r="D1810">
        <f t="shared" si="89"/>
        <v>3</v>
      </c>
      <c r="E1810">
        <v>57</v>
      </c>
      <c r="F1810">
        <v>18</v>
      </c>
      <c r="G1810">
        <v>19</v>
      </c>
      <c r="H1810">
        <v>37</v>
      </c>
      <c r="I1810">
        <v>3</v>
      </c>
      <c r="J1810">
        <v>9</v>
      </c>
    </row>
    <row r="1811" spans="1:10" x14ac:dyDescent="0.25">
      <c r="A1811" s="1">
        <v>43500</v>
      </c>
      <c r="B1811">
        <f t="shared" si="87"/>
        <v>2019</v>
      </c>
      <c r="C1811">
        <f t="shared" si="88"/>
        <v>2</v>
      </c>
      <c r="D1811">
        <f t="shared" si="89"/>
        <v>4</v>
      </c>
      <c r="E1811">
        <v>59</v>
      </c>
      <c r="F1811">
        <v>21</v>
      </c>
      <c r="G1811">
        <v>14</v>
      </c>
      <c r="H1811">
        <v>36</v>
      </c>
      <c r="I1811">
        <v>3</v>
      </c>
      <c r="J1811">
        <v>9</v>
      </c>
    </row>
    <row r="1812" spans="1:10" x14ac:dyDescent="0.25">
      <c r="A1812" s="1">
        <v>43501</v>
      </c>
      <c r="B1812">
        <f t="shared" si="87"/>
        <v>2019</v>
      </c>
      <c r="C1812">
        <f t="shared" si="88"/>
        <v>2</v>
      </c>
      <c r="D1812">
        <f t="shared" si="89"/>
        <v>5</v>
      </c>
      <c r="E1812">
        <v>66</v>
      </c>
      <c r="F1812">
        <v>23</v>
      </c>
      <c r="G1812">
        <v>12</v>
      </c>
      <c r="H1812">
        <v>39</v>
      </c>
      <c r="I1812">
        <v>3</v>
      </c>
      <c r="J1812">
        <v>9</v>
      </c>
    </row>
    <row r="1813" spans="1:10" x14ac:dyDescent="0.25">
      <c r="A1813" s="1">
        <v>43502</v>
      </c>
      <c r="B1813">
        <f t="shared" si="87"/>
        <v>2019</v>
      </c>
      <c r="C1813">
        <f t="shared" si="88"/>
        <v>2</v>
      </c>
      <c r="D1813">
        <f t="shared" si="89"/>
        <v>6</v>
      </c>
      <c r="E1813">
        <v>74</v>
      </c>
      <c r="F1813">
        <v>20</v>
      </c>
      <c r="G1813">
        <v>22</v>
      </c>
      <c r="H1813">
        <v>31</v>
      </c>
      <c r="I1813">
        <v>6</v>
      </c>
      <c r="J1813">
        <v>11</v>
      </c>
    </row>
    <row r="1814" spans="1:10" x14ac:dyDescent="0.25">
      <c r="A1814" s="1">
        <v>43503</v>
      </c>
      <c r="B1814">
        <f t="shared" si="87"/>
        <v>2019</v>
      </c>
      <c r="C1814">
        <f t="shared" si="88"/>
        <v>2</v>
      </c>
      <c r="D1814">
        <f t="shared" si="89"/>
        <v>7</v>
      </c>
      <c r="E1814">
        <v>44</v>
      </c>
      <c r="F1814">
        <v>15</v>
      </c>
      <c r="G1814">
        <v>25</v>
      </c>
      <c r="H1814">
        <v>36</v>
      </c>
      <c r="I1814">
        <v>2</v>
      </c>
      <c r="J1814">
        <v>9</v>
      </c>
    </row>
    <row r="1815" spans="1:10" x14ac:dyDescent="0.25">
      <c r="A1815" s="1">
        <v>43504</v>
      </c>
      <c r="B1815">
        <f t="shared" si="87"/>
        <v>2019</v>
      </c>
      <c r="C1815">
        <f t="shared" si="88"/>
        <v>2</v>
      </c>
      <c r="D1815">
        <f t="shared" si="89"/>
        <v>8</v>
      </c>
      <c r="E1815">
        <v>45</v>
      </c>
      <c r="F1815">
        <v>18</v>
      </c>
      <c r="G1815">
        <v>27</v>
      </c>
      <c r="H1815">
        <v>29</v>
      </c>
      <c r="I1815">
        <v>3</v>
      </c>
      <c r="J1815">
        <v>9</v>
      </c>
    </row>
    <row r="1816" spans="1:10" x14ac:dyDescent="0.25">
      <c r="A1816" s="1">
        <v>43505</v>
      </c>
      <c r="B1816">
        <f t="shared" si="87"/>
        <v>2019</v>
      </c>
      <c r="C1816">
        <f t="shared" si="88"/>
        <v>2</v>
      </c>
      <c r="D1816">
        <f t="shared" si="89"/>
        <v>9</v>
      </c>
      <c r="E1816">
        <v>43</v>
      </c>
      <c r="F1816">
        <v>11</v>
      </c>
      <c r="G1816">
        <v>24</v>
      </c>
      <c r="H1816">
        <v>30</v>
      </c>
      <c r="I1816">
        <v>2</v>
      </c>
      <c r="J1816">
        <v>8</v>
      </c>
    </row>
    <row r="1817" spans="1:10" x14ac:dyDescent="0.25">
      <c r="A1817" s="1">
        <v>43506</v>
      </c>
      <c r="B1817">
        <f t="shared" si="87"/>
        <v>2019</v>
      </c>
      <c r="C1817">
        <f t="shared" si="88"/>
        <v>2</v>
      </c>
      <c r="D1817">
        <f t="shared" si="89"/>
        <v>10</v>
      </c>
      <c r="E1817">
        <v>31</v>
      </c>
      <c r="F1817">
        <v>24</v>
      </c>
      <c r="G1817">
        <v>20</v>
      </c>
      <c r="H1817">
        <v>39</v>
      </c>
      <c r="I1817">
        <v>2</v>
      </c>
      <c r="J1817">
        <v>11</v>
      </c>
    </row>
    <row r="1818" spans="1:10" x14ac:dyDescent="0.25">
      <c r="A1818" s="1">
        <v>43507</v>
      </c>
      <c r="B1818">
        <f t="shared" si="87"/>
        <v>2019</v>
      </c>
      <c r="C1818">
        <f t="shared" si="88"/>
        <v>2</v>
      </c>
      <c r="D1818">
        <f t="shared" si="89"/>
        <v>11</v>
      </c>
      <c r="E1818">
        <v>44</v>
      </c>
      <c r="F1818">
        <v>28</v>
      </c>
      <c r="G1818">
        <v>18</v>
      </c>
      <c r="H1818">
        <v>41</v>
      </c>
      <c r="I1818">
        <v>4</v>
      </c>
      <c r="J1818">
        <v>11</v>
      </c>
    </row>
    <row r="1819" spans="1:10" x14ac:dyDescent="0.25">
      <c r="A1819" s="1">
        <v>43508</v>
      </c>
      <c r="B1819">
        <f t="shared" si="87"/>
        <v>2019</v>
      </c>
      <c r="C1819">
        <f t="shared" si="88"/>
        <v>2</v>
      </c>
      <c r="D1819">
        <f t="shared" si="89"/>
        <v>12</v>
      </c>
      <c r="E1819">
        <v>38</v>
      </c>
      <c r="F1819">
        <v>27</v>
      </c>
      <c r="G1819">
        <v>12</v>
      </c>
      <c r="H1819">
        <v>28</v>
      </c>
      <c r="I1819">
        <v>3</v>
      </c>
      <c r="J1819">
        <v>9</v>
      </c>
    </row>
    <row r="1820" spans="1:10" x14ac:dyDescent="0.25">
      <c r="A1820" s="1">
        <v>43509</v>
      </c>
      <c r="B1820">
        <f t="shared" si="87"/>
        <v>2019</v>
      </c>
      <c r="C1820">
        <f t="shared" si="88"/>
        <v>2</v>
      </c>
      <c r="D1820">
        <f t="shared" si="89"/>
        <v>13</v>
      </c>
      <c r="E1820">
        <v>52</v>
      </c>
      <c r="F1820">
        <v>46</v>
      </c>
      <c r="G1820">
        <v>10</v>
      </c>
      <c r="H1820">
        <v>53</v>
      </c>
      <c r="I1820">
        <v>3</v>
      </c>
      <c r="J1820">
        <v>11</v>
      </c>
    </row>
    <row r="1821" spans="1:10" x14ac:dyDescent="0.25">
      <c r="A1821" s="1">
        <v>43510</v>
      </c>
      <c r="B1821">
        <f t="shared" si="87"/>
        <v>2019</v>
      </c>
      <c r="C1821">
        <f t="shared" si="88"/>
        <v>2</v>
      </c>
      <c r="D1821">
        <f t="shared" si="89"/>
        <v>14</v>
      </c>
      <c r="E1821">
        <v>86</v>
      </c>
      <c r="F1821">
        <v>50</v>
      </c>
      <c r="G1821">
        <v>17</v>
      </c>
      <c r="H1821">
        <v>55</v>
      </c>
      <c r="I1821">
        <v>4</v>
      </c>
      <c r="J1821">
        <v>13</v>
      </c>
    </row>
    <row r="1822" spans="1:10" x14ac:dyDescent="0.25">
      <c r="A1822" s="1">
        <v>43511</v>
      </c>
      <c r="B1822">
        <f t="shared" si="87"/>
        <v>2019</v>
      </c>
      <c r="C1822">
        <f t="shared" si="88"/>
        <v>2</v>
      </c>
      <c r="D1822">
        <f t="shared" si="89"/>
        <v>15</v>
      </c>
      <c r="E1822">
        <v>120</v>
      </c>
      <c r="F1822">
        <v>40</v>
      </c>
      <c r="G1822">
        <v>18</v>
      </c>
      <c r="H1822">
        <v>45</v>
      </c>
      <c r="I1822">
        <v>2</v>
      </c>
      <c r="J1822">
        <v>9</v>
      </c>
    </row>
    <row r="1823" spans="1:10" x14ac:dyDescent="0.25">
      <c r="A1823" s="1">
        <v>43512</v>
      </c>
      <c r="B1823">
        <f t="shared" si="87"/>
        <v>2019</v>
      </c>
      <c r="C1823">
        <f t="shared" si="88"/>
        <v>2</v>
      </c>
      <c r="D1823">
        <f t="shared" si="89"/>
        <v>16</v>
      </c>
      <c r="E1823">
        <v>97</v>
      </c>
      <c r="F1823">
        <v>36</v>
      </c>
      <c r="G1823">
        <v>27</v>
      </c>
      <c r="H1823">
        <v>36</v>
      </c>
      <c r="I1823">
        <v>2</v>
      </c>
      <c r="J1823">
        <v>9</v>
      </c>
    </row>
    <row r="1824" spans="1:10" x14ac:dyDescent="0.25">
      <c r="A1824" s="1">
        <v>43513</v>
      </c>
      <c r="B1824">
        <f t="shared" si="87"/>
        <v>2019</v>
      </c>
      <c r="C1824">
        <f t="shared" si="88"/>
        <v>2</v>
      </c>
      <c r="D1824">
        <f t="shared" si="89"/>
        <v>17</v>
      </c>
      <c r="E1824">
        <v>81</v>
      </c>
      <c r="F1824">
        <v>26</v>
      </c>
      <c r="G1824">
        <v>22</v>
      </c>
      <c r="H1824">
        <v>41</v>
      </c>
      <c r="I1824">
        <v>2</v>
      </c>
      <c r="J1824">
        <v>9</v>
      </c>
    </row>
    <row r="1825" spans="1:10" x14ac:dyDescent="0.25">
      <c r="A1825" s="1">
        <v>43514</v>
      </c>
      <c r="B1825">
        <f t="shared" si="87"/>
        <v>2019</v>
      </c>
      <c r="C1825">
        <f t="shared" si="88"/>
        <v>2</v>
      </c>
      <c r="D1825">
        <f t="shared" si="89"/>
        <v>18</v>
      </c>
      <c r="E1825">
        <v>53</v>
      </c>
      <c r="F1825">
        <v>28</v>
      </c>
      <c r="G1825">
        <v>25</v>
      </c>
      <c r="H1825">
        <v>43</v>
      </c>
      <c r="I1825">
        <v>3</v>
      </c>
      <c r="J1825">
        <v>10</v>
      </c>
    </row>
    <row r="1826" spans="1:10" x14ac:dyDescent="0.25">
      <c r="A1826" s="1">
        <v>43515</v>
      </c>
      <c r="B1826">
        <f t="shared" si="87"/>
        <v>2019</v>
      </c>
      <c r="C1826">
        <f t="shared" si="88"/>
        <v>2</v>
      </c>
      <c r="D1826">
        <f t="shared" si="89"/>
        <v>19</v>
      </c>
      <c r="E1826">
        <v>54</v>
      </c>
      <c r="F1826">
        <v>26</v>
      </c>
      <c r="G1826">
        <v>25</v>
      </c>
      <c r="H1826">
        <v>40</v>
      </c>
      <c r="I1826">
        <v>2</v>
      </c>
      <c r="J1826">
        <v>9</v>
      </c>
    </row>
    <row r="1827" spans="1:10" x14ac:dyDescent="0.25">
      <c r="A1827" s="1">
        <v>43516</v>
      </c>
      <c r="B1827">
        <f t="shared" si="87"/>
        <v>2019</v>
      </c>
      <c r="C1827">
        <f t="shared" si="88"/>
        <v>2</v>
      </c>
      <c r="D1827">
        <f t="shared" si="89"/>
        <v>20</v>
      </c>
      <c r="E1827">
        <v>62</v>
      </c>
      <c r="F1827">
        <v>33</v>
      </c>
      <c r="G1827">
        <v>23</v>
      </c>
      <c r="H1827">
        <v>42</v>
      </c>
      <c r="I1827">
        <v>2</v>
      </c>
      <c r="J1827">
        <v>9</v>
      </c>
    </row>
    <row r="1828" spans="1:10" x14ac:dyDescent="0.25">
      <c r="A1828" s="1">
        <v>43517</v>
      </c>
      <c r="B1828">
        <f t="shared" si="87"/>
        <v>2019</v>
      </c>
      <c r="C1828">
        <f t="shared" si="88"/>
        <v>2</v>
      </c>
      <c r="D1828">
        <f t="shared" si="89"/>
        <v>21</v>
      </c>
      <c r="E1828">
        <v>60</v>
      </c>
      <c r="F1828">
        <v>43</v>
      </c>
      <c r="G1828">
        <v>18</v>
      </c>
      <c r="H1828">
        <v>42</v>
      </c>
      <c r="I1828">
        <v>4</v>
      </c>
      <c r="J1828">
        <v>10</v>
      </c>
    </row>
    <row r="1829" spans="1:10" x14ac:dyDescent="0.25">
      <c r="A1829" s="1">
        <v>43518</v>
      </c>
      <c r="B1829">
        <f t="shared" si="87"/>
        <v>2019</v>
      </c>
      <c r="C1829">
        <f t="shared" si="88"/>
        <v>2</v>
      </c>
      <c r="D1829">
        <f t="shared" si="89"/>
        <v>22</v>
      </c>
      <c r="E1829">
        <v>72</v>
      </c>
      <c r="F1829">
        <v>43</v>
      </c>
      <c r="G1829">
        <v>10</v>
      </c>
      <c r="H1829">
        <v>40</v>
      </c>
      <c r="I1829">
        <v>4</v>
      </c>
      <c r="J1829">
        <v>9</v>
      </c>
    </row>
    <row r="1830" spans="1:10" x14ac:dyDescent="0.25">
      <c r="A1830" s="1">
        <v>43519</v>
      </c>
      <c r="B1830">
        <f t="shared" si="87"/>
        <v>2019</v>
      </c>
      <c r="C1830">
        <f t="shared" si="88"/>
        <v>2</v>
      </c>
      <c r="D1830">
        <f t="shared" si="89"/>
        <v>23</v>
      </c>
      <c r="E1830">
        <v>93</v>
      </c>
      <c r="F1830">
        <v>47</v>
      </c>
      <c r="G1830">
        <v>5</v>
      </c>
      <c r="H1830">
        <v>41</v>
      </c>
      <c r="I1830">
        <v>2</v>
      </c>
      <c r="J1830">
        <v>11</v>
      </c>
    </row>
    <row r="1831" spans="1:10" x14ac:dyDescent="0.25">
      <c r="A1831" s="1">
        <v>43520</v>
      </c>
      <c r="B1831">
        <f t="shared" si="87"/>
        <v>2019</v>
      </c>
      <c r="C1831">
        <f t="shared" si="88"/>
        <v>2</v>
      </c>
      <c r="D1831">
        <f t="shared" si="89"/>
        <v>24</v>
      </c>
      <c r="E1831">
        <v>123</v>
      </c>
      <c r="F1831">
        <v>53</v>
      </c>
      <c r="G1831">
        <v>3</v>
      </c>
      <c r="H1831">
        <v>55</v>
      </c>
      <c r="I1831">
        <v>2</v>
      </c>
      <c r="J1831">
        <v>13</v>
      </c>
    </row>
    <row r="1832" spans="1:10" x14ac:dyDescent="0.25">
      <c r="A1832" s="1">
        <v>43521</v>
      </c>
      <c r="B1832">
        <f t="shared" si="87"/>
        <v>2019</v>
      </c>
      <c r="C1832">
        <f t="shared" si="88"/>
        <v>2</v>
      </c>
      <c r="D1832">
        <f t="shared" si="89"/>
        <v>25</v>
      </c>
      <c r="E1832">
        <v>128</v>
      </c>
      <c r="F1832">
        <v>58</v>
      </c>
      <c r="G1832">
        <v>3</v>
      </c>
      <c r="H1832">
        <v>61</v>
      </c>
      <c r="I1832">
        <v>3</v>
      </c>
      <c r="J1832">
        <v>13</v>
      </c>
    </row>
    <row r="1833" spans="1:10" x14ac:dyDescent="0.25">
      <c r="A1833" s="1">
        <v>43522</v>
      </c>
      <c r="B1833">
        <f t="shared" si="87"/>
        <v>2019</v>
      </c>
      <c r="C1833">
        <f t="shared" si="88"/>
        <v>2</v>
      </c>
      <c r="D1833">
        <f t="shared" si="89"/>
        <v>26</v>
      </c>
      <c r="E1833">
        <v>139</v>
      </c>
      <c r="F1833">
        <v>58</v>
      </c>
      <c r="G1833">
        <v>4</v>
      </c>
      <c r="H1833">
        <v>59</v>
      </c>
      <c r="I1833">
        <v>5</v>
      </c>
      <c r="J1833">
        <v>13</v>
      </c>
    </row>
    <row r="1834" spans="1:10" x14ac:dyDescent="0.25">
      <c r="A1834" s="1">
        <v>43523</v>
      </c>
      <c r="B1834">
        <f t="shared" si="87"/>
        <v>2019</v>
      </c>
      <c r="C1834">
        <f t="shared" si="88"/>
        <v>2</v>
      </c>
      <c r="D1834">
        <f t="shared" si="89"/>
        <v>27</v>
      </c>
      <c r="E1834">
        <v>141</v>
      </c>
      <c r="F1834">
        <v>32</v>
      </c>
      <c r="G1834">
        <v>22</v>
      </c>
      <c r="H1834">
        <v>29</v>
      </c>
      <c r="I1834">
        <v>4</v>
      </c>
      <c r="J1834">
        <v>9</v>
      </c>
    </row>
    <row r="1835" spans="1:10" x14ac:dyDescent="0.25">
      <c r="A1835" s="1">
        <v>43524</v>
      </c>
      <c r="B1835">
        <f t="shared" si="87"/>
        <v>2019</v>
      </c>
      <c r="C1835">
        <f t="shared" si="88"/>
        <v>2</v>
      </c>
      <c r="D1835">
        <f t="shared" si="89"/>
        <v>28</v>
      </c>
      <c r="E1835">
        <v>90</v>
      </c>
      <c r="F1835">
        <v>33</v>
      </c>
      <c r="G1835">
        <v>16</v>
      </c>
      <c r="H1835">
        <v>26</v>
      </c>
      <c r="I1835">
        <v>2</v>
      </c>
      <c r="J1835">
        <v>4</v>
      </c>
    </row>
    <row r="1836" spans="1:10" x14ac:dyDescent="0.25">
      <c r="A1836" s="1">
        <v>43525</v>
      </c>
      <c r="B1836">
        <f t="shared" si="87"/>
        <v>2019</v>
      </c>
      <c r="C1836">
        <f t="shared" si="88"/>
        <v>3</v>
      </c>
      <c r="D1836">
        <f t="shared" si="89"/>
        <v>1</v>
      </c>
      <c r="E1836">
        <v>82</v>
      </c>
      <c r="F1836">
        <v>21</v>
      </c>
      <c r="G1836">
        <v>21</v>
      </c>
      <c r="H1836">
        <v>21</v>
      </c>
      <c r="I1836">
        <v>2</v>
      </c>
      <c r="J1836">
        <v>3</v>
      </c>
    </row>
    <row r="1837" spans="1:10" x14ac:dyDescent="0.25">
      <c r="A1837" s="1">
        <v>43526</v>
      </c>
      <c r="B1837">
        <f t="shared" si="87"/>
        <v>2019</v>
      </c>
      <c r="C1837">
        <f t="shared" si="88"/>
        <v>3</v>
      </c>
      <c r="D1837">
        <f t="shared" si="89"/>
        <v>2</v>
      </c>
      <c r="E1837">
        <v>54</v>
      </c>
      <c r="F1837">
        <v>14</v>
      </c>
      <c r="G1837">
        <v>27</v>
      </c>
      <c r="H1837">
        <v>16</v>
      </c>
      <c r="I1837">
        <v>2</v>
      </c>
      <c r="J1837">
        <v>3</v>
      </c>
    </row>
    <row r="1838" spans="1:10" x14ac:dyDescent="0.25">
      <c r="A1838" s="1">
        <v>43527</v>
      </c>
      <c r="B1838">
        <f t="shared" si="87"/>
        <v>2019</v>
      </c>
      <c r="C1838">
        <f t="shared" si="88"/>
        <v>3</v>
      </c>
      <c r="D1838">
        <f t="shared" si="89"/>
        <v>3</v>
      </c>
      <c r="E1838">
        <v>46</v>
      </c>
      <c r="F1838">
        <v>17</v>
      </c>
      <c r="G1838">
        <v>17</v>
      </c>
      <c r="H1838">
        <v>26</v>
      </c>
      <c r="I1838">
        <v>2</v>
      </c>
      <c r="J1838">
        <v>3</v>
      </c>
    </row>
    <row r="1839" spans="1:10" x14ac:dyDescent="0.25">
      <c r="A1839" s="1">
        <v>43528</v>
      </c>
      <c r="B1839">
        <f t="shared" si="87"/>
        <v>2019</v>
      </c>
      <c r="C1839">
        <f t="shared" si="88"/>
        <v>3</v>
      </c>
      <c r="D1839">
        <f t="shared" si="89"/>
        <v>4</v>
      </c>
      <c r="E1839">
        <v>37</v>
      </c>
      <c r="F1839">
        <v>19</v>
      </c>
      <c r="G1839">
        <v>21</v>
      </c>
      <c r="H1839">
        <v>26</v>
      </c>
      <c r="I1839">
        <v>2</v>
      </c>
      <c r="J1839">
        <v>2</v>
      </c>
    </row>
    <row r="1840" spans="1:10" x14ac:dyDescent="0.25">
      <c r="A1840" s="1">
        <v>43529</v>
      </c>
      <c r="B1840">
        <f t="shared" si="87"/>
        <v>2019</v>
      </c>
      <c r="C1840">
        <f t="shared" si="88"/>
        <v>3</v>
      </c>
      <c r="D1840">
        <f t="shared" si="89"/>
        <v>5</v>
      </c>
      <c r="E1840">
        <v>40</v>
      </c>
      <c r="F1840">
        <v>19</v>
      </c>
      <c r="G1840">
        <v>25</v>
      </c>
      <c r="H1840">
        <v>18</v>
      </c>
      <c r="I1840">
        <v>1</v>
      </c>
      <c r="J1840">
        <v>6</v>
      </c>
    </row>
    <row r="1841" spans="1:10" x14ac:dyDescent="0.25">
      <c r="A1841" s="1">
        <v>43530</v>
      </c>
      <c r="B1841">
        <f t="shared" si="87"/>
        <v>2019</v>
      </c>
      <c r="C1841">
        <f t="shared" si="88"/>
        <v>3</v>
      </c>
      <c r="D1841">
        <f t="shared" si="89"/>
        <v>6</v>
      </c>
      <c r="E1841">
        <v>49</v>
      </c>
      <c r="F1841">
        <v>10</v>
      </c>
      <c r="G1841">
        <v>27</v>
      </c>
      <c r="H1841">
        <v>30</v>
      </c>
      <c r="I1841">
        <v>7</v>
      </c>
      <c r="J1841">
        <v>9</v>
      </c>
    </row>
    <row r="1842" spans="1:10" x14ac:dyDescent="0.25">
      <c r="A1842" s="1">
        <v>43531</v>
      </c>
      <c r="B1842">
        <f t="shared" si="87"/>
        <v>2019</v>
      </c>
      <c r="C1842">
        <f t="shared" si="88"/>
        <v>3</v>
      </c>
      <c r="D1842">
        <f t="shared" si="89"/>
        <v>7</v>
      </c>
      <c r="E1842">
        <v>28</v>
      </c>
      <c r="F1842">
        <v>15</v>
      </c>
      <c r="G1842">
        <v>24</v>
      </c>
      <c r="H1842">
        <v>28</v>
      </c>
      <c r="I1842">
        <v>6</v>
      </c>
      <c r="J1842">
        <v>9</v>
      </c>
    </row>
    <row r="1843" spans="1:10" x14ac:dyDescent="0.25">
      <c r="A1843" s="1">
        <v>43532</v>
      </c>
      <c r="B1843">
        <f t="shared" si="87"/>
        <v>2019</v>
      </c>
      <c r="C1843">
        <f t="shared" si="88"/>
        <v>3</v>
      </c>
      <c r="D1843">
        <f t="shared" si="89"/>
        <v>8</v>
      </c>
      <c r="E1843">
        <v>31</v>
      </c>
      <c r="F1843">
        <v>18</v>
      </c>
      <c r="G1843">
        <v>28</v>
      </c>
      <c r="H1843">
        <v>9</v>
      </c>
      <c r="I1843">
        <v>1</v>
      </c>
      <c r="J1843" t="s">
        <v>1</v>
      </c>
    </row>
    <row r="1844" spans="1:10" x14ac:dyDescent="0.25">
      <c r="A1844" s="1">
        <v>43533</v>
      </c>
      <c r="B1844">
        <f t="shared" si="87"/>
        <v>2019</v>
      </c>
      <c r="C1844">
        <f t="shared" si="88"/>
        <v>3</v>
      </c>
      <c r="D1844">
        <f t="shared" si="89"/>
        <v>9</v>
      </c>
      <c r="E1844">
        <v>33</v>
      </c>
      <c r="F1844">
        <v>11</v>
      </c>
      <c r="G1844">
        <v>30</v>
      </c>
      <c r="H1844">
        <v>24</v>
      </c>
      <c r="I1844">
        <v>1</v>
      </c>
      <c r="J1844">
        <v>8</v>
      </c>
    </row>
    <row r="1845" spans="1:10" x14ac:dyDescent="0.25">
      <c r="A1845" s="1">
        <v>43534</v>
      </c>
      <c r="B1845">
        <f t="shared" si="87"/>
        <v>2019</v>
      </c>
      <c r="C1845">
        <f t="shared" si="88"/>
        <v>3</v>
      </c>
      <c r="D1845">
        <f t="shared" si="89"/>
        <v>10</v>
      </c>
      <c r="E1845">
        <v>36</v>
      </c>
      <c r="F1845">
        <v>17</v>
      </c>
      <c r="G1845">
        <v>28</v>
      </c>
      <c r="H1845">
        <v>24</v>
      </c>
      <c r="I1845">
        <v>1</v>
      </c>
      <c r="J1845">
        <v>10</v>
      </c>
    </row>
    <row r="1846" spans="1:10" x14ac:dyDescent="0.25">
      <c r="A1846" s="1">
        <v>43535</v>
      </c>
      <c r="B1846">
        <f t="shared" si="87"/>
        <v>2019</v>
      </c>
      <c r="C1846">
        <f t="shared" si="88"/>
        <v>3</v>
      </c>
      <c r="D1846">
        <f t="shared" si="89"/>
        <v>11</v>
      </c>
      <c r="E1846">
        <v>34</v>
      </c>
      <c r="F1846">
        <v>13</v>
      </c>
      <c r="G1846">
        <v>31</v>
      </c>
      <c r="H1846">
        <v>27</v>
      </c>
      <c r="I1846">
        <v>1</v>
      </c>
      <c r="J1846">
        <v>8</v>
      </c>
    </row>
    <row r="1847" spans="1:10" x14ac:dyDescent="0.25">
      <c r="A1847" s="1">
        <v>43536</v>
      </c>
      <c r="B1847">
        <f t="shared" si="87"/>
        <v>2019</v>
      </c>
      <c r="C1847">
        <f t="shared" si="88"/>
        <v>3</v>
      </c>
      <c r="D1847">
        <f t="shared" si="89"/>
        <v>12</v>
      </c>
      <c r="E1847">
        <v>36</v>
      </c>
      <c r="F1847">
        <v>19</v>
      </c>
      <c r="G1847">
        <v>30</v>
      </c>
      <c r="H1847">
        <v>25</v>
      </c>
      <c r="I1847">
        <v>1</v>
      </c>
      <c r="J1847">
        <v>8</v>
      </c>
    </row>
    <row r="1848" spans="1:10" x14ac:dyDescent="0.25">
      <c r="A1848" s="1">
        <v>43537</v>
      </c>
      <c r="B1848">
        <f t="shared" si="87"/>
        <v>2019</v>
      </c>
      <c r="C1848">
        <f t="shared" si="88"/>
        <v>3</v>
      </c>
      <c r="D1848">
        <f t="shared" si="89"/>
        <v>13</v>
      </c>
      <c r="E1848">
        <v>45</v>
      </c>
      <c r="F1848">
        <v>16</v>
      </c>
      <c r="G1848">
        <v>33</v>
      </c>
      <c r="H1848">
        <v>27</v>
      </c>
      <c r="I1848">
        <v>2</v>
      </c>
      <c r="J1848">
        <v>8</v>
      </c>
    </row>
    <row r="1849" spans="1:10" x14ac:dyDescent="0.25">
      <c r="A1849" s="1">
        <v>43538</v>
      </c>
      <c r="B1849">
        <f t="shared" si="87"/>
        <v>2019</v>
      </c>
      <c r="C1849">
        <f t="shared" si="88"/>
        <v>3</v>
      </c>
      <c r="D1849">
        <f t="shared" si="89"/>
        <v>14</v>
      </c>
      <c r="E1849">
        <v>36</v>
      </c>
      <c r="F1849">
        <v>14</v>
      </c>
      <c r="G1849">
        <v>28</v>
      </c>
      <c r="H1849">
        <v>34</v>
      </c>
      <c r="I1849">
        <v>2</v>
      </c>
      <c r="J1849">
        <v>7</v>
      </c>
    </row>
    <row r="1850" spans="1:10" x14ac:dyDescent="0.25">
      <c r="A1850" s="1">
        <v>43539</v>
      </c>
      <c r="B1850">
        <f t="shared" si="87"/>
        <v>2019</v>
      </c>
      <c r="C1850">
        <f t="shared" si="88"/>
        <v>3</v>
      </c>
      <c r="D1850">
        <f t="shared" si="89"/>
        <v>15</v>
      </c>
      <c r="E1850">
        <v>31</v>
      </c>
      <c r="F1850">
        <v>16</v>
      </c>
      <c r="G1850">
        <v>36</v>
      </c>
      <c r="H1850">
        <v>27</v>
      </c>
      <c r="I1850">
        <v>1</v>
      </c>
      <c r="J1850">
        <v>6</v>
      </c>
    </row>
    <row r="1851" spans="1:10" x14ac:dyDescent="0.25">
      <c r="A1851" s="1">
        <v>43540</v>
      </c>
      <c r="B1851">
        <f t="shared" si="87"/>
        <v>2019</v>
      </c>
      <c r="C1851">
        <f t="shared" si="88"/>
        <v>3</v>
      </c>
      <c r="D1851">
        <f t="shared" si="89"/>
        <v>16</v>
      </c>
      <c r="E1851">
        <v>34</v>
      </c>
      <c r="F1851">
        <v>12</v>
      </c>
      <c r="G1851">
        <v>33</v>
      </c>
      <c r="H1851">
        <v>29</v>
      </c>
      <c r="I1851">
        <v>2</v>
      </c>
      <c r="J1851">
        <v>9</v>
      </c>
    </row>
    <row r="1852" spans="1:10" x14ac:dyDescent="0.25">
      <c r="A1852" s="1">
        <v>43541</v>
      </c>
      <c r="B1852">
        <f t="shared" si="87"/>
        <v>2019</v>
      </c>
      <c r="C1852">
        <f t="shared" si="88"/>
        <v>3</v>
      </c>
      <c r="D1852">
        <f t="shared" si="89"/>
        <v>17</v>
      </c>
      <c r="E1852">
        <v>35</v>
      </c>
      <c r="F1852">
        <v>21</v>
      </c>
      <c r="G1852">
        <v>26</v>
      </c>
      <c r="H1852">
        <v>34</v>
      </c>
      <c r="I1852">
        <v>1</v>
      </c>
      <c r="J1852">
        <v>9</v>
      </c>
    </row>
    <row r="1853" spans="1:10" x14ac:dyDescent="0.25">
      <c r="A1853" s="1">
        <v>43542</v>
      </c>
      <c r="B1853">
        <f t="shared" si="87"/>
        <v>2019</v>
      </c>
      <c r="C1853">
        <f t="shared" si="88"/>
        <v>3</v>
      </c>
      <c r="D1853">
        <f t="shared" si="89"/>
        <v>18</v>
      </c>
      <c r="E1853">
        <v>43</v>
      </c>
      <c r="F1853">
        <v>27</v>
      </c>
      <c r="G1853">
        <v>19</v>
      </c>
      <c r="H1853">
        <v>39</v>
      </c>
      <c r="I1853">
        <v>2</v>
      </c>
      <c r="J1853">
        <v>10</v>
      </c>
    </row>
    <row r="1854" spans="1:10" x14ac:dyDescent="0.25">
      <c r="A1854" s="1">
        <v>43543</v>
      </c>
      <c r="B1854">
        <f t="shared" si="87"/>
        <v>2019</v>
      </c>
      <c r="C1854">
        <f t="shared" si="88"/>
        <v>3</v>
      </c>
      <c r="D1854">
        <f t="shared" si="89"/>
        <v>19</v>
      </c>
      <c r="E1854">
        <v>55</v>
      </c>
      <c r="F1854">
        <v>21</v>
      </c>
      <c r="G1854">
        <v>22</v>
      </c>
      <c r="H1854">
        <v>38</v>
      </c>
      <c r="I1854">
        <v>3</v>
      </c>
      <c r="J1854">
        <v>9</v>
      </c>
    </row>
    <row r="1855" spans="1:10" x14ac:dyDescent="0.25">
      <c r="A1855" s="1">
        <v>43544</v>
      </c>
      <c r="B1855">
        <f t="shared" si="87"/>
        <v>2019</v>
      </c>
      <c r="C1855">
        <f t="shared" si="88"/>
        <v>3</v>
      </c>
      <c r="D1855">
        <f t="shared" si="89"/>
        <v>20</v>
      </c>
      <c r="E1855">
        <v>50</v>
      </c>
      <c r="F1855">
        <v>24</v>
      </c>
      <c r="G1855">
        <v>19</v>
      </c>
      <c r="H1855">
        <v>33</v>
      </c>
      <c r="I1855">
        <v>4</v>
      </c>
      <c r="J1855">
        <v>8</v>
      </c>
    </row>
    <row r="1856" spans="1:10" x14ac:dyDescent="0.25">
      <c r="A1856" s="1">
        <v>43545</v>
      </c>
      <c r="B1856">
        <f t="shared" si="87"/>
        <v>2019</v>
      </c>
      <c r="C1856">
        <f t="shared" si="88"/>
        <v>3</v>
      </c>
      <c r="D1856">
        <f t="shared" si="89"/>
        <v>21</v>
      </c>
      <c r="E1856">
        <v>54</v>
      </c>
      <c r="F1856">
        <v>23</v>
      </c>
      <c r="G1856">
        <v>23</v>
      </c>
      <c r="H1856">
        <v>36</v>
      </c>
      <c r="I1856">
        <v>4</v>
      </c>
      <c r="J1856">
        <v>9</v>
      </c>
    </row>
    <row r="1857" spans="1:10" x14ac:dyDescent="0.25">
      <c r="A1857" s="1">
        <v>43546</v>
      </c>
      <c r="B1857">
        <f t="shared" si="87"/>
        <v>2019</v>
      </c>
      <c r="C1857">
        <f t="shared" si="88"/>
        <v>3</v>
      </c>
      <c r="D1857">
        <f t="shared" si="89"/>
        <v>22</v>
      </c>
      <c r="E1857">
        <v>56</v>
      </c>
      <c r="F1857">
        <v>24</v>
      </c>
      <c r="G1857">
        <v>28</v>
      </c>
      <c r="H1857">
        <v>28</v>
      </c>
      <c r="I1857">
        <v>2</v>
      </c>
      <c r="J1857">
        <v>9</v>
      </c>
    </row>
    <row r="1858" spans="1:10" x14ac:dyDescent="0.25">
      <c r="A1858" s="1">
        <v>43547</v>
      </c>
      <c r="B1858">
        <f t="shared" si="87"/>
        <v>2019</v>
      </c>
      <c r="C1858">
        <f t="shared" si="88"/>
        <v>3</v>
      </c>
      <c r="D1858">
        <f t="shared" si="89"/>
        <v>23</v>
      </c>
      <c r="E1858">
        <v>57</v>
      </c>
      <c r="F1858">
        <v>23</v>
      </c>
      <c r="G1858">
        <v>34</v>
      </c>
      <c r="H1858">
        <v>26</v>
      </c>
      <c r="I1858">
        <v>2</v>
      </c>
      <c r="J1858">
        <v>9</v>
      </c>
    </row>
    <row r="1859" spans="1:10" x14ac:dyDescent="0.25">
      <c r="A1859" s="1">
        <v>43548</v>
      </c>
      <c r="B1859">
        <f t="shared" ref="B1859:B1922" si="90">YEAR(A1859)</f>
        <v>2019</v>
      </c>
      <c r="C1859">
        <f t="shared" ref="C1859:C1922" si="91">MONTH(A1859)</f>
        <v>3</v>
      </c>
      <c r="D1859">
        <f t="shared" ref="D1859:D1922" si="92">DAY(A1859)</f>
        <v>24</v>
      </c>
      <c r="E1859">
        <v>62</v>
      </c>
      <c r="F1859">
        <v>22</v>
      </c>
      <c r="G1859">
        <v>33</v>
      </c>
      <c r="H1859">
        <v>24</v>
      </c>
      <c r="I1859">
        <v>2</v>
      </c>
      <c r="J1859">
        <v>9</v>
      </c>
    </row>
    <row r="1860" spans="1:10" x14ac:dyDescent="0.25">
      <c r="A1860" s="1">
        <v>43549</v>
      </c>
      <c r="B1860">
        <f t="shared" si="90"/>
        <v>2019</v>
      </c>
      <c r="C1860">
        <f t="shared" si="91"/>
        <v>3</v>
      </c>
      <c r="D1860">
        <f t="shared" si="92"/>
        <v>25</v>
      </c>
      <c r="E1860">
        <v>42</v>
      </c>
      <c r="F1860">
        <v>32</v>
      </c>
      <c r="G1860">
        <v>29</v>
      </c>
      <c r="H1860">
        <v>38</v>
      </c>
      <c r="I1860">
        <v>2</v>
      </c>
      <c r="J1860">
        <v>11</v>
      </c>
    </row>
    <row r="1861" spans="1:10" x14ac:dyDescent="0.25">
      <c r="A1861" s="1">
        <v>43550</v>
      </c>
      <c r="B1861">
        <f t="shared" si="90"/>
        <v>2019</v>
      </c>
      <c r="C1861">
        <f t="shared" si="91"/>
        <v>3</v>
      </c>
      <c r="D1861">
        <f t="shared" si="92"/>
        <v>26</v>
      </c>
      <c r="E1861">
        <v>67</v>
      </c>
      <c r="F1861">
        <v>27</v>
      </c>
      <c r="G1861">
        <v>29</v>
      </c>
      <c r="H1861">
        <v>35</v>
      </c>
      <c r="I1861">
        <v>2</v>
      </c>
      <c r="J1861">
        <v>10</v>
      </c>
    </row>
    <row r="1862" spans="1:10" x14ac:dyDescent="0.25">
      <c r="A1862" s="1">
        <v>43551</v>
      </c>
      <c r="B1862">
        <f t="shared" si="90"/>
        <v>2019</v>
      </c>
      <c r="C1862">
        <f t="shared" si="91"/>
        <v>3</v>
      </c>
      <c r="D1862">
        <f t="shared" si="92"/>
        <v>27</v>
      </c>
      <c r="E1862">
        <v>58</v>
      </c>
      <c r="F1862">
        <v>35</v>
      </c>
      <c r="G1862">
        <v>28</v>
      </c>
      <c r="H1862">
        <v>52</v>
      </c>
      <c r="I1862">
        <v>3</v>
      </c>
      <c r="J1862">
        <v>10</v>
      </c>
    </row>
    <row r="1863" spans="1:10" x14ac:dyDescent="0.25">
      <c r="A1863" s="1">
        <v>43552</v>
      </c>
      <c r="B1863">
        <f t="shared" si="90"/>
        <v>2019</v>
      </c>
      <c r="C1863">
        <f t="shared" si="91"/>
        <v>3</v>
      </c>
      <c r="D1863">
        <f t="shared" si="92"/>
        <v>28</v>
      </c>
      <c r="E1863">
        <v>74</v>
      </c>
      <c r="F1863">
        <v>45</v>
      </c>
      <c r="G1863">
        <v>34</v>
      </c>
      <c r="H1863">
        <v>46</v>
      </c>
      <c r="I1863">
        <v>2</v>
      </c>
      <c r="J1863">
        <v>7</v>
      </c>
    </row>
    <row r="1864" spans="1:10" x14ac:dyDescent="0.25">
      <c r="A1864" s="1">
        <v>43553</v>
      </c>
      <c r="B1864">
        <f t="shared" si="90"/>
        <v>2019</v>
      </c>
      <c r="C1864">
        <f t="shared" si="91"/>
        <v>3</v>
      </c>
      <c r="D1864">
        <f t="shared" si="92"/>
        <v>29</v>
      </c>
      <c r="E1864">
        <v>82</v>
      </c>
      <c r="F1864">
        <v>53</v>
      </c>
      <c r="G1864">
        <v>36</v>
      </c>
      <c r="H1864">
        <v>42</v>
      </c>
      <c r="I1864">
        <v>3</v>
      </c>
      <c r="J1864">
        <v>10</v>
      </c>
    </row>
    <row r="1865" spans="1:10" x14ac:dyDescent="0.25">
      <c r="A1865" s="1">
        <v>43554</v>
      </c>
      <c r="B1865">
        <f t="shared" si="90"/>
        <v>2019</v>
      </c>
      <c r="C1865">
        <f t="shared" si="91"/>
        <v>3</v>
      </c>
      <c r="D1865">
        <f t="shared" si="92"/>
        <v>30</v>
      </c>
      <c r="E1865">
        <v>113</v>
      </c>
      <c r="F1865">
        <v>31</v>
      </c>
      <c r="G1865">
        <v>36</v>
      </c>
      <c r="H1865">
        <v>25</v>
      </c>
      <c r="I1865">
        <v>4</v>
      </c>
      <c r="J1865">
        <v>8</v>
      </c>
    </row>
    <row r="1866" spans="1:10" x14ac:dyDescent="0.25">
      <c r="A1866" s="1">
        <v>43555</v>
      </c>
      <c r="B1866">
        <f t="shared" si="90"/>
        <v>2019</v>
      </c>
      <c r="C1866">
        <f t="shared" si="91"/>
        <v>3</v>
      </c>
      <c r="D1866">
        <f t="shared" si="92"/>
        <v>31</v>
      </c>
      <c r="E1866">
        <v>33</v>
      </c>
      <c r="F1866">
        <v>25</v>
      </c>
      <c r="G1866">
        <v>34</v>
      </c>
      <c r="H1866">
        <v>33</v>
      </c>
      <c r="I1866">
        <v>2</v>
      </c>
      <c r="J1866">
        <v>8</v>
      </c>
    </row>
    <row r="1867" spans="1:10" x14ac:dyDescent="0.25">
      <c r="A1867" s="1">
        <v>43556</v>
      </c>
      <c r="B1867">
        <f t="shared" si="90"/>
        <v>2019</v>
      </c>
      <c r="C1867">
        <f t="shared" si="91"/>
        <v>4</v>
      </c>
      <c r="D1867">
        <f t="shared" si="92"/>
        <v>1</v>
      </c>
      <c r="E1867">
        <v>36</v>
      </c>
      <c r="F1867">
        <v>30</v>
      </c>
      <c r="G1867">
        <v>24</v>
      </c>
      <c r="H1867">
        <v>43</v>
      </c>
      <c r="I1867">
        <v>5</v>
      </c>
      <c r="J1867">
        <v>12</v>
      </c>
    </row>
    <row r="1868" spans="1:10" x14ac:dyDescent="0.25">
      <c r="A1868" s="1">
        <v>43557</v>
      </c>
      <c r="B1868">
        <f t="shared" si="90"/>
        <v>2019</v>
      </c>
      <c r="C1868">
        <f t="shared" si="91"/>
        <v>4</v>
      </c>
      <c r="D1868">
        <f t="shared" si="92"/>
        <v>2</v>
      </c>
      <c r="E1868">
        <v>67</v>
      </c>
      <c r="F1868">
        <v>16</v>
      </c>
      <c r="G1868">
        <v>16</v>
      </c>
      <c r="H1868">
        <v>27</v>
      </c>
      <c r="I1868">
        <v>4</v>
      </c>
      <c r="J1868">
        <v>12</v>
      </c>
    </row>
    <row r="1869" spans="1:10" x14ac:dyDescent="0.25">
      <c r="A1869" s="1">
        <v>43558</v>
      </c>
      <c r="B1869">
        <f t="shared" si="90"/>
        <v>2019</v>
      </c>
      <c r="C1869">
        <f t="shared" si="91"/>
        <v>4</v>
      </c>
      <c r="D1869">
        <f t="shared" si="92"/>
        <v>3</v>
      </c>
      <c r="E1869">
        <v>54</v>
      </c>
      <c r="F1869">
        <v>12</v>
      </c>
      <c r="G1869">
        <v>24</v>
      </c>
      <c r="H1869">
        <v>18</v>
      </c>
      <c r="I1869">
        <v>3</v>
      </c>
      <c r="J1869">
        <v>11</v>
      </c>
    </row>
    <row r="1870" spans="1:10" x14ac:dyDescent="0.25">
      <c r="A1870" s="1">
        <v>43559</v>
      </c>
      <c r="B1870">
        <f t="shared" si="90"/>
        <v>2019</v>
      </c>
      <c r="C1870">
        <f t="shared" si="91"/>
        <v>4</v>
      </c>
      <c r="D1870">
        <f t="shared" si="92"/>
        <v>4</v>
      </c>
      <c r="E1870">
        <v>29</v>
      </c>
      <c r="F1870">
        <v>17</v>
      </c>
      <c r="G1870">
        <v>26</v>
      </c>
      <c r="H1870">
        <v>19</v>
      </c>
      <c r="I1870">
        <v>2</v>
      </c>
      <c r="J1870">
        <v>10</v>
      </c>
    </row>
    <row r="1871" spans="1:10" x14ac:dyDescent="0.25">
      <c r="A1871" s="1">
        <v>43560</v>
      </c>
      <c r="B1871">
        <f t="shared" si="90"/>
        <v>2019</v>
      </c>
      <c r="C1871">
        <f t="shared" si="91"/>
        <v>4</v>
      </c>
      <c r="D1871">
        <f t="shared" si="92"/>
        <v>5</v>
      </c>
      <c r="E1871">
        <v>37</v>
      </c>
      <c r="F1871">
        <v>22</v>
      </c>
      <c r="G1871">
        <v>30</v>
      </c>
      <c r="H1871">
        <v>25</v>
      </c>
      <c r="I1871">
        <v>1</v>
      </c>
      <c r="J1871">
        <v>7</v>
      </c>
    </row>
    <row r="1872" spans="1:10" x14ac:dyDescent="0.25">
      <c r="A1872" s="1">
        <v>43561</v>
      </c>
      <c r="B1872">
        <f t="shared" si="90"/>
        <v>2019</v>
      </c>
      <c r="C1872">
        <f t="shared" si="91"/>
        <v>4</v>
      </c>
      <c r="D1872">
        <f t="shared" si="92"/>
        <v>6</v>
      </c>
      <c r="E1872">
        <v>55</v>
      </c>
      <c r="F1872">
        <v>47</v>
      </c>
      <c r="G1872">
        <v>27</v>
      </c>
      <c r="H1872">
        <v>15</v>
      </c>
      <c r="I1872">
        <v>1</v>
      </c>
      <c r="J1872">
        <v>7</v>
      </c>
    </row>
    <row r="1873" spans="1:10" x14ac:dyDescent="0.25">
      <c r="A1873" s="1">
        <v>43562</v>
      </c>
      <c r="B1873">
        <f t="shared" si="90"/>
        <v>2019</v>
      </c>
      <c r="C1873">
        <f t="shared" si="91"/>
        <v>4</v>
      </c>
      <c r="D1873">
        <f t="shared" si="92"/>
        <v>7</v>
      </c>
      <c r="E1873">
        <v>129</v>
      </c>
      <c r="F1873">
        <v>49</v>
      </c>
      <c r="G1873">
        <v>30</v>
      </c>
      <c r="H1873">
        <v>29</v>
      </c>
      <c r="I1873">
        <v>1</v>
      </c>
      <c r="J1873">
        <v>8</v>
      </c>
    </row>
    <row r="1874" spans="1:10" x14ac:dyDescent="0.25">
      <c r="A1874" s="1">
        <v>43563</v>
      </c>
      <c r="B1874">
        <f t="shared" si="90"/>
        <v>2019</v>
      </c>
      <c r="C1874">
        <f t="shared" si="91"/>
        <v>4</v>
      </c>
      <c r="D1874">
        <f t="shared" si="92"/>
        <v>8</v>
      </c>
      <c r="E1874">
        <v>133</v>
      </c>
      <c r="F1874">
        <v>40</v>
      </c>
      <c r="G1874">
        <v>36</v>
      </c>
      <c r="H1874">
        <v>27</v>
      </c>
      <c r="I1874">
        <v>1</v>
      </c>
      <c r="J1874">
        <v>6</v>
      </c>
    </row>
    <row r="1875" spans="1:10" x14ac:dyDescent="0.25">
      <c r="A1875" s="1">
        <v>43564</v>
      </c>
      <c r="B1875">
        <f t="shared" si="90"/>
        <v>2019</v>
      </c>
      <c r="C1875">
        <f t="shared" si="91"/>
        <v>4</v>
      </c>
      <c r="D1875">
        <f t="shared" si="92"/>
        <v>9</v>
      </c>
      <c r="E1875">
        <v>101</v>
      </c>
      <c r="F1875">
        <v>23</v>
      </c>
      <c r="G1875">
        <v>33</v>
      </c>
      <c r="H1875">
        <v>30</v>
      </c>
      <c r="I1875">
        <v>1</v>
      </c>
      <c r="J1875">
        <v>8</v>
      </c>
    </row>
    <row r="1876" spans="1:10" x14ac:dyDescent="0.25">
      <c r="A1876" s="1">
        <v>43565</v>
      </c>
      <c r="B1876">
        <f t="shared" si="90"/>
        <v>2019</v>
      </c>
      <c r="C1876">
        <f t="shared" si="91"/>
        <v>4</v>
      </c>
      <c r="D1876">
        <f t="shared" si="92"/>
        <v>10</v>
      </c>
      <c r="E1876">
        <v>56</v>
      </c>
      <c r="F1876">
        <v>23</v>
      </c>
      <c r="G1876">
        <v>35</v>
      </c>
      <c r="H1876">
        <v>35</v>
      </c>
      <c r="I1876">
        <v>1</v>
      </c>
      <c r="J1876">
        <v>7</v>
      </c>
    </row>
    <row r="1877" spans="1:10" x14ac:dyDescent="0.25">
      <c r="A1877" s="1">
        <v>43566</v>
      </c>
      <c r="B1877">
        <f t="shared" si="90"/>
        <v>2019</v>
      </c>
      <c r="C1877">
        <f t="shared" si="91"/>
        <v>4</v>
      </c>
      <c r="D1877">
        <f t="shared" si="92"/>
        <v>11</v>
      </c>
      <c r="E1877">
        <v>47</v>
      </c>
      <c r="F1877">
        <v>22</v>
      </c>
      <c r="G1877">
        <v>32</v>
      </c>
      <c r="H1877">
        <v>36</v>
      </c>
      <c r="I1877">
        <v>3</v>
      </c>
      <c r="J1877">
        <v>5</v>
      </c>
    </row>
    <row r="1878" spans="1:10" x14ac:dyDescent="0.25">
      <c r="A1878" s="1">
        <v>43567</v>
      </c>
      <c r="B1878">
        <f t="shared" si="90"/>
        <v>2019</v>
      </c>
      <c r="C1878">
        <f t="shared" si="91"/>
        <v>4</v>
      </c>
      <c r="D1878">
        <f t="shared" si="92"/>
        <v>12</v>
      </c>
      <c r="E1878">
        <v>62</v>
      </c>
      <c r="F1878">
        <v>21</v>
      </c>
      <c r="G1878">
        <v>31</v>
      </c>
      <c r="H1878">
        <v>28</v>
      </c>
      <c r="I1878">
        <v>3</v>
      </c>
      <c r="J1878">
        <v>4</v>
      </c>
    </row>
    <row r="1879" spans="1:10" x14ac:dyDescent="0.25">
      <c r="A1879" s="1">
        <v>43568</v>
      </c>
      <c r="B1879">
        <f t="shared" si="90"/>
        <v>2019</v>
      </c>
      <c r="C1879">
        <f t="shared" si="91"/>
        <v>4</v>
      </c>
      <c r="D1879">
        <f t="shared" si="92"/>
        <v>13</v>
      </c>
      <c r="E1879">
        <v>57</v>
      </c>
      <c r="F1879">
        <v>25</v>
      </c>
      <c r="G1879">
        <v>34</v>
      </c>
      <c r="H1879">
        <v>25</v>
      </c>
      <c r="I1879">
        <v>2</v>
      </c>
      <c r="J1879">
        <v>5</v>
      </c>
    </row>
    <row r="1880" spans="1:10" x14ac:dyDescent="0.25">
      <c r="A1880" s="1">
        <v>43569</v>
      </c>
      <c r="B1880">
        <f t="shared" si="90"/>
        <v>2019</v>
      </c>
      <c r="C1880">
        <f t="shared" si="91"/>
        <v>4</v>
      </c>
      <c r="D1880">
        <f t="shared" si="92"/>
        <v>14</v>
      </c>
      <c r="E1880">
        <v>51</v>
      </c>
      <c r="F1880">
        <v>43</v>
      </c>
      <c r="G1880">
        <v>28</v>
      </c>
      <c r="H1880">
        <v>33</v>
      </c>
      <c r="I1880">
        <v>3</v>
      </c>
      <c r="J1880">
        <v>6</v>
      </c>
    </row>
    <row r="1881" spans="1:10" x14ac:dyDescent="0.25">
      <c r="A1881" s="1">
        <v>43570</v>
      </c>
      <c r="B1881">
        <f t="shared" si="90"/>
        <v>2019</v>
      </c>
      <c r="C1881">
        <f t="shared" si="91"/>
        <v>4</v>
      </c>
      <c r="D1881">
        <f t="shared" si="92"/>
        <v>15</v>
      </c>
      <c r="E1881">
        <v>67</v>
      </c>
      <c r="F1881">
        <v>55</v>
      </c>
      <c r="G1881">
        <v>16</v>
      </c>
      <c r="H1881">
        <v>36</v>
      </c>
      <c r="I1881">
        <v>3</v>
      </c>
      <c r="J1881">
        <v>4</v>
      </c>
    </row>
    <row r="1882" spans="1:10" x14ac:dyDescent="0.25">
      <c r="A1882" s="1">
        <v>43571</v>
      </c>
      <c r="B1882">
        <f t="shared" si="90"/>
        <v>2019</v>
      </c>
      <c r="C1882">
        <f t="shared" si="91"/>
        <v>4</v>
      </c>
      <c r="D1882">
        <f t="shared" si="92"/>
        <v>16</v>
      </c>
      <c r="E1882">
        <v>77</v>
      </c>
      <c r="F1882">
        <v>57</v>
      </c>
      <c r="G1882">
        <v>28</v>
      </c>
      <c r="H1882">
        <v>41</v>
      </c>
      <c r="I1882">
        <v>2</v>
      </c>
      <c r="J1882">
        <v>6</v>
      </c>
    </row>
    <row r="1883" spans="1:10" x14ac:dyDescent="0.25">
      <c r="A1883" s="1">
        <v>43572</v>
      </c>
      <c r="B1883">
        <f t="shared" si="90"/>
        <v>2019</v>
      </c>
      <c r="C1883">
        <f t="shared" si="91"/>
        <v>4</v>
      </c>
      <c r="D1883">
        <f t="shared" si="92"/>
        <v>17</v>
      </c>
      <c r="E1883">
        <v>86</v>
      </c>
      <c r="F1883">
        <v>53</v>
      </c>
      <c r="G1883">
        <v>40</v>
      </c>
      <c r="H1883">
        <v>46</v>
      </c>
      <c r="I1883">
        <v>1</v>
      </c>
      <c r="J1883">
        <v>9</v>
      </c>
    </row>
    <row r="1884" spans="1:10" x14ac:dyDescent="0.25">
      <c r="A1884" s="1">
        <v>43573</v>
      </c>
      <c r="B1884">
        <f t="shared" si="90"/>
        <v>2019</v>
      </c>
      <c r="C1884">
        <f t="shared" si="91"/>
        <v>4</v>
      </c>
      <c r="D1884">
        <f t="shared" si="92"/>
        <v>18</v>
      </c>
      <c r="E1884">
        <v>64</v>
      </c>
      <c r="F1884">
        <v>42</v>
      </c>
      <c r="G1884">
        <v>51</v>
      </c>
      <c r="H1884">
        <v>44</v>
      </c>
      <c r="I1884">
        <v>1</v>
      </c>
      <c r="J1884">
        <v>9</v>
      </c>
    </row>
    <row r="1885" spans="1:10" x14ac:dyDescent="0.25">
      <c r="A1885" s="1">
        <v>43574</v>
      </c>
      <c r="B1885">
        <f t="shared" si="90"/>
        <v>2019</v>
      </c>
      <c r="C1885">
        <f t="shared" si="91"/>
        <v>4</v>
      </c>
      <c r="D1885">
        <f t="shared" si="92"/>
        <v>19</v>
      </c>
      <c r="E1885">
        <v>67</v>
      </c>
      <c r="F1885">
        <v>40</v>
      </c>
      <c r="G1885">
        <v>56</v>
      </c>
      <c r="H1885">
        <v>38</v>
      </c>
      <c r="I1885">
        <v>1</v>
      </c>
      <c r="J1885">
        <v>8</v>
      </c>
    </row>
    <row r="1886" spans="1:10" x14ac:dyDescent="0.25">
      <c r="A1886" s="1">
        <v>43575</v>
      </c>
      <c r="B1886">
        <f t="shared" si="90"/>
        <v>2019</v>
      </c>
      <c r="C1886">
        <f t="shared" si="91"/>
        <v>4</v>
      </c>
      <c r="D1886">
        <f t="shared" si="92"/>
        <v>20</v>
      </c>
      <c r="E1886">
        <v>61</v>
      </c>
      <c r="F1886">
        <v>40</v>
      </c>
      <c r="G1886">
        <v>61</v>
      </c>
      <c r="H1886">
        <v>27</v>
      </c>
      <c r="I1886">
        <v>1</v>
      </c>
      <c r="J1886">
        <v>9</v>
      </c>
    </row>
    <row r="1887" spans="1:10" x14ac:dyDescent="0.25">
      <c r="A1887" s="1">
        <v>43576</v>
      </c>
      <c r="B1887">
        <f t="shared" si="90"/>
        <v>2019</v>
      </c>
      <c r="C1887">
        <f t="shared" si="91"/>
        <v>4</v>
      </c>
      <c r="D1887">
        <f t="shared" si="92"/>
        <v>21</v>
      </c>
      <c r="E1887">
        <v>72</v>
      </c>
      <c r="F1887">
        <v>56</v>
      </c>
      <c r="G1887">
        <v>56</v>
      </c>
      <c r="H1887">
        <v>46</v>
      </c>
      <c r="I1887">
        <v>8</v>
      </c>
      <c r="J1887">
        <v>9</v>
      </c>
    </row>
    <row r="1888" spans="1:10" x14ac:dyDescent="0.25">
      <c r="A1888" s="1">
        <v>43577</v>
      </c>
      <c r="B1888">
        <f t="shared" si="90"/>
        <v>2019</v>
      </c>
      <c r="C1888">
        <f t="shared" si="91"/>
        <v>4</v>
      </c>
      <c r="D1888">
        <f t="shared" si="92"/>
        <v>22</v>
      </c>
      <c r="E1888">
        <v>116</v>
      </c>
      <c r="F1888">
        <v>45</v>
      </c>
      <c r="G1888">
        <v>33</v>
      </c>
      <c r="H1888">
        <v>44</v>
      </c>
      <c r="I1888">
        <v>9</v>
      </c>
      <c r="J1888">
        <v>8</v>
      </c>
    </row>
    <row r="1889" spans="1:10" x14ac:dyDescent="0.25">
      <c r="A1889" s="1">
        <v>43578</v>
      </c>
      <c r="B1889">
        <f t="shared" si="90"/>
        <v>2019</v>
      </c>
      <c r="C1889">
        <f t="shared" si="91"/>
        <v>4</v>
      </c>
      <c r="D1889">
        <f t="shared" si="92"/>
        <v>23</v>
      </c>
      <c r="E1889">
        <v>88</v>
      </c>
      <c r="F1889">
        <v>38</v>
      </c>
      <c r="G1889">
        <v>39</v>
      </c>
      <c r="H1889">
        <v>43</v>
      </c>
      <c r="I1889">
        <v>3</v>
      </c>
      <c r="J1889">
        <v>9</v>
      </c>
    </row>
    <row r="1890" spans="1:10" x14ac:dyDescent="0.25">
      <c r="A1890" s="1">
        <v>43579</v>
      </c>
      <c r="B1890">
        <f t="shared" si="90"/>
        <v>2019</v>
      </c>
      <c r="C1890">
        <f t="shared" si="91"/>
        <v>4</v>
      </c>
      <c r="D1890">
        <f t="shared" si="92"/>
        <v>24</v>
      </c>
      <c r="E1890">
        <v>47</v>
      </c>
      <c r="F1890">
        <v>18</v>
      </c>
      <c r="G1890">
        <v>37</v>
      </c>
      <c r="H1890">
        <v>40</v>
      </c>
      <c r="I1890">
        <v>2</v>
      </c>
      <c r="J1890">
        <v>8</v>
      </c>
    </row>
    <row r="1891" spans="1:10" x14ac:dyDescent="0.25">
      <c r="A1891" s="1">
        <v>43580</v>
      </c>
      <c r="B1891">
        <f t="shared" si="90"/>
        <v>2019</v>
      </c>
      <c r="C1891">
        <f t="shared" si="91"/>
        <v>4</v>
      </c>
      <c r="D1891">
        <f t="shared" si="92"/>
        <v>25</v>
      </c>
      <c r="E1891">
        <v>26</v>
      </c>
      <c r="F1891">
        <v>22</v>
      </c>
      <c r="G1891">
        <v>37</v>
      </c>
      <c r="H1891">
        <v>35</v>
      </c>
      <c r="I1891">
        <v>2</v>
      </c>
      <c r="J1891">
        <v>9</v>
      </c>
    </row>
    <row r="1892" spans="1:10" x14ac:dyDescent="0.25">
      <c r="A1892" s="1">
        <v>43581</v>
      </c>
      <c r="B1892">
        <f t="shared" si="90"/>
        <v>2019</v>
      </c>
      <c r="C1892">
        <f t="shared" si="91"/>
        <v>4</v>
      </c>
      <c r="D1892">
        <f t="shared" si="92"/>
        <v>26</v>
      </c>
      <c r="E1892">
        <v>30</v>
      </c>
      <c r="F1892">
        <v>23</v>
      </c>
      <c r="G1892">
        <v>35</v>
      </c>
      <c r="H1892">
        <v>24</v>
      </c>
      <c r="I1892">
        <v>1</v>
      </c>
      <c r="J1892">
        <v>10</v>
      </c>
    </row>
    <row r="1893" spans="1:10" x14ac:dyDescent="0.25">
      <c r="A1893" s="1">
        <v>43582</v>
      </c>
      <c r="B1893">
        <f t="shared" si="90"/>
        <v>2019</v>
      </c>
      <c r="C1893">
        <f t="shared" si="91"/>
        <v>4</v>
      </c>
      <c r="D1893">
        <f t="shared" si="92"/>
        <v>27</v>
      </c>
      <c r="E1893">
        <v>29</v>
      </c>
      <c r="F1893">
        <v>16</v>
      </c>
      <c r="G1893">
        <v>32</v>
      </c>
      <c r="H1893">
        <v>20</v>
      </c>
      <c r="I1893">
        <v>1</v>
      </c>
      <c r="J1893">
        <v>7</v>
      </c>
    </row>
    <row r="1894" spans="1:10" x14ac:dyDescent="0.25">
      <c r="A1894" s="1">
        <v>43583</v>
      </c>
      <c r="B1894">
        <f t="shared" si="90"/>
        <v>2019</v>
      </c>
      <c r="C1894">
        <f t="shared" si="91"/>
        <v>4</v>
      </c>
      <c r="D1894">
        <f t="shared" si="92"/>
        <v>28</v>
      </c>
      <c r="E1894">
        <v>33</v>
      </c>
      <c r="F1894">
        <v>27</v>
      </c>
      <c r="G1894">
        <v>29</v>
      </c>
      <c r="H1894">
        <v>33</v>
      </c>
      <c r="I1894">
        <v>1</v>
      </c>
      <c r="J1894">
        <v>9</v>
      </c>
    </row>
    <row r="1895" spans="1:10" x14ac:dyDescent="0.25">
      <c r="A1895" s="1">
        <v>43584</v>
      </c>
      <c r="B1895">
        <f t="shared" si="90"/>
        <v>2019</v>
      </c>
      <c r="C1895">
        <f t="shared" si="91"/>
        <v>4</v>
      </c>
      <c r="D1895">
        <f t="shared" si="92"/>
        <v>29</v>
      </c>
      <c r="E1895">
        <v>58</v>
      </c>
      <c r="F1895">
        <v>35</v>
      </c>
      <c r="G1895">
        <v>29</v>
      </c>
      <c r="H1895">
        <v>44</v>
      </c>
      <c r="I1895" t="s">
        <v>1</v>
      </c>
      <c r="J1895">
        <v>9</v>
      </c>
    </row>
    <row r="1896" spans="1:10" x14ac:dyDescent="0.25">
      <c r="A1896" s="1">
        <v>43585</v>
      </c>
      <c r="B1896">
        <f t="shared" si="90"/>
        <v>2019</v>
      </c>
      <c r="C1896">
        <f t="shared" si="91"/>
        <v>4</v>
      </c>
      <c r="D1896">
        <f t="shared" si="92"/>
        <v>30</v>
      </c>
      <c r="E1896">
        <v>82</v>
      </c>
      <c r="F1896">
        <v>30</v>
      </c>
      <c r="G1896">
        <v>36</v>
      </c>
      <c r="H1896">
        <v>37</v>
      </c>
      <c r="I1896">
        <v>2</v>
      </c>
      <c r="J1896">
        <v>6</v>
      </c>
    </row>
    <row r="1897" spans="1:10" x14ac:dyDescent="0.25">
      <c r="A1897" s="1">
        <v>43586</v>
      </c>
      <c r="B1897">
        <f t="shared" si="90"/>
        <v>2019</v>
      </c>
      <c r="C1897">
        <f t="shared" si="91"/>
        <v>5</v>
      </c>
      <c r="D1897">
        <f t="shared" si="92"/>
        <v>1</v>
      </c>
      <c r="E1897">
        <v>57</v>
      </c>
      <c r="F1897">
        <v>23</v>
      </c>
      <c r="G1897">
        <v>23</v>
      </c>
      <c r="H1897">
        <v>30</v>
      </c>
      <c r="I1897">
        <v>1</v>
      </c>
      <c r="J1897">
        <v>3</v>
      </c>
    </row>
    <row r="1898" spans="1:10" x14ac:dyDescent="0.25">
      <c r="A1898" s="1">
        <v>43587</v>
      </c>
      <c r="B1898">
        <f t="shared" si="90"/>
        <v>2019</v>
      </c>
      <c r="C1898">
        <f t="shared" si="91"/>
        <v>5</v>
      </c>
      <c r="D1898">
        <f t="shared" si="92"/>
        <v>2</v>
      </c>
      <c r="E1898">
        <v>31</v>
      </c>
      <c r="F1898">
        <v>20</v>
      </c>
      <c r="G1898">
        <v>18</v>
      </c>
      <c r="H1898">
        <v>26</v>
      </c>
      <c r="I1898">
        <v>2</v>
      </c>
      <c r="J1898">
        <v>3</v>
      </c>
    </row>
    <row r="1899" spans="1:10" x14ac:dyDescent="0.25">
      <c r="A1899" s="1">
        <v>43588</v>
      </c>
      <c r="B1899">
        <f t="shared" si="90"/>
        <v>2019</v>
      </c>
      <c r="C1899">
        <f t="shared" si="91"/>
        <v>5</v>
      </c>
      <c r="D1899">
        <f t="shared" si="92"/>
        <v>3</v>
      </c>
      <c r="E1899">
        <v>41</v>
      </c>
      <c r="F1899">
        <v>16</v>
      </c>
      <c r="G1899">
        <v>27</v>
      </c>
      <c r="H1899">
        <v>13</v>
      </c>
      <c r="I1899">
        <v>1</v>
      </c>
      <c r="J1899">
        <v>3</v>
      </c>
    </row>
    <row r="1900" spans="1:10" x14ac:dyDescent="0.25">
      <c r="A1900" s="1">
        <v>43589</v>
      </c>
      <c r="B1900">
        <f t="shared" si="90"/>
        <v>2019</v>
      </c>
      <c r="C1900">
        <f t="shared" si="91"/>
        <v>5</v>
      </c>
      <c r="D1900">
        <f t="shared" si="92"/>
        <v>4</v>
      </c>
      <c r="E1900">
        <v>34</v>
      </c>
      <c r="F1900">
        <v>24</v>
      </c>
      <c r="G1900">
        <v>30</v>
      </c>
      <c r="H1900">
        <v>16</v>
      </c>
      <c r="I1900">
        <v>1</v>
      </c>
      <c r="J1900">
        <v>3</v>
      </c>
    </row>
    <row r="1901" spans="1:10" x14ac:dyDescent="0.25">
      <c r="A1901" s="1">
        <v>43590</v>
      </c>
      <c r="B1901">
        <f t="shared" si="90"/>
        <v>2019</v>
      </c>
      <c r="C1901">
        <f t="shared" si="91"/>
        <v>5</v>
      </c>
      <c r="D1901">
        <f t="shared" si="92"/>
        <v>5</v>
      </c>
      <c r="E1901">
        <v>49</v>
      </c>
      <c r="F1901">
        <v>16</v>
      </c>
      <c r="G1901">
        <v>23</v>
      </c>
      <c r="H1901">
        <v>23</v>
      </c>
      <c r="I1901">
        <v>1</v>
      </c>
      <c r="J1901">
        <v>3</v>
      </c>
    </row>
    <row r="1902" spans="1:10" x14ac:dyDescent="0.25">
      <c r="A1902" s="1">
        <v>43591</v>
      </c>
      <c r="B1902">
        <f t="shared" si="90"/>
        <v>2019</v>
      </c>
      <c r="C1902">
        <f t="shared" si="91"/>
        <v>5</v>
      </c>
      <c r="D1902">
        <f t="shared" si="92"/>
        <v>6</v>
      </c>
      <c r="E1902">
        <v>45</v>
      </c>
      <c r="F1902">
        <v>22</v>
      </c>
      <c r="G1902">
        <v>28</v>
      </c>
      <c r="H1902">
        <v>41</v>
      </c>
      <c r="I1902">
        <v>1</v>
      </c>
      <c r="J1902">
        <v>3</v>
      </c>
    </row>
    <row r="1903" spans="1:10" x14ac:dyDescent="0.25">
      <c r="A1903" s="1">
        <v>43592</v>
      </c>
      <c r="B1903">
        <f t="shared" si="90"/>
        <v>2019</v>
      </c>
      <c r="C1903">
        <f t="shared" si="91"/>
        <v>5</v>
      </c>
      <c r="D1903">
        <f t="shared" si="92"/>
        <v>7</v>
      </c>
      <c r="E1903">
        <v>62</v>
      </c>
      <c r="F1903">
        <v>22</v>
      </c>
      <c r="G1903">
        <v>24</v>
      </c>
      <c r="H1903">
        <v>39</v>
      </c>
      <c r="I1903">
        <v>3</v>
      </c>
      <c r="J1903">
        <v>6</v>
      </c>
    </row>
    <row r="1904" spans="1:10" x14ac:dyDescent="0.25">
      <c r="A1904" s="1">
        <v>43593</v>
      </c>
      <c r="B1904">
        <f t="shared" si="90"/>
        <v>2019</v>
      </c>
      <c r="C1904">
        <f t="shared" si="91"/>
        <v>5</v>
      </c>
      <c r="D1904">
        <f t="shared" si="92"/>
        <v>8</v>
      </c>
      <c r="E1904">
        <v>64</v>
      </c>
      <c r="F1904">
        <v>22</v>
      </c>
      <c r="G1904">
        <v>18</v>
      </c>
      <c r="H1904">
        <v>32</v>
      </c>
      <c r="I1904">
        <v>3</v>
      </c>
      <c r="J1904">
        <v>8</v>
      </c>
    </row>
    <row r="1905" spans="1:10" x14ac:dyDescent="0.25">
      <c r="A1905" s="1">
        <v>43594</v>
      </c>
      <c r="B1905">
        <f t="shared" si="90"/>
        <v>2019</v>
      </c>
      <c r="C1905">
        <f t="shared" si="91"/>
        <v>5</v>
      </c>
      <c r="D1905">
        <f t="shared" si="92"/>
        <v>9</v>
      </c>
      <c r="E1905">
        <v>63</v>
      </c>
      <c r="F1905">
        <v>18</v>
      </c>
      <c r="G1905">
        <v>31</v>
      </c>
      <c r="H1905">
        <v>42</v>
      </c>
      <c r="I1905">
        <v>3</v>
      </c>
      <c r="J1905">
        <v>9</v>
      </c>
    </row>
    <row r="1906" spans="1:10" x14ac:dyDescent="0.25">
      <c r="A1906" s="1">
        <v>43595</v>
      </c>
      <c r="B1906">
        <f t="shared" si="90"/>
        <v>2019</v>
      </c>
      <c r="C1906">
        <f t="shared" si="91"/>
        <v>5</v>
      </c>
      <c r="D1906">
        <f t="shared" si="92"/>
        <v>10</v>
      </c>
      <c r="E1906">
        <v>57</v>
      </c>
      <c r="F1906">
        <v>16</v>
      </c>
      <c r="G1906">
        <v>32</v>
      </c>
      <c r="H1906">
        <v>29</v>
      </c>
      <c r="I1906">
        <v>1</v>
      </c>
      <c r="J1906">
        <v>5</v>
      </c>
    </row>
    <row r="1907" spans="1:10" x14ac:dyDescent="0.25">
      <c r="A1907" s="1">
        <v>43596</v>
      </c>
      <c r="B1907">
        <f t="shared" si="90"/>
        <v>2019</v>
      </c>
      <c r="C1907">
        <f t="shared" si="91"/>
        <v>5</v>
      </c>
      <c r="D1907">
        <f t="shared" si="92"/>
        <v>11</v>
      </c>
      <c r="E1907">
        <v>60</v>
      </c>
      <c r="F1907">
        <v>16</v>
      </c>
      <c r="G1907">
        <v>31</v>
      </c>
      <c r="H1907">
        <v>28</v>
      </c>
      <c r="I1907">
        <v>1</v>
      </c>
      <c r="J1907">
        <v>7</v>
      </c>
    </row>
    <row r="1908" spans="1:10" x14ac:dyDescent="0.25">
      <c r="A1908" s="1">
        <v>43597</v>
      </c>
      <c r="B1908">
        <f t="shared" si="90"/>
        <v>2019</v>
      </c>
      <c r="C1908">
        <f t="shared" si="91"/>
        <v>5</v>
      </c>
      <c r="D1908">
        <f t="shared" si="92"/>
        <v>12</v>
      </c>
      <c r="E1908">
        <v>45</v>
      </c>
      <c r="F1908">
        <v>17</v>
      </c>
      <c r="G1908">
        <v>28</v>
      </c>
      <c r="H1908">
        <v>35</v>
      </c>
      <c r="I1908">
        <v>1</v>
      </c>
      <c r="J1908">
        <v>9</v>
      </c>
    </row>
    <row r="1909" spans="1:10" x14ac:dyDescent="0.25">
      <c r="A1909" s="1">
        <v>43598</v>
      </c>
      <c r="B1909">
        <f t="shared" si="90"/>
        <v>2019</v>
      </c>
      <c r="C1909">
        <f t="shared" si="91"/>
        <v>5</v>
      </c>
      <c r="D1909">
        <f t="shared" si="92"/>
        <v>13</v>
      </c>
      <c r="E1909">
        <v>41</v>
      </c>
      <c r="F1909">
        <v>17</v>
      </c>
      <c r="G1909">
        <v>30</v>
      </c>
      <c r="H1909">
        <v>30</v>
      </c>
      <c r="I1909">
        <v>1</v>
      </c>
      <c r="J1909">
        <v>7</v>
      </c>
    </row>
    <row r="1910" spans="1:10" x14ac:dyDescent="0.25">
      <c r="A1910" s="1">
        <v>43599</v>
      </c>
      <c r="B1910">
        <f t="shared" si="90"/>
        <v>2019</v>
      </c>
      <c r="C1910">
        <f t="shared" si="91"/>
        <v>5</v>
      </c>
      <c r="D1910">
        <f t="shared" si="92"/>
        <v>14</v>
      </c>
      <c r="E1910">
        <v>42</v>
      </c>
      <c r="F1910">
        <v>30</v>
      </c>
      <c r="G1910">
        <v>33</v>
      </c>
      <c r="H1910">
        <v>26</v>
      </c>
      <c r="I1910">
        <v>1</v>
      </c>
      <c r="J1910">
        <v>9</v>
      </c>
    </row>
    <row r="1911" spans="1:10" x14ac:dyDescent="0.25">
      <c r="A1911" s="1">
        <v>43600</v>
      </c>
      <c r="B1911">
        <f t="shared" si="90"/>
        <v>2019</v>
      </c>
      <c r="C1911">
        <f t="shared" si="91"/>
        <v>5</v>
      </c>
      <c r="D1911">
        <f t="shared" si="92"/>
        <v>15</v>
      </c>
      <c r="E1911">
        <v>73</v>
      </c>
      <c r="F1911">
        <v>27</v>
      </c>
      <c r="G1911">
        <v>32</v>
      </c>
      <c r="H1911">
        <v>18</v>
      </c>
      <c r="I1911">
        <v>2</v>
      </c>
      <c r="J1911">
        <v>9</v>
      </c>
    </row>
    <row r="1912" spans="1:10" x14ac:dyDescent="0.25">
      <c r="A1912" s="1">
        <v>43601</v>
      </c>
      <c r="B1912">
        <f t="shared" si="90"/>
        <v>2019</v>
      </c>
      <c r="C1912">
        <f t="shared" si="91"/>
        <v>5</v>
      </c>
      <c r="D1912">
        <f t="shared" si="92"/>
        <v>16</v>
      </c>
      <c r="E1912">
        <v>63</v>
      </c>
      <c r="F1912">
        <v>25</v>
      </c>
      <c r="G1912">
        <v>25</v>
      </c>
      <c r="H1912">
        <v>29</v>
      </c>
      <c r="I1912">
        <v>1</v>
      </c>
      <c r="J1912">
        <v>6</v>
      </c>
    </row>
    <row r="1913" spans="1:10" x14ac:dyDescent="0.25">
      <c r="A1913" s="1">
        <v>43602</v>
      </c>
      <c r="B1913">
        <f t="shared" si="90"/>
        <v>2019</v>
      </c>
      <c r="C1913">
        <f t="shared" si="91"/>
        <v>5</v>
      </c>
      <c r="D1913">
        <f t="shared" si="92"/>
        <v>17</v>
      </c>
      <c r="E1913">
        <v>59</v>
      </c>
      <c r="F1913">
        <v>28</v>
      </c>
      <c r="G1913">
        <v>28</v>
      </c>
      <c r="H1913">
        <v>34</v>
      </c>
      <c r="I1913">
        <v>2</v>
      </c>
      <c r="J1913">
        <v>7</v>
      </c>
    </row>
    <row r="1914" spans="1:10" x14ac:dyDescent="0.25">
      <c r="A1914" s="1">
        <v>43603</v>
      </c>
      <c r="B1914">
        <f t="shared" si="90"/>
        <v>2019</v>
      </c>
      <c r="C1914">
        <f t="shared" si="91"/>
        <v>5</v>
      </c>
      <c r="D1914">
        <f t="shared" si="92"/>
        <v>18</v>
      </c>
      <c r="E1914">
        <v>73</v>
      </c>
      <c r="F1914">
        <v>27</v>
      </c>
      <c r="G1914">
        <v>32</v>
      </c>
      <c r="H1914">
        <v>30</v>
      </c>
      <c r="I1914">
        <v>2</v>
      </c>
      <c r="J1914">
        <v>7</v>
      </c>
    </row>
    <row r="1915" spans="1:10" x14ac:dyDescent="0.25">
      <c r="A1915" s="1">
        <v>43604</v>
      </c>
      <c r="B1915">
        <f t="shared" si="90"/>
        <v>2019</v>
      </c>
      <c r="C1915">
        <f t="shared" si="91"/>
        <v>5</v>
      </c>
      <c r="D1915">
        <f t="shared" si="92"/>
        <v>19</v>
      </c>
      <c r="E1915">
        <v>84</v>
      </c>
      <c r="F1915">
        <v>27</v>
      </c>
      <c r="G1915">
        <v>32</v>
      </c>
      <c r="H1915">
        <v>31</v>
      </c>
      <c r="I1915">
        <v>2</v>
      </c>
      <c r="J1915">
        <v>5</v>
      </c>
    </row>
    <row r="1916" spans="1:10" x14ac:dyDescent="0.25">
      <c r="A1916" s="1">
        <v>43605</v>
      </c>
      <c r="B1916">
        <f t="shared" si="90"/>
        <v>2019</v>
      </c>
      <c r="C1916">
        <f t="shared" si="91"/>
        <v>5</v>
      </c>
      <c r="D1916">
        <f t="shared" si="92"/>
        <v>20</v>
      </c>
      <c r="E1916">
        <v>44</v>
      </c>
      <c r="F1916">
        <v>20</v>
      </c>
      <c r="G1916">
        <v>38</v>
      </c>
      <c r="H1916">
        <v>28</v>
      </c>
      <c r="I1916" t="s">
        <v>1</v>
      </c>
      <c r="J1916">
        <v>7</v>
      </c>
    </row>
    <row r="1917" spans="1:10" x14ac:dyDescent="0.25">
      <c r="A1917" s="1">
        <v>43606</v>
      </c>
      <c r="B1917">
        <f t="shared" si="90"/>
        <v>2019</v>
      </c>
      <c r="C1917">
        <f t="shared" si="91"/>
        <v>5</v>
      </c>
      <c r="D1917">
        <f t="shared" si="92"/>
        <v>21</v>
      </c>
      <c r="E1917">
        <v>36</v>
      </c>
      <c r="F1917">
        <v>24</v>
      </c>
      <c r="G1917">
        <v>41</v>
      </c>
      <c r="H1917">
        <v>50</v>
      </c>
      <c r="I1917">
        <v>2</v>
      </c>
      <c r="J1917">
        <v>10</v>
      </c>
    </row>
    <row r="1918" spans="1:10" x14ac:dyDescent="0.25">
      <c r="A1918" s="1">
        <v>43607</v>
      </c>
      <c r="B1918">
        <f t="shared" si="90"/>
        <v>2019</v>
      </c>
      <c r="C1918">
        <f t="shared" si="91"/>
        <v>5</v>
      </c>
      <c r="D1918">
        <f t="shared" si="92"/>
        <v>22</v>
      </c>
      <c r="E1918">
        <v>44</v>
      </c>
      <c r="F1918">
        <v>23</v>
      </c>
      <c r="G1918">
        <v>45</v>
      </c>
      <c r="H1918">
        <v>44</v>
      </c>
      <c r="I1918">
        <v>3</v>
      </c>
      <c r="J1918">
        <v>10</v>
      </c>
    </row>
    <row r="1919" spans="1:10" x14ac:dyDescent="0.25">
      <c r="A1919" s="1">
        <v>43608</v>
      </c>
      <c r="B1919">
        <f t="shared" si="90"/>
        <v>2019</v>
      </c>
      <c r="C1919">
        <f t="shared" si="91"/>
        <v>5</v>
      </c>
      <c r="D1919">
        <f t="shared" si="92"/>
        <v>23</v>
      </c>
      <c r="E1919">
        <v>48</v>
      </c>
      <c r="F1919">
        <v>20</v>
      </c>
      <c r="G1919">
        <v>25</v>
      </c>
      <c r="H1919">
        <v>23</v>
      </c>
      <c r="I1919" t="s">
        <v>1</v>
      </c>
      <c r="J1919">
        <v>7</v>
      </c>
    </row>
    <row r="1920" spans="1:10" x14ac:dyDescent="0.25">
      <c r="A1920" s="1">
        <v>43609</v>
      </c>
      <c r="B1920">
        <f t="shared" si="90"/>
        <v>2019</v>
      </c>
      <c r="C1920">
        <f t="shared" si="91"/>
        <v>5</v>
      </c>
      <c r="D1920">
        <f t="shared" si="92"/>
        <v>24</v>
      </c>
      <c r="E1920">
        <v>51</v>
      </c>
      <c r="F1920">
        <v>16</v>
      </c>
      <c r="G1920">
        <v>25</v>
      </c>
      <c r="H1920">
        <v>20</v>
      </c>
      <c r="I1920" t="s">
        <v>1</v>
      </c>
      <c r="J1920">
        <v>5</v>
      </c>
    </row>
    <row r="1921" spans="1:10" x14ac:dyDescent="0.25">
      <c r="A1921" s="1">
        <v>43610</v>
      </c>
      <c r="B1921">
        <f t="shared" si="90"/>
        <v>2019</v>
      </c>
      <c r="C1921">
        <f t="shared" si="91"/>
        <v>5</v>
      </c>
      <c r="D1921">
        <f t="shared" si="92"/>
        <v>25</v>
      </c>
      <c r="E1921">
        <v>32</v>
      </c>
      <c r="F1921">
        <v>18</v>
      </c>
      <c r="G1921">
        <v>18</v>
      </c>
      <c r="H1921">
        <v>20</v>
      </c>
      <c r="I1921">
        <v>1</v>
      </c>
      <c r="J1921">
        <v>6</v>
      </c>
    </row>
    <row r="1922" spans="1:10" x14ac:dyDescent="0.25">
      <c r="A1922" s="1">
        <v>43611</v>
      </c>
      <c r="B1922">
        <f t="shared" si="90"/>
        <v>2019</v>
      </c>
      <c r="C1922">
        <f t="shared" si="91"/>
        <v>5</v>
      </c>
      <c r="D1922">
        <f t="shared" si="92"/>
        <v>26</v>
      </c>
      <c r="E1922">
        <v>34</v>
      </c>
      <c r="F1922">
        <v>16</v>
      </c>
      <c r="G1922">
        <v>19</v>
      </c>
      <c r="H1922">
        <v>21</v>
      </c>
      <c r="I1922">
        <v>1</v>
      </c>
      <c r="J1922">
        <v>7</v>
      </c>
    </row>
    <row r="1923" spans="1:10" x14ac:dyDescent="0.25">
      <c r="A1923" s="1">
        <v>43612</v>
      </c>
      <c r="B1923">
        <f t="shared" ref="B1923:B1986" si="93">YEAR(A1923)</f>
        <v>2019</v>
      </c>
      <c r="C1923">
        <f t="shared" ref="C1923:C1986" si="94">MONTH(A1923)</f>
        <v>5</v>
      </c>
      <c r="D1923">
        <f t="shared" ref="D1923:D1986" si="95">DAY(A1923)</f>
        <v>27</v>
      </c>
      <c r="E1923">
        <v>33</v>
      </c>
      <c r="F1923">
        <v>15</v>
      </c>
      <c r="G1923">
        <v>26</v>
      </c>
      <c r="H1923">
        <v>24</v>
      </c>
      <c r="I1923">
        <v>2</v>
      </c>
      <c r="J1923">
        <v>7</v>
      </c>
    </row>
    <row r="1924" spans="1:10" x14ac:dyDescent="0.25">
      <c r="A1924" s="1">
        <v>43613</v>
      </c>
      <c r="B1924">
        <f t="shared" si="93"/>
        <v>2019</v>
      </c>
      <c r="C1924">
        <f t="shared" si="94"/>
        <v>5</v>
      </c>
      <c r="D1924">
        <f t="shared" si="95"/>
        <v>28</v>
      </c>
      <c r="E1924">
        <v>31</v>
      </c>
      <c r="F1924">
        <v>20</v>
      </c>
      <c r="G1924">
        <v>25</v>
      </c>
      <c r="H1924">
        <v>36</v>
      </c>
      <c r="I1924">
        <v>3</v>
      </c>
      <c r="J1924">
        <v>8</v>
      </c>
    </row>
    <row r="1925" spans="1:10" x14ac:dyDescent="0.25">
      <c r="A1925" s="1">
        <v>43614</v>
      </c>
      <c r="B1925">
        <f t="shared" si="93"/>
        <v>2019</v>
      </c>
      <c r="C1925">
        <f t="shared" si="94"/>
        <v>5</v>
      </c>
      <c r="D1925">
        <f t="shared" si="95"/>
        <v>29</v>
      </c>
      <c r="E1925">
        <v>41</v>
      </c>
      <c r="F1925">
        <v>20</v>
      </c>
      <c r="G1925">
        <v>22</v>
      </c>
      <c r="H1925">
        <v>30</v>
      </c>
      <c r="I1925">
        <v>2</v>
      </c>
      <c r="J1925">
        <v>7</v>
      </c>
    </row>
    <row r="1926" spans="1:10" x14ac:dyDescent="0.25">
      <c r="A1926" s="1">
        <v>43615</v>
      </c>
      <c r="B1926">
        <f t="shared" si="93"/>
        <v>2019</v>
      </c>
      <c r="C1926">
        <f t="shared" si="94"/>
        <v>5</v>
      </c>
      <c r="D1926">
        <f t="shared" si="95"/>
        <v>30</v>
      </c>
      <c r="E1926">
        <v>44</v>
      </c>
      <c r="F1926">
        <v>18</v>
      </c>
      <c r="G1926">
        <v>19</v>
      </c>
      <c r="H1926">
        <v>32</v>
      </c>
      <c r="I1926">
        <v>2</v>
      </c>
      <c r="J1926">
        <v>6</v>
      </c>
    </row>
    <row r="1927" spans="1:10" x14ac:dyDescent="0.25">
      <c r="A1927" s="1">
        <v>43616</v>
      </c>
      <c r="B1927">
        <f t="shared" si="93"/>
        <v>2019</v>
      </c>
      <c r="C1927">
        <f t="shared" si="94"/>
        <v>5</v>
      </c>
      <c r="D1927">
        <f t="shared" si="95"/>
        <v>31</v>
      </c>
      <c r="E1927">
        <v>34</v>
      </c>
      <c r="F1927">
        <v>20</v>
      </c>
      <c r="G1927">
        <v>36</v>
      </c>
      <c r="H1927">
        <v>46</v>
      </c>
      <c r="I1927">
        <v>2</v>
      </c>
      <c r="J1927">
        <v>5</v>
      </c>
    </row>
    <row r="1928" spans="1:10" x14ac:dyDescent="0.25">
      <c r="A1928" s="1">
        <v>43617</v>
      </c>
      <c r="B1928">
        <f t="shared" si="93"/>
        <v>2019</v>
      </c>
      <c r="C1928">
        <f t="shared" si="94"/>
        <v>6</v>
      </c>
      <c r="D1928">
        <f t="shared" si="95"/>
        <v>1</v>
      </c>
      <c r="E1928">
        <v>38</v>
      </c>
      <c r="F1928">
        <v>20</v>
      </c>
      <c r="G1928">
        <v>34</v>
      </c>
      <c r="H1928">
        <v>47</v>
      </c>
      <c r="I1928">
        <v>1</v>
      </c>
      <c r="J1928">
        <v>4</v>
      </c>
    </row>
    <row r="1929" spans="1:10" x14ac:dyDescent="0.25">
      <c r="A1929" s="1">
        <v>43618</v>
      </c>
      <c r="B1929">
        <f t="shared" si="93"/>
        <v>2019</v>
      </c>
      <c r="C1929">
        <f t="shared" si="94"/>
        <v>6</v>
      </c>
      <c r="D1929">
        <f t="shared" si="95"/>
        <v>2</v>
      </c>
      <c r="E1929">
        <v>35</v>
      </c>
      <c r="F1929">
        <v>21</v>
      </c>
      <c r="G1929">
        <v>30</v>
      </c>
      <c r="H1929">
        <v>50</v>
      </c>
      <c r="I1929">
        <v>2</v>
      </c>
      <c r="J1929">
        <v>5</v>
      </c>
    </row>
    <row r="1930" spans="1:10" x14ac:dyDescent="0.25">
      <c r="A1930" s="1">
        <v>43619</v>
      </c>
      <c r="B1930">
        <f t="shared" si="93"/>
        <v>2019</v>
      </c>
      <c r="C1930">
        <f t="shared" si="94"/>
        <v>6</v>
      </c>
      <c r="D1930">
        <f t="shared" si="95"/>
        <v>3</v>
      </c>
      <c r="E1930">
        <v>38</v>
      </c>
      <c r="F1930">
        <v>26</v>
      </c>
      <c r="G1930">
        <v>23</v>
      </c>
      <c r="H1930">
        <v>42</v>
      </c>
      <c r="I1930">
        <v>1</v>
      </c>
      <c r="J1930">
        <v>5</v>
      </c>
    </row>
    <row r="1931" spans="1:10" x14ac:dyDescent="0.25">
      <c r="A1931" s="1">
        <v>43620</v>
      </c>
      <c r="B1931">
        <f t="shared" si="93"/>
        <v>2019</v>
      </c>
      <c r="C1931">
        <f t="shared" si="94"/>
        <v>6</v>
      </c>
      <c r="D1931">
        <f t="shared" si="95"/>
        <v>4</v>
      </c>
      <c r="E1931">
        <v>42</v>
      </c>
      <c r="F1931">
        <v>19</v>
      </c>
      <c r="G1931">
        <v>26</v>
      </c>
      <c r="H1931">
        <v>34</v>
      </c>
      <c r="I1931">
        <v>3</v>
      </c>
      <c r="J1931">
        <v>6</v>
      </c>
    </row>
    <row r="1932" spans="1:10" x14ac:dyDescent="0.25">
      <c r="A1932" s="1">
        <v>43621</v>
      </c>
      <c r="B1932">
        <f t="shared" si="93"/>
        <v>2019</v>
      </c>
      <c r="C1932">
        <f t="shared" si="94"/>
        <v>6</v>
      </c>
      <c r="D1932">
        <f t="shared" si="95"/>
        <v>5</v>
      </c>
      <c r="E1932">
        <v>43</v>
      </c>
      <c r="F1932">
        <v>20</v>
      </c>
      <c r="G1932">
        <v>21</v>
      </c>
      <c r="H1932">
        <v>34</v>
      </c>
      <c r="I1932">
        <v>4</v>
      </c>
      <c r="J1932">
        <v>3</v>
      </c>
    </row>
    <row r="1933" spans="1:10" x14ac:dyDescent="0.25">
      <c r="A1933" s="1">
        <v>43622</v>
      </c>
      <c r="B1933">
        <f t="shared" si="93"/>
        <v>2019</v>
      </c>
      <c r="C1933">
        <f t="shared" si="94"/>
        <v>6</v>
      </c>
      <c r="D1933">
        <f t="shared" si="95"/>
        <v>6</v>
      </c>
      <c r="E1933">
        <v>35</v>
      </c>
      <c r="F1933">
        <v>23</v>
      </c>
      <c r="G1933">
        <v>20</v>
      </c>
      <c r="H1933">
        <v>29</v>
      </c>
      <c r="I1933">
        <v>5</v>
      </c>
      <c r="J1933">
        <v>4</v>
      </c>
    </row>
    <row r="1934" spans="1:10" x14ac:dyDescent="0.25">
      <c r="A1934" s="1">
        <v>43623</v>
      </c>
      <c r="B1934">
        <f t="shared" si="93"/>
        <v>2019</v>
      </c>
      <c r="C1934">
        <f t="shared" si="94"/>
        <v>6</v>
      </c>
      <c r="D1934">
        <f t="shared" si="95"/>
        <v>7</v>
      </c>
      <c r="E1934">
        <v>36</v>
      </c>
      <c r="F1934">
        <v>22</v>
      </c>
      <c r="G1934">
        <v>20</v>
      </c>
      <c r="H1934">
        <v>25</v>
      </c>
      <c r="I1934">
        <v>2</v>
      </c>
      <c r="J1934">
        <v>6</v>
      </c>
    </row>
    <row r="1935" spans="1:10" x14ac:dyDescent="0.25">
      <c r="A1935" s="1">
        <v>43624</v>
      </c>
      <c r="B1935">
        <f t="shared" si="93"/>
        <v>2019</v>
      </c>
      <c r="C1935">
        <f t="shared" si="94"/>
        <v>6</v>
      </c>
      <c r="D1935">
        <f t="shared" si="95"/>
        <v>8</v>
      </c>
      <c r="E1935">
        <v>34</v>
      </c>
      <c r="F1935">
        <v>24</v>
      </c>
      <c r="G1935">
        <v>20</v>
      </c>
      <c r="H1935">
        <v>29</v>
      </c>
      <c r="I1935">
        <v>2</v>
      </c>
      <c r="J1935">
        <v>6</v>
      </c>
    </row>
    <row r="1936" spans="1:10" x14ac:dyDescent="0.25">
      <c r="A1936" s="1">
        <v>43625</v>
      </c>
      <c r="B1936">
        <f t="shared" si="93"/>
        <v>2019</v>
      </c>
      <c r="C1936">
        <f t="shared" si="94"/>
        <v>6</v>
      </c>
      <c r="D1936">
        <f t="shared" si="95"/>
        <v>9</v>
      </c>
      <c r="E1936">
        <v>30</v>
      </c>
      <c r="F1936">
        <v>13</v>
      </c>
      <c r="G1936">
        <v>21</v>
      </c>
      <c r="H1936">
        <v>27</v>
      </c>
      <c r="I1936">
        <v>1</v>
      </c>
      <c r="J1936">
        <v>3</v>
      </c>
    </row>
    <row r="1937" spans="1:10" x14ac:dyDescent="0.25">
      <c r="A1937" s="1">
        <v>43626</v>
      </c>
      <c r="B1937">
        <f t="shared" si="93"/>
        <v>2019</v>
      </c>
      <c r="C1937">
        <f t="shared" si="94"/>
        <v>6</v>
      </c>
      <c r="D1937">
        <f t="shared" si="95"/>
        <v>10</v>
      </c>
      <c r="E1937">
        <v>50</v>
      </c>
      <c r="F1937">
        <v>17</v>
      </c>
      <c r="G1937">
        <v>24</v>
      </c>
      <c r="H1937">
        <v>26</v>
      </c>
      <c r="I1937">
        <v>1</v>
      </c>
      <c r="J1937">
        <v>2</v>
      </c>
    </row>
    <row r="1938" spans="1:10" x14ac:dyDescent="0.25">
      <c r="A1938" s="1">
        <v>43627</v>
      </c>
      <c r="B1938">
        <f t="shared" si="93"/>
        <v>2019</v>
      </c>
      <c r="C1938">
        <f t="shared" si="94"/>
        <v>6</v>
      </c>
      <c r="D1938">
        <f t="shared" si="95"/>
        <v>11</v>
      </c>
      <c r="E1938">
        <v>30</v>
      </c>
      <c r="F1938">
        <v>20</v>
      </c>
      <c r="G1938">
        <v>24</v>
      </c>
      <c r="H1938">
        <v>26</v>
      </c>
      <c r="I1938">
        <v>2</v>
      </c>
      <c r="J1938">
        <v>4</v>
      </c>
    </row>
    <row r="1939" spans="1:10" x14ac:dyDescent="0.25">
      <c r="A1939" s="1">
        <v>43628</v>
      </c>
      <c r="B1939">
        <f t="shared" si="93"/>
        <v>2019</v>
      </c>
      <c r="C1939">
        <f t="shared" si="94"/>
        <v>6</v>
      </c>
      <c r="D1939">
        <f t="shared" si="95"/>
        <v>12</v>
      </c>
      <c r="E1939">
        <v>34</v>
      </c>
      <c r="F1939">
        <v>19</v>
      </c>
      <c r="G1939">
        <v>28</v>
      </c>
      <c r="H1939">
        <v>35</v>
      </c>
      <c r="I1939">
        <v>2</v>
      </c>
      <c r="J1939">
        <v>6</v>
      </c>
    </row>
    <row r="1940" spans="1:10" x14ac:dyDescent="0.25">
      <c r="A1940" s="1">
        <v>43629</v>
      </c>
      <c r="B1940">
        <f t="shared" si="93"/>
        <v>2019</v>
      </c>
      <c r="C1940">
        <f t="shared" si="94"/>
        <v>6</v>
      </c>
      <c r="D1940">
        <f t="shared" si="95"/>
        <v>13</v>
      </c>
      <c r="E1940">
        <v>31</v>
      </c>
      <c r="F1940">
        <v>21</v>
      </c>
      <c r="G1940">
        <v>28</v>
      </c>
      <c r="H1940">
        <v>36</v>
      </c>
      <c r="I1940">
        <v>1</v>
      </c>
      <c r="J1940">
        <v>6</v>
      </c>
    </row>
    <row r="1941" spans="1:10" x14ac:dyDescent="0.25">
      <c r="A1941" s="1">
        <v>43630</v>
      </c>
      <c r="B1941">
        <f t="shared" si="93"/>
        <v>2019</v>
      </c>
      <c r="C1941">
        <f t="shared" si="94"/>
        <v>6</v>
      </c>
      <c r="D1941">
        <f t="shared" si="95"/>
        <v>14</v>
      </c>
      <c r="E1941">
        <v>36</v>
      </c>
      <c r="F1941">
        <v>20</v>
      </c>
      <c r="G1941">
        <v>28</v>
      </c>
      <c r="H1941">
        <v>30</v>
      </c>
      <c r="I1941">
        <v>1</v>
      </c>
      <c r="J1941">
        <v>5</v>
      </c>
    </row>
    <row r="1942" spans="1:10" x14ac:dyDescent="0.25">
      <c r="A1942" s="1">
        <v>43631</v>
      </c>
      <c r="B1942">
        <f t="shared" si="93"/>
        <v>2019</v>
      </c>
      <c r="C1942">
        <f t="shared" si="94"/>
        <v>6</v>
      </c>
      <c r="D1942">
        <f t="shared" si="95"/>
        <v>15</v>
      </c>
      <c r="E1942">
        <v>36</v>
      </c>
      <c r="F1942">
        <v>16</v>
      </c>
      <c r="G1942">
        <v>24</v>
      </c>
      <c r="H1942">
        <v>25</v>
      </c>
      <c r="I1942">
        <v>1</v>
      </c>
      <c r="J1942">
        <v>4</v>
      </c>
    </row>
    <row r="1943" spans="1:10" x14ac:dyDescent="0.25">
      <c r="A1943" s="1">
        <v>43632</v>
      </c>
      <c r="B1943">
        <f t="shared" si="93"/>
        <v>2019</v>
      </c>
      <c r="C1943">
        <f t="shared" si="94"/>
        <v>6</v>
      </c>
      <c r="D1943">
        <f t="shared" si="95"/>
        <v>16</v>
      </c>
      <c r="E1943">
        <v>31</v>
      </c>
      <c r="F1943">
        <v>20</v>
      </c>
      <c r="G1943">
        <v>32</v>
      </c>
      <c r="H1943">
        <v>41</v>
      </c>
      <c r="I1943">
        <v>2</v>
      </c>
      <c r="J1943">
        <v>6</v>
      </c>
    </row>
    <row r="1944" spans="1:10" x14ac:dyDescent="0.25">
      <c r="A1944" s="1">
        <v>43633</v>
      </c>
      <c r="B1944">
        <f t="shared" si="93"/>
        <v>2019</v>
      </c>
      <c r="C1944">
        <f t="shared" si="94"/>
        <v>6</v>
      </c>
      <c r="D1944">
        <f t="shared" si="95"/>
        <v>17</v>
      </c>
      <c r="E1944">
        <v>34</v>
      </c>
      <c r="F1944">
        <v>22</v>
      </c>
      <c r="G1944">
        <v>23</v>
      </c>
      <c r="H1944">
        <v>42</v>
      </c>
      <c r="I1944">
        <v>1</v>
      </c>
      <c r="J1944">
        <v>6</v>
      </c>
    </row>
    <row r="1945" spans="1:10" x14ac:dyDescent="0.25">
      <c r="A1945" s="1">
        <v>43634</v>
      </c>
      <c r="B1945">
        <f t="shared" si="93"/>
        <v>2019</v>
      </c>
      <c r="C1945">
        <f t="shared" si="94"/>
        <v>6</v>
      </c>
      <c r="D1945">
        <f t="shared" si="95"/>
        <v>18</v>
      </c>
      <c r="E1945">
        <v>48</v>
      </c>
      <c r="F1945">
        <v>22</v>
      </c>
      <c r="G1945">
        <v>18</v>
      </c>
      <c r="H1945">
        <v>37</v>
      </c>
      <c r="I1945">
        <v>2</v>
      </c>
      <c r="J1945">
        <v>6</v>
      </c>
    </row>
    <row r="1946" spans="1:10" x14ac:dyDescent="0.25">
      <c r="A1946" s="1">
        <v>43635</v>
      </c>
      <c r="B1946">
        <f t="shared" si="93"/>
        <v>2019</v>
      </c>
      <c r="C1946">
        <f t="shared" si="94"/>
        <v>6</v>
      </c>
      <c r="D1946">
        <f t="shared" si="95"/>
        <v>19</v>
      </c>
      <c r="E1946">
        <v>46</v>
      </c>
      <c r="F1946">
        <v>20</v>
      </c>
      <c r="G1946">
        <v>25</v>
      </c>
      <c r="H1946">
        <v>37</v>
      </c>
      <c r="I1946">
        <v>3</v>
      </c>
      <c r="J1946">
        <v>6</v>
      </c>
    </row>
    <row r="1947" spans="1:10" x14ac:dyDescent="0.25">
      <c r="A1947" s="1">
        <v>43636</v>
      </c>
      <c r="B1947">
        <f t="shared" si="93"/>
        <v>2019</v>
      </c>
      <c r="C1947">
        <f t="shared" si="94"/>
        <v>6</v>
      </c>
      <c r="D1947">
        <f t="shared" si="95"/>
        <v>20</v>
      </c>
      <c r="E1947">
        <v>39</v>
      </c>
      <c r="F1947">
        <v>16</v>
      </c>
      <c r="G1947">
        <v>29</v>
      </c>
      <c r="H1947">
        <v>35</v>
      </c>
      <c r="I1947">
        <v>2</v>
      </c>
      <c r="J1947">
        <v>6</v>
      </c>
    </row>
    <row r="1948" spans="1:10" x14ac:dyDescent="0.25">
      <c r="A1948" s="1">
        <v>43637</v>
      </c>
      <c r="B1948">
        <f t="shared" si="93"/>
        <v>2019</v>
      </c>
      <c r="C1948">
        <f t="shared" si="94"/>
        <v>6</v>
      </c>
      <c r="D1948">
        <f t="shared" si="95"/>
        <v>21</v>
      </c>
      <c r="E1948">
        <v>40</v>
      </c>
      <c r="F1948">
        <v>15</v>
      </c>
      <c r="G1948">
        <v>34</v>
      </c>
      <c r="H1948">
        <v>33</v>
      </c>
      <c r="I1948">
        <v>2</v>
      </c>
      <c r="J1948">
        <v>6</v>
      </c>
    </row>
    <row r="1949" spans="1:10" x14ac:dyDescent="0.25">
      <c r="A1949" s="1">
        <v>43638</v>
      </c>
      <c r="B1949">
        <f t="shared" si="93"/>
        <v>2019</v>
      </c>
      <c r="C1949">
        <f t="shared" si="94"/>
        <v>6</v>
      </c>
      <c r="D1949">
        <f t="shared" si="95"/>
        <v>22</v>
      </c>
      <c r="E1949">
        <v>34</v>
      </c>
      <c r="F1949">
        <v>30</v>
      </c>
      <c r="G1949">
        <v>45</v>
      </c>
      <c r="H1949">
        <v>21</v>
      </c>
      <c r="I1949">
        <v>1</v>
      </c>
      <c r="J1949">
        <v>7</v>
      </c>
    </row>
    <row r="1950" spans="1:10" x14ac:dyDescent="0.25">
      <c r="A1950" s="1">
        <v>43639</v>
      </c>
      <c r="B1950">
        <f t="shared" si="93"/>
        <v>2019</v>
      </c>
      <c r="C1950">
        <f t="shared" si="94"/>
        <v>6</v>
      </c>
      <c r="D1950">
        <f t="shared" si="95"/>
        <v>23</v>
      </c>
      <c r="E1950">
        <v>58</v>
      </c>
      <c r="F1950">
        <v>35</v>
      </c>
      <c r="G1950">
        <v>29</v>
      </c>
      <c r="H1950">
        <v>39</v>
      </c>
      <c r="I1950">
        <v>2</v>
      </c>
      <c r="J1950">
        <v>8</v>
      </c>
    </row>
    <row r="1951" spans="1:10" x14ac:dyDescent="0.25">
      <c r="A1951" s="1">
        <v>43640</v>
      </c>
      <c r="B1951">
        <f t="shared" si="93"/>
        <v>2019</v>
      </c>
      <c r="C1951">
        <f t="shared" si="94"/>
        <v>6</v>
      </c>
      <c r="D1951">
        <f t="shared" si="95"/>
        <v>24</v>
      </c>
      <c r="E1951">
        <v>58</v>
      </c>
      <c r="F1951">
        <v>31</v>
      </c>
      <c r="G1951">
        <v>25</v>
      </c>
      <c r="H1951">
        <v>30</v>
      </c>
      <c r="I1951" t="s">
        <v>1</v>
      </c>
      <c r="J1951">
        <v>6</v>
      </c>
    </row>
    <row r="1952" spans="1:10" x14ac:dyDescent="0.25">
      <c r="A1952" s="1">
        <v>43641</v>
      </c>
      <c r="B1952">
        <f t="shared" si="93"/>
        <v>2019</v>
      </c>
      <c r="C1952">
        <f t="shared" si="94"/>
        <v>6</v>
      </c>
      <c r="D1952">
        <f t="shared" si="95"/>
        <v>25</v>
      </c>
      <c r="E1952">
        <v>58</v>
      </c>
      <c r="F1952">
        <v>16</v>
      </c>
      <c r="G1952">
        <v>30</v>
      </c>
      <c r="H1952">
        <v>26</v>
      </c>
      <c r="I1952" t="s">
        <v>1</v>
      </c>
      <c r="J1952">
        <v>4</v>
      </c>
    </row>
    <row r="1953" spans="1:10" x14ac:dyDescent="0.25">
      <c r="A1953" s="1">
        <v>43642</v>
      </c>
      <c r="B1953">
        <f t="shared" si="93"/>
        <v>2019</v>
      </c>
      <c r="C1953">
        <f t="shared" si="94"/>
        <v>6</v>
      </c>
      <c r="D1953">
        <f t="shared" si="95"/>
        <v>26</v>
      </c>
      <c r="E1953">
        <v>38</v>
      </c>
      <c r="F1953">
        <v>20</v>
      </c>
      <c r="G1953">
        <v>30</v>
      </c>
      <c r="H1953">
        <v>30</v>
      </c>
      <c r="I1953">
        <v>1</v>
      </c>
      <c r="J1953">
        <v>4</v>
      </c>
    </row>
    <row r="1954" spans="1:10" x14ac:dyDescent="0.25">
      <c r="A1954" s="1">
        <v>43643</v>
      </c>
      <c r="B1954">
        <f t="shared" si="93"/>
        <v>2019</v>
      </c>
      <c r="C1954">
        <f t="shared" si="94"/>
        <v>6</v>
      </c>
      <c r="D1954">
        <f t="shared" si="95"/>
        <v>27</v>
      </c>
      <c r="E1954">
        <v>39</v>
      </c>
      <c r="F1954">
        <v>27</v>
      </c>
      <c r="G1954">
        <v>24</v>
      </c>
      <c r="H1954">
        <v>26</v>
      </c>
      <c r="I1954">
        <v>1</v>
      </c>
      <c r="J1954">
        <v>4</v>
      </c>
    </row>
    <row r="1955" spans="1:10" x14ac:dyDescent="0.25">
      <c r="A1955" s="1">
        <v>43644</v>
      </c>
      <c r="B1955">
        <f t="shared" si="93"/>
        <v>2019</v>
      </c>
      <c r="C1955">
        <f t="shared" si="94"/>
        <v>6</v>
      </c>
      <c r="D1955">
        <f t="shared" si="95"/>
        <v>28</v>
      </c>
      <c r="E1955">
        <v>45</v>
      </c>
      <c r="F1955">
        <v>33</v>
      </c>
      <c r="G1955">
        <v>56</v>
      </c>
      <c r="H1955">
        <v>44</v>
      </c>
      <c r="I1955">
        <v>2</v>
      </c>
      <c r="J1955">
        <v>5</v>
      </c>
    </row>
    <row r="1956" spans="1:10" x14ac:dyDescent="0.25">
      <c r="A1956" s="1">
        <v>43645</v>
      </c>
      <c r="B1956">
        <f t="shared" si="93"/>
        <v>2019</v>
      </c>
      <c r="C1956">
        <f t="shared" si="94"/>
        <v>6</v>
      </c>
      <c r="D1956">
        <f t="shared" si="95"/>
        <v>29</v>
      </c>
      <c r="E1956">
        <v>66</v>
      </c>
      <c r="F1956">
        <v>20</v>
      </c>
      <c r="G1956">
        <v>30</v>
      </c>
      <c r="H1956">
        <v>22</v>
      </c>
      <c r="I1956">
        <v>1</v>
      </c>
      <c r="J1956">
        <v>4</v>
      </c>
    </row>
    <row r="1957" spans="1:10" x14ac:dyDescent="0.25">
      <c r="A1957" s="1">
        <v>43646</v>
      </c>
      <c r="B1957">
        <f t="shared" si="93"/>
        <v>2019</v>
      </c>
      <c r="C1957">
        <f t="shared" si="94"/>
        <v>6</v>
      </c>
      <c r="D1957">
        <f t="shared" si="95"/>
        <v>30</v>
      </c>
      <c r="E1957">
        <v>42</v>
      </c>
      <c r="F1957">
        <v>15</v>
      </c>
      <c r="G1957">
        <v>25</v>
      </c>
      <c r="H1957">
        <v>18</v>
      </c>
      <c r="I1957">
        <v>1</v>
      </c>
      <c r="J1957">
        <v>3</v>
      </c>
    </row>
    <row r="1958" spans="1:10" x14ac:dyDescent="0.25">
      <c r="A1958" s="1">
        <v>43647</v>
      </c>
      <c r="B1958">
        <f t="shared" si="93"/>
        <v>2019</v>
      </c>
      <c r="C1958">
        <f t="shared" si="94"/>
        <v>7</v>
      </c>
      <c r="D1958">
        <f t="shared" si="95"/>
        <v>1</v>
      </c>
      <c r="E1958">
        <v>40</v>
      </c>
      <c r="F1958">
        <v>16</v>
      </c>
      <c r="G1958">
        <v>29</v>
      </c>
      <c r="H1958">
        <v>23</v>
      </c>
      <c r="I1958">
        <v>1</v>
      </c>
      <c r="J1958">
        <v>3</v>
      </c>
    </row>
    <row r="1959" spans="1:10" x14ac:dyDescent="0.25">
      <c r="A1959" s="1">
        <v>43648</v>
      </c>
      <c r="B1959">
        <f t="shared" si="93"/>
        <v>2019</v>
      </c>
      <c r="C1959">
        <f t="shared" si="94"/>
        <v>7</v>
      </c>
      <c r="D1959">
        <f t="shared" si="95"/>
        <v>2</v>
      </c>
      <c r="E1959">
        <v>58</v>
      </c>
      <c r="F1959">
        <v>19</v>
      </c>
      <c r="G1959">
        <v>24</v>
      </c>
      <c r="H1959">
        <v>30</v>
      </c>
      <c r="I1959">
        <v>1</v>
      </c>
      <c r="J1959">
        <v>4</v>
      </c>
    </row>
    <row r="1960" spans="1:10" x14ac:dyDescent="0.25">
      <c r="A1960" s="1">
        <v>43649</v>
      </c>
      <c r="B1960">
        <f t="shared" si="93"/>
        <v>2019</v>
      </c>
      <c r="C1960">
        <f t="shared" si="94"/>
        <v>7</v>
      </c>
      <c r="D1960">
        <f t="shared" si="95"/>
        <v>3</v>
      </c>
      <c r="E1960">
        <v>44</v>
      </c>
      <c r="F1960">
        <v>20</v>
      </c>
      <c r="G1960">
        <v>33</v>
      </c>
      <c r="H1960">
        <v>37</v>
      </c>
      <c r="I1960">
        <v>1</v>
      </c>
      <c r="J1960">
        <v>3</v>
      </c>
    </row>
    <row r="1961" spans="1:10" x14ac:dyDescent="0.25">
      <c r="A1961" s="1">
        <v>43650</v>
      </c>
      <c r="B1961">
        <f t="shared" si="93"/>
        <v>2019</v>
      </c>
      <c r="C1961">
        <f t="shared" si="94"/>
        <v>7</v>
      </c>
      <c r="D1961">
        <f t="shared" si="95"/>
        <v>4</v>
      </c>
      <c r="E1961">
        <v>48</v>
      </c>
      <c r="F1961">
        <v>22</v>
      </c>
      <c r="G1961">
        <v>41</v>
      </c>
      <c r="H1961">
        <v>44</v>
      </c>
      <c r="I1961">
        <v>1</v>
      </c>
      <c r="J1961">
        <v>3</v>
      </c>
    </row>
    <row r="1962" spans="1:10" x14ac:dyDescent="0.25">
      <c r="A1962" s="1">
        <v>43651</v>
      </c>
      <c r="B1962">
        <f t="shared" si="93"/>
        <v>2019</v>
      </c>
      <c r="C1962">
        <f t="shared" si="94"/>
        <v>7</v>
      </c>
      <c r="D1962">
        <f t="shared" si="95"/>
        <v>5</v>
      </c>
      <c r="E1962">
        <v>61</v>
      </c>
      <c r="F1962">
        <v>16</v>
      </c>
      <c r="G1962">
        <v>21</v>
      </c>
      <c r="H1962">
        <v>21</v>
      </c>
      <c r="I1962">
        <v>2</v>
      </c>
      <c r="J1962">
        <v>3</v>
      </c>
    </row>
    <row r="1963" spans="1:10" x14ac:dyDescent="0.25">
      <c r="A1963" s="1">
        <v>43652</v>
      </c>
      <c r="B1963">
        <f t="shared" si="93"/>
        <v>2019</v>
      </c>
      <c r="C1963">
        <f t="shared" si="94"/>
        <v>7</v>
      </c>
      <c r="D1963">
        <f t="shared" si="95"/>
        <v>6</v>
      </c>
      <c r="E1963">
        <v>50</v>
      </c>
      <c r="F1963">
        <v>17</v>
      </c>
      <c r="G1963">
        <v>25</v>
      </c>
      <c r="H1963">
        <v>26</v>
      </c>
      <c r="I1963">
        <v>6</v>
      </c>
      <c r="J1963">
        <v>3</v>
      </c>
    </row>
    <row r="1964" spans="1:10" x14ac:dyDescent="0.25">
      <c r="A1964" s="1">
        <v>43653</v>
      </c>
      <c r="B1964">
        <f t="shared" si="93"/>
        <v>2019</v>
      </c>
      <c r="C1964">
        <f t="shared" si="94"/>
        <v>7</v>
      </c>
      <c r="D1964">
        <f t="shared" si="95"/>
        <v>7</v>
      </c>
      <c r="E1964">
        <v>49</v>
      </c>
      <c r="F1964">
        <v>22</v>
      </c>
      <c r="G1964">
        <v>33</v>
      </c>
      <c r="H1964">
        <v>39</v>
      </c>
      <c r="I1964">
        <v>3</v>
      </c>
      <c r="J1964">
        <v>4</v>
      </c>
    </row>
    <row r="1965" spans="1:10" x14ac:dyDescent="0.25">
      <c r="A1965" s="1">
        <v>43654</v>
      </c>
      <c r="B1965">
        <f t="shared" si="93"/>
        <v>2019</v>
      </c>
      <c r="C1965">
        <f t="shared" si="94"/>
        <v>7</v>
      </c>
      <c r="D1965">
        <f t="shared" si="95"/>
        <v>8</v>
      </c>
      <c r="E1965">
        <v>49</v>
      </c>
      <c r="F1965">
        <v>20</v>
      </c>
      <c r="G1965">
        <v>34</v>
      </c>
      <c r="H1965">
        <v>42</v>
      </c>
      <c r="I1965">
        <v>8</v>
      </c>
      <c r="J1965">
        <v>3</v>
      </c>
    </row>
    <row r="1966" spans="1:10" x14ac:dyDescent="0.25">
      <c r="A1966" s="1">
        <v>43655</v>
      </c>
      <c r="B1966">
        <f t="shared" si="93"/>
        <v>2019</v>
      </c>
      <c r="C1966">
        <f t="shared" si="94"/>
        <v>7</v>
      </c>
      <c r="D1966">
        <f t="shared" si="95"/>
        <v>9</v>
      </c>
      <c r="E1966">
        <v>49</v>
      </c>
      <c r="F1966">
        <v>19</v>
      </c>
      <c r="G1966">
        <v>37</v>
      </c>
      <c r="H1966">
        <v>47</v>
      </c>
      <c r="I1966">
        <v>6</v>
      </c>
      <c r="J1966">
        <v>4</v>
      </c>
    </row>
    <row r="1967" spans="1:10" x14ac:dyDescent="0.25">
      <c r="A1967" s="1">
        <v>43656</v>
      </c>
      <c r="B1967">
        <f t="shared" si="93"/>
        <v>2019</v>
      </c>
      <c r="C1967">
        <f t="shared" si="94"/>
        <v>7</v>
      </c>
      <c r="D1967">
        <f t="shared" si="95"/>
        <v>10</v>
      </c>
      <c r="E1967">
        <v>50</v>
      </c>
      <c r="F1967">
        <v>16</v>
      </c>
      <c r="G1967">
        <v>30</v>
      </c>
      <c r="H1967">
        <v>33</v>
      </c>
      <c r="I1967">
        <v>1</v>
      </c>
      <c r="J1967">
        <v>3</v>
      </c>
    </row>
    <row r="1968" spans="1:10" x14ac:dyDescent="0.25">
      <c r="A1968" s="1">
        <v>43657</v>
      </c>
      <c r="B1968">
        <f t="shared" si="93"/>
        <v>2019</v>
      </c>
      <c r="C1968">
        <f t="shared" si="94"/>
        <v>7</v>
      </c>
      <c r="D1968">
        <f t="shared" si="95"/>
        <v>11</v>
      </c>
      <c r="E1968">
        <v>43</v>
      </c>
      <c r="F1968">
        <v>13</v>
      </c>
      <c r="G1968">
        <v>25</v>
      </c>
      <c r="H1968">
        <v>16</v>
      </c>
      <c r="I1968">
        <v>1</v>
      </c>
      <c r="J1968">
        <v>2</v>
      </c>
    </row>
    <row r="1969" spans="1:10" x14ac:dyDescent="0.25">
      <c r="A1969" s="1">
        <v>43658</v>
      </c>
      <c r="B1969">
        <f t="shared" si="93"/>
        <v>2019</v>
      </c>
      <c r="C1969">
        <f t="shared" si="94"/>
        <v>7</v>
      </c>
      <c r="D1969">
        <f t="shared" si="95"/>
        <v>12</v>
      </c>
      <c r="E1969">
        <v>45</v>
      </c>
      <c r="F1969">
        <v>15</v>
      </c>
      <c r="G1969">
        <v>26</v>
      </c>
      <c r="H1969">
        <v>19</v>
      </c>
      <c r="I1969">
        <v>1</v>
      </c>
      <c r="J1969">
        <v>3</v>
      </c>
    </row>
    <row r="1970" spans="1:10" x14ac:dyDescent="0.25">
      <c r="A1970" s="1">
        <v>43659</v>
      </c>
      <c r="B1970">
        <f t="shared" si="93"/>
        <v>2019</v>
      </c>
      <c r="C1970">
        <f t="shared" si="94"/>
        <v>7</v>
      </c>
      <c r="D1970">
        <f t="shared" si="95"/>
        <v>13</v>
      </c>
      <c r="E1970">
        <v>52</v>
      </c>
      <c r="F1970">
        <v>14</v>
      </c>
      <c r="G1970">
        <v>23</v>
      </c>
      <c r="H1970">
        <v>18</v>
      </c>
      <c r="I1970">
        <v>1</v>
      </c>
      <c r="J1970">
        <v>2</v>
      </c>
    </row>
    <row r="1971" spans="1:10" x14ac:dyDescent="0.25">
      <c r="A1971" s="1">
        <v>43660</v>
      </c>
      <c r="B1971">
        <f t="shared" si="93"/>
        <v>2019</v>
      </c>
      <c r="C1971">
        <f t="shared" si="94"/>
        <v>7</v>
      </c>
      <c r="D1971">
        <f t="shared" si="95"/>
        <v>14</v>
      </c>
      <c r="E1971">
        <v>46</v>
      </c>
      <c r="F1971">
        <v>17</v>
      </c>
      <c r="G1971">
        <v>25</v>
      </c>
      <c r="H1971">
        <v>23</v>
      </c>
      <c r="I1971">
        <v>2</v>
      </c>
      <c r="J1971">
        <v>2</v>
      </c>
    </row>
    <row r="1972" spans="1:10" x14ac:dyDescent="0.25">
      <c r="A1972" s="1">
        <v>43661</v>
      </c>
      <c r="B1972">
        <f t="shared" si="93"/>
        <v>2019</v>
      </c>
      <c r="C1972">
        <f t="shared" si="94"/>
        <v>7</v>
      </c>
      <c r="D1972">
        <f t="shared" si="95"/>
        <v>15</v>
      </c>
      <c r="E1972">
        <v>41</v>
      </c>
      <c r="F1972">
        <v>23</v>
      </c>
      <c r="G1972">
        <v>38</v>
      </c>
      <c r="H1972">
        <v>35</v>
      </c>
      <c r="I1972">
        <v>2</v>
      </c>
      <c r="J1972">
        <v>3</v>
      </c>
    </row>
    <row r="1973" spans="1:10" x14ac:dyDescent="0.25">
      <c r="A1973" s="1">
        <v>43662</v>
      </c>
      <c r="B1973">
        <f t="shared" si="93"/>
        <v>2019</v>
      </c>
      <c r="C1973">
        <f t="shared" si="94"/>
        <v>7</v>
      </c>
      <c r="D1973">
        <f t="shared" si="95"/>
        <v>16</v>
      </c>
      <c r="E1973">
        <v>51</v>
      </c>
      <c r="F1973">
        <v>25</v>
      </c>
      <c r="G1973">
        <v>42</v>
      </c>
      <c r="H1973">
        <v>60</v>
      </c>
      <c r="I1973">
        <v>2</v>
      </c>
      <c r="J1973">
        <v>4</v>
      </c>
    </row>
    <row r="1974" spans="1:10" x14ac:dyDescent="0.25">
      <c r="A1974" s="1">
        <v>43663</v>
      </c>
      <c r="B1974">
        <f t="shared" si="93"/>
        <v>2019</v>
      </c>
      <c r="C1974">
        <f t="shared" si="94"/>
        <v>7</v>
      </c>
      <c r="D1974">
        <f t="shared" si="95"/>
        <v>17</v>
      </c>
      <c r="E1974">
        <v>57</v>
      </c>
      <c r="F1974">
        <v>12</v>
      </c>
      <c r="G1974">
        <v>24</v>
      </c>
      <c r="H1974">
        <v>20</v>
      </c>
      <c r="I1974">
        <v>1</v>
      </c>
      <c r="J1974">
        <v>4</v>
      </c>
    </row>
    <row r="1975" spans="1:10" x14ac:dyDescent="0.25">
      <c r="A1975" s="1">
        <v>43664</v>
      </c>
      <c r="B1975">
        <f t="shared" si="93"/>
        <v>2019</v>
      </c>
      <c r="C1975">
        <f t="shared" si="94"/>
        <v>7</v>
      </c>
      <c r="D1975">
        <f t="shared" si="95"/>
        <v>18</v>
      </c>
      <c r="E1975">
        <v>36</v>
      </c>
      <c r="F1975">
        <v>8</v>
      </c>
      <c r="G1975">
        <v>15</v>
      </c>
      <c r="H1975">
        <v>22</v>
      </c>
      <c r="I1975">
        <v>1</v>
      </c>
      <c r="J1975">
        <v>5</v>
      </c>
    </row>
    <row r="1976" spans="1:10" x14ac:dyDescent="0.25">
      <c r="A1976" s="1">
        <v>43665</v>
      </c>
      <c r="B1976">
        <f t="shared" si="93"/>
        <v>2019</v>
      </c>
      <c r="C1976">
        <f t="shared" si="94"/>
        <v>7</v>
      </c>
      <c r="D1976">
        <f t="shared" si="95"/>
        <v>19</v>
      </c>
      <c r="E1976">
        <v>22</v>
      </c>
      <c r="F1976">
        <v>17</v>
      </c>
      <c r="G1976">
        <v>24</v>
      </c>
      <c r="H1976">
        <v>8</v>
      </c>
      <c r="I1976">
        <v>1</v>
      </c>
      <c r="J1976">
        <v>4</v>
      </c>
    </row>
    <row r="1977" spans="1:10" x14ac:dyDescent="0.25">
      <c r="A1977" s="1">
        <v>43666</v>
      </c>
      <c r="B1977">
        <f t="shared" si="93"/>
        <v>2019</v>
      </c>
      <c r="C1977">
        <f t="shared" si="94"/>
        <v>7</v>
      </c>
      <c r="D1977">
        <f t="shared" si="95"/>
        <v>20</v>
      </c>
      <c r="E1977">
        <v>28</v>
      </c>
      <c r="F1977">
        <v>12</v>
      </c>
      <c r="G1977">
        <v>22</v>
      </c>
      <c r="H1977">
        <v>15</v>
      </c>
      <c r="I1977" t="s">
        <v>1</v>
      </c>
      <c r="J1977">
        <v>5</v>
      </c>
    </row>
    <row r="1978" spans="1:10" x14ac:dyDescent="0.25">
      <c r="A1978" s="1">
        <v>43667</v>
      </c>
      <c r="B1978">
        <f t="shared" si="93"/>
        <v>2019</v>
      </c>
      <c r="C1978">
        <f t="shared" si="94"/>
        <v>7</v>
      </c>
      <c r="D1978">
        <f t="shared" si="95"/>
        <v>21</v>
      </c>
      <c r="E1978">
        <v>24</v>
      </c>
      <c r="F1978">
        <v>18</v>
      </c>
      <c r="G1978">
        <v>20</v>
      </c>
      <c r="H1978">
        <v>8</v>
      </c>
      <c r="I1978">
        <v>1</v>
      </c>
      <c r="J1978">
        <v>3</v>
      </c>
    </row>
    <row r="1979" spans="1:10" x14ac:dyDescent="0.25">
      <c r="A1979" s="1">
        <v>43668</v>
      </c>
      <c r="B1979">
        <f t="shared" si="93"/>
        <v>2019</v>
      </c>
      <c r="C1979">
        <f t="shared" si="94"/>
        <v>7</v>
      </c>
      <c r="D1979">
        <f t="shared" si="95"/>
        <v>22</v>
      </c>
      <c r="E1979">
        <v>36</v>
      </c>
      <c r="F1979">
        <v>28</v>
      </c>
      <c r="G1979">
        <v>39</v>
      </c>
      <c r="H1979">
        <v>40</v>
      </c>
      <c r="I1979">
        <v>1</v>
      </c>
      <c r="J1979">
        <v>4</v>
      </c>
    </row>
    <row r="1980" spans="1:10" x14ac:dyDescent="0.25">
      <c r="A1980" s="1">
        <v>43669</v>
      </c>
      <c r="B1980">
        <f t="shared" si="93"/>
        <v>2019</v>
      </c>
      <c r="C1980">
        <f t="shared" si="94"/>
        <v>7</v>
      </c>
      <c r="D1980">
        <f t="shared" si="95"/>
        <v>23</v>
      </c>
      <c r="E1980">
        <v>50</v>
      </c>
      <c r="F1980">
        <v>33</v>
      </c>
      <c r="G1980">
        <v>26</v>
      </c>
      <c r="H1980">
        <v>53</v>
      </c>
      <c r="I1980">
        <v>2</v>
      </c>
      <c r="J1980">
        <v>5</v>
      </c>
    </row>
    <row r="1981" spans="1:10" x14ac:dyDescent="0.25">
      <c r="A1981" s="1">
        <v>43670</v>
      </c>
      <c r="B1981">
        <f t="shared" si="93"/>
        <v>2019</v>
      </c>
      <c r="C1981">
        <f t="shared" si="94"/>
        <v>7</v>
      </c>
      <c r="D1981">
        <f t="shared" si="95"/>
        <v>24</v>
      </c>
      <c r="E1981">
        <v>68</v>
      </c>
      <c r="F1981">
        <v>34</v>
      </c>
      <c r="G1981">
        <v>44</v>
      </c>
      <c r="H1981">
        <v>37</v>
      </c>
      <c r="I1981">
        <v>1</v>
      </c>
      <c r="J1981">
        <v>4</v>
      </c>
    </row>
    <row r="1982" spans="1:10" x14ac:dyDescent="0.25">
      <c r="A1982" s="1">
        <v>43671</v>
      </c>
      <c r="B1982">
        <f t="shared" si="93"/>
        <v>2019</v>
      </c>
      <c r="C1982">
        <f t="shared" si="94"/>
        <v>7</v>
      </c>
      <c r="D1982">
        <f t="shared" si="95"/>
        <v>25</v>
      </c>
      <c r="E1982">
        <v>64</v>
      </c>
      <c r="F1982">
        <v>23</v>
      </c>
      <c r="G1982">
        <v>14</v>
      </c>
      <c r="H1982">
        <v>28</v>
      </c>
      <c r="I1982">
        <v>1</v>
      </c>
      <c r="J1982">
        <v>3</v>
      </c>
    </row>
    <row r="1983" spans="1:10" x14ac:dyDescent="0.25">
      <c r="A1983" s="1">
        <v>43672</v>
      </c>
      <c r="B1983">
        <f t="shared" si="93"/>
        <v>2019</v>
      </c>
      <c r="C1983">
        <f t="shared" si="94"/>
        <v>7</v>
      </c>
      <c r="D1983">
        <f t="shared" si="95"/>
        <v>26</v>
      </c>
      <c r="E1983">
        <v>54</v>
      </c>
      <c r="F1983">
        <v>14</v>
      </c>
      <c r="G1983">
        <v>18</v>
      </c>
      <c r="H1983">
        <v>24</v>
      </c>
      <c r="I1983">
        <v>3</v>
      </c>
      <c r="J1983">
        <v>3</v>
      </c>
    </row>
    <row r="1984" spans="1:10" x14ac:dyDescent="0.25">
      <c r="A1984" s="1">
        <v>43673</v>
      </c>
      <c r="B1984">
        <f t="shared" si="93"/>
        <v>2019</v>
      </c>
      <c r="C1984">
        <f t="shared" si="94"/>
        <v>7</v>
      </c>
      <c r="D1984">
        <f t="shared" si="95"/>
        <v>27</v>
      </c>
      <c r="E1984">
        <v>37</v>
      </c>
      <c r="F1984">
        <v>15</v>
      </c>
      <c r="G1984">
        <v>24</v>
      </c>
      <c r="H1984">
        <v>18</v>
      </c>
      <c r="I1984">
        <v>5</v>
      </c>
      <c r="J1984">
        <v>2</v>
      </c>
    </row>
    <row r="1985" spans="1:10" x14ac:dyDescent="0.25">
      <c r="A1985" s="1">
        <v>43674</v>
      </c>
      <c r="B1985">
        <f t="shared" si="93"/>
        <v>2019</v>
      </c>
      <c r="C1985">
        <f t="shared" si="94"/>
        <v>7</v>
      </c>
      <c r="D1985">
        <f t="shared" si="95"/>
        <v>28</v>
      </c>
      <c r="E1985">
        <v>23</v>
      </c>
      <c r="F1985">
        <v>17</v>
      </c>
      <c r="G1985">
        <v>33</v>
      </c>
      <c r="H1985">
        <v>14</v>
      </c>
      <c r="I1985">
        <v>6</v>
      </c>
      <c r="J1985">
        <v>2</v>
      </c>
    </row>
    <row r="1986" spans="1:10" x14ac:dyDescent="0.25">
      <c r="A1986" s="1">
        <v>43675</v>
      </c>
      <c r="B1986">
        <f t="shared" si="93"/>
        <v>2019</v>
      </c>
      <c r="C1986">
        <f t="shared" si="94"/>
        <v>7</v>
      </c>
      <c r="D1986">
        <f t="shared" si="95"/>
        <v>29</v>
      </c>
      <c r="E1986">
        <v>41</v>
      </c>
      <c r="F1986">
        <v>14</v>
      </c>
      <c r="G1986">
        <v>24</v>
      </c>
      <c r="H1986">
        <v>13</v>
      </c>
      <c r="I1986">
        <v>2</v>
      </c>
      <c r="J1986">
        <v>3</v>
      </c>
    </row>
    <row r="1987" spans="1:10" x14ac:dyDescent="0.25">
      <c r="A1987" s="1">
        <v>43676</v>
      </c>
      <c r="B1987">
        <f t="shared" ref="B1987:B2050" si="96">YEAR(A1987)</f>
        <v>2019</v>
      </c>
      <c r="C1987">
        <f t="shared" ref="C1987:C2050" si="97">MONTH(A1987)</f>
        <v>7</v>
      </c>
      <c r="D1987">
        <f t="shared" ref="D1987:D2050" si="98">DAY(A1987)</f>
        <v>30</v>
      </c>
      <c r="E1987">
        <v>61</v>
      </c>
      <c r="F1987">
        <v>12</v>
      </c>
      <c r="G1987">
        <v>19</v>
      </c>
      <c r="H1987">
        <v>13</v>
      </c>
      <c r="I1987">
        <v>2</v>
      </c>
      <c r="J1987">
        <v>3</v>
      </c>
    </row>
    <row r="1988" spans="1:10" x14ac:dyDescent="0.25">
      <c r="A1988" s="1">
        <v>43677</v>
      </c>
      <c r="B1988">
        <f t="shared" si="96"/>
        <v>2019</v>
      </c>
      <c r="C1988">
        <f t="shared" si="97"/>
        <v>7</v>
      </c>
      <c r="D1988">
        <f t="shared" si="98"/>
        <v>31</v>
      </c>
      <c r="E1988">
        <v>32</v>
      </c>
      <c r="F1988">
        <v>16</v>
      </c>
      <c r="G1988">
        <v>21</v>
      </c>
      <c r="H1988">
        <v>19</v>
      </c>
      <c r="I1988" t="s">
        <v>1</v>
      </c>
      <c r="J1988">
        <v>3</v>
      </c>
    </row>
    <row r="1989" spans="1:10" x14ac:dyDescent="0.25">
      <c r="A1989" s="1">
        <v>43678</v>
      </c>
      <c r="B1989">
        <f t="shared" si="96"/>
        <v>2019</v>
      </c>
      <c r="C1989">
        <f t="shared" si="97"/>
        <v>8</v>
      </c>
      <c r="D1989">
        <f t="shared" si="98"/>
        <v>1</v>
      </c>
      <c r="E1989">
        <v>36</v>
      </c>
      <c r="F1989">
        <v>23</v>
      </c>
      <c r="G1989">
        <v>31</v>
      </c>
      <c r="H1989">
        <v>20</v>
      </c>
      <c r="I1989" t="s">
        <v>1</v>
      </c>
      <c r="J1989">
        <v>3</v>
      </c>
    </row>
    <row r="1990" spans="1:10" x14ac:dyDescent="0.25">
      <c r="A1990" s="1">
        <v>43679</v>
      </c>
      <c r="B1990">
        <f t="shared" si="96"/>
        <v>2019</v>
      </c>
      <c r="C1990">
        <f t="shared" si="97"/>
        <v>8</v>
      </c>
      <c r="D1990">
        <f t="shared" si="98"/>
        <v>2</v>
      </c>
      <c r="E1990">
        <v>47</v>
      </c>
      <c r="F1990">
        <v>22</v>
      </c>
      <c r="G1990">
        <v>32</v>
      </c>
      <c r="H1990">
        <v>28</v>
      </c>
      <c r="I1990" t="s">
        <v>1</v>
      </c>
      <c r="J1990">
        <v>3</v>
      </c>
    </row>
    <row r="1991" spans="1:10" x14ac:dyDescent="0.25">
      <c r="A1991" s="1">
        <v>43680</v>
      </c>
      <c r="B1991">
        <f t="shared" si="96"/>
        <v>2019</v>
      </c>
      <c r="C1991">
        <f t="shared" si="97"/>
        <v>8</v>
      </c>
      <c r="D1991">
        <f t="shared" si="98"/>
        <v>3</v>
      </c>
      <c r="E1991">
        <v>54</v>
      </c>
      <c r="F1991">
        <v>22</v>
      </c>
      <c r="G1991">
        <v>39</v>
      </c>
      <c r="H1991">
        <v>30</v>
      </c>
      <c r="I1991" t="s">
        <v>1</v>
      </c>
      <c r="J1991">
        <v>4</v>
      </c>
    </row>
    <row r="1992" spans="1:10" x14ac:dyDescent="0.25">
      <c r="A1992" s="1">
        <v>43681</v>
      </c>
      <c r="B1992">
        <f t="shared" si="96"/>
        <v>2019</v>
      </c>
      <c r="C1992">
        <f t="shared" si="97"/>
        <v>8</v>
      </c>
      <c r="D1992">
        <f t="shared" si="98"/>
        <v>4</v>
      </c>
      <c r="E1992">
        <v>59</v>
      </c>
      <c r="F1992">
        <v>19</v>
      </c>
      <c r="G1992">
        <v>27</v>
      </c>
      <c r="H1992">
        <v>25</v>
      </c>
      <c r="I1992">
        <v>1</v>
      </c>
      <c r="J1992">
        <v>4</v>
      </c>
    </row>
    <row r="1993" spans="1:10" x14ac:dyDescent="0.25">
      <c r="A1993" s="1">
        <v>43682</v>
      </c>
      <c r="B1993">
        <f t="shared" si="96"/>
        <v>2019</v>
      </c>
      <c r="C1993">
        <f t="shared" si="97"/>
        <v>8</v>
      </c>
      <c r="D1993">
        <f t="shared" si="98"/>
        <v>5</v>
      </c>
      <c r="E1993">
        <v>53</v>
      </c>
      <c r="F1993">
        <v>21</v>
      </c>
      <c r="G1993">
        <v>25</v>
      </c>
      <c r="H1993">
        <v>26</v>
      </c>
      <c r="I1993">
        <v>1</v>
      </c>
      <c r="J1993">
        <v>3</v>
      </c>
    </row>
    <row r="1994" spans="1:10" x14ac:dyDescent="0.25">
      <c r="A1994" s="1">
        <v>43683</v>
      </c>
      <c r="B1994">
        <f t="shared" si="96"/>
        <v>2019</v>
      </c>
      <c r="C1994">
        <f t="shared" si="97"/>
        <v>8</v>
      </c>
      <c r="D1994">
        <f t="shared" si="98"/>
        <v>6</v>
      </c>
      <c r="E1994">
        <v>50</v>
      </c>
      <c r="F1994">
        <v>27</v>
      </c>
      <c r="G1994">
        <v>23</v>
      </c>
      <c r="H1994">
        <v>28</v>
      </c>
      <c r="I1994">
        <v>1</v>
      </c>
      <c r="J1994">
        <v>3</v>
      </c>
    </row>
    <row r="1995" spans="1:10" x14ac:dyDescent="0.25">
      <c r="A1995" s="1">
        <v>43684</v>
      </c>
      <c r="B1995">
        <f t="shared" si="96"/>
        <v>2019</v>
      </c>
      <c r="C1995">
        <f t="shared" si="97"/>
        <v>8</v>
      </c>
      <c r="D1995">
        <f t="shared" si="98"/>
        <v>7</v>
      </c>
      <c r="E1995">
        <v>50</v>
      </c>
      <c r="F1995">
        <v>19</v>
      </c>
      <c r="G1995">
        <v>25</v>
      </c>
      <c r="H1995">
        <v>33</v>
      </c>
      <c r="I1995">
        <v>2</v>
      </c>
      <c r="J1995">
        <v>3</v>
      </c>
    </row>
    <row r="1996" spans="1:10" x14ac:dyDescent="0.25">
      <c r="A1996" s="1">
        <v>43685</v>
      </c>
      <c r="B1996">
        <f t="shared" si="96"/>
        <v>2019</v>
      </c>
      <c r="C1996">
        <f t="shared" si="97"/>
        <v>8</v>
      </c>
      <c r="D1996">
        <f t="shared" si="98"/>
        <v>8</v>
      </c>
      <c r="E1996">
        <v>48</v>
      </c>
      <c r="F1996">
        <v>21</v>
      </c>
      <c r="G1996">
        <v>25</v>
      </c>
      <c r="H1996">
        <v>24</v>
      </c>
      <c r="I1996">
        <v>1</v>
      </c>
      <c r="J1996">
        <v>3</v>
      </c>
    </row>
    <row r="1997" spans="1:10" x14ac:dyDescent="0.25">
      <c r="A1997" s="1">
        <v>43686</v>
      </c>
      <c r="B1997">
        <f t="shared" si="96"/>
        <v>2019</v>
      </c>
      <c r="C1997">
        <f t="shared" si="97"/>
        <v>8</v>
      </c>
      <c r="D1997">
        <f t="shared" si="98"/>
        <v>9</v>
      </c>
      <c r="E1997">
        <v>51</v>
      </c>
      <c r="F1997">
        <v>23</v>
      </c>
      <c r="G1997">
        <v>26</v>
      </c>
      <c r="H1997">
        <v>18</v>
      </c>
      <c r="I1997" t="s">
        <v>1</v>
      </c>
      <c r="J1997">
        <v>2</v>
      </c>
    </row>
    <row r="1998" spans="1:10" x14ac:dyDescent="0.25">
      <c r="A1998" s="1">
        <v>43687</v>
      </c>
      <c r="B1998">
        <f t="shared" si="96"/>
        <v>2019</v>
      </c>
      <c r="C1998">
        <f t="shared" si="97"/>
        <v>8</v>
      </c>
      <c r="D1998">
        <f t="shared" si="98"/>
        <v>10</v>
      </c>
      <c r="E1998">
        <v>51</v>
      </c>
      <c r="F1998">
        <v>17</v>
      </c>
      <c r="G1998">
        <v>27</v>
      </c>
      <c r="H1998">
        <v>19</v>
      </c>
      <c r="I1998">
        <v>1</v>
      </c>
      <c r="J1998">
        <v>3</v>
      </c>
    </row>
    <row r="1999" spans="1:10" x14ac:dyDescent="0.25">
      <c r="A1999" s="1">
        <v>43688</v>
      </c>
      <c r="B1999">
        <f t="shared" si="96"/>
        <v>2019</v>
      </c>
      <c r="C1999">
        <f t="shared" si="97"/>
        <v>8</v>
      </c>
      <c r="D1999">
        <f t="shared" si="98"/>
        <v>11</v>
      </c>
      <c r="E1999">
        <v>48</v>
      </c>
      <c r="F1999">
        <v>15</v>
      </c>
      <c r="G1999">
        <v>21</v>
      </c>
      <c r="H1999">
        <v>25</v>
      </c>
      <c r="I1999">
        <v>1</v>
      </c>
      <c r="J1999">
        <v>4</v>
      </c>
    </row>
    <row r="2000" spans="1:10" x14ac:dyDescent="0.25">
      <c r="A2000" s="1">
        <v>43689</v>
      </c>
      <c r="B2000">
        <f t="shared" si="96"/>
        <v>2019</v>
      </c>
      <c r="C2000">
        <f t="shared" si="97"/>
        <v>8</v>
      </c>
      <c r="D2000">
        <f t="shared" si="98"/>
        <v>12</v>
      </c>
      <c r="E2000">
        <v>43</v>
      </c>
      <c r="F2000">
        <v>14</v>
      </c>
      <c r="G2000">
        <v>29</v>
      </c>
      <c r="H2000">
        <v>30</v>
      </c>
      <c r="I2000">
        <v>1</v>
      </c>
      <c r="J2000">
        <v>5</v>
      </c>
    </row>
    <row r="2001" spans="1:10" x14ac:dyDescent="0.25">
      <c r="A2001" s="1">
        <v>43690</v>
      </c>
      <c r="B2001">
        <f t="shared" si="96"/>
        <v>2019</v>
      </c>
      <c r="C2001">
        <f t="shared" si="97"/>
        <v>8</v>
      </c>
      <c r="D2001">
        <f t="shared" si="98"/>
        <v>13</v>
      </c>
      <c r="E2001">
        <v>31</v>
      </c>
      <c r="F2001">
        <v>11</v>
      </c>
      <c r="G2001">
        <v>18</v>
      </c>
      <c r="H2001">
        <v>29</v>
      </c>
      <c r="I2001">
        <v>1</v>
      </c>
      <c r="J2001">
        <v>4</v>
      </c>
    </row>
    <row r="2002" spans="1:10" x14ac:dyDescent="0.25">
      <c r="A2002" s="1">
        <v>43691</v>
      </c>
      <c r="B2002">
        <f t="shared" si="96"/>
        <v>2019</v>
      </c>
      <c r="C2002">
        <f t="shared" si="97"/>
        <v>8</v>
      </c>
      <c r="D2002">
        <f t="shared" si="98"/>
        <v>14</v>
      </c>
      <c r="E2002">
        <v>34</v>
      </c>
      <c r="F2002">
        <v>12</v>
      </c>
      <c r="G2002">
        <v>24</v>
      </c>
      <c r="H2002">
        <v>25</v>
      </c>
      <c r="I2002">
        <v>1</v>
      </c>
      <c r="J2002">
        <v>4</v>
      </c>
    </row>
    <row r="2003" spans="1:10" x14ac:dyDescent="0.25">
      <c r="A2003" s="1">
        <v>43692</v>
      </c>
      <c r="B2003">
        <f t="shared" si="96"/>
        <v>2019</v>
      </c>
      <c r="C2003">
        <f t="shared" si="97"/>
        <v>8</v>
      </c>
      <c r="D2003">
        <f t="shared" si="98"/>
        <v>15</v>
      </c>
      <c r="E2003">
        <v>34</v>
      </c>
      <c r="F2003">
        <v>17</v>
      </c>
      <c r="G2003">
        <v>18</v>
      </c>
      <c r="H2003">
        <v>26</v>
      </c>
      <c r="I2003">
        <v>1</v>
      </c>
      <c r="J2003">
        <v>4</v>
      </c>
    </row>
    <row r="2004" spans="1:10" x14ac:dyDescent="0.25">
      <c r="A2004" s="1">
        <v>43693</v>
      </c>
      <c r="B2004">
        <f t="shared" si="96"/>
        <v>2019</v>
      </c>
      <c r="C2004">
        <f t="shared" si="97"/>
        <v>8</v>
      </c>
      <c r="D2004">
        <f t="shared" si="98"/>
        <v>16</v>
      </c>
      <c r="E2004">
        <v>34</v>
      </c>
      <c r="F2004">
        <v>16</v>
      </c>
      <c r="G2004">
        <v>21</v>
      </c>
      <c r="H2004">
        <v>18</v>
      </c>
      <c r="I2004">
        <v>1</v>
      </c>
      <c r="J2004">
        <v>4</v>
      </c>
    </row>
    <row r="2005" spans="1:10" x14ac:dyDescent="0.25">
      <c r="A2005" s="1">
        <v>43694</v>
      </c>
      <c r="B2005">
        <f t="shared" si="96"/>
        <v>2019</v>
      </c>
      <c r="C2005">
        <f t="shared" si="97"/>
        <v>8</v>
      </c>
      <c r="D2005">
        <f t="shared" si="98"/>
        <v>17</v>
      </c>
      <c r="E2005">
        <v>35</v>
      </c>
      <c r="F2005">
        <v>16</v>
      </c>
      <c r="G2005">
        <v>24</v>
      </c>
      <c r="H2005">
        <v>15</v>
      </c>
      <c r="I2005">
        <v>1</v>
      </c>
      <c r="J2005">
        <v>4</v>
      </c>
    </row>
    <row r="2006" spans="1:10" x14ac:dyDescent="0.25">
      <c r="A2006" s="1">
        <v>43695</v>
      </c>
      <c r="B2006">
        <f t="shared" si="96"/>
        <v>2019</v>
      </c>
      <c r="C2006">
        <f t="shared" si="97"/>
        <v>8</v>
      </c>
      <c r="D2006">
        <f t="shared" si="98"/>
        <v>18</v>
      </c>
      <c r="E2006">
        <v>37</v>
      </c>
      <c r="F2006">
        <v>22</v>
      </c>
      <c r="G2006">
        <v>24</v>
      </c>
      <c r="H2006">
        <v>23</v>
      </c>
      <c r="I2006">
        <v>1</v>
      </c>
      <c r="J2006">
        <v>4</v>
      </c>
    </row>
    <row r="2007" spans="1:10" x14ac:dyDescent="0.25">
      <c r="A2007" s="1">
        <v>43696</v>
      </c>
      <c r="B2007">
        <f t="shared" si="96"/>
        <v>2019</v>
      </c>
      <c r="C2007">
        <f t="shared" si="97"/>
        <v>8</v>
      </c>
      <c r="D2007">
        <f t="shared" si="98"/>
        <v>19</v>
      </c>
      <c r="E2007">
        <v>38</v>
      </c>
      <c r="F2007">
        <v>19</v>
      </c>
      <c r="G2007">
        <v>31</v>
      </c>
      <c r="H2007">
        <v>36</v>
      </c>
      <c r="I2007">
        <v>1</v>
      </c>
      <c r="J2007">
        <v>6</v>
      </c>
    </row>
    <row r="2008" spans="1:10" x14ac:dyDescent="0.25">
      <c r="A2008" s="1">
        <v>43697</v>
      </c>
      <c r="B2008">
        <f t="shared" si="96"/>
        <v>2019</v>
      </c>
      <c r="C2008">
        <f t="shared" si="97"/>
        <v>8</v>
      </c>
      <c r="D2008">
        <f t="shared" si="98"/>
        <v>20</v>
      </c>
      <c r="E2008">
        <v>54</v>
      </c>
      <c r="F2008">
        <v>20</v>
      </c>
      <c r="G2008">
        <v>31</v>
      </c>
      <c r="H2008">
        <v>33</v>
      </c>
      <c r="I2008">
        <v>1</v>
      </c>
      <c r="J2008">
        <v>5</v>
      </c>
    </row>
    <row r="2009" spans="1:10" x14ac:dyDescent="0.25">
      <c r="A2009" s="1">
        <v>43698</v>
      </c>
      <c r="B2009">
        <f t="shared" si="96"/>
        <v>2019</v>
      </c>
      <c r="C2009">
        <f t="shared" si="97"/>
        <v>8</v>
      </c>
      <c r="D2009">
        <f t="shared" si="98"/>
        <v>21</v>
      </c>
      <c r="E2009">
        <v>51</v>
      </c>
      <c r="F2009">
        <v>21</v>
      </c>
      <c r="G2009">
        <v>28</v>
      </c>
      <c r="H2009">
        <v>35</v>
      </c>
      <c r="I2009">
        <v>1</v>
      </c>
      <c r="J2009">
        <v>5</v>
      </c>
    </row>
    <row r="2010" spans="1:10" x14ac:dyDescent="0.25">
      <c r="A2010" s="1">
        <v>43699</v>
      </c>
      <c r="B2010">
        <f t="shared" si="96"/>
        <v>2019</v>
      </c>
      <c r="C2010">
        <f t="shared" si="97"/>
        <v>8</v>
      </c>
      <c r="D2010">
        <f t="shared" si="98"/>
        <v>22</v>
      </c>
      <c r="E2010">
        <v>56</v>
      </c>
      <c r="F2010">
        <v>26</v>
      </c>
      <c r="G2010">
        <v>33</v>
      </c>
      <c r="H2010">
        <v>39</v>
      </c>
      <c r="I2010">
        <v>1</v>
      </c>
      <c r="J2010">
        <v>4</v>
      </c>
    </row>
    <row r="2011" spans="1:10" x14ac:dyDescent="0.25">
      <c r="A2011" s="1">
        <v>43700</v>
      </c>
      <c r="B2011">
        <f t="shared" si="96"/>
        <v>2019</v>
      </c>
      <c r="C2011">
        <f t="shared" si="97"/>
        <v>8</v>
      </c>
      <c r="D2011">
        <f t="shared" si="98"/>
        <v>23</v>
      </c>
      <c r="E2011">
        <v>65</v>
      </c>
      <c r="F2011">
        <v>41</v>
      </c>
      <c r="G2011">
        <v>58</v>
      </c>
      <c r="H2011">
        <v>52</v>
      </c>
      <c r="I2011">
        <v>1</v>
      </c>
      <c r="J2011">
        <v>6</v>
      </c>
    </row>
    <row r="2012" spans="1:10" x14ac:dyDescent="0.25">
      <c r="A2012" s="1">
        <v>43701</v>
      </c>
      <c r="B2012">
        <f t="shared" si="96"/>
        <v>2019</v>
      </c>
      <c r="C2012">
        <f t="shared" si="97"/>
        <v>8</v>
      </c>
      <c r="D2012">
        <f t="shared" si="98"/>
        <v>24</v>
      </c>
      <c r="E2012">
        <v>102</v>
      </c>
      <c r="F2012">
        <v>46</v>
      </c>
      <c r="G2012">
        <v>55</v>
      </c>
      <c r="H2012">
        <v>53</v>
      </c>
      <c r="I2012">
        <v>1</v>
      </c>
      <c r="J2012">
        <v>6</v>
      </c>
    </row>
    <row r="2013" spans="1:10" x14ac:dyDescent="0.25">
      <c r="A2013" s="1">
        <v>43702</v>
      </c>
      <c r="B2013">
        <f t="shared" si="96"/>
        <v>2019</v>
      </c>
      <c r="C2013">
        <f t="shared" si="97"/>
        <v>8</v>
      </c>
      <c r="D2013">
        <f t="shared" si="98"/>
        <v>25</v>
      </c>
      <c r="E2013">
        <v>117</v>
      </c>
      <c r="F2013">
        <v>37</v>
      </c>
      <c r="G2013">
        <v>56</v>
      </c>
      <c r="H2013">
        <v>54</v>
      </c>
      <c r="I2013">
        <v>1</v>
      </c>
      <c r="J2013">
        <v>6</v>
      </c>
    </row>
    <row r="2014" spans="1:10" x14ac:dyDescent="0.25">
      <c r="A2014" s="1">
        <v>43703</v>
      </c>
      <c r="B2014">
        <f t="shared" si="96"/>
        <v>2019</v>
      </c>
      <c r="C2014">
        <f t="shared" si="97"/>
        <v>8</v>
      </c>
      <c r="D2014">
        <f t="shared" si="98"/>
        <v>26</v>
      </c>
      <c r="E2014">
        <v>98</v>
      </c>
      <c r="F2014">
        <v>39</v>
      </c>
      <c r="G2014">
        <v>58</v>
      </c>
      <c r="H2014">
        <v>62</v>
      </c>
      <c r="I2014">
        <v>1</v>
      </c>
      <c r="J2014">
        <v>7</v>
      </c>
    </row>
    <row r="2015" spans="1:10" x14ac:dyDescent="0.25">
      <c r="A2015" s="1">
        <v>43704</v>
      </c>
      <c r="B2015">
        <f t="shared" si="96"/>
        <v>2019</v>
      </c>
      <c r="C2015">
        <f t="shared" si="97"/>
        <v>8</v>
      </c>
      <c r="D2015">
        <f t="shared" si="98"/>
        <v>27</v>
      </c>
      <c r="E2015">
        <v>96</v>
      </c>
      <c r="F2015">
        <v>20</v>
      </c>
      <c r="G2015">
        <v>27</v>
      </c>
      <c r="H2015">
        <v>34</v>
      </c>
      <c r="I2015">
        <v>1</v>
      </c>
      <c r="J2015">
        <v>4</v>
      </c>
    </row>
    <row r="2016" spans="1:10" x14ac:dyDescent="0.25">
      <c r="A2016" s="1">
        <v>43705</v>
      </c>
      <c r="B2016">
        <f t="shared" si="96"/>
        <v>2019</v>
      </c>
      <c r="C2016">
        <f t="shared" si="97"/>
        <v>8</v>
      </c>
      <c r="D2016">
        <f t="shared" si="98"/>
        <v>28</v>
      </c>
      <c r="E2016">
        <v>53</v>
      </c>
      <c r="F2016">
        <v>16</v>
      </c>
      <c r="G2016">
        <v>23</v>
      </c>
      <c r="H2016">
        <v>30</v>
      </c>
      <c r="I2016">
        <v>1</v>
      </c>
      <c r="J2016">
        <v>4</v>
      </c>
    </row>
    <row r="2017" spans="1:10" x14ac:dyDescent="0.25">
      <c r="A2017" s="1">
        <v>43706</v>
      </c>
      <c r="B2017">
        <f t="shared" si="96"/>
        <v>2019</v>
      </c>
      <c r="C2017">
        <f t="shared" si="97"/>
        <v>8</v>
      </c>
      <c r="D2017">
        <f t="shared" si="98"/>
        <v>29</v>
      </c>
      <c r="E2017">
        <v>45</v>
      </c>
      <c r="F2017">
        <v>20</v>
      </c>
      <c r="G2017">
        <v>27</v>
      </c>
      <c r="H2017">
        <v>31</v>
      </c>
      <c r="I2017">
        <v>1</v>
      </c>
      <c r="J2017">
        <v>4</v>
      </c>
    </row>
    <row r="2018" spans="1:10" x14ac:dyDescent="0.25">
      <c r="A2018" s="1">
        <v>43707</v>
      </c>
      <c r="B2018">
        <f t="shared" si="96"/>
        <v>2019</v>
      </c>
      <c r="C2018">
        <f t="shared" si="97"/>
        <v>8</v>
      </c>
      <c r="D2018">
        <f t="shared" si="98"/>
        <v>30</v>
      </c>
      <c r="E2018">
        <v>52</v>
      </c>
      <c r="F2018">
        <v>18</v>
      </c>
      <c r="G2018">
        <v>26</v>
      </c>
      <c r="H2018">
        <v>27</v>
      </c>
      <c r="I2018">
        <v>1</v>
      </c>
      <c r="J2018">
        <v>3</v>
      </c>
    </row>
    <row r="2019" spans="1:10" x14ac:dyDescent="0.25">
      <c r="A2019" s="1">
        <v>43708</v>
      </c>
      <c r="B2019">
        <f t="shared" si="96"/>
        <v>2019</v>
      </c>
      <c r="C2019">
        <f t="shared" si="97"/>
        <v>8</v>
      </c>
      <c r="D2019">
        <f t="shared" si="98"/>
        <v>31</v>
      </c>
      <c r="E2019">
        <v>55</v>
      </c>
      <c r="F2019">
        <v>12</v>
      </c>
      <c r="G2019">
        <v>25</v>
      </c>
      <c r="H2019">
        <v>20</v>
      </c>
      <c r="I2019">
        <v>1</v>
      </c>
      <c r="J2019">
        <v>3</v>
      </c>
    </row>
    <row r="2020" spans="1:10" x14ac:dyDescent="0.25">
      <c r="A2020" s="1">
        <v>43709</v>
      </c>
      <c r="B2020">
        <f t="shared" si="96"/>
        <v>2019</v>
      </c>
      <c r="C2020">
        <f t="shared" si="97"/>
        <v>9</v>
      </c>
      <c r="D2020">
        <f t="shared" si="98"/>
        <v>1</v>
      </c>
      <c r="E2020">
        <v>41</v>
      </c>
      <c r="F2020">
        <v>20</v>
      </c>
      <c r="G2020">
        <v>25</v>
      </c>
      <c r="H2020">
        <v>32</v>
      </c>
      <c r="I2020">
        <v>1</v>
      </c>
      <c r="J2020">
        <v>5</v>
      </c>
    </row>
    <row r="2021" spans="1:10" x14ac:dyDescent="0.25">
      <c r="A2021" s="1">
        <v>43710</v>
      </c>
      <c r="B2021">
        <f t="shared" si="96"/>
        <v>2019</v>
      </c>
      <c r="C2021">
        <f t="shared" si="97"/>
        <v>9</v>
      </c>
      <c r="D2021">
        <f t="shared" si="98"/>
        <v>2</v>
      </c>
      <c r="E2021">
        <v>49</v>
      </c>
      <c r="F2021">
        <v>18</v>
      </c>
      <c r="G2021">
        <v>24</v>
      </c>
      <c r="H2021">
        <v>32</v>
      </c>
      <c r="I2021">
        <v>1</v>
      </c>
      <c r="J2021">
        <v>4</v>
      </c>
    </row>
    <row r="2022" spans="1:10" x14ac:dyDescent="0.25">
      <c r="A2022" s="1">
        <v>43711</v>
      </c>
      <c r="B2022">
        <f t="shared" si="96"/>
        <v>2019</v>
      </c>
      <c r="C2022">
        <f t="shared" si="97"/>
        <v>9</v>
      </c>
      <c r="D2022">
        <f t="shared" si="98"/>
        <v>3</v>
      </c>
      <c r="E2022">
        <v>46</v>
      </c>
      <c r="F2022">
        <v>15</v>
      </c>
      <c r="G2022">
        <v>22</v>
      </c>
      <c r="H2022">
        <v>22</v>
      </c>
      <c r="I2022">
        <v>7</v>
      </c>
      <c r="J2022">
        <v>5</v>
      </c>
    </row>
    <row r="2023" spans="1:10" x14ac:dyDescent="0.25">
      <c r="A2023" s="1">
        <v>43712</v>
      </c>
      <c r="B2023">
        <f t="shared" si="96"/>
        <v>2019</v>
      </c>
      <c r="C2023">
        <f t="shared" si="97"/>
        <v>9</v>
      </c>
      <c r="D2023">
        <f t="shared" si="98"/>
        <v>4</v>
      </c>
      <c r="E2023">
        <v>44</v>
      </c>
      <c r="F2023">
        <v>15</v>
      </c>
      <c r="G2023">
        <v>23</v>
      </c>
      <c r="H2023">
        <v>27</v>
      </c>
      <c r="I2023">
        <v>11</v>
      </c>
      <c r="J2023">
        <v>8</v>
      </c>
    </row>
    <row r="2024" spans="1:10" x14ac:dyDescent="0.25">
      <c r="A2024" s="1">
        <v>43713</v>
      </c>
      <c r="B2024">
        <f t="shared" si="96"/>
        <v>2019</v>
      </c>
      <c r="C2024">
        <f t="shared" si="97"/>
        <v>9</v>
      </c>
      <c r="D2024">
        <f t="shared" si="98"/>
        <v>5</v>
      </c>
      <c r="E2024">
        <v>46</v>
      </c>
      <c r="F2024">
        <v>20</v>
      </c>
      <c r="G2024">
        <v>18</v>
      </c>
      <c r="H2024">
        <v>34</v>
      </c>
      <c r="I2024">
        <v>12</v>
      </c>
      <c r="J2024">
        <v>11</v>
      </c>
    </row>
    <row r="2025" spans="1:10" x14ac:dyDescent="0.25">
      <c r="A2025" s="1">
        <v>43714</v>
      </c>
      <c r="B2025">
        <f t="shared" si="96"/>
        <v>2019</v>
      </c>
      <c r="C2025">
        <f t="shared" si="97"/>
        <v>9</v>
      </c>
      <c r="D2025">
        <f t="shared" si="98"/>
        <v>6</v>
      </c>
      <c r="E2025">
        <v>52</v>
      </c>
      <c r="F2025">
        <v>14</v>
      </c>
      <c r="G2025">
        <v>22</v>
      </c>
      <c r="H2025">
        <v>21</v>
      </c>
      <c r="I2025">
        <v>9</v>
      </c>
      <c r="J2025">
        <v>8</v>
      </c>
    </row>
    <row r="2026" spans="1:10" x14ac:dyDescent="0.25">
      <c r="A2026" s="1">
        <v>43715</v>
      </c>
      <c r="B2026">
        <f t="shared" si="96"/>
        <v>2019</v>
      </c>
      <c r="C2026">
        <f t="shared" si="97"/>
        <v>9</v>
      </c>
      <c r="D2026">
        <f t="shared" si="98"/>
        <v>7</v>
      </c>
      <c r="E2026">
        <v>46</v>
      </c>
      <c r="F2026">
        <v>17</v>
      </c>
      <c r="G2026">
        <v>24</v>
      </c>
      <c r="H2026">
        <v>22</v>
      </c>
      <c r="I2026">
        <v>11</v>
      </c>
      <c r="J2026">
        <v>10</v>
      </c>
    </row>
    <row r="2027" spans="1:10" x14ac:dyDescent="0.25">
      <c r="A2027" s="1">
        <v>43716</v>
      </c>
      <c r="B2027">
        <f t="shared" si="96"/>
        <v>2019</v>
      </c>
      <c r="C2027">
        <f t="shared" si="97"/>
        <v>9</v>
      </c>
      <c r="D2027">
        <f t="shared" si="98"/>
        <v>8</v>
      </c>
      <c r="E2027">
        <v>48</v>
      </c>
      <c r="F2027">
        <v>19</v>
      </c>
      <c r="G2027">
        <v>22</v>
      </c>
      <c r="H2027">
        <v>39</v>
      </c>
      <c r="I2027">
        <v>7</v>
      </c>
      <c r="J2027">
        <v>9</v>
      </c>
    </row>
    <row r="2028" spans="1:10" x14ac:dyDescent="0.25">
      <c r="A2028" s="1">
        <v>43717</v>
      </c>
      <c r="B2028">
        <f t="shared" si="96"/>
        <v>2019</v>
      </c>
      <c r="C2028">
        <f t="shared" si="97"/>
        <v>9</v>
      </c>
      <c r="D2028">
        <f t="shared" si="98"/>
        <v>9</v>
      </c>
      <c r="E2028">
        <v>57</v>
      </c>
      <c r="F2028">
        <v>29</v>
      </c>
      <c r="G2028">
        <v>19</v>
      </c>
      <c r="H2028">
        <v>33</v>
      </c>
      <c r="I2028">
        <v>2</v>
      </c>
      <c r="J2028">
        <v>9</v>
      </c>
    </row>
    <row r="2029" spans="1:10" x14ac:dyDescent="0.25">
      <c r="A2029" s="1">
        <v>43718</v>
      </c>
      <c r="B2029">
        <f t="shared" si="96"/>
        <v>2019</v>
      </c>
      <c r="C2029">
        <f t="shared" si="97"/>
        <v>9</v>
      </c>
      <c r="D2029">
        <f t="shared" si="98"/>
        <v>10</v>
      </c>
      <c r="E2029">
        <v>63</v>
      </c>
      <c r="F2029">
        <v>19</v>
      </c>
      <c r="G2029">
        <v>16</v>
      </c>
      <c r="H2029">
        <v>30</v>
      </c>
      <c r="I2029">
        <v>3</v>
      </c>
      <c r="J2029">
        <v>9</v>
      </c>
    </row>
    <row r="2030" spans="1:10" x14ac:dyDescent="0.25">
      <c r="A2030" s="1">
        <v>43719</v>
      </c>
      <c r="B2030">
        <f t="shared" si="96"/>
        <v>2019</v>
      </c>
      <c r="C2030">
        <f t="shared" si="97"/>
        <v>9</v>
      </c>
      <c r="D2030">
        <f t="shared" si="98"/>
        <v>11</v>
      </c>
      <c r="E2030">
        <v>49</v>
      </c>
      <c r="F2030">
        <v>19</v>
      </c>
      <c r="G2030">
        <v>13</v>
      </c>
      <c r="H2030">
        <v>28</v>
      </c>
      <c r="I2030">
        <v>3</v>
      </c>
      <c r="J2030">
        <v>8</v>
      </c>
    </row>
    <row r="2031" spans="1:10" x14ac:dyDescent="0.25">
      <c r="A2031" s="1">
        <v>43720</v>
      </c>
      <c r="B2031">
        <f t="shared" si="96"/>
        <v>2019</v>
      </c>
      <c r="C2031">
        <f t="shared" si="97"/>
        <v>9</v>
      </c>
      <c r="D2031">
        <f t="shared" si="98"/>
        <v>12</v>
      </c>
      <c r="E2031">
        <v>51</v>
      </c>
      <c r="F2031">
        <v>21</v>
      </c>
      <c r="G2031">
        <v>25</v>
      </c>
      <c r="H2031">
        <v>31</v>
      </c>
      <c r="I2031">
        <v>1</v>
      </c>
      <c r="J2031">
        <v>6</v>
      </c>
    </row>
    <row r="2032" spans="1:10" x14ac:dyDescent="0.25">
      <c r="A2032" s="1">
        <v>43721</v>
      </c>
      <c r="B2032">
        <f t="shared" si="96"/>
        <v>2019</v>
      </c>
      <c r="C2032">
        <f t="shared" si="97"/>
        <v>9</v>
      </c>
      <c r="D2032">
        <f t="shared" si="98"/>
        <v>13</v>
      </c>
      <c r="E2032">
        <v>52</v>
      </c>
      <c r="F2032">
        <v>26</v>
      </c>
      <c r="G2032">
        <v>21</v>
      </c>
      <c r="H2032">
        <v>44</v>
      </c>
      <c r="I2032">
        <v>2</v>
      </c>
      <c r="J2032">
        <v>6</v>
      </c>
    </row>
    <row r="2033" spans="1:10" x14ac:dyDescent="0.25">
      <c r="A2033" s="1">
        <v>43722</v>
      </c>
      <c r="B2033">
        <f t="shared" si="96"/>
        <v>2019</v>
      </c>
      <c r="C2033">
        <f t="shared" si="97"/>
        <v>9</v>
      </c>
      <c r="D2033">
        <f t="shared" si="98"/>
        <v>14</v>
      </c>
      <c r="E2033">
        <v>67</v>
      </c>
      <c r="F2033">
        <v>22</v>
      </c>
      <c r="G2033">
        <v>24</v>
      </c>
      <c r="H2033">
        <v>30</v>
      </c>
      <c r="I2033">
        <v>1</v>
      </c>
      <c r="J2033">
        <v>5</v>
      </c>
    </row>
    <row r="2034" spans="1:10" x14ac:dyDescent="0.25">
      <c r="A2034" s="1">
        <v>43723</v>
      </c>
      <c r="B2034">
        <f t="shared" si="96"/>
        <v>2019</v>
      </c>
      <c r="C2034">
        <f t="shared" si="97"/>
        <v>9</v>
      </c>
      <c r="D2034">
        <f t="shared" si="98"/>
        <v>15</v>
      </c>
      <c r="E2034">
        <v>59</v>
      </c>
      <c r="F2034">
        <v>29</v>
      </c>
      <c r="G2034">
        <v>13</v>
      </c>
      <c r="H2034">
        <v>24</v>
      </c>
      <c r="I2034">
        <v>2</v>
      </c>
      <c r="J2034">
        <v>5</v>
      </c>
    </row>
    <row r="2035" spans="1:10" x14ac:dyDescent="0.25">
      <c r="A2035" s="1">
        <v>43724</v>
      </c>
      <c r="B2035">
        <f t="shared" si="96"/>
        <v>2019</v>
      </c>
      <c r="C2035">
        <f t="shared" si="97"/>
        <v>9</v>
      </c>
      <c r="D2035">
        <f t="shared" si="98"/>
        <v>16</v>
      </c>
      <c r="E2035">
        <v>66</v>
      </c>
      <c r="F2035">
        <v>17</v>
      </c>
      <c r="G2035">
        <v>22</v>
      </c>
      <c r="H2035">
        <v>27</v>
      </c>
      <c r="I2035">
        <v>1</v>
      </c>
      <c r="J2035">
        <v>5</v>
      </c>
    </row>
    <row r="2036" spans="1:10" x14ac:dyDescent="0.25">
      <c r="A2036" s="1">
        <v>43725</v>
      </c>
      <c r="B2036">
        <f t="shared" si="96"/>
        <v>2019</v>
      </c>
      <c r="C2036">
        <f t="shared" si="97"/>
        <v>9</v>
      </c>
      <c r="D2036">
        <f t="shared" si="98"/>
        <v>17</v>
      </c>
      <c r="E2036">
        <v>44</v>
      </c>
      <c r="F2036">
        <v>22</v>
      </c>
      <c r="G2036">
        <v>24</v>
      </c>
      <c r="H2036">
        <v>32</v>
      </c>
      <c r="I2036">
        <v>1</v>
      </c>
      <c r="J2036">
        <v>2</v>
      </c>
    </row>
    <row r="2037" spans="1:10" x14ac:dyDescent="0.25">
      <c r="A2037" s="1">
        <v>43726</v>
      </c>
      <c r="B2037">
        <f t="shared" si="96"/>
        <v>2019</v>
      </c>
      <c r="C2037">
        <f t="shared" si="97"/>
        <v>9</v>
      </c>
      <c r="D2037">
        <f t="shared" si="98"/>
        <v>18</v>
      </c>
      <c r="E2037">
        <v>41</v>
      </c>
      <c r="F2037">
        <v>23</v>
      </c>
      <c r="G2037">
        <v>23</v>
      </c>
      <c r="H2037">
        <v>42</v>
      </c>
      <c r="I2037">
        <v>1</v>
      </c>
      <c r="J2037">
        <v>2</v>
      </c>
    </row>
    <row r="2038" spans="1:10" x14ac:dyDescent="0.25">
      <c r="A2038" s="1">
        <v>43727</v>
      </c>
      <c r="B2038">
        <f t="shared" si="96"/>
        <v>2019</v>
      </c>
      <c r="C2038">
        <f t="shared" si="97"/>
        <v>9</v>
      </c>
      <c r="D2038">
        <f t="shared" si="98"/>
        <v>19</v>
      </c>
      <c r="E2038">
        <v>47</v>
      </c>
      <c r="F2038">
        <v>29</v>
      </c>
      <c r="G2038">
        <v>25</v>
      </c>
      <c r="H2038">
        <v>42</v>
      </c>
      <c r="I2038">
        <v>2</v>
      </c>
      <c r="J2038">
        <v>2</v>
      </c>
    </row>
    <row r="2039" spans="1:10" x14ac:dyDescent="0.25">
      <c r="A2039" s="1">
        <v>43728</v>
      </c>
      <c r="B2039">
        <f t="shared" si="96"/>
        <v>2019</v>
      </c>
      <c r="C2039">
        <f t="shared" si="97"/>
        <v>9</v>
      </c>
      <c r="D2039">
        <f t="shared" si="98"/>
        <v>20</v>
      </c>
      <c r="E2039">
        <v>53</v>
      </c>
      <c r="F2039">
        <v>37</v>
      </c>
      <c r="G2039">
        <v>22</v>
      </c>
      <c r="H2039">
        <v>39</v>
      </c>
      <c r="I2039">
        <v>2</v>
      </c>
      <c r="J2039">
        <v>2</v>
      </c>
    </row>
    <row r="2040" spans="1:10" x14ac:dyDescent="0.25">
      <c r="A2040" s="1">
        <v>43729</v>
      </c>
      <c r="B2040">
        <f t="shared" si="96"/>
        <v>2019</v>
      </c>
      <c r="C2040">
        <f t="shared" si="97"/>
        <v>9</v>
      </c>
      <c r="D2040">
        <f t="shared" si="98"/>
        <v>21</v>
      </c>
      <c r="E2040">
        <v>52</v>
      </c>
      <c r="F2040">
        <v>26</v>
      </c>
      <c r="G2040">
        <v>25</v>
      </c>
      <c r="H2040">
        <v>34</v>
      </c>
      <c r="I2040">
        <v>2</v>
      </c>
      <c r="J2040">
        <v>1</v>
      </c>
    </row>
    <row r="2041" spans="1:10" x14ac:dyDescent="0.25">
      <c r="A2041" s="1">
        <v>43730</v>
      </c>
      <c r="B2041">
        <f t="shared" si="96"/>
        <v>2019</v>
      </c>
      <c r="C2041">
        <f t="shared" si="97"/>
        <v>9</v>
      </c>
      <c r="D2041">
        <f t="shared" si="98"/>
        <v>22</v>
      </c>
      <c r="E2041">
        <v>45</v>
      </c>
      <c r="F2041">
        <v>19</v>
      </c>
      <c r="G2041">
        <v>22</v>
      </c>
      <c r="H2041">
        <v>31</v>
      </c>
      <c r="I2041">
        <v>3</v>
      </c>
      <c r="J2041">
        <v>2</v>
      </c>
    </row>
    <row r="2042" spans="1:10" x14ac:dyDescent="0.25">
      <c r="A2042" s="1">
        <v>43731</v>
      </c>
      <c r="B2042">
        <f t="shared" si="96"/>
        <v>2019</v>
      </c>
      <c r="C2042">
        <f t="shared" si="97"/>
        <v>9</v>
      </c>
      <c r="D2042">
        <f t="shared" si="98"/>
        <v>23</v>
      </c>
      <c r="E2042">
        <v>36</v>
      </c>
      <c r="F2042">
        <v>26</v>
      </c>
      <c r="G2042">
        <v>20</v>
      </c>
      <c r="H2042">
        <v>17</v>
      </c>
      <c r="I2042">
        <v>1</v>
      </c>
      <c r="J2042">
        <v>2</v>
      </c>
    </row>
    <row r="2043" spans="1:10" x14ac:dyDescent="0.25">
      <c r="A2043" s="1">
        <v>43732</v>
      </c>
      <c r="B2043">
        <f t="shared" si="96"/>
        <v>2019</v>
      </c>
      <c r="C2043">
        <f t="shared" si="97"/>
        <v>9</v>
      </c>
      <c r="D2043">
        <f t="shared" si="98"/>
        <v>24</v>
      </c>
      <c r="E2043">
        <v>29</v>
      </c>
      <c r="F2043">
        <v>18</v>
      </c>
      <c r="G2043">
        <v>18</v>
      </c>
      <c r="H2043">
        <v>18</v>
      </c>
      <c r="I2043">
        <v>1</v>
      </c>
      <c r="J2043">
        <v>1</v>
      </c>
    </row>
    <row r="2044" spans="1:10" x14ac:dyDescent="0.25">
      <c r="A2044" s="1">
        <v>43733</v>
      </c>
      <c r="B2044">
        <f t="shared" si="96"/>
        <v>2019</v>
      </c>
      <c r="C2044">
        <f t="shared" si="97"/>
        <v>9</v>
      </c>
      <c r="D2044">
        <f t="shared" si="98"/>
        <v>25</v>
      </c>
      <c r="E2044">
        <v>37</v>
      </c>
      <c r="F2044">
        <v>16</v>
      </c>
      <c r="G2044">
        <v>12</v>
      </c>
      <c r="H2044">
        <v>35</v>
      </c>
      <c r="I2044">
        <v>3</v>
      </c>
      <c r="J2044">
        <v>2</v>
      </c>
    </row>
    <row r="2045" spans="1:10" x14ac:dyDescent="0.25">
      <c r="A2045" s="1">
        <v>43734</v>
      </c>
      <c r="B2045">
        <f t="shared" si="96"/>
        <v>2019</v>
      </c>
      <c r="C2045">
        <f t="shared" si="97"/>
        <v>9</v>
      </c>
      <c r="D2045">
        <f t="shared" si="98"/>
        <v>26</v>
      </c>
      <c r="E2045">
        <v>43</v>
      </c>
      <c r="F2045">
        <v>18</v>
      </c>
      <c r="G2045">
        <v>13</v>
      </c>
      <c r="H2045">
        <v>34</v>
      </c>
      <c r="I2045">
        <v>1</v>
      </c>
      <c r="J2045">
        <v>1</v>
      </c>
    </row>
    <row r="2046" spans="1:10" x14ac:dyDescent="0.25">
      <c r="A2046" s="1">
        <v>43735</v>
      </c>
      <c r="B2046">
        <f t="shared" si="96"/>
        <v>2019</v>
      </c>
      <c r="C2046">
        <f t="shared" si="97"/>
        <v>9</v>
      </c>
      <c r="D2046">
        <f t="shared" si="98"/>
        <v>27</v>
      </c>
      <c r="E2046">
        <v>40</v>
      </c>
      <c r="F2046">
        <v>13</v>
      </c>
      <c r="G2046">
        <v>17</v>
      </c>
      <c r="H2046">
        <v>29</v>
      </c>
      <c r="I2046">
        <v>2</v>
      </c>
      <c r="J2046">
        <v>1</v>
      </c>
    </row>
    <row r="2047" spans="1:10" x14ac:dyDescent="0.25">
      <c r="A2047" s="1">
        <v>43736</v>
      </c>
      <c r="B2047">
        <f t="shared" si="96"/>
        <v>2019</v>
      </c>
      <c r="C2047">
        <f t="shared" si="97"/>
        <v>9</v>
      </c>
      <c r="D2047">
        <f t="shared" si="98"/>
        <v>28</v>
      </c>
      <c r="E2047">
        <v>34</v>
      </c>
      <c r="F2047">
        <v>11</v>
      </c>
      <c r="G2047">
        <v>21</v>
      </c>
      <c r="H2047">
        <v>18</v>
      </c>
      <c r="I2047">
        <v>1</v>
      </c>
      <c r="J2047" t="s">
        <v>1</v>
      </c>
    </row>
    <row r="2048" spans="1:10" x14ac:dyDescent="0.25">
      <c r="A2048" s="1">
        <v>43737</v>
      </c>
      <c r="B2048">
        <f t="shared" si="96"/>
        <v>2019</v>
      </c>
      <c r="C2048">
        <f t="shared" si="97"/>
        <v>9</v>
      </c>
      <c r="D2048">
        <f t="shared" si="98"/>
        <v>29</v>
      </c>
      <c r="E2048">
        <v>35</v>
      </c>
      <c r="F2048">
        <v>16</v>
      </c>
      <c r="G2048">
        <v>16</v>
      </c>
      <c r="H2048">
        <v>32</v>
      </c>
      <c r="I2048">
        <v>3</v>
      </c>
      <c r="J2048">
        <v>3</v>
      </c>
    </row>
    <row r="2049" spans="1:10" x14ac:dyDescent="0.25">
      <c r="A2049" s="1">
        <v>43738</v>
      </c>
      <c r="B2049">
        <f t="shared" si="96"/>
        <v>2019</v>
      </c>
      <c r="C2049">
        <f t="shared" si="97"/>
        <v>9</v>
      </c>
      <c r="D2049">
        <f t="shared" si="98"/>
        <v>30</v>
      </c>
      <c r="E2049">
        <v>42</v>
      </c>
      <c r="F2049">
        <v>18</v>
      </c>
      <c r="G2049">
        <v>25</v>
      </c>
      <c r="H2049">
        <v>30</v>
      </c>
      <c r="I2049">
        <v>3</v>
      </c>
      <c r="J2049">
        <v>1</v>
      </c>
    </row>
    <row r="2050" spans="1:10" x14ac:dyDescent="0.25">
      <c r="A2050" s="1">
        <v>43739</v>
      </c>
      <c r="B2050">
        <f t="shared" si="96"/>
        <v>2019</v>
      </c>
      <c r="C2050">
        <f t="shared" si="97"/>
        <v>10</v>
      </c>
      <c r="D2050">
        <f t="shared" si="98"/>
        <v>1</v>
      </c>
      <c r="E2050">
        <v>47</v>
      </c>
      <c r="F2050">
        <v>13</v>
      </c>
      <c r="G2050">
        <v>20</v>
      </c>
      <c r="H2050">
        <v>24</v>
      </c>
      <c r="I2050">
        <v>1</v>
      </c>
      <c r="J2050">
        <v>2</v>
      </c>
    </row>
    <row r="2051" spans="1:10" x14ac:dyDescent="0.25">
      <c r="A2051" s="1">
        <v>43740</v>
      </c>
      <c r="B2051">
        <f t="shared" ref="B2051:B2114" si="99">YEAR(A2051)</f>
        <v>2019</v>
      </c>
      <c r="C2051">
        <f t="shared" ref="C2051:C2114" si="100">MONTH(A2051)</f>
        <v>10</v>
      </c>
      <c r="D2051">
        <f t="shared" ref="D2051:D2114" si="101">DAY(A2051)</f>
        <v>2</v>
      </c>
      <c r="E2051">
        <v>43</v>
      </c>
      <c r="F2051">
        <v>24</v>
      </c>
      <c r="G2051">
        <v>21</v>
      </c>
      <c r="H2051">
        <v>43</v>
      </c>
      <c r="I2051">
        <v>4</v>
      </c>
      <c r="J2051">
        <v>5</v>
      </c>
    </row>
    <row r="2052" spans="1:10" x14ac:dyDescent="0.25">
      <c r="A2052" s="1">
        <v>43741</v>
      </c>
      <c r="B2052">
        <f t="shared" si="99"/>
        <v>2019</v>
      </c>
      <c r="C2052">
        <f t="shared" si="100"/>
        <v>10</v>
      </c>
      <c r="D2052">
        <f t="shared" si="101"/>
        <v>3</v>
      </c>
      <c r="E2052">
        <v>56</v>
      </c>
      <c r="F2052">
        <v>26</v>
      </c>
      <c r="G2052">
        <v>20</v>
      </c>
      <c r="H2052">
        <v>36</v>
      </c>
      <c r="I2052">
        <v>3</v>
      </c>
      <c r="J2052">
        <v>3</v>
      </c>
    </row>
    <row r="2053" spans="1:10" x14ac:dyDescent="0.25">
      <c r="A2053" s="1">
        <v>43742</v>
      </c>
      <c r="B2053">
        <f t="shared" si="99"/>
        <v>2019</v>
      </c>
      <c r="C2053">
        <f t="shared" si="100"/>
        <v>10</v>
      </c>
      <c r="D2053">
        <f t="shared" si="101"/>
        <v>4</v>
      </c>
      <c r="E2053">
        <v>59</v>
      </c>
      <c r="F2053">
        <v>19</v>
      </c>
      <c r="G2053">
        <v>14</v>
      </c>
      <c r="H2053">
        <v>27</v>
      </c>
      <c r="I2053">
        <v>1</v>
      </c>
      <c r="J2053">
        <v>2</v>
      </c>
    </row>
    <row r="2054" spans="1:10" x14ac:dyDescent="0.25">
      <c r="A2054" s="1">
        <v>43743</v>
      </c>
      <c r="B2054">
        <f t="shared" si="99"/>
        <v>2019</v>
      </c>
      <c r="C2054">
        <f t="shared" si="100"/>
        <v>10</v>
      </c>
      <c r="D2054">
        <f t="shared" si="101"/>
        <v>5</v>
      </c>
      <c r="E2054">
        <v>48</v>
      </c>
      <c r="F2054">
        <v>14</v>
      </c>
      <c r="G2054">
        <v>25</v>
      </c>
      <c r="H2054">
        <v>18</v>
      </c>
      <c r="I2054">
        <v>1</v>
      </c>
      <c r="J2054" t="s">
        <v>1</v>
      </c>
    </row>
    <row r="2055" spans="1:10" x14ac:dyDescent="0.25">
      <c r="A2055" s="1">
        <v>43744</v>
      </c>
      <c r="B2055">
        <f t="shared" si="99"/>
        <v>2019</v>
      </c>
      <c r="C2055">
        <f t="shared" si="100"/>
        <v>10</v>
      </c>
      <c r="D2055">
        <f t="shared" si="101"/>
        <v>6</v>
      </c>
      <c r="E2055">
        <v>45</v>
      </c>
      <c r="F2055">
        <v>18</v>
      </c>
      <c r="G2055">
        <v>20</v>
      </c>
      <c r="H2055">
        <v>39</v>
      </c>
      <c r="I2055">
        <v>3</v>
      </c>
      <c r="J2055">
        <v>2</v>
      </c>
    </row>
    <row r="2056" spans="1:10" x14ac:dyDescent="0.25">
      <c r="A2056" s="1">
        <v>43745</v>
      </c>
      <c r="B2056">
        <f t="shared" si="99"/>
        <v>2019</v>
      </c>
      <c r="C2056">
        <f t="shared" si="100"/>
        <v>10</v>
      </c>
      <c r="D2056">
        <f t="shared" si="101"/>
        <v>7</v>
      </c>
      <c r="E2056">
        <v>47</v>
      </c>
      <c r="F2056">
        <v>26</v>
      </c>
      <c r="G2056">
        <v>21</v>
      </c>
      <c r="H2056">
        <v>40</v>
      </c>
      <c r="I2056">
        <v>4</v>
      </c>
      <c r="J2056">
        <v>3</v>
      </c>
    </row>
    <row r="2057" spans="1:10" x14ac:dyDescent="0.25">
      <c r="A2057" s="1">
        <v>43746</v>
      </c>
      <c r="B2057">
        <f t="shared" si="99"/>
        <v>2019</v>
      </c>
      <c r="C2057">
        <f t="shared" si="100"/>
        <v>10</v>
      </c>
      <c r="D2057">
        <f t="shared" si="101"/>
        <v>8</v>
      </c>
      <c r="E2057">
        <v>52</v>
      </c>
      <c r="F2057">
        <v>19</v>
      </c>
      <c r="G2057">
        <v>23</v>
      </c>
      <c r="H2057">
        <v>40</v>
      </c>
      <c r="I2057">
        <v>3</v>
      </c>
      <c r="J2057">
        <v>4</v>
      </c>
    </row>
    <row r="2058" spans="1:10" x14ac:dyDescent="0.25">
      <c r="A2058" s="1">
        <v>43747</v>
      </c>
      <c r="B2058">
        <f t="shared" si="99"/>
        <v>2019</v>
      </c>
      <c r="C2058">
        <f t="shared" si="100"/>
        <v>10</v>
      </c>
      <c r="D2058">
        <f t="shared" si="101"/>
        <v>9</v>
      </c>
      <c r="E2058">
        <v>44</v>
      </c>
      <c r="F2058">
        <v>22</v>
      </c>
      <c r="G2058">
        <v>20</v>
      </c>
      <c r="H2058">
        <v>41</v>
      </c>
      <c r="I2058">
        <v>4</v>
      </c>
      <c r="J2058">
        <v>4</v>
      </c>
    </row>
    <row r="2059" spans="1:10" x14ac:dyDescent="0.25">
      <c r="A2059" s="1">
        <v>43748</v>
      </c>
      <c r="B2059">
        <f t="shared" si="99"/>
        <v>2019</v>
      </c>
      <c r="C2059">
        <f t="shared" si="100"/>
        <v>10</v>
      </c>
      <c r="D2059">
        <f t="shared" si="101"/>
        <v>10</v>
      </c>
      <c r="E2059">
        <v>45</v>
      </c>
      <c r="F2059">
        <v>16</v>
      </c>
      <c r="G2059">
        <v>25</v>
      </c>
      <c r="H2059">
        <v>28</v>
      </c>
      <c r="I2059">
        <v>1</v>
      </c>
      <c r="J2059">
        <v>2</v>
      </c>
    </row>
    <row r="2060" spans="1:10" x14ac:dyDescent="0.25">
      <c r="A2060" s="1">
        <v>43749</v>
      </c>
      <c r="B2060">
        <f t="shared" si="99"/>
        <v>2019</v>
      </c>
      <c r="C2060">
        <f t="shared" si="100"/>
        <v>10</v>
      </c>
      <c r="D2060">
        <f t="shared" si="101"/>
        <v>11</v>
      </c>
      <c r="E2060">
        <v>44</v>
      </c>
      <c r="F2060">
        <v>15</v>
      </c>
      <c r="G2060">
        <v>23</v>
      </c>
      <c r="H2060">
        <v>48</v>
      </c>
      <c r="I2060">
        <v>2</v>
      </c>
      <c r="J2060">
        <v>3</v>
      </c>
    </row>
    <row r="2061" spans="1:10" x14ac:dyDescent="0.25">
      <c r="A2061" s="1">
        <v>43750</v>
      </c>
      <c r="B2061">
        <f t="shared" si="99"/>
        <v>2019</v>
      </c>
      <c r="C2061">
        <f t="shared" si="100"/>
        <v>10</v>
      </c>
      <c r="D2061">
        <f t="shared" si="101"/>
        <v>12</v>
      </c>
      <c r="E2061">
        <v>46</v>
      </c>
      <c r="F2061">
        <v>16</v>
      </c>
      <c r="G2061">
        <v>28</v>
      </c>
      <c r="H2061">
        <v>34</v>
      </c>
      <c r="I2061">
        <v>2</v>
      </c>
      <c r="J2061">
        <v>2</v>
      </c>
    </row>
    <row r="2062" spans="1:10" x14ac:dyDescent="0.25">
      <c r="A2062" s="1">
        <v>43751</v>
      </c>
      <c r="B2062">
        <f t="shared" si="99"/>
        <v>2019</v>
      </c>
      <c r="C2062">
        <f t="shared" si="100"/>
        <v>10</v>
      </c>
      <c r="D2062">
        <f t="shared" si="101"/>
        <v>13</v>
      </c>
      <c r="E2062">
        <v>31</v>
      </c>
      <c r="F2062">
        <v>21</v>
      </c>
      <c r="G2062">
        <v>15</v>
      </c>
      <c r="H2062">
        <v>36</v>
      </c>
      <c r="I2062">
        <v>1</v>
      </c>
      <c r="J2062">
        <v>2</v>
      </c>
    </row>
    <row r="2063" spans="1:10" x14ac:dyDescent="0.25">
      <c r="A2063" s="1">
        <v>43752</v>
      </c>
      <c r="B2063">
        <f t="shared" si="99"/>
        <v>2019</v>
      </c>
      <c r="C2063">
        <f t="shared" si="100"/>
        <v>10</v>
      </c>
      <c r="D2063">
        <f t="shared" si="101"/>
        <v>14</v>
      </c>
      <c r="E2063">
        <v>41</v>
      </c>
      <c r="F2063">
        <v>19</v>
      </c>
      <c r="G2063">
        <v>19</v>
      </c>
      <c r="H2063">
        <v>51</v>
      </c>
      <c r="I2063">
        <v>4</v>
      </c>
      <c r="J2063">
        <v>4</v>
      </c>
    </row>
    <row r="2064" spans="1:10" x14ac:dyDescent="0.25">
      <c r="A2064" s="1">
        <v>43753</v>
      </c>
      <c r="B2064">
        <f t="shared" si="99"/>
        <v>2019</v>
      </c>
      <c r="C2064">
        <f t="shared" si="100"/>
        <v>10</v>
      </c>
      <c r="D2064">
        <f t="shared" si="101"/>
        <v>15</v>
      </c>
      <c r="E2064">
        <v>44</v>
      </c>
      <c r="F2064">
        <v>23</v>
      </c>
      <c r="G2064">
        <v>23</v>
      </c>
      <c r="H2064">
        <v>47</v>
      </c>
      <c r="I2064">
        <v>2</v>
      </c>
      <c r="J2064">
        <v>4</v>
      </c>
    </row>
    <row r="2065" spans="1:10" x14ac:dyDescent="0.25">
      <c r="A2065" s="1">
        <v>43754</v>
      </c>
      <c r="B2065">
        <f t="shared" si="99"/>
        <v>2019</v>
      </c>
      <c r="C2065">
        <f t="shared" si="100"/>
        <v>10</v>
      </c>
      <c r="D2065">
        <f t="shared" si="101"/>
        <v>16</v>
      </c>
      <c r="E2065">
        <v>54</v>
      </c>
      <c r="F2065">
        <v>21</v>
      </c>
      <c r="G2065">
        <v>23</v>
      </c>
      <c r="H2065">
        <v>59</v>
      </c>
      <c r="I2065">
        <v>1</v>
      </c>
      <c r="J2065">
        <v>4</v>
      </c>
    </row>
    <row r="2066" spans="1:10" x14ac:dyDescent="0.25">
      <c r="A2066" s="1">
        <v>43755</v>
      </c>
      <c r="B2066">
        <f t="shared" si="99"/>
        <v>2019</v>
      </c>
      <c r="C2066">
        <f t="shared" si="100"/>
        <v>10</v>
      </c>
      <c r="D2066">
        <f t="shared" si="101"/>
        <v>17</v>
      </c>
      <c r="E2066">
        <v>51</v>
      </c>
      <c r="F2066">
        <v>20</v>
      </c>
      <c r="G2066">
        <v>26</v>
      </c>
      <c r="H2066">
        <v>48</v>
      </c>
      <c r="I2066">
        <v>2</v>
      </c>
      <c r="J2066">
        <v>3</v>
      </c>
    </row>
    <row r="2067" spans="1:10" x14ac:dyDescent="0.25">
      <c r="A2067" s="1">
        <v>43756</v>
      </c>
      <c r="B2067">
        <f t="shared" si="99"/>
        <v>2019</v>
      </c>
      <c r="C2067">
        <f t="shared" si="100"/>
        <v>10</v>
      </c>
      <c r="D2067">
        <f t="shared" si="101"/>
        <v>18</v>
      </c>
      <c r="E2067">
        <v>49</v>
      </c>
      <c r="F2067">
        <v>19</v>
      </c>
      <c r="G2067">
        <v>24</v>
      </c>
      <c r="H2067">
        <v>44</v>
      </c>
      <c r="I2067">
        <v>2</v>
      </c>
      <c r="J2067">
        <v>5</v>
      </c>
    </row>
    <row r="2068" spans="1:10" x14ac:dyDescent="0.25">
      <c r="A2068" s="1">
        <v>43757</v>
      </c>
      <c r="B2068">
        <f t="shared" si="99"/>
        <v>2019</v>
      </c>
      <c r="C2068">
        <f t="shared" si="100"/>
        <v>10</v>
      </c>
      <c r="D2068">
        <f t="shared" si="101"/>
        <v>19</v>
      </c>
      <c r="E2068">
        <v>46</v>
      </c>
      <c r="F2068">
        <v>17</v>
      </c>
      <c r="G2068">
        <v>21</v>
      </c>
      <c r="H2068">
        <v>26</v>
      </c>
      <c r="I2068">
        <v>1</v>
      </c>
      <c r="J2068">
        <v>3</v>
      </c>
    </row>
    <row r="2069" spans="1:10" x14ac:dyDescent="0.25">
      <c r="A2069" s="1">
        <v>43758</v>
      </c>
      <c r="B2069">
        <f t="shared" si="99"/>
        <v>2019</v>
      </c>
      <c r="C2069">
        <f t="shared" si="100"/>
        <v>10</v>
      </c>
      <c r="D2069">
        <f t="shared" si="101"/>
        <v>20</v>
      </c>
      <c r="E2069">
        <v>55</v>
      </c>
      <c r="F2069">
        <v>14</v>
      </c>
      <c r="G2069">
        <v>26</v>
      </c>
      <c r="H2069">
        <v>26</v>
      </c>
      <c r="I2069">
        <v>1</v>
      </c>
      <c r="J2069">
        <v>1</v>
      </c>
    </row>
    <row r="2070" spans="1:10" x14ac:dyDescent="0.25">
      <c r="A2070" s="1">
        <v>43759</v>
      </c>
      <c r="B2070">
        <f t="shared" si="99"/>
        <v>2019</v>
      </c>
      <c r="C2070">
        <f t="shared" si="100"/>
        <v>10</v>
      </c>
      <c r="D2070">
        <f t="shared" si="101"/>
        <v>21</v>
      </c>
      <c r="E2070">
        <v>34</v>
      </c>
      <c r="F2070">
        <v>27</v>
      </c>
      <c r="G2070">
        <v>16</v>
      </c>
      <c r="H2070">
        <v>52</v>
      </c>
      <c r="I2070">
        <v>3</v>
      </c>
      <c r="J2070">
        <v>6</v>
      </c>
    </row>
    <row r="2071" spans="1:10" x14ac:dyDescent="0.25">
      <c r="A2071" s="1">
        <v>43760</v>
      </c>
      <c r="B2071">
        <f t="shared" si="99"/>
        <v>2019</v>
      </c>
      <c r="C2071">
        <f t="shared" si="100"/>
        <v>10</v>
      </c>
      <c r="D2071">
        <f t="shared" si="101"/>
        <v>22</v>
      </c>
      <c r="E2071">
        <v>43</v>
      </c>
      <c r="F2071">
        <v>39</v>
      </c>
      <c r="G2071">
        <v>6</v>
      </c>
      <c r="H2071">
        <v>52</v>
      </c>
      <c r="I2071">
        <v>2</v>
      </c>
      <c r="J2071">
        <v>6</v>
      </c>
    </row>
    <row r="2072" spans="1:10" x14ac:dyDescent="0.25">
      <c r="A2072" s="1">
        <v>43761</v>
      </c>
      <c r="B2072">
        <f t="shared" si="99"/>
        <v>2019</v>
      </c>
      <c r="C2072">
        <f t="shared" si="100"/>
        <v>10</v>
      </c>
      <c r="D2072">
        <f t="shared" si="101"/>
        <v>23</v>
      </c>
      <c r="E2072">
        <v>61</v>
      </c>
      <c r="F2072">
        <v>32</v>
      </c>
      <c r="G2072">
        <v>7</v>
      </c>
      <c r="H2072">
        <v>42</v>
      </c>
      <c r="I2072">
        <v>2</v>
      </c>
      <c r="J2072">
        <v>5</v>
      </c>
    </row>
    <row r="2073" spans="1:10" x14ac:dyDescent="0.25">
      <c r="A2073" s="1">
        <v>43762</v>
      </c>
      <c r="B2073">
        <f t="shared" si="99"/>
        <v>2019</v>
      </c>
      <c r="C2073">
        <f t="shared" si="100"/>
        <v>10</v>
      </c>
      <c r="D2073">
        <f t="shared" si="101"/>
        <v>24</v>
      </c>
      <c r="E2073">
        <v>48</v>
      </c>
      <c r="F2073">
        <v>20</v>
      </c>
      <c r="G2073">
        <v>29</v>
      </c>
      <c r="H2073">
        <v>35</v>
      </c>
      <c r="I2073">
        <v>2</v>
      </c>
      <c r="J2073">
        <v>3</v>
      </c>
    </row>
    <row r="2074" spans="1:10" x14ac:dyDescent="0.25">
      <c r="A2074" s="1">
        <v>43763</v>
      </c>
      <c r="B2074">
        <f t="shared" si="99"/>
        <v>2019</v>
      </c>
      <c r="C2074">
        <f t="shared" si="100"/>
        <v>10</v>
      </c>
      <c r="D2074">
        <f t="shared" si="101"/>
        <v>25</v>
      </c>
      <c r="E2074">
        <v>30</v>
      </c>
      <c r="F2074">
        <v>18</v>
      </c>
      <c r="G2074">
        <v>30</v>
      </c>
      <c r="H2074">
        <v>28</v>
      </c>
      <c r="I2074">
        <v>1</v>
      </c>
      <c r="J2074">
        <v>2</v>
      </c>
    </row>
    <row r="2075" spans="1:10" x14ac:dyDescent="0.25">
      <c r="A2075" s="1">
        <v>43764</v>
      </c>
      <c r="B2075">
        <f t="shared" si="99"/>
        <v>2019</v>
      </c>
      <c r="C2075">
        <f t="shared" si="100"/>
        <v>10</v>
      </c>
      <c r="D2075">
        <f t="shared" si="101"/>
        <v>26</v>
      </c>
      <c r="E2075">
        <v>45</v>
      </c>
      <c r="F2075">
        <v>19</v>
      </c>
      <c r="G2075">
        <v>19</v>
      </c>
      <c r="H2075">
        <v>28</v>
      </c>
      <c r="I2075">
        <v>1</v>
      </c>
      <c r="J2075">
        <v>4</v>
      </c>
    </row>
    <row r="2076" spans="1:10" x14ac:dyDescent="0.25">
      <c r="A2076" s="1">
        <v>43765</v>
      </c>
      <c r="B2076">
        <f t="shared" si="99"/>
        <v>2019</v>
      </c>
      <c r="C2076">
        <f t="shared" si="100"/>
        <v>10</v>
      </c>
      <c r="D2076">
        <f t="shared" si="101"/>
        <v>27</v>
      </c>
      <c r="E2076">
        <v>45</v>
      </c>
      <c r="F2076">
        <v>39</v>
      </c>
      <c r="G2076">
        <v>15</v>
      </c>
      <c r="H2076">
        <v>46</v>
      </c>
      <c r="I2076">
        <v>4</v>
      </c>
      <c r="J2076">
        <v>4</v>
      </c>
    </row>
    <row r="2077" spans="1:10" x14ac:dyDescent="0.25">
      <c r="A2077" s="1">
        <v>43766</v>
      </c>
      <c r="B2077">
        <f t="shared" si="99"/>
        <v>2019</v>
      </c>
      <c r="C2077">
        <f t="shared" si="100"/>
        <v>10</v>
      </c>
      <c r="D2077">
        <f t="shared" si="101"/>
        <v>28</v>
      </c>
      <c r="E2077">
        <v>38</v>
      </c>
      <c r="F2077">
        <v>17</v>
      </c>
      <c r="G2077">
        <v>24</v>
      </c>
      <c r="H2077">
        <v>42</v>
      </c>
      <c r="I2077">
        <v>4</v>
      </c>
      <c r="J2077">
        <v>3</v>
      </c>
    </row>
    <row r="2078" spans="1:10" x14ac:dyDescent="0.25">
      <c r="A2078" s="1">
        <v>43767</v>
      </c>
      <c r="B2078">
        <f t="shared" si="99"/>
        <v>2019</v>
      </c>
      <c r="C2078">
        <f t="shared" si="100"/>
        <v>10</v>
      </c>
      <c r="D2078">
        <f t="shared" si="101"/>
        <v>29</v>
      </c>
      <c r="E2078">
        <v>31</v>
      </c>
      <c r="F2078">
        <v>24</v>
      </c>
      <c r="G2078">
        <v>20</v>
      </c>
      <c r="H2078">
        <v>41</v>
      </c>
      <c r="I2078">
        <v>5</v>
      </c>
      <c r="J2078">
        <v>5</v>
      </c>
    </row>
    <row r="2079" spans="1:10" x14ac:dyDescent="0.25">
      <c r="A2079" s="1">
        <v>43768</v>
      </c>
      <c r="B2079">
        <f t="shared" si="99"/>
        <v>2019</v>
      </c>
      <c r="C2079">
        <f t="shared" si="100"/>
        <v>10</v>
      </c>
      <c r="D2079">
        <f t="shared" si="101"/>
        <v>30</v>
      </c>
      <c r="E2079">
        <v>45</v>
      </c>
      <c r="F2079">
        <v>36</v>
      </c>
      <c r="G2079">
        <v>8</v>
      </c>
      <c r="H2079">
        <v>43</v>
      </c>
      <c r="I2079">
        <v>6</v>
      </c>
      <c r="J2079">
        <v>8</v>
      </c>
    </row>
    <row r="2080" spans="1:10" x14ac:dyDescent="0.25">
      <c r="A2080" s="1">
        <v>43769</v>
      </c>
      <c r="B2080">
        <f t="shared" si="99"/>
        <v>2019</v>
      </c>
      <c r="C2080">
        <f t="shared" si="100"/>
        <v>10</v>
      </c>
      <c r="D2080">
        <f t="shared" si="101"/>
        <v>31</v>
      </c>
      <c r="E2080">
        <v>62</v>
      </c>
      <c r="F2080">
        <v>41</v>
      </c>
      <c r="G2080">
        <v>17</v>
      </c>
      <c r="H2080">
        <v>43</v>
      </c>
      <c r="I2080">
        <v>6</v>
      </c>
      <c r="J2080">
        <v>6</v>
      </c>
    </row>
    <row r="2081" spans="1:10" x14ac:dyDescent="0.25">
      <c r="A2081" s="1">
        <v>43770</v>
      </c>
      <c r="B2081">
        <f t="shared" si="99"/>
        <v>2019</v>
      </c>
      <c r="C2081">
        <f t="shared" si="100"/>
        <v>11</v>
      </c>
      <c r="D2081">
        <f t="shared" si="101"/>
        <v>1</v>
      </c>
      <c r="E2081">
        <v>51</v>
      </c>
      <c r="F2081">
        <v>29</v>
      </c>
      <c r="G2081">
        <v>24</v>
      </c>
      <c r="H2081">
        <v>30</v>
      </c>
      <c r="I2081">
        <v>6</v>
      </c>
      <c r="J2081">
        <v>6</v>
      </c>
    </row>
    <row r="2082" spans="1:10" x14ac:dyDescent="0.25">
      <c r="A2082" s="1">
        <v>43771</v>
      </c>
      <c r="B2082">
        <f t="shared" si="99"/>
        <v>2019</v>
      </c>
      <c r="C2082">
        <f t="shared" si="100"/>
        <v>11</v>
      </c>
      <c r="D2082">
        <f t="shared" si="101"/>
        <v>2</v>
      </c>
      <c r="E2082">
        <v>38</v>
      </c>
      <c r="F2082">
        <v>32</v>
      </c>
      <c r="G2082">
        <v>19</v>
      </c>
      <c r="H2082">
        <v>40</v>
      </c>
      <c r="I2082">
        <v>6</v>
      </c>
      <c r="J2082">
        <v>8</v>
      </c>
    </row>
    <row r="2083" spans="1:10" x14ac:dyDescent="0.25">
      <c r="A2083" s="1">
        <v>43772</v>
      </c>
      <c r="B2083">
        <f t="shared" si="99"/>
        <v>2019</v>
      </c>
      <c r="C2083">
        <f t="shared" si="100"/>
        <v>11</v>
      </c>
      <c r="D2083">
        <f t="shared" si="101"/>
        <v>3</v>
      </c>
      <c r="E2083">
        <v>58</v>
      </c>
      <c r="F2083">
        <v>33</v>
      </c>
      <c r="G2083">
        <v>15</v>
      </c>
      <c r="H2083">
        <v>53</v>
      </c>
      <c r="I2083">
        <v>6</v>
      </c>
      <c r="J2083">
        <v>8</v>
      </c>
    </row>
    <row r="2084" spans="1:10" x14ac:dyDescent="0.25">
      <c r="A2084" s="1">
        <v>43773</v>
      </c>
      <c r="B2084">
        <f t="shared" si="99"/>
        <v>2019</v>
      </c>
      <c r="C2084">
        <f t="shared" si="100"/>
        <v>11</v>
      </c>
      <c r="D2084">
        <f t="shared" si="101"/>
        <v>4</v>
      </c>
      <c r="E2084">
        <v>42</v>
      </c>
      <c r="F2084">
        <v>20</v>
      </c>
      <c r="G2084">
        <v>15</v>
      </c>
      <c r="H2084">
        <v>30</v>
      </c>
      <c r="I2084">
        <v>5</v>
      </c>
      <c r="J2084">
        <v>5</v>
      </c>
    </row>
    <row r="2085" spans="1:10" x14ac:dyDescent="0.25">
      <c r="A2085" s="1">
        <v>43774</v>
      </c>
      <c r="B2085">
        <f t="shared" si="99"/>
        <v>2019</v>
      </c>
      <c r="C2085">
        <f t="shared" si="100"/>
        <v>11</v>
      </c>
      <c r="D2085">
        <f t="shared" si="101"/>
        <v>5</v>
      </c>
      <c r="E2085">
        <v>55</v>
      </c>
      <c r="F2085">
        <v>30</v>
      </c>
      <c r="G2085">
        <v>15</v>
      </c>
      <c r="H2085">
        <v>47</v>
      </c>
      <c r="I2085">
        <v>6</v>
      </c>
      <c r="J2085">
        <v>9</v>
      </c>
    </row>
    <row r="2086" spans="1:10" x14ac:dyDescent="0.25">
      <c r="A2086" s="1">
        <v>43775</v>
      </c>
      <c r="B2086">
        <f t="shared" si="99"/>
        <v>2019</v>
      </c>
      <c r="C2086">
        <f t="shared" si="100"/>
        <v>11</v>
      </c>
      <c r="D2086">
        <f t="shared" si="101"/>
        <v>6</v>
      </c>
      <c r="E2086">
        <v>69</v>
      </c>
      <c r="F2086">
        <v>19</v>
      </c>
      <c r="G2086">
        <v>20</v>
      </c>
      <c r="H2086">
        <v>51</v>
      </c>
      <c r="I2086">
        <v>6</v>
      </c>
      <c r="J2086">
        <v>10</v>
      </c>
    </row>
    <row r="2087" spans="1:10" x14ac:dyDescent="0.25">
      <c r="A2087" s="1">
        <v>43776</v>
      </c>
      <c r="B2087">
        <f t="shared" si="99"/>
        <v>2019</v>
      </c>
      <c r="C2087">
        <f t="shared" si="100"/>
        <v>11</v>
      </c>
      <c r="D2087">
        <f t="shared" si="101"/>
        <v>7</v>
      </c>
      <c r="E2087">
        <v>42</v>
      </c>
      <c r="F2087">
        <v>29</v>
      </c>
      <c r="G2087">
        <v>11</v>
      </c>
      <c r="H2087">
        <v>38</v>
      </c>
      <c r="I2087">
        <v>7</v>
      </c>
      <c r="J2087">
        <v>10</v>
      </c>
    </row>
    <row r="2088" spans="1:10" x14ac:dyDescent="0.25">
      <c r="A2088" s="1">
        <v>43777</v>
      </c>
      <c r="B2088">
        <f t="shared" si="99"/>
        <v>2019</v>
      </c>
      <c r="C2088">
        <f t="shared" si="100"/>
        <v>11</v>
      </c>
      <c r="D2088">
        <f t="shared" si="101"/>
        <v>8</v>
      </c>
      <c r="E2088">
        <v>66</v>
      </c>
      <c r="F2088">
        <v>32</v>
      </c>
      <c r="G2088">
        <v>13</v>
      </c>
      <c r="H2088">
        <v>45</v>
      </c>
      <c r="I2088">
        <v>6</v>
      </c>
      <c r="J2088">
        <v>8</v>
      </c>
    </row>
    <row r="2089" spans="1:10" x14ac:dyDescent="0.25">
      <c r="A2089" s="1">
        <v>43778</v>
      </c>
      <c r="B2089">
        <f t="shared" si="99"/>
        <v>2019</v>
      </c>
      <c r="C2089">
        <f t="shared" si="100"/>
        <v>11</v>
      </c>
      <c r="D2089">
        <f t="shared" si="101"/>
        <v>9</v>
      </c>
      <c r="E2089">
        <v>55</v>
      </c>
      <c r="F2089">
        <v>22</v>
      </c>
      <c r="G2089">
        <v>18</v>
      </c>
      <c r="H2089">
        <v>42</v>
      </c>
      <c r="I2089">
        <v>6</v>
      </c>
      <c r="J2089">
        <v>8</v>
      </c>
    </row>
    <row r="2090" spans="1:10" x14ac:dyDescent="0.25">
      <c r="A2090" s="1">
        <v>43779</v>
      </c>
      <c r="B2090">
        <f t="shared" si="99"/>
        <v>2019</v>
      </c>
      <c r="C2090">
        <f t="shared" si="100"/>
        <v>11</v>
      </c>
      <c r="D2090">
        <f t="shared" si="101"/>
        <v>10</v>
      </c>
      <c r="E2090">
        <v>52</v>
      </c>
      <c r="F2090">
        <v>19</v>
      </c>
      <c r="G2090">
        <v>21</v>
      </c>
      <c r="H2090">
        <v>38</v>
      </c>
      <c r="I2090">
        <v>5</v>
      </c>
      <c r="J2090">
        <v>9</v>
      </c>
    </row>
    <row r="2091" spans="1:10" x14ac:dyDescent="0.25">
      <c r="A2091" s="1">
        <v>43780</v>
      </c>
      <c r="B2091">
        <f t="shared" si="99"/>
        <v>2019</v>
      </c>
      <c r="C2091">
        <f t="shared" si="100"/>
        <v>11</v>
      </c>
      <c r="D2091">
        <f t="shared" si="101"/>
        <v>11</v>
      </c>
      <c r="E2091">
        <v>37</v>
      </c>
      <c r="F2091">
        <v>21</v>
      </c>
      <c r="G2091">
        <v>22</v>
      </c>
      <c r="H2091">
        <v>46</v>
      </c>
      <c r="I2091">
        <v>4</v>
      </c>
      <c r="J2091">
        <v>10</v>
      </c>
    </row>
    <row r="2092" spans="1:10" x14ac:dyDescent="0.25">
      <c r="A2092" s="1">
        <v>43781</v>
      </c>
      <c r="B2092">
        <f t="shared" si="99"/>
        <v>2019</v>
      </c>
      <c r="C2092">
        <f t="shared" si="100"/>
        <v>11</v>
      </c>
      <c r="D2092">
        <f t="shared" si="101"/>
        <v>12</v>
      </c>
      <c r="E2092">
        <v>33</v>
      </c>
      <c r="F2092">
        <v>20</v>
      </c>
      <c r="G2092">
        <v>15</v>
      </c>
      <c r="H2092">
        <v>53</v>
      </c>
      <c r="I2092">
        <v>5</v>
      </c>
      <c r="J2092">
        <v>11</v>
      </c>
    </row>
    <row r="2093" spans="1:10" x14ac:dyDescent="0.25">
      <c r="A2093" s="1">
        <v>43782</v>
      </c>
      <c r="B2093">
        <f t="shared" si="99"/>
        <v>2019</v>
      </c>
      <c r="C2093">
        <f t="shared" si="100"/>
        <v>11</v>
      </c>
      <c r="D2093">
        <f t="shared" si="101"/>
        <v>13</v>
      </c>
      <c r="E2093">
        <v>50</v>
      </c>
      <c r="F2093">
        <v>17</v>
      </c>
      <c r="G2093">
        <v>24</v>
      </c>
      <c r="H2093">
        <v>62</v>
      </c>
      <c r="I2093">
        <v>4</v>
      </c>
      <c r="J2093">
        <v>8</v>
      </c>
    </row>
    <row r="2094" spans="1:10" x14ac:dyDescent="0.25">
      <c r="A2094" s="1">
        <v>43783</v>
      </c>
      <c r="B2094">
        <f t="shared" si="99"/>
        <v>2019</v>
      </c>
      <c r="C2094">
        <f t="shared" si="100"/>
        <v>11</v>
      </c>
      <c r="D2094">
        <f t="shared" si="101"/>
        <v>14</v>
      </c>
      <c r="E2094">
        <v>46</v>
      </c>
      <c r="F2094">
        <v>19</v>
      </c>
      <c r="G2094">
        <v>17</v>
      </c>
      <c r="H2094">
        <v>31</v>
      </c>
      <c r="I2094">
        <v>4</v>
      </c>
      <c r="J2094">
        <v>6</v>
      </c>
    </row>
    <row r="2095" spans="1:10" x14ac:dyDescent="0.25">
      <c r="A2095" s="1">
        <v>43784</v>
      </c>
      <c r="B2095">
        <f t="shared" si="99"/>
        <v>2019</v>
      </c>
      <c r="C2095">
        <f t="shared" si="100"/>
        <v>11</v>
      </c>
      <c r="D2095">
        <f t="shared" si="101"/>
        <v>15</v>
      </c>
      <c r="E2095">
        <v>50</v>
      </c>
      <c r="F2095">
        <v>23</v>
      </c>
      <c r="G2095">
        <v>9</v>
      </c>
      <c r="H2095">
        <v>55</v>
      </c>
      <c r="I2095">
        <v>4</v>
      </c>
      <c r="J2095">
        <v>9</v>
      </c>
    </row>
    <row r="2096" spans="1:10" x14ac:dyDescent="0.25">
      <c r="A2096" s="1">
        <v>43785</v>
      </c>
      <c r="B2096">
        <f t="shared" si="99"/>
        <v>2019</v>
      </c>
      <c r="C2096">
        <f t="shared" si="100"/>
        <v>11</v>
      </c>
      <c r="D2096">
        <f t="shared" si="101"/>
        <v>16</v>
      </c>
      <c r="E2096">
        <v>71</v>
      </c>
      <c r="F2096">
        <v>33</v>
      </c>
      <c r="G2096">
        <v>6</v>
      </c>
      <c r="H2096">
        <v>57</v>
      </c>
      <c r="I2096">
        <v>4</v>
      </c>
      <c r="J2096">
        <v>12</v>
      </c>
    </row>
    <row r="2097" spans="1:10" x14ac:dyDescent="0.25">
      <c r="A2097" s="1">
        <v>43786</v>
      </c>
      <c r="B2097">
        <f t="shared" si="99"/>
        <v>2019</v>
      </c>
      <c r="C2097">
        <f t="shared" si="100"/>
        <v>11</v>
      </c>
      <c r="D2097">
        <f t="shared" si="101"/>
        <v>17</v>
      </c>
      <c r="E2097">
        <v>81</v>
      </c>
      <c r="F2097">
        <v>16</v>
      </c>
      <c r="G2097">
        <v>16</v>
      </c>
      <c r="H2097">
        <v>31</v>
      </c>
      <c r="I2097">
        <v>2</v>
      </c>
      <c r="J2097">
        <v>7</v>
      </c>
    </row>
    <row r="2098" spans="1:10" x14ac:dyDescent="0.25">
      <c r="A2098" s="1">
        <v>43787</v>
      </c>
      <c r="B2098">
        <f t="shared" si="99"/>
        <v>2019</v>
      </c>
      <c r="C2098">
        <f t="shared" si="100"/>
        <v>11</v>
      </c>
      <c r="D2098">
        <f t="shared" si="101"/>
        <v>18</v>
      </c>
      <c r="E2098">
        <v>30</v>
      </c>
      <c r="F2098">
        <v>39</v>
      </c>
      <c r="G2098">
        <v>1</v>
      </c>
      <c r="H2098">
        <v>45</v>
      </c>
      <c r="I2098">
        <v>5</v>
      </c>
      <c r="J2098">
        <v>14</v>
      </c>
    </row>
    <row r="2099" spans="1:10" x14ac:dyDescent="0.25">
      <c r="A2099" s="1">
        <v>43788</v>
      </c>
      <c r="B2099">
        <f t="shared" si="99"/>
        <v>2019</v>
      </c>
      <c r="C2099">
        <f t="shared" si="100"/>
        <v>11</v>
      </c>
      <c r="D2099">
        <f t="shared" si="101"/>
        <v>19</v>
      </c>
      <c r="E2099">
        <v>72</v>
      </c>
      <c r="F2099">
        <v>25</v>
      </c>
      <c r="G2099">
        <v>19</v>
      </c>
      <c r="H2099">
        <v>44</v>
      </c>
      <c r="I2099">
        <v>3</v>
      </c>
      <c r="J2099">
        <v>11</v>
      </c>
    </row>
    <row r="2100" spans="1:10" x14ac:dyDescent="0.25">
      <c r="A2100" s="1">
        <v>43789</v>
      </c>
      <c r="B2100">
        <f t="shared" si="99"/>
        <v>2019</v>
      </c>
      <c r="C2100">
        <f t="shared" si="100"/>
        <v>11</v>
      </c>
      <c r="D2100">
        <f t="shared" si="101"/>
        <v>20</v>
      </c>
      <c r="E2100">
        <v>63</v>
      </c>
      <c r="F2100">
        <v>30</v>
      </c>
      <c r="G2100">
        <v>6</v>
      </c>
      <c r="H2100">
        <v>37</v>
      </c>
      <c r="I2100">
        <v>4</v>
      </c>
      <c r="J2100">
        <v>11</v>
      </c>
    </row>
    <row r="2101" spans="1:10" x14ac:dyDescent="0.25">
      <c r="A2101" s="1">
        <v>43790</v>
      </c>
      <c r="B2101">
        <f t="shared" si="99"/>
        <v>2019</v>
      </c>
      <c r="C2101">
        <f t="shared" si="100"/>
        <v>11</v>
      </c>
      <c r="D2101">
        <f t="shared" si="101"/>
        <v>21</v>
      </c>
      <c r="E2101">
        <v>68</v>
      </c>
      <c r="F2101">
        <v>22</v>
      </c>
      <c r="G2101">
        <v>18</v>
      </c>
      <c r="H2101">
        <v>36</v>
      </c>
      <c r="I2101">
        <v>3</v>
      </c>
      <c r="J2101">
        <v>9</v>
      </c>
    </row>
    <row r="2102" spans="1:10" x14ac:dyDescent="0.25">
      <c r="A2102" s="1">
        <v>43791</v>
      </c>
      <c r="B2102">
        <f t="shared" si="99"/>
        <v>2019</v>
      </c>
      <c r="C2102">
        <f t="shared" si="100"/>
        <v>11</v>
      </c>
      <c r="D2102">
        <f t="shared" si="101"/>
        <v>22</v>
      </c>
      <c r="E2102">
        <v>43</v>
      </c>
      <c r="F2102">
        <v>23</v>
      </c>
      <c r="G2102">
        <v>10</v>
      </c>
      <c r="H2102">
        <v>26</v>
      </c>
      <c r="I2102">
        <v>1</v>
      </c>
      <c r="J2102">
        <v>7</v>
      </c>
    </row>
    <row r="2103" spans="1:10" x14ac:dyDescent="0.25">
      <c r="A2103" s="1">
        <v>43792</v>
      </c>
      <c r="B2103">
        <f t="shared" si="99"/>
        <v>2019</v>
      </c>
      <c r="C2103">
        <f t="shared" si="100"/>
        <v>11</v>
      </c>
      <c r="D2103">
        <f t="shared" si="101"/>
        <v>23</v>
      </c>
      <c r="E2103">
        <v>57</v>
      </c>
      <c r="F2103">
        <v>20</v>
      </c>
      <c r="G2103">
        <v>10</v>
      </c>
      <c r="H2103">
        <v>17</v>
      </c>
      <c r="I2103">
        <v>1</v>
      </c>
      <c r="J2103">
        <v>9</v>
      </c>
    </row>
    <row r="2104" spans="1:10" x14ac:dyDescent="0.25">
      <c r="A2104" s="1">
        <v>43793</v>
      </c>
      <c r="B2104">
        <f t="shared" si="99"/>
        <v>2019</v>
      </c>
      <c r="C2104">
        <f t="shared" si="100"/>
        <v>11</v>
      </c>
      <c r="D2104">
        <f t="shared" si="101"/>
        <v>24</v>
      </c>
      <c r="E2104">
        <v>40</v>
      </c>
      <c r="F2104">
        <v>17</v>
      </c>
      <c r="G2104">
        <v>15</v>
      </c>
      <c r="H2104">
        <v>20</v>
      </c>
      <c r="I2104">
        <v>3</v>
      </c>
      <c r="J2104">
        <v>7</v>
      </c>
    </row>
    <row r="2105" spans="1:10" x14ac:dyDescent="0.25">
      <c r="A2105" s="1">
        <v>43794</v>
      </c>
      <c r="B2105">
        <f t="shared" si="99"/>
        <v>2019</v>
      </c>
      <c r="C2105">
        <f t="shared" si="100"/>
        <v>11</v>
      </c>
      <c r="D2105">
        <f t="shared" si="101"/>
        <v>25</v>
      </c>
      <c r="E2105">
        <v>42</v>
      </c>
      <c r="F2105">
        <v>11</v>
      </c>
      <c r="G2105">
        <v>21</v>
      </c>
      <c r="H2105">
        <v>21</v>
      </c>
      <c r="I2105">
        <v>1</v>
      </c>
      <c r="J2105">
        <v>6</v>
      </c>
    </row>
    <row r="2106" spans="1:10" x14ac:dyDescent="0.25">
      <c r="A2106" s="1">
        <v>43795</v>
      </c>
      <c r="B2106">
        <f t="shared" si="99"/>
        <v>2019</v>
      </c>
      <c r="C2106">
        <f t="shared" si="100"/>
        <v>11</v>
      </c>
      <c r="D2106">
        <f t="shared" si="101"/>
        <v>26</v>
      </c>
      <c r="E2106">
        <v>27</v>
      </c>
      <c r="F2106">
        <v>15</v>
      </c>
      <c r="G2106">
        <v>21</v>
      </c>
      <c r="H2106">
        <v>21</v>
      </c>
      <c r="I2106">
        <v>1</v>
      </c>
      <c r="J2106">
        <v>7</v>
      </c>
    </row>
    <row r="2107" spans="1:10" x14ac:dyDescent="0.25">
      <c r="A2107" s="1">
        <v>43796</v>
      </c>
      <c r="B2107">
        <f t="shared" si="99"/>
        <v>2019</v>
      </c>
      <c r="C2107">
        <f t="shared" si="100"/>
        <v>11</v>
      </c>
      <c r="D2107">
        <f t="shared" si="101"/>
        <v>27</v>
      </c>
      <c r="E2107">
        <v>38</v>
      </c>
      <c r="F2107">
        <v>14</v>
      </c>
      <c r="G2107">
        <v>14</v>
      </c>
      <c r="H2107">
        <v>20</v>
      </c>
      <c r="I2107">
        <v>1</v>
      </c>
      <c r="J2107">
        <v>5</v>
      </c>
    </row>
    <row r="2108" spans="1:10" x14ac:dyDescent="0.25">
      <c r="A2108" s="1">
        <v>43797</v>
      </c>
      <c r="B2108">
        <f t="shared" si="99"/>
        <v>2019</v>
      </c>
      <c r="C2108">
        <f t="shared" si="100"/>
        <v>11</v>
      </c>
      <c r="D2108">
        <f t="shared" si="101"/>
        <v>28</v>
      </c>
      <c r="E2108">
        <v>49</v>
      </c>
      <c r="F2108">
        <v>21</v>
      </c>
      <c r="G2108">
        <v>16</v>
      </c>
      <c r="H2108">
        <v>31</v>
      </c>
      <c r="I2108" t="s">
        <v>1</v>
      </c>
      <c r="J2108">
        <v>5</v>
      </c>
    </row>
    <row r="2109" spans="1:10" x14ac:dyDescent="0.25">
      <c r="A2109" s="1">
        <v>43798</v>
      </c>
      <c r="B2109">
        <f t="shared" si="99"/>
        <v>2019</v>
      </c>
      <c r="C2109">
        <f t="shared" si="100"/>
        <v>11</v>
      </c>
      <c r="D2109">
        <f t="shared" si="101"/>
        <v>29</v>
      </c>
      <c r="E2109">
        <v>61</v>
      </c>
      <c r="F2109">
        <v>26</v>
      </c>
      <c r="G2109">
        <v>9</v>
      </c>
      <c r="H2109">
        <v>39</v>
      </c>
      <c r="I2109">
        <v>1</v>
      </c>
      <c r="J2109">
        <v>7</v>
      </c>
    </row>
    <row r="2110" spans="1:10" x14ac:dyDescent="0.25">
      <c r="A2110" s="1">
        <v>43799</v>
      </c>
      <c r="B2110">
        <f t="shared" si="99"/>
        <v>2019</v>
      </c>
      <c r="C2110">
        <f t="shared" si="100"/>
        <v>11</v>
      </c>
      <c r="D2110">
        <f t="shared" si="101"/>
        <v>30</v>
      </c>
      <c r="E2110">
        <v>63</v>
      </c>
      <c r="F2110">
        <v>12</v>
      </c>
      <c r="G2110">
        <v>22</v>
      </c>
      <c r="H2110">
        <v>27</v>
      </c>
      <c r="I2110" t="s">
        <v>1</v>
      </c>
      <c r="J2110">
        <v>4</v>
      </c>
    </row>
    <row r="2111" spans="1:10" x14ac:dyDescent="0.25">
      <c r="A2111" s="1">
        <v>43800</v>
      </c>
      <c r="B2111">
        <f t="shared" si="99"/>
        <v>2019</v>
      </c>
      <c r="C2111">
        <f t="shared" si="100"/>
        <v>12</v>
      </c>
      <c r="D2111">
        <f t="shared" si="101"/>
        <v>1</v>
      </c>
      <c r="E2111">
        <v>34</v>
      </c>
      <c r="F2111">
        <v>26</v>
      </c>
      <c r="G2111">
        <v>10</v>
      </c>
      <c r="H2111">
        <v>38</v>
      </c>
      <c r="I2111">
        <v>2</v>
      </c>
      <c r="J2111">
        <v>8</v>
      </c>
    </row>
    <row r="2112" spans="1:10" x14ac:dyDescent="0.25">
      <c r="A2112" s="1">
        <v>43801</v>
      </c>
      <c r="B2112">
        <f t="shared" si="99"/>
        <v>2019</v>
      </c>
      <c r="C2112">
        <f t="shared" si="100"/>
        <v>12</v>
      </c>
      <c r="D2112">
        <f t="shared" si="101"/>
        <v>2</v>
      </c>
      <c r="E2112">
        <v>69</v>
      </c>
      <c r="F2112">
        <v>35</v>
      </c>
      <c r="G2112">
        <v>10</v>
      </c>
      <c r="H2112">
        <v>47</v>
      </c>
      <c r="I2112">
        <v>4</v>
      </c>
      <c r="J2112">
        <v>9</v>
      </c>
    </row>
    <row r="2113" spans="1:10" x14ac:dyDescent="0.25">
      <c r="A2113" s="1">
        <v>43802</v>
      </c>
      <c r="B2113">
        <f t="shared" si="99"/>
        <v>2019</v>
      </c>
      <c r="C2113">
        <f t="shared" si="100"/>
        <v>12</v>
      </c>
      <c r="D2113">
        <f t="shared" si="101"/>
        <v>3</v>
      </c>
      <c r="E2113">
        <v>53</v>
      </c>
      <c r="F2113">
        <v>45</v>
      </c>
      <c r="G2113">
        <v>7</v>
      </c>
      <c r="H2113">
        <v>52</v>
      </c>
      <c r="I2113">
        <v>5</v>
      </c>
      <c r="J2113">
        <v>10</v>
      </c>
    </row>
    <row r="2114" spans="1:10" x14ac:dyDescent="0.25">
      <c r="A2114" s="1">
        <v>43803</v>
      </c>
      <c r="B2114">
        <f t="shared" si="99"/>
        <v>2019</v>
      </c>
      <c r="C2114">
        <f t="shared" si="100"/>
        <v>12</v>
      </c>
      <c r="D2114">
        <f t="shared" si="101"/>
        <v>4</v>
      </c>
      <c r="E2114">
        <v>70</v>
      </c>
      <c r="F2114">
        <v>40</v>
      </c>
      <c r="G2114">
        <v>19</v>
      </c>
      <c r="H2114">
        <v>42</v>
      </c>
      <c r="I2114">
        <v>5</v>
      </c>
      <c r="J2114">
        <v>9</v>
      </c>
    </row>
    <row r="2115" spans="1:10" x14ac:dyDescent="0.25">
      <c r="A2115" s="1">
        <v>43804</v>
      </c>
      <c r="B2115">
        <f t="shared" ref="B2115:B2178" si="102">YEAR(A2115)</f>
        <v>2019</v>
      </c>
      <c r="C2115">
        <f t="shared" ref="C2115:C2178" si="103">MONTH(A2115)</f>
        <v>12</v>
      </c>
      <c r="D2115">
        <f t="shared" ref="D2115:D2178" si="104">DAY(A2115)</f>
        <v>5</v>
      </c>
      <c r="E2115">
        <v>48</v>
      </c>
      <c r="F2115">
        <v>17</v>
      </c>
      <c r="G2115">
        <v>25</v>
      </c>
      <c r="H2115">
        <v>38</v>
      </c>
      <c r="I2115">
        <v>3</v>
      </c>
      <c r="J2115">
        <v>4</v>
      </c>
    </row>
    <row r="2116" spans="1:10" x14ac:dyDescent="0.25">
      <c r="A2116" s="1">
        <v>43805</v>
      </c>
      <c r="B2116">
        <f t="shared" si="102"/>
        <v>2019</v>
      </c>
      <c r="C2116">
        <f t="shared" si="103"/>
        <v>12</v>
      </c>
      <c r="D2116">
        <f t="shared" si="104"/>
        <v>6</v>
      </c>
      <c r="E2116">
        <v>26</v>
      </c>
      <c r="F2116">
        <v>18</v>
      </c>
      <c r="G2116">
        <v>22</v>
      </c>
      <c r="H2116">
        <v>32</v>
      </c>
      <c r="I2116">
        <v>1</v>
      </c>
      <c r="J2116">
        <v>5</v>
      </c>
    </row>
    <row r="2117" spans="1:10" x14ac:dyDescent="0.25">
      <c r="A2117" s="1">
        <v>43806</v>
      </c>
      <c r="B2117">
        <f t="shared" si="102"/>
        <v>2019</v>
      </c>
      <c r="C2117">
        <f t="shared" si="103"/>
        <v>12</v>
      </c>
      <c r="D2117">
        <f t="shared" si="104"/>
        <v>7</v>
      </c>
      <c r="E2117">
        <v>41</v>
      </c>
      <c r="F2117">
        <v>15</v>
      </c>
      <c r="G2117">
        <v>29</v>
      </c>
      <c r="H2117">
        <v>25</v>
      </c>
      <c r="I2117">
        <v>1</v>
      </c>
      <c r="J2117">
        <v>5</v>
      </c>
    </row>
    <row r="2118" spans="1:10" x14ac:dyDescent="0.25">
      <c r="A2118" s="1">
        <v>43807</v>
      </c>
      <c r="B2118">
        <f t="shared" si="102"/>
        <v>2019</v>
      </c>
      <c r="C2118">
        <f t="shared" si="103"/>
        <v>12</v>
      </c>
      <c r="D2118">
        <f t="shared" si="104"/>
        <v>8</v>
      </c>
      <c r="E2118">
        <v>37</v>
      </c>
      <c r="F2118">
        <v>17</v>
      </c>
      <c r="G2118">
        <v>26</v>
      </c>
      <c r="H2118">
        <v>27</v>
      </c>
      <c r="I2118">
        <v>1</v>
      </c>
      <c r="J2118">
        <v>6</v>
      </c>
    </row>
    <row r="2119" spans="1:10" x14ac:dyDescent="0.25">
      <c r="A2119" s="1">
        <v>43808</v>
      </c>
      <c r="B2119">
        <f t="shared" si="102"/>
        <v>2019</v>
      </c>
      <c r="C2119">
        <f t="shared" si="103"/>
        <v>12</v>
      </c>
      <c r="D2119">
        <f t="shared" si="104"/>
        <v>9</v>
      </c>
      <c r="E2119">
        <v>37</v>
      </c>
      <c r="F2119">
        <v>19</v>
      </c>
      <c r="G2119">
        <v>24</v>
      </c>
      <c r="H2119">
        <v>31</v>
      </c>
      <c r="I2119">
        <v>1</v>
      </c>
      <c r="J2119">
        <v>5</v>
      </c>
    </row>
    <row r="2120" spans="1:10" x14ac:dyDescent="0.25">
      <c r="A2120" s="1">
        <v>43809</v>
      </c>
      <c r="B2120">
        <f t="shared" si="102"/>
        <v>2019</v>
      </c>
      <c r="C2120">
        <f t="shared" si="103"/>
        <v>12</v>
      </c>
      <c r="D2120">
        <f t="shared" si="104"/>
        <v>10</v>
      </c>
      <c r="E2120">
        <v>43</v>
      </c>
      <c r="F2120">
        <v>22</v>
      </c>
      <c r="G2120">
        <v>23</v>
      </c>
      <c r="H2120">
        <v>39</v>
      </c>
      <c r="I2120">
        <v>4</v>
      </c>
      <c r="J2120">
        <v>7</v>
      </c>
    </row>
    <row r="2121" spans="1:10" x14ac:dyDescent="0.25">
      <c r="A2121" s="1">
        <v>43810</v>
      </c>
      <c r="B2121">
        <f t="shared" si="102"/>
        <v>2019</v>
      </c>
      <c r="C2121">
        <f t="shared" si="103"/>
        <v>12</v>
      </c>
      <c r="D2121">
        <f t="shared" si="104"/>
        <v>11</v>
      </c>
      <c r="E2121">
        <v>43</v>
      </c>
      <c r="F2121">
        <v>22</v>
      </c>
      <c r="G2121">
        <v>19</v>
      </c>
      <c r="H2121">
        <v>41</v>
      </c>
      <c r="I2121">
        <v>3</v>
      </c>
      <c r="J2121">
        <v>7</v>
      </c>
    </row>
    <row r="2122" spans="1:10" x14ac:dyDescent="0.25">
      <c r="A2122" s="1">
        <v>43811</v>
      </c>
      <c r="B2122">
        <f t="shared" si="102"/>
        <v>2019</v>
      </c>
      <c r="C2122">
        <f t="shared" si="103"/>
        <v>12</v>
      </c>
      <c r="D2122">
        <f t="shared" si="104"/>
        <v>12</v>
      </c>
      <c r="E2122">
        <v>35</v>
      </c>
      <c r="F2122">
        <v>18</v>
      </c>
      <c r="G2122">
        <v>24</v>
      </c>
      <c r="H2122">
        <v>34</v>
      </c>
      <c r="I2122">
        <v>3</v>
      </c>
      <c r="J2122">
        <v>5</v>
      </c>
    </row>
    <row r="2123" spans="1:10" x14ac:dyDescent="0.25">
      <c r="A2123" s="1">
        <v>43812</v>
      </c>
      <c r="B2123">
        <f t="shared" si="102"/>
        <v>2019</v>
      </c>
      <c r="C2123">
        <f t="shared" si="103"/>
        <v>12</v>
      </c>
      <c r="D2123">
        <f t="shared" si="104"/>
        <v>13</v>
      </c>
      <c r="E2123">
        <v>38</v>
      </c>
      <c r="F2123">
        <v>19</v>
      </c>
      <c r="G2123">
        <v>30</v>
      </c>
      <c r="H2123">
        <v>35</v>
      </c>
      <c r="I2123">
        <v>1</v>
      </c>
      <c r="J2123">
        <v>5</v>
      </c>
    </row>
    <row r="2124" spans="1:10" x14ac:dyDescent="0.25">
      <c r="A2124" s="1">
        <v>43813</v>
      </c>
      <c r="B2124">
        <f t="shared" si="102"/>
        <v>2019</v>
      </c>
      <c r="C2124">
        <f t="shared" si="103"/>
        <v>12</v>
      </c>
      <c r="D2124">
        <f t="shared" si="104"/>
        <v>14</v>
      </c>
      <c r="E2124">
        <v>43</v>
      </c>
      <c r="F2124">
        <v>15</v>
      </c>
      <c r="G2124">
        <v>31</v>
      </c>
      <c r="H2124">
        <v>31</v>
      </c>
      <c r="I2124">
        <v>1</v>
      </c>
      <c r="J2124">
        <v>4</v>
      </c>
    </row>
    <row r="2125" spans="1:10" x14ac:dyDescent="0.25">
      <c r="A2125" s="1">
        <v>43814</v>
      </c>
      <c r="B2125">
        <f t="shared" si="102"/>
        <v>2019</v>
      </c>
      <c r="C2125">
        <f t="shared" si="103"/>
        <v>12</v>
      </c>
      <c r="D2125">
        <f t="shared" si="104"/>
        <v>15</v>
      </c>
      <c r="E2125">
        <v>39</v>
      </c>
      <c r="F2125">
        <v>20</v>
      </c>
      <c r="G2125">
        <v>26</v>
      </c>
      <c r="H2125">
        <v>40</v>
      </c>
      <c r="I2125">
        <v>3</v>
      </c>
      <c r="J2125">
        <v>5</v>
      </c>
    </row>
    <row r="2126" spans="1:10" x14ac:dyDescent="0.25">
      <c r="A2126" s="1">
        <v>43815</v>
      </c>
      <c r="B2126">
        <f t="shared" si="102"/>
        <v>2019</v>
      </c>
      <c r="C2126">
        <f t="shared" si="103"/>
        <v>12</v>
      </c>
      <c r="D2126">
        <f t="shared" si="104"/>
        <v>16</v>
      </c>
      <c r="E2126">
        <v>43</v>
      </c>
      <c r="F2126">
        <v>17</v>
      </c>
      <c r="G2126">
        <v>19</v>
      </c>
      <c r="H2126">
        <v>40</v>
      </c>
      <c r="I2126">
        <v>5</v>
      </c>
      <c r="J2126">
        <v>6</v>
      </c>
    </row>
    <row r="2127" spans="1:10" x14ac:dyDescent="0.25">
      <c r="A2127" s="1">
        <v>43816</v>
      </c>
      <c r="B2127">
        <f t="shared" si="102"/>
        <v>2019</v>
      </c>
      <c r="C2127">
        <f t="shared" si="103"/>
        <v>12</v>
      </c>
      <c r="D2127">
        <f t="shared" si="104"/>
        <v>17</v>
      </c>
      <c r="E2127">
        <v>54</v>
      </c>
      <c r="F2127">
        <v>22</v>
      </c>
      <c r="G2127">
        <v>18</v>
      </c>
      <c r="H2127">
        <v>34</v>
      </c>
      <c r="I2127">
        <v>3</v>
      </c>
      <c r="J2127">
        <v>4</v>
      </c>
    </row>
    <row r="2128" spans="1:10" x14ac:dyDescent="0.25">
      <c r="A2128" s="1">
        <v>43817</v>
      </c>
      <c r="B2128">
        <f t="shared" si="102"/>
        <v>2019</v>
      </c>
      <c r="C2128">
        <f t="shared" si="103"/>
        <v>12</v>
      </c>
      <c r="D2128">
        <f t="shared" si="104"/>
        <v>18</v>
      </c>
      <c r="E2128">
        <v>53</v>
      </c>
      <c r="F2128">
        <v>19</v>
      </c>
      <c r="G2128">
        <v>23</v>
      </c>
      <c r="H2128">
        <v>32</v>
      </c>
      <c r="I2128">
        <v>3</v>
      </c>
      <c r="J2128">
        <v>3</v>
      </c>
    </row>
    <row r="2129" spans="1:10" x14ac:dyDescent="0.25">
      <c r="A2129" s="1">
        <v>43818</v>
      </c>
      <c r="B2129">
        <f t="shared" si="102"/>
        <v>2019</v>
      </c>
      <c r="C2129">
        <f t="shared" si="103"/>
        <v>12</v>
      </c>
      <c r="D2129">
        <f t="shared" si="104"/>
        <v>19</v>
      </c>
      <c r="E2129">
        <v>53</v>
      </c>
      <c r="F2129">
        <v>15</v>
      </c>
      <c r="G2129">
        <v>22</v>
      </c>
      <c r="H2129">
        <v>39</v>
      </c>
      <c r="I2129">
        <v>5</v>
      </c>
      <c r="J2129">
        <v>5</v>
      </c>
    </row>
    <row r="2130" spans="1:10" x14ac:dyDescent="0.25">
      <c r="A2130" s="1">
        <v>43819</v>
      </c>
      <c r="B2130">
        <f t="shared" si="102"/>
        <v>2019</v>
      </c>
      <c r="C2130">
        <f t="shared" si="103"/>
        <v>12</v>
      </c>
      <c r="D2130">
        <f t="shared" si="104"/>
        <v>20</v>
      </c>
      <c r="E2130">
        <v>52</v>
      </c>
      <c r="F2130">
        <v>14</v>
      </c>
      <c r="G2130">
        <v>26</v>
      </c>
      <c r="H2130">
        <v>34</v>
      </c>
      <c r="I2130">
        <v>8</v>
      </c>
      <c r="J2130">
        <v>4</v>
      </c>
    </row>
    <row r="2131" spans="1:10" x14ac:dyDescent="0.25">
      <c r="A2131" s="1">
        <v>43820</v>
      </c>
      <c r="B2131">
        <f t="shared" si="102"/>
        <v>2019</v>
      </c>
      <c r="C2131">
        <f t="shared" si="103"/>
        <v>12</v>
      </c>
      <c r="D2131">
        <f t="shared" si="104"/>
        <v>21</v>
      </c>
      <c r="E2131">
        <v>42</v>
      </c>
      <c r="F2131">
        <v>14</v>
      </c>
      <c r="G2131">
        <v>25</v>
      </c>
      <c r="H2131">
        <v>33</v>
      </c>
      <c r="I2131">
        <v>8</v>
      </c>
      <c r="J2131">
        <v>4</v>
      </c>
    </row>
    <row r="2132" spans="1:10" x14ac:dyDescent="0.25">
      <c r="A2132" s="1">
        <v>43821</v>
      </c>
      <c r="B2132">
        <f t="shared" si="102"/>
        <v>2019</v>
      </c>
      <c r="C2132">
        <f t="shared" si="103"/>
        <v>12</v>
      </c>
      <c r="D2132">
        <f t="shared" si="104"/>
        <v>22</v>
      </c>
      <c r="E2132">
        <v>45</v>
      </c>
      <c r="F2132">
        <v>18</v>
      </c>
      <c r="G2132">
        <v>20</v>
      </c>
      <c r="H2132">
        <v>33</v>
      </c>
      <c r="I2132">
        <v>5</v>
      </c>
      <c r="J2132">
        <v>5</v>
      </c>
    </row>
    <row r="2133" spans="1:10" x14ac:dyDescent="0.25">
      <c r="A2133" s="1">
        <v>43822</v>
      </c>
      <c r="B2133">
        <f t="shared" si="102"/>
        <v>2019</v>
      </c>
      <c r="C2133">
        <f t="shared" si="103"/>
        <v>12</v>
      </c>
      <c r="D2133">
        <f t="shared" si="104"/>
        <v>23</v>
      </c>
      <c r="E2133">
        <v>47</v>
      </c>
      <c r="F2133">
        <v>17</v>
      </c>
      <c r="G2133">
        <v>26</v>
      </c>
      <c r="H2133">
        <v>30</v>
      </c>
      <c r="I2133">
        <v>1</v>
      </c>
      <c r="J2133">
        <v>4</v>
      </c>
    </row>
    <row r="2134" spans="1:10" x14ac:dyDescent="0.25">
      <c r="A2134" s="1">
        <v>43823</v>
      </c>
      <c r="B2134">
        <f t="shared" si="102"/>
        <v>2019</v>
      </c>
      <c r="C2134">
        <f t="shared" si="103"/>
        <v>12</v>
      </c>
      <c r="D2134">
        <f t="shared" si="104"/>
        <v>24</v>
      </c>
      <c r="E2134">
        <v>49</v>
      </c>
      <c r="F2134">
        <v>16</v>
      </c>
      <c r="G2134">
        <v>24</v>
      </c>
      <c r="H2134">
        <v>28</v>
      </c>
      <c r="I2134">
        <v>1</v>
      </c>
      <c r="J2134">
        <v>6</v>
      </c>
    </row>
    <row r="2135" spans="1:10" x14ac:dyDescent="0.25">
      <c r="A2135" s="1">
        <v>43824</v>
      </c>
      <c r="B2135">
        <f t="shared" si="102"/>
        <v>2019</v>
      </c>
      <c r="C2135">
        <f t="shared" si="103"/>
        <v>12</v>
      </c>
      <c r="D2135">
        <f t="shared" si="104"/>
        <v>25</v>
      </c>
      <c r="E2135">
        <v>49</v>
      </c>
      <c r="F2135">
        <v>17</v>
      </c>
      <c r="G2135">
        <v>23</v>
      </c>
      <c r="H2135">
        <v>27</v>
      </c>
      <c r="I2135">
        <v>1</v>
      </c>
      <c r="J2135">
        <v>5</v>
      </c>
    </row>
    <row r="2136" spans="1:10" x14ac:dyDescent="0.25">
      <c r="A2136" s="1">
        <v>43825</v>
      </c>
      <c r="B2136">
        <f t="shared" si="102"/>
        <v>2019</v>
      </c>
      <c r="C2136">
        <f t="shared" si="103"/>
        <v>12</v>
      </c>
      <c r="D2136">
        <f t="shared" si="104"/>
        <v>26</v>
      </c>
      <c r="E2136">
        <v>49</v>
      </c>
      <c r="F2136">
        <v>20</v>
      </c>
      <c r="G2136">
        <v>16</v>
      </c>
      <c r="H2136">
        <v>25</v>
      </c>
      <c r="I2136">
        <v>1</v>
      </c>
      <c r="J2136">
        <v>5</v>
      </c>
    </row>
    <row r="2137" spans="1:10" x14ac:dyDescent="0.25">
      <c r="A2137" s="1">
        <v>43826</v>
      </c>
      <c r="B2137">
        <f t="shared" si="102"/>
        <v>2019</v>
      </c>
      <c r="C2137">
        <f t="shared" si="103"/>
        <v>12</v>
      </c>
      <c r="D2137">
        <f t="shared" si="104"/>
        <v>27</v>
      </c>
      <c r="E2137">
        <v>64</v>
      </c>
      <c r="F2137">
        <v>23</v>
      </c>
      <c r="G2137">
        <v>17</v>
      </c>
      <c r="H2137">
        <v>29</v>
      </c>
      <c r="I2137">
        <v>1</v>
      </c>
      <c r="J2137">
        <v>5</v>
      </c>
    </row>
    <row r="2138" spans="1:10" x14ac:dyDescent="0.25">
      <c r="A2138" s="1">
        <v>43827</v>
      </c>
      <c r="B2138">
        <f t="shared" si="102"/>
        <v>2019</v>
      </c>
      <c r="C2138">
        <f t="shared" si="103"/>
        <v>12</v>
      </c>
      <c r="D2138">
        <f t="shared" si="104"/>
        <v>28</v>
      </c>
      <c r="E2138">
        <v>71</v>
      </c>
      <c r="F2138">
        <v>23</v>
      </c>
      <c r="G2138">
        <v>20</v>
      </c>
      <c r="H2138">
        <v>26</v>
      </c>
      <c r="I2138">
        <v>1</v>
      </c>
      <c r="J2138">
        <v>5</v>
      </c>
    </row>
    <row r="2139" spans="1:10" x14ac:dyDescent="0.25">
      <c r="A2139" s="1">
        <v>43831</v>
      </c>
      <c r="B2139">
        <f t="shared" si="102"/>
        <v>2020</v>
      </c>
      <c r="C2139">
        <f t="shared" si="103"/>
        <v>1</v>
      </c>
      <c r="D2139">
        <f t="shared" si="104"/>
        <v>1</v>
      </c>
      <c r="E2139">
        <v>116</v>
      </c>
      <c r="F2139">
        <v>16</v>
      </c>
      <c r="G2139">
        <v>25</v>
      </c>
      <c r="H2139">
        <v>28</v>
      </c>
      <c r="I2139">
        <v>2</v>
      </c>
      <c r="J2139">
        <v>4</v>
      </c>
    </row>
    <row r="2140" spans="1:10" x14ac:dyDescent="0.25">
      <c r="A2140" s="1">
        <v>43832</v>
      </c>
      <c r="B2140">
        <f t="shared" si="102"/>
        <v>2020</v>
      </c>
      <c r="C2140">
        <f t="shared" si="103"/>
        <v>1</v>
      </c>
      <c r="D2140">
        <f t="shared" si="104"/>
        <v>2</v>
      </c>
      <c r="E2140">
        <v>56</v>
      </c>
      <c r="F2140">
        <v>15</v>
      </c>
      <c r="G2140">
        <v>27</v>
      </c>
      <c r="H2140">
        <v>27</v>
      </c>
      <c r="I2140">
        <v>2</v>
      </c>
      <c r="J2140">
        <v>4</v>
      </c>
    </row>
    <row r="2141" spans="1:10" x14ac:dyDescent="0.25">
      <c r="A2141" s="1">
        <v>43833</v>
      </c>
      <c r="B2141">
        <f t="shared" si="102"/>
        <v>2020</v>
      </c>
      <c r="C2141">
        <f t="shared" si="103"/>
        <v>1</v>
      </c>
      <c r="D2141">
        <f t="shared" si="104"/>
        <v>3</v>
      </c>
      <c r="E2141">
        <v>45</v>
      </c>
      <c r="F2141">
        <v>16</v>
      </c>
      <c r="G2141">
        <v>14</v>
      </c>
      <c r="H2141">
        <v>31</v>
      </c>
      <c r="I2141">
        <v>2</v>
      </c>
      <c r="J2141">
        <v>5</v>
      </c>
    </row>
    <row r="2142" spans="1:10" x14ac:dyDescent="0.25">
      <c r="A2142" s="1">
        <v>43834</v>
      </c>
      <c r="B2142">
        <f t="shared" si="102"/>
        <v>2020</v>
      </c>
      <c r="C2142">
        <f t="shared" si="103"/>
        <v>1</v>
      </c>
      <c r="D2142">
        <f t="shared" si="104"/>
        <v>4</v>
      </c>
      <c r="E2142">
        <v>46</v>
      </c>
      <c r="F2142">
        <v>11</v>
      </c>
      <c r="G2142">
        <v>22</v>
      </c>
      <c r="H2142">
        <v>28</v>
      </c>
      <c r="I2142">
        <v>1</v>
      </c>
      <c r="J2142">
        <v>4</v>
      </c>
    </row>
    <row r="2143" spans="1:10" x14ac:dyDescent="0.25">
      <c r="A2143" s="1">
        <v>43835</v>
      </c>
      <c r="B2143">
        <f t="shared" si="102"/>
        <v>2020</v>
      </c>
      <c r="C2143">
        <f t="shared" si="103"/>
        <v>1</v>
      </c>
      <c r="D2143">
        <f t="shared" si="104"/>
        <v>5</v>
      </c>
      <c r="E2143">
        <v>36</v>
      </c>
      <c r="F2143">
        <v>9</v>
      </c>
      <c r="G2143">
        <v>27</v>
      </c>
      <c r="H2143">
        <v>9</v>
      </c>
      <c r="I2143">
        <v>2</v>
      </c>
      <c r="J2143">
        <v>4</v>
      </c>
    </row>
    <row r="2144" spans="1:10" x14ac:dyDescent="0.25">
      <c r="A2144" s="1">
        <v>43836</v>
      </c>
      <c r="B2144">
        <f t="shared" si="102"/>
        <v>2020</v>
      </c>
      <c r="C2144">
        <f t="shared" si="103"/>
        <v>1</v>
      </c>
      <c r="D2144">
        <f t="shared" si="104"/>
        <v>6</v>
      </c>
      <c r="E2144">
        <v>29</v>
      </c>
      <c r="F2144">
        <v>14</v>
      </c>
      <c r="G2144">
        <v>19</v>
      </c>
      <c r="H2144">
        <v>23</v>
      </c>
      <c r="I2144">
        <v>2</v>
      </c>
      <c r="J2144">
        <v>4</v>
      </c>
    </row>
    <row r="2145" spans="1:10" x14ac:dyDescent="0.25">
      <c r="A2145" s="1">
        <v>43837</v>
      </c>
      <c r="B2145">
        <f t="shared" si="102"/>
        <v>2020</v>
      </c>
      <c r="C2145">
        <f t="shared" si="103"/>
        <v>1</v>
      </c>
      <c r="D2145">
        <f t="shared" si="104"/>
        <v>7</v>
      </c>
      <c r="E2145">
        <v>41</v>
      </c>
      <c r="F2145">
        <v>21</v>
      </c>
      <c r="G2145">
        <v>21</v>
      </c>
      <c r="H2145">
        <v>28</v>
      </c>
      <c r="I2145">
        <v>2</v>
      </c>
      <c r="J2145">
        <v>5</v>
      </c>
    </row>
    <row r="2146" spans="1:10" x14ac:dyDescent="0.25">
      <c r="A2146" s="1">
        <v>43838</v>
      </c>
      <c r="B2146">
        <f t="shared" si="102"/>
        <v>2020</v>
      </c>
      <c r="C2146">
        <f t="shared" si="103"/>
        <v>1</v>
      </c>
      <c r="D2146">
        <f t="shared" si="104"/>
        <v>8</v>
      </c>
      <c r="E2146">
        <v>52</v>
      </c>
      <c r="F2146">
        <v>37</v>
      </c>
      <c r="G2146">
        <v>22</v>
      </c>
      <c r="H2146">
        <v>26</v>
      </c>
      <c r="I2146">
        <v>4</v>
      </c>
      <c r="J2146">
        <v>4</v>
      </c>
    </row>
    <row r="2147" spans="1:10" x14ac:dyDescent="0.25">
      <c r="A2147" s="1">
        <v>43839</v>
      </c>
      <c r="B2147">
        <f t="shared" si="102"/>
        <v>2020</v>
      </c>
      <c r="C2147">
        <f t="shared" si="103"/>
        <v>1</v>
      </c>
      <c r="D2147">
        <f t="shared" si="104"/>
        <v>9</v>
      </c>
      <c r="E2147">
        <v>36</v>
      </c>
      <c r="F2147">
        <v>12</v>
      </c>
      <c r="G2147">
        <v>21</v>
      </c>
      <c r="H2147">
        <v>28</v>
      </c>
      <c r="I2147">
        <v>3</v>
      </c>
      <c r="J2147">
        <v>5</v>
      </c>
    </row>
    <row r="2148" spans="1:10" x14ac:dyDescent="0.25">
      <c r="A2148" s="1">
        <v>43840</v>
      </c>
      <c r="B2148">
        <f t="shared" si="102"/>
        <v>2020</v>
      </c>
      <c r="C2148">
        <f t="shared" si="103"/>
        <v>1</v>
      </c>
      <c r="D2148">
        <f t="shared" si="104"/>
        <v>10</v>
      </c>
      <c r="E2148">
        <v>44</v>
      </c>
      <c r="F2148">
        <v>17</v>
      </c>
      <c r="G2148">
        <v>29</v>
      </c>
      <c r="H2148">
        <v>25</v>
      </c>
      <c r="I2148">
        <v>2</v>
      </c>
      <c r="J2148">
        <v>4</v>
      </c>
    </row>
    <row r="2149" spans="1:10" x14ac:dyDescent="0.25">
      <c r="A2149" s="1">
        <v>43841</v>
      </c>
      <c r="B2149">
        <f t="shared" si="102"/>
        <v>2020</v>
      </c>
      <c r="C2149">
        <f t="shared" si="103"/>
        <v>1</v>
      </c>
      <c r="D2149">
        <f t="shared" si="104"/>
        <v>11</v>
      </c>
      <c r="E2149">
        <v>31</v>
      </c>
      <c r="F2149">
        <v>12</v>
      </c>
      <c r="G2149">
        <v>29</v>
      </c>
      <c r="H2149">
        <v>24</v>
      </c>
      <c r="I2149">
        <v>3</v>
      </c>
      <c r="J2149">
        <v>4</v>
      </c>
    </row>
    <row r="2150" spans="1:10" x14ac:dyDescent="0.25">
      <c r="A2150" s="1">
        <v>43842</v>
      </c>
      <c r="B2150">
        <f t="shared" si="102"/>
        <v>2020</v>
      </c>
      <c r="C2150">
        <f t="shared" si="103"/>
        <v>1</v>
      </c>
      <c r="D2150">
        <f t="shared" si="104"/>
        <v>12</v>
      </c>
      <c r="E2150">
        <v>26</v>
      </c>
      <c r="F2150">
        <v>13</v>
      </c>
      <c r="G2150">
        <v>27</v>
      </c>
      <c r="H2150">
        <v>29</v>
      </c>
      <c r="I2150">
        <v>4</v>
      </c>
      <c r="J2150">
        <v>4</v>
      </c>
    </row>
    <row r="2151" spans="1:10" x14ac:dyDescent="0.25">
      <c r="A2151" s="1">
        <v>43843</v>
      </c>
      <c r="B2151">
        <f t="shared" si="102"/>
        <v>2020</v>
      </c>
      <c r="C2151">
        <f t="shared" si="103"/>
        <v>1</v>
      </c>
      <c r="D2151">
        <f t="shared" si="104"/>
        <v>13</v>
      </c>
      <c r="E2151">
        <v>25</v>
      </c>
      <c r="F2151">
        <v>9</v>
      </c>
      <c r="G2151">
        <v>27</v>
      </c>
      <c r="H2151">
        <v>16</v>
      </c>
      <c r="I2151">
        <v>4</v>
      </c>
      <c r="J2151">
        <v>3</v>
      </c>
    </row>
    <row r="2152" spans="1:10" x14ac:dyDescent="0.25">
      <c r="A2152" s="1">
        <v>43844</v>
      </c>
      <c r="B2152">
        <f t="shared" si="102"/>
        <v>2020</v>
      </c>
      <c r="C2152">
        <f t="shared" si="103"/>
        <v>1</v>
      </c>
      <c r="D2152">
        <f t="shared" si="104"/>
        <v>14</v>
      </c>
      <c r="E2152">
        <v>25</v>
      </c>
      <c r="F2152">
        <v>10</v>
      </c>
      <c r="G2152">
        <v>23</v>
      </c>
      <c r="H2152">
        <v>32</v>
      </c>
      <c r="I2152">
        <v>4</v>
      </c>
      <c r="J2152">
        <v>4</v>
      </c>
    </row>
    <row r="2153" spans="1:10" x14ac:dyDescent="0.25">
      <c r="A2153" s="1">
        <v>43845</v>
      </c>
      <c r="B2153">
        <f t="shared" si="102"/>
        <v>2020</v>
      </c>
      <c r="C2153">
        <f t="shared" si="103"/>
        <v>1</v>
      </c>
      <c r="D2153">
        <f t="shared" si="104"/>
        <v>15</v>
      </c>
      <c r="E2153">
        <v>37</v>
      </c>
      <c r="F2153">
        <v>16</v>
      </c>
      <c r="G2153">
        <v>19</v>
      </c>
      <c r="H2153">
        <v>12</v>
      </c>
      <c r="I2153">
        <v>3</v>
      </c>
      <c r="J2153">
        <v>4</v>
      </c>
    </row>
    <row r="2154" spans="1:10" x14ac:dyDescent="0.25">
      <c r="A2154" s="1">
        <v>43846</v>
      </c>
      <c r="B2154">
        <f t="shared" si="102"/>
        <v>2020</v>
      </c>
      <c r="C2154">
        <f t="shared" si="103"/>
        <v>1</v>
      </c>
      <c r="D2154">
        <f t="shared" si="104"/>
        <v>16</v>
      </c>
      <c r="E2154">
        <v>43</v>
      </c>
      <c r="F2154">
        <v>13</v>
      </c>
      <c r="G2154">
        <v>24</v>
      </c>
      <c r="H2154">
        <v>23</v>
      </c>
      <c r="I2154">
        <v>2</v>
      </c>
      <c r="J2154">
        <v>5</v>
      </c>
    </row>
    <row r="2155" spans="1:10" x14ac:dyDescent="0.25">
      <c r="A2155" s="1">
        <v>43847</v>
      </c>
      <c r="B2155">
        <f t="shared" si="102"/>
        <v>2020</v>
      </c>
      <c r="C2155">
        <f t="shared" si="103"/>
        <v>1</v>
      </c>
      <c r="D2155">
        <f t="shared" si="104"/>
        <v>17</v>
      </c>
      <c r="E2155">
        <v>35</v>
      </c>
      <c r="F2155">
        <v>20</v>
      </c>
      <c r="G2155">
        <v>13</v>
      </c>
      <c r="H2155">
        <v>30</v>
      </c>
      <c r="I2155">
        <v>2</v>
      </c>
      <c r="J2155">
        <v>6</v>
      </c>
    </row>
    <row r="2156" spans="1:10" x14ac:dyDescent="0.25">
      <c r="A2156" s="1">
        <v>43848</v>
      </c>
      <c r="B2156">
        <f t="shared" si="102"/>
        <v>2020</v>
      </c>
      <c r="C2156">
        <f t="shared" si="103"/>
        <v>1</v>
      </c>
      <c r="D2156">
        <f t="shared" si="104"/>
        <v>18</v>
      </c>
      <c r="E2156">
        <v>48</v>
      </c>
      <c r="F2156">
        <v>26</v>
      </c>
      <c r="G2156">
        <v>12</v>
      </c>
      <c r="H2156">
        <v>27</v>
      </c>
      <c r="I2156">
        <v>3</v>
      </c>
      <c r="J2156">
        <v>7</v>
      </c>
    </row>
    <row r="2157" spans="1:10" x14ac:dyDescent="0.25">
      <c r="A2157" s="1">
        <v>43849</v>
      </c>
      <c r="B2157">
        <f t="shared" si="102"/>
        <v>2020</v>
      </c>
      <c r="C2157">
        <f t="shared" si="103"/>
        <v>1</v>
      </c>
      <c r="D2157">
        <f t="shared" si="104"/>
        <v>19</v>
      </c>
      <c r="E2157">
        <v>49</v>
      </c>
      <c r="F2157">
        <v>44</v>
      </c>
      <c r="G2157">
        <v>1</v>
      </c>
      <c r="H2157">
        <v>39</v>
      </c>
      <c r="I2157">
        <v>5</v>
      </c>
      <c r="J2157">
        <v>11</v>
      </c>
    </row>
    <row r="2158" spans="1:10" x14ac:dyDescent="0.25">
      <c r="A2158" s="1">
        <v>43851</v>
      </c>
      <c r="B2158">
        <f t="shared" si="102"/>
        <v>2020</v>
      </c>
      <c r="C2158">
        <f t="shared" si="103"/>
        <v>1</v>
      </c>
      <c r="D2158">
        <f t="shared" si="104"/>
        <v>21</v>
      </c>
      <c r="E2158">
        <v>78</v>
      </c>
      <c r="F2158">
        <v>30</v>
      </c>
      <c r="G2158">
        <v>7</v>
      </c>
      <c r="H2158">
        <v>32</v>
      </c>
      <c r="I2158">
        <v>2</v>
      </c>
      <c r="J2158">
        <v>5</v>
      </c>
    </row>
    <row r="2159" spans="1:10" x14ac:dyDescent="0.25">
      <c r="A2159" s="1">
        <v>43852</v>
      </c>
      <c r="B2159">
        <f t="shared" si="102"/>
        <v>2020</v>
      </c>
      <c r="C2159">
        <f t="shared" si="103"/>
        <v>1</v>
      </c>
      <c r="D2159">
        <f t="shared" si="104"/>
        <v>22</v>
      </c>
      <c r="E2159">
        <v>83</v>
      </c>
      <c r="F2159">
        <v>27</v>
      </c>
      <c r="G2159">
        <v>14</v>
      </c>
      <c r="H2159">
        <v>27</v>
      </c>
      <c r="I2159">
        <v>1</v>
      </c>
      <c r="J2159">
        <v>3</v>
      </c>
    </row>
    <row r="2160" spans="1:10" x14ac:dyDescent="0.25">
      <c r="A2160" s="1">
        <v>43853</v>
      </c>
      <c r="B2160">
        <f t="shared" si="102"/>
        <v>2020</v>
      </c>
      <c r="C2160">
        <f t="shared" si="103"/>
        <v>1</v>
      </c>
      <c r="D2160">
        <f t="shared" si="104"/>
        <v>23</v>
      </c>
      <c r="E2160">
        <v>68</v>
      </c>
      <c r="F2160">
        <v>27</v>
      </c>
      <c r="G2160">
        <v>10</v>
      </c>
      <c r="H2160">
        <v>36</v>
      </c>
      <c r="I2160">
        <v>3</v>
      </c>
      <c r="J2160">
        <v>4</v>
      </c>
    </row>
    <row r="2161" spans="1:10" x14ac:dyDescent="0.25">
      <c r="A2161" s="1">
        <v>43854</v>
      </c>
      <c r="B2161">
        <f t="shared" si="102"/>
        <v>2020</v>
      </c>
      <c r="C2161">
        <f t="shared" si="103"/>
        <v>1</v>
      </c>
      <c r="D2161">
        <f t="shared" si="104"/>
        <v>24</v>
      </c>
      <c r="E2161">
        <v>41</v>
      </c>
      <c r="F2161">
        <v>35</v>
      </c>
      <c r="G2161">
        <v>16</v>
      </c>
      <c r="H2161">
        <v>16</v>
      </c>
      <c r="I2161">
        <v>3</v>
      </c>
      <c r="J2161">
        <v>3</v>
      </c>
    </row>
    <row r="2162" spans="1:10" x14ac:dyDescent="0.25">
      <c r="A2162" s="1">
        <v>43855</v>
      </c>
      <c r="B2162">
        <f t="shared" si="102"/>
        <v>2020</v>
      </c>
      <c r="C2162">
        <f t="shared" si="103"/>
        <v>1</v>
      </c>
      <c r="D2162">
        <f t="shared" si="104"/>
        <v>25</v>
      </c>
      <c r="E2162">
        <v>80</v>
      </c>
      <c r="F2162">
        <v>27</v>
      </c>
      <c r="G2162">
        <v>21</v>
      </c>
      <c r="H2162">
        <v>15</v>
      </c>
      <c r="I2162">
        <v>4</v>
      </c>
      <c r="J2162">
        <v>4</v>
      </c>
    </row>
    <row r="2163" spans="1:10" x14ac:dyDescent="0.25">
      <c r="A2163" s="1">
        <v>43856</v>
      </c>
      <c r="B2163">
        <f t="shared" si="102"/>
        <v>2020</v>
      </c>
      <c r="C2163">
        <f t="shared" si="103"/>
        <v>1</v>
      </c>
      <c r="D2163">
        <f t="shared" si="104"/>
        <v>26</v>
      </c>
      <c r="E2163">
        <v>63</v>
      </c>
      <c r="F2163">
        <v>13</v>
      </c>
      <c r="G2163">
        <v>27</v>
      </c>
      <c r="H2163">
        <v>24</v>
      </c>
      <c r="I2163">
        <v>5</v>
      </c>
      <c r="J2163">
        <v>6</v>
      </c>
    </row>
    <row r="2164" spans="1:10" x14ac:dyDescent="0.25">
      <c r="A2164" s="1">
        <v>43857</v>
      </c>
      <c r="B2164">
        <f t="shared" si="102"/>
        <v>2020</v>
      </c>
      <c r="C2164">
        <f t="shared" si="103"/>
        <v>1</v>
      </c>
      <c r="D2164">
        <f t="shared" si="104"/>
        <v>27</v>
      </c>
      <c r="E2164">
        <v>44</v>
      </c>
      <c r="F2164">
        <v>16</v>
      </c>
      <c r="G2164">
        <v>31</v>
      </c>
      <c r="H2164">
        <v>37</v>
      </c>
      <c r="I2164">
        <v>6</v>
      </c>
      <c r="J2164">
        <v>10</v>
      </c>
    </row>
    <row r="2165" spans="1:10" x14ac:dyDescent="0.25">
      <c r="A2165" s="1">
        <v>43858</v>
      </c>
      <c r="B2165">
        <f t="shared" si="102"/>
        <v>2020</v>
      </c>
      <c r="C2165">
        <f t="shared" si="103"/>
        <v>1</v>
      </c>
      <c r="D2165">
        <f t="shared" si="104"/>
        <v>28</v>
      </c>
      <c r="E2165">
        <v>29</v>
      </c>
      <c r="F2165">
        <v>23</v>
      </c>
      <c r="G2165">
        <v>25</v>
      </c>
      <c r="H2165">
        <v>37</v>
      </c>
      <c r="I2165">
        <v>5</v>
      </c>
      <c r="J2165">
        <v>9</v>
      </c>
    </row>
    <row r="2166" spans="1:10" x14ac:dyDescent="0.25">
      <c r="A2166" s="1">
        <v>43859</v>
      </c>
      <c r="B2166">
        <f t="shared" si="102"/>
        <v>2020</v>
      </c>
      <c r="C2166">
        <f t="shared" si="103"/>
        <v>1</v>
      </c>
      <c r="D2166">
        <f t="shared" si="104"/>
        <v>29</v>
      </c>
      <c r="E2166">
        <v>40</v>
      </c>
      <c r="F2166">
        <v>15</v>
      </c>
      <c r="G2166">
        <v>26</v>
      </c>
      <c r="H2166">
        <v>31</v>
      </c>
      <c r="I2166">
        <v>5</v>
      </c>
      <c r="J2166">
        <v>7</v>
      </c>
    </row>
    <row r="2167" spans="1:10" x14ac:dyDescent="0.25">
      <c r="A2167" s="1">
        <v>43860</v>
      </c>
      <c r="B2167">
        <f t="shared" si="102"/>
        <v>2020</v>
      </c>
      <c r="C2167">
        <f t="shared" si="103"/>
        <v>1</v>
      </c>
      <c r="D2167">
        <f t="shared" si="104"/>
        <v>30</v>
      </c>
      <c r="E2167">
        <v>29</v>
      </c>
      <c r="F2167">
        <v>13</v>
      </c>
      <c r="G2167">
        <v>24</v>
      </c>
      <c r="H2167">
        <v>29</v>
      </c>
      <c r="I2167">
        <v>5</v>
      </c>
      <c r="J2167">
        <v>6</v>
      </c>
    </row>
    <row r="2168" spans="1:10" x14ac:dyDescent="0.25">
      <c r="A2168" s="1">
        <v>43861</v>
      </c>
      <c r="B2168">
        <f t="shared" si="102"/>
        <v>2020</v>
      </c>
      <c r="C2168">
        <f t="shared" si="103"/>
        <v>1</v>
      </c>
      <c r="D2168">
        <f t="shared" si="104"/>
        <v>31</v>
      </c>
      <c r="E2168">
        <v>24</v>
      </c>
      <c r="F2168">
        <v>22</v>
      </c>
      <c r="G2168">
        <v>30</v>
      </c>
      <c r="H2168">
        <v>29</v>
      </c>
      <c r="I2168">
        <v>5</v>
      </c>
      <c r="J2168">
        <v>7</v>
      </c>
    </row>
    <row r="2169" spans="1:10" x14ac:dyDescent="0.25">
      <c r="A2169" s="1">
        <v>43862</v>
      </c>
      <c r="B2169">
        <f t="shared" si="102"/>
        <v>2020</v>
      </c>
      <c r="C2169">
        <f t="shared" si="103"/>
        <v>2</v>
      </c>
      <c r="D2169">
        <f t="shared" si="104"/>
        <v>1</v>
      </c>
      <c r="E2169">
        <v>49</v>
      </c>
      <c r="F2169">
        <v>22</v>
      </c>
      <c r="G2169">
        <v>28</v>
      </c>
      <c r="H2169">
        <v>29</v>
      </c>
      <c r="I2169">
        <v>5</v>
      </c>
      <c r="J2169">
        <v>7</v>
      </c>
    </row>
    <row r="2170" spans="1:10" x14ac:dyDescent="0.25">
      <c r="A2170" s="1">
        <v>43863</v>
      </c>
      <c r="B2170">
        <f t="shared" si="102"/>
        <v>2020</v>
      </c>
      <c r="C2170">
        <f t="shared" si="103"/>
        <v>2</v>
      </c>
      <c r="D2170">
        <f t="shared" si="104"/>
        <v>2</v>
      </c>
      <c r="E2170">
        <v>52</v>
      </c>
      <c r="F2170">
        <v>24</v>
      </c>
      <c r="G2170">
        <v>29</v>
      </c>
      <c r="H2170">
        <v>31</v>
      </c>
      <c r="I2170">
        <v>5</v>
      </c>
      <c r="J2170">
        <v>7</v>
      </c>
    </row>
    <row r="2171" spans="1:10" x14ac:dyDescent="0.25">
      <c r="A2171" s="1">
        <v>43864</v>
      </c>
      <c r="B2171">
        <f t="shared" si="102"/>
        <v>2020</v>
      </c>
      <c r="C2171">
        <f t="shared" si="103"/>
        <v>2</v>
      </c>
      <c r="D2171">
        <f t="shared" si="104"/>
        <v>3</v>
      </c>
      <c r="E2171">
        <v>50</v>
      </c>
      <c r="F2171">
        <v>23</v>
      </c>
      <c r="G2171">
        <v>26</v>
      </c>
      <c r="H2171">
        <v>30</v>
      </c>
      <c r="I2171">
        <v>3</v>
      </c>
      <c r="J2171">
        <v>7</v>
      </c>
    </row>
    <row r="2172" spans="1:10" x14ac:dyDescent="0.25">
      <c r="A2172" s="1">
        <v>43865</v>
      </c>
      <c r="B2172">
        <f t="shared" si="102"/>
        <v>2020</v>
      </c>
      <c r="C2172">
        <f t="shared" si="103"/>
        <v>2</v>
      </c>
      <c r="D2172">
        <f t="shared" si="104"/>
        <v>4</v>
      </c>
      <c r="E2172">
        <v>45</v>
      </c>
      <c r="F2172">
        <v>39</v>
      </c>
      <c r="G2172">
        <v>10</v>
      </c>
      <c r="H2172">
        <v>40</v>
      </c>
      <c r="I2172">
        <v>4</v>
      </c>
      <c r="J2172">
        <v>9</v>
      </c>
    </row>
    <row r="2173" spans="1:10" x14ac:dyDescent="0.25">
      <c r="A2173" s="1">
        <v>43866</v>
      </c>
      <c r="B2173">
        <f t="shared" si="102"/>
        <v>2020</v>
      </c>
      <c r="C2173">
        <f t="shared" si="103"/>
        <v>2</v>
      </c>
      <c r="D2173">
        <f t="shared" si="104"/>
        <v>5</v>
      </c>
      <c r="E2173">
        <v>72</v>
      </c>
      <c r="F2173">
        <v>42</v>
      </c>
      <c r="G2173">
        <v>8</v>
      </c>
      <c r="H2173">
        <v>42</v>
      </c>
      <c r="I2173">
        <v>4</v>
      </c>
      <c r="J2173">
        <v>7</v>
      </c>
    </row>
    <row r="2174" spans="1:10" x14ac:dyDescent="0.25">
      <c r="A2174" s="1">
        <v>43867</v>
      </c>
      <c r="B2174">
        <f t="shared" si="102"/>
        <v>2020</v>
      </c>
      <c r="C2174">
        <f t="shared" si="103"/>
        <v>2</v>
      </c>
      <c r="D2174">
        <f t="shared" si="104"/>
        <v>6</v>
      </c>
      <c r="E2174">
        <v>83</v>
      </c>
      <c r="F2174">
        <v>41</v>
      </c>
      <c r="G2174">
        <v>16</v>
      </c>
      <c r="H2174">
        <v>35</v>
      </c>
      <c r="I2174">
        <v>4</v>
      </c>
      <c r="J2174">
        <v>6</v>
      </c>
    </row>
    <row r="2175" spans="1:10" x14ac:dyDescent="0.25">
      <c r="A2175" s="1">
        <v>43868</v>
      </c>
      <c r="B2175">
        <f t="shared" si="102"/>
        <v>2020</v>
      </c>
      <c r="C2175">
        <f t="shared" si="103"/>
        <v>2</v>
      </c>
      <c r="D2175">
        <f t="shared" si="104"/>
        <v>7</v>
      </c>
      <c r="E2175">
        <v>93</v>
      </c>
      <c r="F2175">
        <v>26</v>
      </c>
      <c r="G2175">
        <v>28</v>
      </c>
      <c r="H2175">
        <v>30</v>
      </c>
      <c r="I2175">
        <v>5</v>
      </c>
      <c r="J2175">
        <v>4</v>
      </c>
    </row>
    <row r="2176" spans="1:10" x14ac:dyDescent="0.25">
      <c r="A2176" s="1">
        <v>43869</v>
      </c>
      <c r="B2176">
        <f t="shared" si="102"/>
        <v>2020</v>
      </c>
      <c r="C2176">
        <f t="shared" si="103"/>
        <v>2</v>
      </c>
      <c r="D2176">
        <f t="shared" si="104"/>
        <v>8</v>
      </c>
      <c r="E2176">
        <v>55</v>
      </c>
      <c r="F2176">
        <v>16</v>
      </c>
      <c r="G2176">
        <v>33</v>
      </c>
      <c r="H2176">
        <v>16</v>
      </c>
      <c r="I2176">
        <v>6</v>
      </c>
      <c r="J2176">
        <v>2</v>
      </c>
    </row>
    <row r="2177" spans="1:10" x14ac:dyDescent="0.25">
      <c r="A2177" s="1">
        <v>43870</v>
      </c>
      <c r="B2177">
        <f t="shared" si="102"/>
        <v>2020</v>
      </c>
      <c r="C2177">
        <f t="shared" si="103"/>
        <v>2</v>
      </c>
      <c r="D2177">
        <f t="shared" si="104"/>
        <v>9</v>
      </c>
      <c r="E2177">
        <v>44</v>
      </c>
      <c r="F2177">
        <v>18</v>
      </c>
      <c r="G2177">
        <v>30</v>
      </c>
      <c r="H2177">
        <v>34</v>
      </c>
      <c r="I2177">
        <v>7</v>
      </c>
      <c r="J2177">
        <v>5</v>
      </c>
    </row>
    <row r="2178" spans="1:10" x14ac:dyDescent="0.25">
      <c r="A2178" s="1">
        <v>43871</v>
      </c>
      <c r="B2178">
        <f t="shared" si="102"/>
        <v>2020</v>
      </c>
      <c r="C2178">
        <f t="shared" si="103"/>
        <v>2</v>
      </c>
      <c r="D2178">
        <f t="shared" si="104"/>
        <v>10</v>
      </c>
      <c r="E2178">
        <v>42</v>
      </c>
      <c r="F2178">
        <v>21</v>
      </c>
      <c r="G2178">
        <v>31</v>
      </c>
      <c r="H2178">
        <v>31</v>
      </c>
      <c r="I2178">
        <v>7</v>
      </c>
      <c r="J2178">
        <v>6</v>
      </c>
    </row>
    <row r="2179" spans="1:10" x14ac:dyDescent="0.25">
      <c r="A2179" s="1">
        <v>43872</v>
      </c>
      <c r="B2179">
        <f t="shared" ref="B2179:B2242" si="105">YEAR(A2179)</f>
        <v>2020</v>
      </c>
      <c r="C2179">
        <f t="shared" ref="C2179:C2242" si="106">MONTH(A2179)</f>
        <v>2</v>
      </c>
      <c r="D2179">
        <f t="shared" ref="D2179:D2242" si="107">DAY(A2179)</f>
        <v>11</v>
      </c>
      <c r="E2179">
        <v>41</v>
      </c>
      <c r="F2179">
        <v>19</v>
      </c>
      <c r="G2179">
        <v>28</v>
      </c>
      <c r="H2179">
        <v>37</v>
      </c>
      <c r="I2179">
        <v>6</v>
      </c>
      <c r="J2179">
        <v>6</v>
      </c>
    </row>
    <row r="2180" spans="1:10" x14ac:dyDescent="0.25">
      <c r="A2180" s="1">
        <v>43873</v>
      </c>
      <c r="B2180">
        <f t="shared" si="105"/>
        <v>2020</v>
      </c>
      <c r="C2180">
        <f t="shared" si="106"/>
        <v>2</v>
      </c>
      <c r="D2180">
        <f t="shared" si="107"/>
        <v>12</v>
      </c>
      <c r="E2180">
        <v>41</v>
      </c>
      <c r="F2180">
        <v>17</v>
      </c>
      <c r="G2180">
        <v>32</v>
      </c>
      <c r="H2180">
        <v>37</v>
      </c>
      <c r="I2180">
        <v>8</v>
      </c>
      <c r="J2180">
        <v>4</v>
      </c>
    </row>
    <row r="2181" spans="1:10" x14ac:dyDescent="0.25">
      <c r="A2181" s="1">
        <v>43874</v>
      </c>
      <c r="B2181">
        <f t="shared" si="105"/>
        <v>2020</v>
      </c>
      <c r="C2181">
        <f t="shared" si="106"/>
        <v>2</v>
      </c>
      <c r="D2181">
        <f t="shared" si="107"/>
        <v>13</v>
      </c>
      <c r="E2181">
        <v>47</v>
      </c>
      <c r="F2181">
        <v>28</v>
      </c>
      <c r="G2181">
        <v>28</v>
      </c>
      <c r="H2181">
        <v>39</v>
      </c>
      <c r="I2181">
        <v>6</v>
      </c>
      <c r="J2181">
        <v>5</v>
      </c>
    </row>
    <row r="2182" spans="1:10" x14ac:dyDescent="0.25">
      <c r="A2182" s="1">
        <v>43875</v>
      </c>
      <c r="B2182">
        <f t="shared" si="105"/>
        <v>2020</v>
      </c>
      <c r="C2182">
        <f t="shared" si="106"/>
        <v>2</v>
      </c>
      <c r="D2182">
        <f t="shared" si="107"/>
        <v>14</v>
      </c>
      <c r="E2182">
        <v>55</v>
      </c>
      <c r="F2182">
        <v>12</v>
      </c>
      <c r="G2182">
        <v>26</v>
      </c>
      <c r="H2182">
        <v>25</v>
      </c>
      <c r="I2182">
        <v>10</v>
      </c>
      <c r="J2182">
        <v>2</v>
      </c>
    </row>
    <row r="2183" spans="1:10" x14ac:dyDescent="0.25">
      <c r="A2183" s="1">
        <v>43876</v>
      </c>
      <c r="B2183">
        <f t="shared" si="105"/>
        <v>2020</v>
      </c>
      <c r="C2183">
        <f t="shared" si="106"/>
        <v>2</v>
      </c>
      <c r="D2183">
        <f t="shared" si="107"/>
        <v>15</v>
      </c>
      <c r="E2183">
        <v>38</v>
      </c>
      <c r="F2183">
        <v>10</v>
      </c>
      <c r="G2183">
        <v>34</v>
      </c>
      <c r="H2183">
        <v>27</v>
      </c>
      <c r="I2183">
        <v>9</v>
      </c>
      <c r="J2183">
        <v>3</v>
      </c>
    </row>
    <row r="2184" spans="1:10" x14ac:dyDescent="0.25">
      <c r="A2184" s="1">
        <v>43877</v>
      </c>
      <c r="B2184">
        <f t="shared" si="105"/>
        <v>2020</v>
      </c>
      <c r="C2184">
        <f t="shared" si="106"/>
        <v>2</v>
      </c>
      <c r="D2184">
        <f t="shared" si="107"/>
        <v>16</v>
      </c>
      <c r="E2184">
        <v>36</v>
      </c>
      <c r="F2184">
        <v>21</v>
      </c>
      <c r="G2184">
        <v>31</v>
      </c>
      <c r="H2184">
        <v>33</v>
      </c>
      <c r="I2184">
        <v>7</v>
      </c>
      <c r="J2184">
        <v>5</v>
      </c>
    </row>
    <row r="2185" spans="1:10" x14ac:dyDescent="0.25">
      <c r="A2185" s="1">
        <v>43878</v>
      </c>
      <c r="B2185">
        <f t="shared" si="105"/>
        <v>2020</v>
      </c>
      <c r="C2185">
        <f t="shared" si="106"/>
        <v>2</v>
      </c>
      <c r="D2185">
        <f t="shared" si="107"/>
        <v>17</v>
      </c>
      <c r="E2185">
        <v>45</v>
      </c>
      <c r="F2185">
        <v>18</v>
      </c>
      <c r="G2185">
        <v>29</v>
      </c>
      <c r="H2185">
        <v>34</v>
      </c>
      <c r="I2185">
        <v>6</v>
      </c>
      <c r="J2185">
        <v>5</v>
      </c>
    </row>
    <row r="2186" spans="1:10" x14ac:dyDescent="0.25">
      <c r="A2186" s="1">
        <v>43879</v>
      </c>
      <c r="B2186">
        <f t="shared" si="105"/>
        <v>2020</v>
      </c>
      <c r="C2186">
        <f t="shared" si="106"/>
        <v>2</v>
      </c>
      <c r="D2186">
        <f t="shared" si="107"/>
        <v>18</v>
      </c>
      <c r="E2186">
        <v>40</v>
      </c>
      <c r="F2186">
        <v>20</v>
      </c>
      <c r="G2186">
        <v>28</v>
      </c>
      <c r="H2186">
        <v>41</v>
      </c>
      <c r="I2186">
        <v>6</v>
      </c>
      <c r="J2186">
        <v>5</v>
      </c>
    </row>
    <row r="2187" spans="1:10" x14ac:dyDescent="0.25">
      <c r="A2187" s="1">
        <v>43880</v>
      </c>
      <c r="B2187">
        <f t="shared" si="105"/>
        <v>2020</v>
      </c>
      <c r="C2187">
        <f t="shared" si="106"/>
        <v>2</v>
      </c>
      <c r="D2187">
        <f t="shared" si="107"/>
        <v>19</v>
      </c>
      <c r="E2187">
        <v>45</v>
      </c>
      <c r="F2187">
        <v>13</v>
      </c>
      <c r="G2187">
        <v>33</v>
      </c>
      <c r="H2187">
        <v>32</v>
      </c>
      <c r="I2187">
        <v>7</v>
      </c>
      <c r="J2187">
        <v>4</v>
      </c>
    </row>
    <row r="2188" spans="1:10" x14ac:dyDescent="0.25">
      <c r="A2188" s="1">
        <v>43881</v>
      </c>
      <c r="B2188">
        <f t="shared" si="105"/>
        <v>2020</v>
      </c>
      <c r="C2188">
        <f t="shared" si="106"/>
        <v>2</v>
      </c>
      <c r="D2188">
        <f t="shared" si="107"/>
        <v>20</v>
      </c>
      <c r="E2188">
        <v>34</v>
      </c>
      <c r="F2188">
        <v>23</v>
      </c>
      <c r="G2188">
        <v>32</v>
      </c>
      <c r="H2188">
        <v>33</v>
      </c>
      <c r="I2188">
        <v>6</v>
      </c>
      <c r="J2188">
        <v>5</v>
      </c>
    </row>
    <row r="2189" spans="1:10" x14ac:dyDescent="0.25">
      <c r="A2189" s="1">
        <v>43882</v>
      </c>
      <c r="B2189">
        <f t="shared" si="105"/>
        <v>2020</v>
      </c>
      <c r="C2189">
        <f t="shared" si="106"/>
        <v>2</v>
      </c>
      <c r="D2189">
        <f t="shared" si="107"/>
        <v>21</v>
      </c>
      <c r="E2189">
        <v>44</v>
      </c>
      <c r="F2189">
        <v>22</v>
      </c>
      <c r="G2189">
        <v>32</v>
      </c>
      <c r="H2189">
        <v>26</v>
      </c>
      <c r="I2189">
        <v>6</v>
      </c>
      <c r="J2189">
        <v>3</v>
      </c>
    </row>
    <row r="2190" spans="1:10" x14ac:dyDescent="0.25">
      <c r="A2190" s="1">
        <v>43883</v>
      </c>
      <c r="B2190">
        <f t="shared" si="105"/>
        <v>2020</v>
      </c>
      <c r="C2190">
        <f t="shared" si="106"/>
        <v>2</v>
      </c>
      <c r="D2190">
        <f t="shared" si="107"/>
        <v>22</v>
      </c>
      <c r="E2190">
        <v>52</v>
      </c>
      <c r="F2190">
        <v>13</v>
      </c>
      <c r="G2190">
        <v>30</v>
      </c>
      <c r="H2190">
        <v>23</v>
      </c>
      <c r="I2190">
        <v>3</v>
      </c>
      <c r="J2190">
        <v>3</v>
      </c>
    </row>
    <row r="2191" spans="1:10" x14ac:dyDescent="0.25">
      <c r="A2191" s="1">
        <v>43884</v>
      </c>
      <c r="B2191">
        <f t="shared" si="105"/>
        <v>2020</v>
      </c>
      <c r="C2191">
        <f t="shared" si="106"/>
        <v>2</v>
      </c>
      <c r="D2191">
        <f t="shared" si="107"/>
        <v>23</v>
      </c>
      <c r="E2191">
        <v>36</v>
      </c>
      <c r="F2191">
        <v>12</v>
      </c>
      <c r="G2191">
        <v>27</v>
      </c>
      <c r="H2191">
        <v>30</v>
      </c>
      <c r="I2191">
        <v>3</v>
      </c>
      <c r="J2191">
        <v>4</v>
      </c>
    </row>
    <row r="2192" spans="1:10" x14ac:dyDescent="0.25">
      <c r="A2192" s="1">
        <v>43885</v>
      </c>
      <c r="B2192">
        <f t="shared" si="105"/>
        <v>2020</v>
      </c>
      <c r="C2192">
        <f t="shared" si="106"/>
        <v>2</v>
      </c>
      <c r="D2192">
        <f t="shared" si="107"/>
        <v>24</v>
      </c>
      <c r="E2192">
        <v>34</v>
      </c>
      <c r="F2192">
        <v>17</v>
      </c>
      <c r="G2192">
        <v>28</v>
      </c>
      <c r="H2192">
        <v>38</v>
      </c>
      <c r="I2192">
        <v>4</v>
      </c>
      <c r="J2192">
        <v>6</v>
      </c>
    </row>
    <row r="2193" spans="1:10" x14ac:dyDescent="0.25">
      <c r="A2193" s="1">
        <v>43886</v>
      </c>
      <c r="B2193">
        <f t="shared" si="105"/>
        <v>2020</v>
      </c>
      <c r="C2193">
        <f t="shared" si="106"/>
        <v>2</v>
      </c>
      <c r="D2193">
        <f t="shared" si="107"/>
        <v>25</v>
      </c>
      <c r="E2193">
        <v>35</v>
      </c>
      <c r="F2193">
        <v>17</v>
      </c>
      <c r="G2193">
        <v>28</v>
      </c>
      <c r="H2193">
        <v>34</v>
      </c>
      <c r="I2193">
        <v>4</v>
      </c>
      <c r="J2193">
        <v>7</v>
      </c>
    </row>
    <row r="2194" spans="1:10" x14ac:dyDescent="0.25">
      <c r="A2194" s="1">
        <v>43887</v>
      </c>
      <c r="B2194">
        <f t="shared" si="105"/>
        <v>2020</v>
      </c>
      <c r="C2194">
        <f t="shared" si="106"/>
        <v>2</v>
      </c>
      <c r="D2194">
        <f t="shared" si="107"/>
        <v>26</v>
      </c>
      <c r="E2194">
        <v>36</v>
      </c>
      <c r="F2194">
        <v>16</v>
      </c>
      <c r="G2194">
        <v>28</v>
      </c>
      <c r="H2194">
        <v>33</v>
      </c>
      <c r="I2194">
        <v>3</v>
      </c>
      <c r="J2194">
        <v>6</v>
      </c>
    </row>
    <row r="2195" spans="1:10" x14ac:dyDescent="0.25">
      <c r="A2195" s="1">
        <v>43888</v>
      </c>
      <c r="B2195">
        <f t="shared" si="105"/>
        <v>2020</v>
      </c>
      <c r="C2195">
        <f t="shared" si="106"/>
        <v>2</v>
      </c>
      <c r="D2195">
        <f t="shared" si="107"/>
        <v>27</v>
      </c>
      <c r="E2195">
        <v>41</v>
      </c>
      <c r="F2195">
        <v>18</v>
      </c>
      <c r="G2195">
        <v>22</v>
      </c>
      <c r="H2195">
        <v>35</v>
      </c>
      <c r="I2195">
        <v>3</v>
      </c>
      <c r="J2195">
        <v>5</v>
      </c>
    </row>
    <row r="2196" spans="1:10" x14ac:dyDescent="0.25">
      <c r="A2196" s="1">
        <v>43889</v>
      </c>
      <c r="B2196">
        <f t="shared" si="105"/>
        <v>2020</v>
      </c>
      <c r="C2196">
        <f t="shared" si="106"/>
        <v>2</v>
      </c>
      <c r="D2196">
        <f t="shared" si="107"/>
        <v>28</v>
      </c>
      <c r="E2196">
        <v>44</v>
      </c>
      <c r="F2196">
        <v>23</v>
      </c>
      <c r="G2196">
        <v>27</v>
      </c>
      <c r="H2196">
        <v>28</v>
      </c>
      <c r="I2196">
        <v>3</v>
      </c>
      <c r="J2196">
        <v>5</v>
      </c>
    </row>
    <row r="2197" spans="1:10" x14ac:dyDescent="0.25">
      <c r="A2197" s="1">
        <v>43890</v>
      </c>
      <c r="B2197">
        <f t="shared" si="105"/>
        <v>2020</v>
      </c>
      <c r="C2197">
        <f t="shared" si="106"/>
        <v>2</v>
      </c>
      <c r="D2197">
        <f t="shared" si="107"/>
        <v>29</v>
      </c>
      <c r="E2197">
        <v>46</v>
      </c>
      <c r="F2197">
        <v>15</v>
      </c>
      <c r="G2197">
        <v>29</v>
      </c>
      <c r="H2197">
        <v>29</v>
      </c>
      <c r="I2197">
        <v>3</v>
      </c>
      <c r="J2197">
        <v>7</v>
      </c>
    </row>
    <row r="2198" spans="1:10" x14ac:dyDescent="0.25">
      <c r="A2198" s="1">
        <v>43891</v>
      </c>
      <c r="B2198">
        <f t="shared" si="105"/>
        <v>2020</v>
      </c>
      <c r="C2198">
        <f t="shared" si="106"/>
        <v>3</v>
      </c>
      <c r="D2198">
        <f t="shared" si="107"/>
        <v>1</v>
      </c>
      <c r="E2198">
        <v>35</v>
      </c>
      <c r="F2198">
        <v>13</v>
      </c>
      <c r="G2198">
        <v>25</v>
      </c>
      <c r="H2198">
        <v>32</v>
      </c>
      <c r="I2198">
        <v>3</v>
      </c>
      <c r="J2198">
        <v>6</v>
      </c>
    </row>
    <row r="2199" spans="1:10" x14ac:dyDescent="0.25">
      <c r="A2199" s="1">
        <v>43892</v>
      </c>
      <c r="B2199">
        <f t="shared" si="105"/>
        <v>2020</v>
      </c>
      <c r="C2199">
        <f t="shared" si="106"/>
        <v>3</v>
      </c>
      <c r="D2199">
        <f t="shared" si="107"/>
        <v>2</v>
      </c>
      <c r="E2199">
        <v>34</v>
      </c>
      <c r="F2199">
        <v>26</v>
      </c>
      <c r="G2199">
        <v>10</v>
      </c>
      <c r="H2199">
        <v>40</v>
      </c>
      <c r="I2199">
        <v>5</v>
      </c>
      <c r="J2199">
        <v>9</v>
      </c>
    </row>
    <row r="2200" spans="1:10" x14ac:dyDescent="0.25">
      <c r="A2200" s="1">
        <v>43893</v>
      </c>
      <c r="B2200">
        <f t="shared" si="105"/>
        <v>2020</v>
      </c>
      <c r="C2200">
        <f t="shared" si="106"/>
        <v>3</v>
      </c>
      <c r="D2200">
        <f t="shared" si="107"/>
        <v>3</v>
      </c>
      <c r="E2200">
        <v>54</v>
      </c>
      <c r="F2200">
        <v>22</v>
      </c>
      <c r="G2200">
        <v>21</v>
      </c>
      <c r="H2200">
        <v>42</v>
      </c>
      <c r="I2200">
        <v>4</v>
      </c>
      <c r="J2200">
        <v>8</v>
      </c>
    </row>
    <row r="2201" spans="1:10" x14ac:dyDescent="0.25">
      <c r="A2201" s="1">
        <v>43894</v>
      </c>
      <c r="B2201">
        <f t="shared" si="105"/>
        <v>2020</v>
      </c>
      <c r="C2201">
        <f t="shared" si="106"/>
        <v>3</v>
      </c>
      <c r="D2201">
        <f t="shared" si="107"/>
        <v>4</v>
      </c>
      <c r="E2201">
        <v>52</v>
      </c>
      <c r="F2201">
        <v>20</v>
      </c>
      <c r="G2201">
        <v>24</v>
      </c>
      <c r="H2201">
        <v>26</v>
      </c>
      <c r="I2201">
        <v>5</v>
      </c>
      <c r="J2201">
        <v>3</v>
      </c>
    </row>
    <row r="2202" spans="1:10" x14ac:dyDescent="0.25">
      <c r="A2202" s="1">
        <v>43895</v>
      </c>
      <c r="B2202">
        <f t="shared" si="105"/>
        <v>2020</v>
      </c>
      <c r="C2202">
        <f t="shared" si="106"/>
        <v>3</v>
      </c>
      <c r="D2202">
        <f t="shared" si="107"/>
        <v>5</v>
      </c>
      <c r="E2202">
        <v>59</v>
      </c>
      <c r="F2202">
        <v>28</v>
      </c>
      <c r="G2202">
        <v>26</v>
      </c>
      <c r="H2202">
        <v>36</v>
      </c>
      <c r="I2202">
        <v>4</v>
      </c>
      <c r="J2202">
        <v>6</v>
      </c>
    </row>
    <row r="2203" spans="1:10" x14ac:dyDescent="0.25">
      <c r="A2203" s="1">
        <v>43896</v>
      </c>
      <c r="B2203">
        <f t="shared" si="105"/>
        <v>2020</v>
      </c>
      <c r="C2203">
        <f t="shared" si="106"/>
        <v>3</v>
      </c>
      <c r="D2203">
        <f t="shared" si="107"/>
        <v>6</v>
      </c>
      <c r="E2203">
        <v>63</v>
      </c>
      <c r="F2203">
        <v>29</v>
      </c>
      <c r="G2203">
        <v>29</v>
      </c>
      <c r="H2203">
        <v>37</v>
      </c>
      <c r="I2203">
        <v>3</v>
      </c>
      <c r="J2203">
        <v>6</v>
      </c>
    </row>
    <row r="2204" spans="1:10" x14ac:dyDescent="0.25">
      <c r="A2204" s="1">
        <v>43897</v>
      </c>
      <c r="B2204">
        <f t="shared" si="105"/>
        <v>2020</v>
      </c>
      <c r="C2204">
        <f t="shared" si="106"/>
        <v>3</v>
      </c>
      <c r="D2204">
        <f t="shared" si="107"/>
        <v>7</v>
      </c>
      <c r="E2204">
        <v>61</v>
      </c>
      <c r="F2204">
        <v>16</v>
      </c>
      <c r="G2204">
        <v>33</v>
      </c>
      <c r="H2204">
        <v>29</v>
      </c>
      <c r="I2204">
        <v>4</v>
      </c>
      <c r="J2204">
        <v>4</v>
      </c>
    </row>
    <row r="2205" spans="1:10" x14ac:dyDescent="0.25">
      <c r="A2205" s="1">
        <v>43898</v>
      </c>
      <c r="B2205">
        <f t="shared" si="105"/>
        <v>2020</v>
      </c>
      <c r="C2205">
        <f t="shared" si="106"/>
        <v>3</v>
      </c>
      <c r="D2205">
        <f t="shared" si="107"/>
        <v>8</v>
      </c>
      <c r="E2205">
        <v>42</v>
      </c>
      <c r="F2205">
        <v>17</v>
      </c>
      <c r="G2205">
        <v>28</v>
      </c>
      <c r="H2205">
        <v>37</v>
      </c>
      <c r="I2205">
        <v>3</v>
      </c>
      <c r="J2205">
        <v>5</v>
      </c>
    </row>
    <row r="2206" spans="1:10" x14ac:dyDescent="0.25">
      <c r="A2206" s="1">
        <v>43899</v>
      </c>
      <c r="B2206">
        <f t="shared" si="105"/>
        <v>2020</v>
      </c>
      <c r="C2206">
        <f t="shared" si="106"/>
        <v>3</v>
      </c>
      <c r="D2206">
        <f t="shared" si="107"/>
        <v>9</v>
      </c>
      <c r="E2206">
        <v>39</v>
      </c>
      <c r="F2206">
        <v>10</v>
      </c>
      <c r="G2206">
        <v>25</v>
      </c>
      <c r="H2206">
        <v>30</v>
      </c>
      <c r="I2206">
        <v>3</v>
      </c>
      <c r="J2206">
        <v>3</v>
      </c>
    </row>
    <row r="2207" spans="1:10" x14ac:dyDescent="0.25">
      <c r="A2207" s="1">
        <v>43900</v>
      </c>
      <c r="B2207">
        <f t="shared" si="105"/>
        <v>2020</v>
      </c>
      <c r="C2207">
        <f t="shared" si="106"/>
        <v>3</v>
      </c>
      <c r="D2207">
        <f t="shared" si="107"/>
        <v>10</v>
      </c>
      <c r="E2207">
        <v>35</v>
      </c>
      <c r="F2207">
        <v>14</v>
      </c>
      <c r="G2207">
        <v>34</v>
      </c>
      <c r="H2207">
        <v>39</v>
      </c>
      <c r="I2207">
        <v>3</v>
      </c>
      <c r="J2207">
        <v>4</v>
      </c>
    </row>
    <row r="2208" spans="1:10" x14ac:dyDescent="0.25">
      <c r="A2208" s="1">
        <v>43901</v>
      </c>
      <c r="B2208">
        <f t="shared" si="105"/>
        <v>2020</v>
      </c>
      <c r="C2208">
        <f t="shared" si="106"/>
        <v>3</v>
      </c>
      <c r="D2208">
        <f t="shared" si="107"/>
        <v>11</v>
      </c>
      <c r="E2208">
        <v>30</v>
      </c>
      <c r="F2208">
        <v>19</v>
      </c>
      <c r="G2208">
        <v>27</v>
      </c>
      <c r="H2208">
        <v>35</v>
      </c>
      <c r="I2208">
        <v>3</v>
      </c>
      <c r="J2208">
        <v>5</v>
      </c>
    </row>
    <row r="2209" spans="1:10" x14ac:dyDescent="0.25">
      <c r="A2209" s="1">
        <v>43902</v>
      </c>
      <c r="B2209">
        <f t="shared" si="105"/>
        <v>2020</v>
      </c>
      <c r="C2209">
        <f t="shared" si="106"/>
        <v>3</v>
      </c>
      <c r="D2209">
        <f t="shared" si="107"/>
        <v>12</v>
      </c>
      <c r="E2209">
        <v>43</v>
      </c>
      <c r="F2209">
        <v>18</v>
      </c>
      <c r="G2209">
        <v>27</v>
      </c>
      <c r="H2209">
        <v>33</v>
      </c>
      <c r="I2209">
        <v>2</v>
      </c>
      <c r="J2209">
        <v>6</v>
      </c>
    </row>
    <row r="2210" spans="1:10" x14ac:dyDescent="0.25">
      <c r="A2210" s="1">
        <v>43903</v>
      </c>
      <c r="B2210">
        <f t="shared" si="105"/>
        <v>2020</v>
      </c>
      <c r="C2210">
        <f t="shared" si="106"/>
        <v>3</v>
      </c>
      <c r="D2210">
        <f t="shared" si="107"/>
        <v>13</v>
      </c>
      <c r="E2210">
        <v>45</v>
      </c>
      <c r="F2210">
        <v>13</v>
      </c>
      <c r="G2210">
        <v>27</v>
      </c>
      <c r="H2210">
        <v>21</v>
      </c>
      <c r="I2210">
        <v>1</v>
      </c>
      <c r="J2210">
        <v>4</v>
      </c>
    </row>
    <row r="2211" spans="1:10" x14ac:dyDescent="0.25">
      <c r="A2211" s="1">
        <v>43904</v>
      </c>
      <c r="B2211">
        <f t="shared" si="105"/>
        <v>2020</v>
      </c>
      <c r="C2211">
        <f t="shared" si="106"/>
        <v>3</v>
      </c>
      <c r="D2211">
        <f t="shared" si="107"/>
        <v>14</v>
      </c>
      <c r="E2211">
        <v>29</v>
      </c>
      <c r="F2211">
        <v>10</v>
      </c>
      <c r="G2211">
        <v>23</v>
      </c>
      <c r="H2211">
        <v>11</v>
      </c>
      <c r="I2211">
        <v>1</v>
      </c>
      <c r="J2211">
        <v>3</v>
      </c>
    </row>
    <row r="2212" spans="1:10" x14ac:dyDescent="0.25">
      <c r="A2212" s="1">
        <v>43905</v>
      </c>
      <c r="B2212">
        <f t="shared" si="105"/>
        <v>2020</v>
      </c>
      <c r="C2212">
        <f t="shared" si="106"/>
        <v>3</v>
      </c>
      <c r="D2212">
        <f t="shared" si="107"/>
        <v>15</v>
      </c>
      <c r="E2212">
        <v>23</v>
      </c>
      <c r="F2212">
        <v>14</v>
      </c>
      <c r="G2212">
        <v>12</v>
      </c>
      <c r="H2212">
        <v>20</v>
      </c>
      <c r="I2212">
        <v>1</v>
      </c>
      <c r="J2212">
        <v>6</v>
      </c>
    </row>
    <row r="2213" spans="1:10" x14ac:dyDescent="0.25">
      <c r="A2213" s="1">
        <v>43906</v>
      </c>
      <c r="B2213">
        <f t="shared" si="105"/>
        <v>2020</v>
      </c>
      <c r="C2213">
        <f t="shared" si="106"/>
        <v>3</v>
      </c>
      <c r="D2213">
        <f t="shared" si="107"/>
        <v>16</v>
      </c>
      <c r="E2213">
        <v>38</v>
      </c>
      <c r="F2213">
        <v>15</v>
      </c>
      <c r="G2213">
        <v>18</v>
      </c>
      <c r="H2213">
        <v>14</v>
      </c>
      <c r="I2213">
        <v>1</v>
      </c>
      <c r="J2213">
        <v>4</v>
      </c>
    </row>
    <row r="2214" spans="1:10" x14ac:dyDescent="0.25">
      <c r="A2214" s="1">
        <v>43907</v>
      </c>
      <c r="B2214">
        <f t="shared" si="105"/>
        <v>2020</v>
      </c>
      <c r="C2214">
        <f t="shared" si="106"/>
        <v>3</v>
      </c>
      <c r="D2214">
        <f t="shared" si="107"/>
        <v>17</v>
      </c>
      <c r="E2214">
        <v>31</v>
      </c>
      <c r="F2214">
        <v>19</v>
      </c>
      <c r="G2214">
        <v>23</v>
      </c>
      <c r="H2214">
        <v>16</v>
      </c>
      <c r="I2214">
        <v>2</v>
      </c>
      <c r="J2214">
        <v>3</v>
      </c>
    </row>
    <row r="2215" spans="1:10" x14ac:dyDescent="0.25">
      <c r="A2215" s="1">
        <v>43908</v>
      </c>
      <c r="B2215">
        <f t="shared" si="105"/>
        <v>2020</v>
      </c>
      <c r="C2215">
        <f t="shared" si="106"/>
        <v>3</v>
      </c>
      <c r="D2215">
        <f t="shared" si="107"/>
        <v>18</v>
      </c>
      <c r="E2215">
        <v>41</v>
      </c>
      <c r="F2215">
        <v>22</v>
      </c>
      <c r="G2215">
        <v>24</v>
      </c>
      <c r="H2215">
        <v>22</v>
      </c>
      <c r="I2215">
        <v>3</v>
      </c>
      <c r="J2215">
        <v>2</v>
      </c>
    </row>
    <row r="2216" spans="1:10" x14ac:dyDescent="0.25">
      <c r="A2216" s="1">
        <v>43909</v>
      </c>
      <c r="B2216">
        <f t="shared" si="105"/>
        <v>2020</v>
      </c>
      <c r="C2216">
        <f t="shared" si="106"/>
        <v>3</v>
      </c>
      <c r="D2216">
        <f t="shared" si="107"/>
        <v>19</v>
      </c>
      <c r="E2216">
        <v>57</v>
      </c>
      <c r="F2216">
        <v>17</v>
      </c>
      <c r="G2216">
        <v>27</v>
      </c>
      <c r="H2216">
        <v>16</v>
      </c>
      <c r="I2216">
        <v>3</v>
      </c>
      <c r="J2216">
        <v>3</v>
      </c>
    </row>
    <row r="2217" spans="1:10" x14ac:dyDescent="0.25">
      <c r="A2217" s="1">
        <v>43910</v>
      </c>
      <c r="B2217">
        <f t="shared" si="105"/>
        <v>2020</v>
      </c>
      <c r="C2217">
        <f t="shared" si="106"/>
        <v>3</v>
      </c>
      <c r="D2217">
        <f t="shared" si="107"/>
        <v>20</v>
      </c>
      <c r="E2217">
        <v>35</v>
      </c>
      <c r="F2217">
        <v>19</v>
      </c>
      <c r="G2217">
        <v>27</v>
      </c>
      <c r="H2217">
        <v>15</v>
      </c>
      <c r="I2217">
        <v>3</v>
      </c>
      <c r="J2217">
        <v>5</v>
      </c>
    </row>
    <row r="2218" spans="1:10" x14ac:dyDescent="0.25">
      <c r="A2218" s="1">
        <v>43911</v>
      </c>
      <c r="B2218">
        <f t="shared" si="105"/>
        <v>2020</v>
      </c>
      <c r="C2218">
        <f t="shared" si="106"/>
        <v>3</v>
      </c>
      <c r="D2218">
        <f t="shared" si="107"/>
        <v>21</v>
      </c>
      <c r="E2218">
        <v>41</v>
      </c>
      <c r="F2218">
        <v>20</v>
      </c>
      <c r="G2218">
        <v>26</v>
      </c>
      <c r="H2218">
        <v>14</v>
      </c>
      <c r="I2218">
        <v>3</v>
      </c>
      <c r="J2218">
        <v>5</v>
      </c>
    </row>
    <row r="2219" spans="1:10" x14ac:dyDescent="0.25">
      <c r="A2219" s="1">
        <v>43912</v>
      </c>
      <c r="B2219">
        <f t="shared" si="105"/>
        <v>2020</v>
      </c>
      <c r="C2219">
        <f t="shared" si="106"/>
        <v>3</v>
      </c>
      <c r="D2219">
        <f t="shared" si="107"/>
        <v>22</v>
      </c>
      <c r="E2219">
        <v>53</v>
      </c>
      <c r="F2219">
        <v>26</v>
      </c>
      <c r="G2219">
        <v>21</v>
      </c>
      <c r="H2219">
        <v>29</v>
      </c>
      <c r="I2219">
        <v>4</v>
      </c>
      <c r="J2219">
        <v>7</v>
      </c>
    </row>
    <row r="2220" spans="1:10" x14ac:dyDescent="0.25">
      <c r="A2220" s="1">
        <v>43913</v>
      </c>
      <c r="B2220">
        <f t="shared" si="105"/>
        <v>2020</v>
      </c>
      <c r="C2220">
        <f t="shared" si="106"/>
        <v>3</v>
      </c>
      <c r="D2220">
        <f t="shared" si="107"/>
        <v>23</v>
      </c>
      <c r="E2220">
        <v>58</v>
      </c>
      <c r="F2220">
        <v>25</v>
      </c>
      <c r="G2220">
        <v>32</v>
      </c>
      <c r="H2220">
        <v>28</v>
      </c>
      <c r="I2220">
        <v>3</v>
      </c>
      <c r="J2220">
        <v>5</v>
      </c>
    </row>
    <row r="2221" spans="1:10" x14ac:dyDescent="0.25">
      <c r="A2221" s="1">
        <v>43914</v>
      </c>
      <c r="B2221">
        <f t="shared" si="105"/>
        <v>2020</v>
      </c>
      <c r="C2221">
        <f t="shared" si="106"/>
        <v>3</v>
      </c>
      <c r="D2221">
        <f t="shared" si="107"/>
        <v>24</v>
      </c>
      <c r="E2221">
        <v>60</v>
      </c>
      <c r="F2221">
        <v>36</v>
      </c>
      <c r="G2221">
        <v>28</v>
      </c>
      <c r="H2221">
        <v>30</v>
      </c>
      <c r="I2221">
        <v>4</v>
      </c>
      <c r="J2221">
        <v>7</v>
      </c>
    </row>
    <row r="2222" spans="1:10" x14ac:dyDescent="0.25">
      <c r="A2222" s="1">
        <v>43915</v>
      </c>
      <c r="B2222">
        <f t="shared" si="105"/>
        <v>2020</v>
      </c>
      <c r="C2222">
        <f t="shared" si="106"/>
        <v>3</v>
      </c>
      <c r="D2222">
        <f t="shared" si="107"/>
        <v>25</v>
      </c>
      <c r="E2222">
        <v>80</v>
      </c>
      <c r="F2222">
        <v>47</v>
      </c>
      <c r="G2222">
        <v>34</v>
      </c>
      <c r="H2222">
        <v>21</v>
      </c>
      <c r="I2222">
        <v>5</v>
      </c>
      <c r="J2222">
        <v>6</v>
      </c>
    </row>
    <row r="2223" spans="1:10" x14ac:dyDescent="0.25">
      <c r="A2223" s="1">
        <v>43916</v>
      </c>
      <c r="B2223">
        <f t="shared" si="105"/>
        <v>2020</v>
      </c>
      <c r="C2223">
        <f t="shared" si="106"/>
        <v>3</v>
      </c>
      <c r="D2223">
        <f t="shared" si="107"/>
        <v>26</v>
      </c>
      <c r="E2223">
        <v>99</v>
      </c>
      <c r="F2223">
        <v>40</v>
      </c>
      <c r="G2223">
        <v>40</v>
      </c>
      <c r="H2223">
        <v>16</v>
      </c>
      <c r="I2223">
        <v>9</v>
      </c>
      <c r="J2223">
        <v>4</v>
      </c>
    </row>
    <row r="2224" spans="1:10" x14ac:dyDescent="0.25">
      <c r="A2224" s="1">
        <v>43917</v>
      </c>
      <c r="B2224">
        <f t="shared" si="105"/>
        <v>2020</v>
      </c>
      <c r="C2224">
        <f t="shared" si="106"/>
        <v>3</v>
      </c>
      <c r="D2224">
        <f t="shared" si="107"/>
        <v>27</v>
      </c>
      <c r="E2224">
        <v>90</v>
      </c>
      <c r="F2224">
        <v>30</v>
      </c>
      <c r="G2224">
        <v>37</v>
      </c>
      <c r="H2224">
        <v>9</v>
      </c>
      <c r="I2224">
        <v>4</v>
      </c>
      <c r="J2224">
        <v>4</v>
      </c>
    </row>
    <row r="2225" spans="1:10" x14ac:dyDescent="0.25">
      <c r="A2225" s="1">
        <v>43918</v>
      </c>
      <c r="B2225">
        <f t="shared" si="105"/>
        <v>2020</v>
      </c>
      <c r="C2225">
        <f t="shared" si="106"/>
        <v>3</v>
      </c>
      <c r="D2225">
        <f t="shared" si="107"/>
        <v>28</v>
      </c>
      <c r="E2225">
        <v>56</v>
      </c>
      <c r="F2225">
        <v>21</v>
      </c>
      <c r="G2225">
        <v>34</v>
      </c>
      <c r="H2225">
        <v>6</v>
      </c>
      <c r="I2225">
        <v>3</v>
      </c>
      <c r="J2225">
        <v>6</v>
      </c>
    </row>
    <row r="2226" spans="1:10" x14ac:dyDescent="0.25">
      <c r="A2226" s="1">
        <v>43919</v>
      </c>
      <c r="B2226">
        <f t="shared" si="105"/>
        <v>2020</v>
      </c>
      <c r="C2226">
        <f t="shared" si="106"/>
        <v>3</v>
      </c>
      <c r="D2226">
        <f t="shared" si="107"/>
        <v>29</v>
      </c>
      <c r="E2226">
        <v>29</v>
      </c>
      <c r="F2226">
        <v>17</v>
      </c>
      <c r="G2226">
        <v>32</v>
      </c>
      <c r="H2226">
        <v>12</v>
      </c>
      <c r="I2226">
        <v>3</v>
      </c>
      <c r="J2226">
        <v>4</v>
      </c>
    </row>
    <row r="2227" spans="1:10" x14ac:dyDescent="0.25">
      <c r="A2227" s="1">
        <v>43920</v>
      </c>
      <c r="B2227">
        <f t="shared" si="105"/>
        <v>2020</v>
      </c>
      <c r="C2227">
        <f t="shared" si="106"/>
        <v>3</v>
      </c>
      <c r="D2227">
        <f t="shared" si="107"/>
        <v>30</v>
      </c>
      <c r="E2227">
        <v>26</v>
      </c>
      <c r="F2227">
        <v>18</v>
      </c>
      <c r="G2227">
        <v>33</v>
      </c>
      <c r="H2227">
        <v>15</v>
      </c>
      <c r="I2227">
        <v>5</v>
      </c>
      <c r="J2227">
        <v>5</v>
      </c>
    </row>
    <row r="2228" spans="1:10" x14ac:dyDescent="0.25">
      <c r="A2228" s="1">
        <v>43921</v>
      </c>
      <c r="B2228">
        <f t="shared" si="105"/>
        <v>2020</v>
      </c>
      <c r="C2228">
        <f t="shared" si="106"/>
        <v>3</v>
      </c>
      <c r="D2228">
        <f t="shared" si="107"/>
        <v>31</v>
      </c>
      <c r="E2228">
        <v>38</v>
      </c>
      <c r="F2228">
        <v>22</v>
      </c>
      <c r="G2228">
        <v>31</v>
      </c>
      <c r="H2228">
        <v>24</v>
      </c>
      <c r="I2228">
        <v>6</v>
      </c>
      <c r="J2228">
        <v>5</v>
      </c>
    </row>
    <row r="2229" spans="1:10" x14ac:dyDescent="0.25">
      <c r="A2229" s="1">
        <v>43922</v>
      </c>
      <c r="B2229">
        <f t="shared" si="105"/>
        <v>2020</v>
      </c>
      <c r="C2229">
        <f t="shared" si="106"/>
        <v>4</v>
      </c>
      <c r="D2229">
        <f t="shared" si="107"/>
        <v>1</v>
      </c>
      <c r="E2229">
        <v>58</v>
      </c>
      <c r="F2229">
        <v>15</v>
      </c>
      <c r="G2229">
        <v>32</v>
      </c>
      <c r="H2229">
        <v>32</v>
      </c>
      <c r="I2229">
        <v>8</v>
      </c>
      <c r="J2229">
        <v>5</v>
      </c>
    </row>
    <row r="2230" spans="1:10" x14ac:dyDescent="0.25">
      <c r="A2230" s="1">
        <v>43923</v>
      </c>
      <c r="B2230">
        <f t="shared" si="105"/>
        <v>2020</v>
      </c>
      <c r="C2230">
        <f t="shared" si="106"/>
        <v>4</v>
      </c>
      <c r="D2230">
        <f t="shared" si="107"/>
        <v>2</v>
      </c>
      <c r="E2230">
        <v>38</v>
      </c>
      <c r="F2230">
        <v>20</v>
      </c>
      <c r="G2230">
        <v>32</v>
      </c>
      <c r="H2230">
        <v>25</v>
      </c>
      <c r="I2230">
        <v>9</v>
      </c>
      <c r="J2230">
        <v>5</v>
      </c>
    </row>
    <row r="2231" spans="1:10" x14ac:dyDescent="0.25">
      <c r="A2231" s="1">
        <v>43924</v>
      </c>
      <c r="B2231">
        <f t="shared" si="105"/>
        <v>2020</v>
      </c>
      <c r="C2231">
        <f t="shared" si="106"/>
        <v>4</v>
      </c>
      <c r="D2231">
        <f t="shared" si="107"/>
        <v>3</v>
      </c>
      <c r="E2231">
        <v>46</v>
      </c>
      <c r="F2231">
        <v>21</v>
      </c>
      <c r="G2231">
        <v>36</v>
      </c>
      <c r="H2231">
        <v>19</v>
      </c>
      <c r="I2231">
        <v>9</v>
      </c>
      <c r="J2231">
        <v>4</v>
      </c>
    </row>
    <row r="2232" spans="1:10" x14ac:dyDescent="0.25">
      <c r="A2232" s="1">
        <v>43925</v>
      </c>
      <c r="B2232">
        <f t="shared" si="105"/>
        <v>2020</v>
      </c>
      <c r="C2232">
        <f t="shared" si="106"/>
        <v>4</v>
      </c>
      <c r="D2232">
        <f t="shared" si="107"/>
        <v>4</v>
      </c>
      <c r="E2232">
        <v>56</v>
      </c>
      <c r="F2232">
        <v>18</v>
      </c>
      <c r="G2232">
        <v>40</v>
      </c>
      <c r="H2232">
        <v>13</v>
      </c>
      <c r="I2232">
        <v>11</v>
      </c>
      <c r="J2232">
        <v>4</v>
      </c>
    </row>
    <row r="2233" spans="1:10" x14ac:dyDescent="0.25">
      <c r="A2233" s="1">
        <v>43926</v>
      </c>
      <c r="B2233">
        <f t="shared" si="105"/>
        <v>2020</v>
      </c>
      <c r="C2233">
        <f t="shared" si="106"/>
        <v>4</v>
      </c>
      <c r="D2233">
        <f t="shared" si="107"/>
        <v>5</v>
      </c>
      <c r="E2233">
        <v>53</v>
      </c>
      <c r="F2233">
        <v>18</v>
      </c>
      <c r="G2233">
        <v>33</v>
      </c>
      <c r="H2233">
        <v>25</v>
      </c>
      <c r="I2233">
        <v>7</v>
      </c>
      <c r="J2233">
        <v>3</v>
      </c>
    </row>
    <row r="2234" spans="1:10" x14ac:dyDescent="0.25">
      <c r="A2234" s="1">
        <v>43927</v>
      </c>
      <c r="B2234">
        <f t="shared" si="105"/>
        <v>2020</v>
      </c>
      <c r="C2234">
        <f t="shared" si="106"/>
        <v>4</v>
      </c>
      <c r="D2234">
        <f t="shared" si="107"/>
        <v>6</v>
      </c>
      <c r="E2234">
        <v>36</v>
      </c>
      <c r="F2234">
        <v>30</v>
      </c>
      <c r="G2234">
        <v>35</v>
      </c>
      <c r="H2234">
        <v>25</v>
      </c>
      <c r="I2234">
        <v>4</v>
      </c>
      <c r="J2234">
        <v>4</v>
      </c>
    </row>
    <row r="2235" spans="1:10" x14ac:dyDescent="0.25">
      <c r="A2235" s="1">
        <v>43928</v>
      </c>
      <c r="B2235">
        <f t="shared" si="105"/>
        <v>2020</v>
      </c>
      <c r="C2235">
        <f t="shared" si="106"/>
        <v>4</v>
      </c>
      <c r="D2235">
        <f t="shared" si="107"/>
        <v>7</v>
      </c>
      <c r="E2235">
        <v>49</v>
      </c>
      <c r="F2235">
        <v>52</v>
      </c>
      <c r="G2235">
        <v>38</v>
      </c>
      <c r="H2235">
        <v>28</v>
      </c>
      <c r="I2235">
        <v>4</v>
      </c>
      <c r="J2235">
        <v>3</v>
      </c>
    </row>
    <row r="2236" spans="1:10" x14ac:dyDescent="0.25">
      <c r="A2236" s="1">
        <v>43929</v>
      </c>
      <c r="B2236">
        <f t="shared" si="105"/>
        <v>2020</v>
      </c>
      <c r="C2236">
        <f t="shared" si="106"/>
        <v>4</v>
      </c>
      <c r="D2236">
        <f t="shared" si="107"/>
        <v>8</v>
      </c>
      <c r="E2236">
        <v>69</v>
      </c>
      <c r="F2236">
        <v>54</v>
      </c>
      <c r="G2236">
        <v>38</v>
      </c>
      <c r="H2236">
        <v>27</v>
      </c>
      <c r="I2236">
        <v>5</v>
      </c>
      <c r="J2236">
        <v>3</v>
      </c>
    </row>
    <row r="2237" spans="1:10" x14ac:dyDescent="0.25">
      <c r="A2237" s="1">
        <v>43930</v>
      </c>
      <c r="B2237">
        <f t="shared" si="105"/>
        <v>2020</v>
      </c>
      <c r="C2237">
        <f t="shared" si="106"/>
        <v>4</v>
      </c>
      <c r="D2237">
        <f t="shared" si="107"/>
        <v>9</v>
      </c>
      <c r="E2237">
        <v>57</v>
      </c>
      <c r="F2237">
        <v>46</v>
      </c>
      <c r="G2237">
        <v>38</v>
      </c>
      <c r="H2237">
        <v>23</v>
      </c>
      <c r="I2237">
        <v>4</v>
      </c>
      <c r="J2237">
        <v>3</v>
      </c>
    </row>
    <row r="2238" spans="1:10" x14ac:dyDescent="0.25">
      <c r="A2238" s="1">
        <v>43931</v>
      </c>
      <c r="B2238">
        <f t="shared" si="105"/>
        <v>2020</v>
      </c>
      <c r="C2238">
        <f t="shared" si="106"/>
        <v>4</v>
      </c>
      <c r="D2238">
        <f t="shared" si="107"/>
        <v>10</v>
      </c>
      <c r="E2238">
        <v>76</v>
      </c>
      <c r="F2238">
        <v>38</v>
      </c>
      <c r="G2238">
        <v>39</v>
      </c>
      <c r="H2238">
        <v>26</v>
      </c>
      <c r="I2238">
        <v>5</v>
      </c>
      <c r="J2238">
        <v>3</v>
      </c>
    </row>
    <row r="2239" spans="1:10" x14ac:dyDescent="0.25">
      <c r="A2239" s="1">
        <v>43932</v>
      </c>
      <c r="B2239">
        <f t="shared" si="105"/>
        <v>2020</v>
      </c>
      <c r="C2239">
        <f t="shared" si="106"/>
        <v>4</v>
      </c>
      <c r="D2239">
        <f t="shared" si="107"/>
        <v>11</v>
      </c>
      <c r="E2239">
        <v>74</v>
      </c>
      <c r="F2239">
        <v>29</v>
      </c>
      <c r="G2239">
        <v>43</v>
      </c>
      <c r="H2239">
        <v>19</v>
      </c>
      <c r="I2239">
        <v>7</v>
      </c>
      <c r="J2239">
        <v>3</v>
      </c>
    </row>
    <row r="2240" spans="1:10" x14ac:dyDescent="0.25">
      <c r="A2240" s="1">
        <v>43933</v>
      </c>
      <c r="B2240">
        <f t="shared" si="105"/>
        <v>2020</v>
      </c>
      <c r="C2240">
        <f t="shared" si="106"/>
        <v>4</v>
      </c>
      <c r="D2240">
        <f t="shared" si="107"/>
        <v>12</v>
      </c>
      <c r="E2240">
        <v>61</v>
      </c>
      <c r="F2240">
        <v>19</v>
      </c>
      <c r="G2240">
        <v>31</v>
      </c>
      <c r="H2240">
        <v>7</v>
      </c>
      <c r="I2240">
        <v>4</v>
      </c>
      <c r="J2240">
        <v>4</v>
      </c>
    </row>
    <row r="2241" spans="1:10" x14ac:dyDescent="0.25">
      <c r="A2241" s="1">
        <v>43934</v>
      </c>
      <c r="B2241">
        <f t="shared" si="105"/>
        <v>2020</v>
      </c>
      <c r="C2241">
        <f t="shared" si="106"/>
        <v>4</v>
      </c>
      <c r="D2241">
        <f t="shared" si="107"/>
        <v>13</v>
      </c>
      <c r="E2241">
        <v>46</v>
      </c>
      <c r="F2241">
        <v>18</v>
      </c>
      <c r="G2241">
        <v>32</v>
      </c>
      <c r="H2241">
        <v>17</v>
      </c>
      <c r="I2241">
        <v>4</v>
      </c>
      <c r="J2241">
        <v>3</v>
      </c>
    </row>
    <row r="2242" spans="1:10" x14ac:dyDescent="0.25">
      <c r="A2242" s="1">
        <v>43935</v>
      </c>
      <c r="B2242">
        <f t="shared" si="105"/>
        <v>2020</v>
      </c>
      <c r="C2242">
        <f t="shared" si="106"/>
        <v>4</v>
      </c>
      <c r="D2242">
        <f t="shared" si="107"/>
        <v>14</v>
      </c>
      <c r="E2242">
        <v>44</v>
      </c>
      <c r="F2242">
        <v>31</v>
      </c>
      <c r="G2242">
        <v>31</v>
      </c>
      <c r="H2242">
        <v>24</v>
      </c>
      <c r="I2242">
        <v>5</v>
      </c>
      <c r="J2242">
        <v>2</v>
      </c>
    </row>
    <row r="2243" spans="1:10" x14ac:dyDescent="0.25">
      <c r="A2243" s="1">
        <v>43936</v>
      </c>
      <c r="B2243">
        <f t="shared" ref="B2243:B2306" si="108">YEAR(A2243)</f>
        <v>2020</v>
      </c>
      <c r="C2243">
        <f t="shared" ref="C2243:C2306" si="109">MONTH(A2243)</f>
        <v>4</v>
      </c>
      <c r="D2243">
        <f t="shared" ref="D2243:D2306" si="110">DAY(A2243)</f>
        <v>15</v>
      </c>
      <c r="E2243">
        <v>70</v>
      </c>
      <c r="F2243">
        <v>51</v>
      </c>
      <c r="G2243">
        <v>31</v>
      </c>
      <c r="H2243">
        <v>25</v>
      </c>
      <c r="I2243">
        <v>6</v>
      </c>
      <c r="J2243">
        <v>2</v>
      </c>
    </row>
    <row r="2244" spans="1:10" x14ac:dyDescent="0.25">
      <c r="A2244" s="1">
        <v>43937</v>
      </c>
      <c r="B2244">
        <f t="shared" si="108"/>
        <v>2020</v>
      </c>
      <c r="C2244">
        <f t="shared" si="109"/>
        <v>4</v>
      </c>
      <c r="D2244">
        <f t="shared" si="110"/>
        <v>16</v>
      </c>
      <c r="E2244">
        <v>115</v>
      </c>
      <c r="F2244">
        <v>23</v>
      </c>
      <c r="G2244">
        <v>28</v>
      </c>
      <c r="H2244">
        <v>12</v>
      </c>
      <c r="I2244">
        <v>5</v>
      </c>
      <c r="J2244">
        <v>3</v>
      </c>
    </row>
    <row r="2245" spans="1:10" x14ac:dyDescent="0.25">
      <c r="A2245" s="1">
        <v>43938</v>
      </c>
      <c r="B2245">
        <f t="shared" si="108"/>
        <v>2020</v>
      </c>
      <c r="C2245">
        <f t="shared" si="109"/>
        <v>4</v>
      </c>
      <c r="D2245">
        <f t="shared" si="110"/>
        <v>17</v>
      </c>
      <c r="E2245">
        <v>50</v>
      </c>
      <c r="F2245">
        <v>27</v>
      </c>
      <c r="G2245">
        <v>24</v>
      </c>
      <c r="H2245">
        <v>13</v>
      </c>
      <c r="I2245">
        <v>6</v>
      </c>
      <c r="J2245">
        <v>3</v>
      </c>
    </row>
    <row r="2246" spans="1:10" x14ac:dyDescent="0.25">
      <c r="A2246" s="1">
        <v>43939</v>
      </c>
      <c r="B2246">
        <f t="shared" si="108"/>
        <v>2020</v>
      </c>
      <c r="C2246">
        <f t="shared" si="109"/>
        <v>4</v>
      </c>
      <c r="D2246">
        <f t="shared" si="110"/>
        <v>18</v>
      </c>
      <c r="E2246">
        <v>59</v>
      </c>
      <c r="F2246">
        <v>23</v>
      </c>
      <c r="G2246">
        <v>37</v>
      </c>
      <c r="H2246">
        <v>11</v>
      </c>
      <c r="I2246">
        <v>6</v>
      </c>
      <c r="J2246">
        <v>2</v>
      </c>
    </row>
    <row r="2247" spans="1:10" x14ac:dyDescent="0.25">
      <c r="A2247" s="1">
        <v>43940</v>
      </c>
      <c r="B2247">
        <f t="shared" si="108"/>
        <v>2020</v>
      </c>
      <c r="C2247">
        <f t="shared" si="109"/>
        <v>4</v>
      </c>
      <c r="D2247">
        <f t="shared" si="110"/>
        <v>19</v>
      </c>
      <c r="E2247">
        <v>57</v>
      </c>
      <c r="F2247">
        <v>31</v>
      </c>
      <c r="G2247">
        <v>35</v>
      </c>
      <c r="H2247">
        <v>13</v>
      </c>
      <c r="I2247">
        <v>6</v>
      </c>
      <c r="J2247">
        <v>2</v>
      </c>
    </row>
    <row r="2248" spans="1:10" x14ac:dyDescent="0.25">
      <c r="A2248" s="1">
        <v>43941</v>
      </c>
      <c r="B2248">
        <f t="shared" si="108"/>
        <v>2020</v>
      </c>
      <c r="C2248">
        <f t="shared" si="109"/>
        <v>4</v>
      </c>
      <c r="D2248">
        <f t="shared" si="110"/>
        <v>20</v>
      </c>
      <c r="E2248">
        <v>51</v>
      </c>
      <c r="F2248">
        <v>32</v>
      </c>
      <c r="G2248">
        <v>37</v>
      </c>
      <c r="H2248">
        <v>13</v>
      </c>
      <c r="I2248">
        <v>6</v>
      </c>
      <c r="J2248">
        <v>2</v>
      </c>
    </row>
    <row r="2249" spans="1:10" x14ac:dyDescent="0.25">
      <c r="A2249" s="1">
        <v>43942</v>
      </c>
      <c r="B2249">
        <f t="shared" si="108"/>
        <v>2020</v>
      </c>
      <c r="C2249">
        <f t="shared" si="109"/>
        <v>4</v>
      </c>
      <c r="D2249">
        <f t="shared" si="110"/>
        <v>21</v>
      </c>
      <c r="E2249">
        <v>42</v>
      </c>
      <c r="F2249">
        <v>32</v>
      </c>
      <c r="G2249">
        <v>41</v>
      </c>
      <c r="H2249">
        <v>17</v>
      </c>
      <c r="I2249">
        <v>6</v>
      </c>
      <c r="J2249">
        <v>2</v>
      </c>
    </row>
    <row r="2250" spans="1:10" x14ac:dyDescent="0.25">
      <c r="A2250" s="1">
        <v>43943</v>
      </c>
      <c r="B2250">
        <f t="shared" si="108"/>
        <v>2020</v>
      </c>
      <c r="C2250">
        <f t="shared" si="109"/>
        <v>4</v>
      </c>
      <c r="D2250">
        <f t="shared" si="110"/>
        <v>22</v>
      </c>
      <c r="E2250">
        <v>47</v>
      </c>
      <c r="F2250">
        <v>36</v>
      </c>
      <c r="G2250">
        <v>43</v>
      </c>
      <c r="H2250">
        <v>21</v>
      </c>
      <c r="I2250">
        <v>7</v>
      </c>
      <c r="J2250">
        <v>2</v>
      </c>
    </row>
    <row r="2251" spans="1:10" x14ac:dyDescent="0.25">
      <c r="A2251" s="1">
        <v>43944</v>
      </c>
      <c r="B2251">
        <f t="shared" si="108"/>
        <v>2020</v>
      </c>
      <c r="C2251">
        <f t="shared" si="109"/>
        <v>4</v>
      </c>
      <c r="D2251">
        <f t="shared" si="110"/>
        <v>23</v>
      </c>
      <c r="E2251">
        <v>54</v>
      </c>
      <c r="F2251">
        <v>35</v>
      </c>
      <c r="G2251">
        <v>45</v>
      </c>
      <c r="H2251">
        <v>20</v>
      </c>
      <c r="I2251">
        <v>7</v>
      </c>
      <c r="J2251">
        <v>2</v>
      </c>
    </row>
    <row r="2252" spans="1:10" x14ac:dyDescent="0.25">
      <c r="A2252" s="1">
        <v>43945</v>
      </c>
      <c r="B2252">
        <f t="shared" si="108"/>
        <v>2020</v>
      </c>
      <c r="C2252">
        <f t="shared" si="109"/>
        <v>4</v>
      </c>
      <c r="D2252">
        <f t="shared" si="110"/>
        <v>24</v>
      </c>
      <c r="E2252">
        <v>49</v>
      </c>
      <c r="F2252">
        <v>21</v>
      </c>
      <c r="G2252">
        <v>32</v>
      </c>
      <c r="H2252">
        <v>13</v>
      </c>
      <c r="I2252">
        <v>7</v>
      </c>
      <c r="J2252">
        <v>2</v>
      </c>
    </row>
    <row r="2253" spans="1:10" x14ac:dyDescent="0.25">
      <c r="A2253" s="1">
        <v>43946</v>
      </c>
      <c r="B2253">
        <f t="shared" si="108"/>
        <v>2020</v>
      </c>
      <c r="C2253">
        <f t="shared" si="109"/>
        <v>4</v>
      </c>
      <c r="D2253">
        <f t="shared" si="110"/>
        <v>25</v>
      </c>
      <c r="E2253">
        <v>34</v>
      </c>
      <c r="F2253">
        <v>22</v>
      </c>
      <c r="G2253">
        <v>41</v>
      </c>
      <c r="H2253">
        <v>16</v>
      </c>
      <c r="I2253">
        <v>8</v>
      </c>
      <c r="J2253">
        <v>2</v>
      </c>
    </row>
    <row r="2254" spans="1:10" x14ac:dyDescent="0.25">
      <c r="A2254" s="1">
        <v>43947</v>
      </c>
      <c r="B2254">
        <f t="shared" si="108"/>
        <v>2020</v>
      </c>
      <c r="C2254">
        <f t="shared" si="109"/>
        <v>4</v>
      </c>
      <c r="D2254">
        <f t="shared" si="110"/>
        <v>26</v>
      </c>
      <c r="E2254">
        <v>37</v>
      </c>
      <c r="F2254">
        <v>29</v>
      </c>
      <c r="G2254">
        <v>32</v>
      </c>
      <c r="H2254">
        <v>19</v>
      </c>
      <c r="I2254">
        <v>7</v>
      </c>
      <c r="J2254">
        <v>3</v>
      </c>
    </row>
    <row r="2255" spans="1:10" x14ac:dyDescent="0.25">
      <c r="A2255" s="1">
        <v>43948</v>
      </c>
      <c r="B2255">
        <f t="shared" si="108"/>
        <v>2020</v>
      </c>
      <c r="C2255">
        <f t="shared" si="109"/>
        <v>4</v>
      </c>
      <c r="D2255">
        <f t="shared" si="110"/>
        <v>27</v>
      </c>
      <c r="E2255">
        <v>59</v>
      </c>
      <c r="F2255">
        <v>12</v>
      </c>
      <c r="G2255">
        <v>25</v>
      </c>
      <c r="H2255">
        <v>16</v>
      </c>
      <c r="I2255">
        <v>2</v>
      </c>
      <c r="J2255">
        <v>2</v>
      </c>
    </row>
    <row r="2256" spans="1:10" x14ac:dyDescent="0.25">
      <c r="A2256" s="1">
        <v>43949</v>
      </c>
      <c r="B2256">
        <f t="shared" si="108"/>
        <v>2020</v>
      </c>
      <c r="C2256">
        <f t="shared" si="109"/>
        <v>4</v>
      </c>
      <c r="D2256">
        <f t="shared" si="110"/>
        <v>28</v>
      </c>
      <c r="E2256">
        <v>43</v>
      </c>
      <c r="F2256">
        <v>17</v>
      </c>
      <c r="G2256">
        <v>27</v>
      </c>
      <c r="H2256">
        <v>16</v>
      </c>
      <c r="I2256">
        <v>3</v>
      </c>
      <c r="J2256">
        <v>2</v>
      </c>
    </row>
    <row r="2257" spans="1:10" x14ac:dyDescent="0.25">
      <c r="A2257" s="1">
        <v>43950</v>
      </c>
      <c r="B2257">
        <f t="shared" si="108"/>
        <v>2020</v>
      </c>
      <c r="C2257">
        <f t="shared" si="109"/>
        <v>4</v>
      </c>
      <c r="D2257">
        <f t="shared" si="110"/>
        <v>29</v>
      </c>
      <c r="E2257">
        <v>43</v>
      </c>
      <c r="F2257">
        <v>15</v>
      </c>
      <c r="G2257">
        <v>27</v>
      </c>
      <c r="H2257">
        <v>16</v>
      </c>
      <c r="I2257">
        <v>3</v>
      </c>
      <c r="J2257">
        <v>2</v>
      </c>
    </row>
    <row r="2258" spans="1:10" x14ac:dyDescent="0.25">
      <c r="A2258" s="1">
        <v>43951</v>
      </c>
      <c r="B2258">
        <f t="shared" si="108"/>
        <v>2020</v>
      </c>
      <c r="C2258">
        <f t="shared" si="109"/>
        <v>4</v>
      </c>
      <c r="D2258">
        <f t="shared" si="110"/>
        <v>30</v>
      </c>
      <c r="E2258">
        <v>36</v>
      </c>
      <c r="F2258">
        <v>16</v>
      </c>
      <c r="G2258">
        <v>26</v>
      </c>
      <c r="H2258">
        <v>19</v>
      </c>
      <c r="I2258">
        <v>4</v>
      </c>
      <c r="J2258">
        <v>2</v>
      </c>
    </row>
    <row r="2259" spans="1:10" x14ac:dyDescent="0.25">
      <c r="A2259" s="1">
        <v>43952</v>
      </c>
      <c r="B2259">
        <f t="shared" si="108"/>
        <v>2020</v>
      </c>
      <c r="C2259">
        <f t="shared" si="109"/>
        <v>5</v>
      </c>
      <c r="D2259">
        <f t="shared" si="110"/>
        <v>1</v>
      </c>
      <c r="E2259">
        <v>38</v>
      </c>
      <c r="F2259">
        <v>13</v>
      </c>
      <c r="G2259">
        <v>30</v>
      </c>
      <c r="H2259">
        <v>19</v>
      </c>
      <c r="I2259">
        <v>3</v>
      </c>
      <c r="J2259">
        <v>2</v>
      </c>
    </row>
    <row r="2260" spans="1:10" x14ac:dyDescent="0.25">
      <c r="A2260" s="1">
        <v>43953</v>
      </c>
      <c r="B2260">
        <f t="shared" si="108"/>
        <v>2020</v>
      </c>
      <c r="C2260">
        <f t="shared" si="109"/>
        <v>5</v>
      </c>
      <c r="D2260">
        <f t="shared" si="110"/>
        <v>2</v>
      </c>
      <c r="E2260">
        <v>37</v>
      </c>
      <c r="F2260">
        <v>16</v>
      </c>
      <c r="G2260">
        <v>31</v>
      </c>
      <c r="H2260">
        <v>15</v>
      </c>
      <c r="I2260">
        <v>2</v>
      </c>
      <c r="J2260">
        <v>3</v>
      </c>
    </row>
    <row r="2261" spans="1:10" x14ac:dyDescent="0.25">
      <c r="A2261" s="1">
        <v>43954</v>
      </c>
      <c r="B2261">
        <f t="shared" si="108"/>
        <v>2020</v>
      </c>
      <c r="C2261">
        <f t="shared" si="109"/>
        <v>5</v>
      </c>
      <c r="D2261">
        <f t="shared" si="110"/>
        <v>3</v>
      </c>
      <c r="E2261">
        <v>49</v>
      </c>
      <c r="F2261">
        <v>20</v>
      </c>
      <c r="G2261">
        <v>34</v>
      </c>
      <c r="H2261">
        <v>13</v>
      </c>
      <c r="I2261">
        <v>1</v>
      </c>
      <c r="J2261">
        <v>2</v>
      </c>
    </row>
    <row r="2262" spans="1:10" x14ac:dyDescent="0.25">
      <c r="A2262" s="1">
        <v>43955</v>
      </c>
      <c r="B2262">
        <f t="shared" si="108"/>
        <v>2020</v>
      </c>
      <c r="C2262">
        <f t="shared" si="109"/>
        <v>5</v>
      </c>
      <c r="D2262">
        <f t="shared" si="110"/>
        <v>4</v>
      </c>
      <c r="E2262">
        <v>53</v>
      </c>
      <c r="F2262">
        <v>18</v>
      </c>
      <c r="G2262">
        <v>31</v>
      </c>
      <c r="H2262">
        <v>12</v>
      </c>
      <c r="I2262" t="s">
        <v>1</v>
      </c>
      <c r="J2262">
        <v>2</v>
      </c>
    </row>
    <row r="2263" spans="1:10" x14ac:dyDescent="0.25">
      <c r="A2263" s="1">
        <v>43956</v>
      </c>
      <c r="B2263">
        <f t="shared" si="108"/>
        <v>2020</v>
      </c>
      <c r="C2263">
        <f t="shared" si="109"/>
        <v>5</v>
      </c>
      <c r="D2263">
        <f t="shared" si="110"/>
        <v>5</v>
      </c>
      <c r="E2263">
        <v>28</v>
      </c>
      <c r="F2263">
        <v>24</v>
      </c>
      <c r="G2263">
        <v>37</v>
      </c>
      <c r="H2263">
        <v>16</v>
      </c>
      <c r="I2263">
        <v>1</v>
      </c>
      <c r="J2263">
        <v>2</v>
      </c>
    </row>
    <row r="2264" spans="1:10" x14ac:dyDescent="0.25">
      <c r="A2264" s="1">
        <v>43957</v>
      </c>
      <c r="B2264">
        <f t="shared" si="108"/>
        <v>2020</v>
      </c>
      <c r="C2264">
        <f t="shared" si="109"/>
        <v>5</v>
      </c>
      <c r="D2264">
        <f t="shared" si="110"/>
        <v>6</v>
      </c>
      <c r="E2264">
        <v>53</v>
      </c>
      <c r="F2264">
        <v>29</v>
      </c>
      <c r="G2264">
        <v>43</v>
      </c>
      <c r="H2264">
        <v>27</v>
      </c>
      <c r="I2264">
        <v>1</v>
      </c>
      <c r="J2264">
        <v>2</v>
      </c>
    </row>
    <row r="2265" spans="1:10" x14ac:dyDescent="0.25">
      <c r="A2265" s="1">
        <v>43958</v>
      </c>
      <c r="B2265">
        <f t="shared" si="108"/>
        <v>2020</v>
      </c>
      <c r="C2265">
        <f t="shared" si="109"/>
        <v>5</v>
      </c>
      <c r="D2265">
        <f t="shared" si="110"/>
        <v>7</v>
      </c>
      <c r="E2265">
        <v>58</v>
      </c>
      <c r="F2265">
        <v>22</v>
      </c>
      <c r="G2265">
        <v>47</v>
      </c>
      <c r="H2265">
        <v>20</v>
      </c>
      <c r="I2265">
        <v>1</v>
      </c>
      <c r="J2265">
        <v>3</v>
      </c>
    </row>
    <row r="2266" spans="1:10" x14ac:dyDescent="0.25">
      <c r="A2266" s="1">
        <v>43959</v>
      </c>
      <c r="B2266">
        <f t="shared" si="108"/>
        <v>2020</v>
      </c>
      <c r="C2266">
        <f t="shared" si="109"/>
        <v>5</v>
      </c>
      <c r="D2266">
        <f t="shared" si="110"/>
        <v>8</v>
      </c>
      <c r="E2266">
        <v>67</v>
      </c>
      <c r="F2266">
        <v>38</v>
      </c>
      <c r="G2266">
        <v>49</v>
      </c>
      <c r="H2266">
        <v>20</v>
      </c>
      <c r="I2266">
        <v>3</v>
      </c>
      <c r="J2266">
        <v>3</v>
      </c>
    </row>
    <row r="2267" spans="1:10" x14ac:dyDescent="0.25">
      <c r="A2267" s="1">
        <v>43960</v>
      </c>
      <c r="B2267">
        <f t="shared" si="108"/>
        <v>2020</v>
      </c>
      <c r="C2267">
        <f t="shared" si="109"/>
        <v>5</v>
      </c>
      <c r="D2267">
        <f t="shared" si="110"/>
        <v>9</v>
      </c>
      <c r="E2267">
        <v>53</v>
      </c>
      <c r="F2267">
        <v>27</v>
      </c>
      <c r="G2267">
        <v>35</v>
      </c>
      <c r="H2267">
        <v>8</v>
      </c>
      <c r="I2267">
        <v>2</v>
      </c>
      <c r="J2267">
        <v>2</v>
      </c>
    </row>
    <row r="2268" spans="1:10" x14ac:dyDescent="0.25">
      <c r="A2268" s="1">
        <v>43961</v>
      </c>
      <c r="B2268">
        <f t="shared" si="108"/>
        <v>2020</v>
      </c>
      <c r="C2268">
        <f t="shared" si="109"/>
        <v>5</v>
      </c>
      <c r="D2268">
        <f t="shared" si="110"/>
        <v>10</v>
      </c>
      <c r="E2268">
        <v>40</v>
      </c>
      <c r="F2268">
        <v>20</v>
      </c>
      <c r="G2268">
        <v>25</v>
      </c>
      <c r="H2268">
        <v>7</v>
      </c>
      <c r="I2268">
        <v>1</v>
      </c>
      <c r="J2268">
        <v>3</v>
      </c>
    </row>
    <row r="2269" spans="1:10" x14ac:dyDescent="0.25">
      <c r="A2269" s="1">
        <v>43962</v>
      </c>
      <c r="B2269">
        <f t="shared" si="108"/>
        <v>2020</v>
      </c>
      <c r="C2269">
        <f t="shared" si="109"/>
        <v>5</v>
      </c>
      <c r="D2269">
        <f t="shared" si="110"/>
        <v>11</v>
      </c>
      <c r="E2269">
        <v>28</v>
      </c>
      <c r="F2269">
        <v>17</v>
      </c>
      <c r="G2269">
        <v>29</v>
      </c>
      <c r="H2269">
        <v>13</v>
      </c>
      <c r="I2269">
        <v>1</v>
      </c>
      <c r="J2269">
        <v>3</v>
      </c>
    </row>
    <row r="2270" spans="1:10" x14ac:dyDescent="0.25">
      <c r="A2270" s="1">
        <v>43963</v>
      </c>
      <c r="B2270">
        <f t="shared" si="108"/>
        <v>2020</v>
      </c>
      <c r="C2270">
        <f t="shared" si="109"/>
        <v>5</v>
      </c>
      <c r="D2270">
        <f t="shared" si="110"/>
        <v>12</v>
      </c>
      <c r="E2270">
        <v>29</v>
      </c>
      <c r="F2270">
        <v>15</v>
      </c>
      <c r="G2270">
        <v>29</v>
      </c>
      <c r="H2270">
        <v>10</v>
      </c>
      <c r="I2270">
        <v>2</v>
      </c>
      <c r="J2270">
        <v>3</v>
      </c>
    </row>
    <row r="2271" spans="1:10" x14ac:dyDescent="0.25">
      <c r="A2271" s="1">
        <v>43964</v>
      </c>
      <c r="B2271">
        <f t="shared" si="108"/>
        <v>2020</v>
      </c>
      <c r="C2271">
        <f t="shared" si="109"/>
        <v>5</v>
      </c>
      <c r="D2271">
        <f t="shared" si="110"/>
        <v>13</v>
      </c>
      <c r="E2271">
        <v>29</v>
      </c>
      <c r="F2271">
        <v>13</v>
      </c>
      <c r="G2271">
        <v>30</v>
      </c>
      <c r="H2271">
        <v>12</v>
      </c>
      <c r="I2271">
        <v>1</v>
      </c>
      <c r="J2271">
        <v>3</v>
      </c>
    </row>
    <row r="2272" spans="1:10" x14ac:dyDescent="0.25">
      <c r="A2272" s="1">
        <v>43965</v>
      </c>
      <c r="B2272">
        <f t="shared" si="108"/>
        <v>2020</v>
      </c>
      <c r="C2272">
        <f t="shared" si="109"/>
        <v>5</v>
      </c>
      <c r="D2272">
        <f t="shared" si="110"/>
        <v>14</v>
      </c>
      <c r="E2272">
        <v>35</v>
      </c>
      <c r="F2272">
        <v>18</v>
      </c>
      <c r="G2272">
        <v>32</v>
      </c>
      <c r="H2272">
        <v>17</v>
      </c>
      <c r="I2272">
        <v>1</v>
      </c>
      <c r="J2272">
        <v>3</v>
      </c>
    </row>
    <row r="2273" spans="1:10" x14ac:dyDescent="0.25">
      <c r="A2273" s="1">
        <v>43966</v>
      </c>
      <c r="B2273">
        <f t="shared" si="108"/>
        <v>2020</v>
      </c>
      <c r="C2273">
        <f t="shared" si="109"/>
        <v>5</v>
      </c>
      <c r="D2273">
        <f t="shared" si="110"/>
        <v>15</v>
      </c>
      <c r="E2273">
        <v>35</v>
      </c>
      <c r="F2273">
        <v>17</v>
      </c>
      <c r="G2273">
        <v>32</v>
      </c>
      <c r="H2273">
        <v>21</v>
      </c>
      <c r="I2273">
        <v>2</v>
      </c>
      <c r="J2273">
        <v>3</v>
      </c>
    </row>
    <row r="2274" spans="1:10" x14ac:dyDescent="0.25">
      <c r="A2274" s="1">
        <v>43967</v>
      </c>
      <c r="B2274">
        <f t="shared" si="108"/>
        <v>2020</v>
      </c>
      <c r="C2274">
        <f t="shared" si="109"/>
        <v>5</v>
      </c>
      <c r="D2274">
        <f t="shared" si="110"/>
        <v>16</v>
      </c>
      <c r="E2274">
        <v>33</v>
      </c>
      <c r="F2274">
        <v>15</v>
      </c>
      <c r="G2274">
        <v>30</v>
      </c>
      <c r="H2274">
        <v>19</v>
      </c>
      <c r="I2274">
        <v>1</v>
      </c>
      <c r="J2274">
        <v>2</v>
      </c>
    </row>
    <row r="2275" spans="1:10" x14ac:dyDescent="0.25">
      <c r="A2275" s="1">
        <v>43968</v>
      </c>
      <c r="B2275">
        <f t="shared" si="108"/>
        <v>2020</v>
      </c>
      <c r="C2275">
        <f t="shared" si="109"/>
        <v>5</v>
      </c>
      <c r="D2275">
        <f t="shared" si="110"/>
        <v>17</v>
      </c>
      <c r="E2275">
        <v>36</v>
      </c>
      <c r="F2275">
        <v>16</v>
      </c>
      <c r="G2275">
        <v>35</v>
      </c>
      <c r="H2275">
        <v>23</v>
      </c>
      <c r="I2275">
        <v>1</v>
      </c>
      <c r="J2275">
        <v>2</v>
      </c>
    </row>
    <row r="2276" spans="1:10" x14ac:dyDescent="0.25">
      <c r="A2276" s="1">
        <v>43969</v>
      </c>
      <c r="B2276">
        <f t="shared" si="108"/>
        <v>2020</v>
      </c>
      <c r="C2276">
        <f t="shared" si="109"/>
        <v>5</v>
      </c>
      <c r="D2276">
        <f t="shared" si="110"/>
        <v>18</v>
      </c>
      <c r="E2276">
        <v>41</v>
      </c>
      <c r="F2276">
        <v>16</v>
      </c>
      <c r="G2276">
        <v>29</v>
      </c>
      <c r="H2276">
        <v>23</v>
      </c>
      <c r="I2276" t="s">
        <v>1</v>
      </c>
      <c r="J2276">
        <v>3</v>
      </c>
    </row>
    <row r="2277" spans="1:10" x14ac:dyDescent="0.25">
      <c r="A2277" s="1">
        <v>43970</v>
      </c>
      <c r="B2277">
        <f t="shared" si="108"/>
        <v>2020</v>
      </c>
      <c r="C2277">
        <f t="shared" si="109"/>
        <v>5</v>
      </c>
      <c r="D2277">
        <f t="shared" si="110"/>
        <v>19</v>
      </c>
      <c r="E2277">
        <v>33</v>
      </c>
      <c r="F2277">
        <v>16</v>
      </c>
      <c r="G2277">
        <v>36</v>
      </c>
      <c r="H2277">
        <v>27</v>
      </c>
      <c r="I2277" t="s">
        <v>1</v>
      </c>
      <c r="J2277">
        <v>3</v>
      </c>
    </row>
    <row r="2278" spans="1:10" x14ac:dyDescent="0.25">
      <c r="A2278" s="1">
        <v>43971</v>
      </c>
      <c r="B2278">
        <f t="shared" si="108"/>
        <v>2020</v>
      </c>
      <c r="C2278">
        <f t="shared" si="109"/>
        <v>5</v>
      </c>
      <c r="D2278">
        <f t="shared" si="110"/>
        <v>20</v>
      </c>
      <c r="E2278">
        <v>45</v>
      </c>
      <c r="F2278">
        <v>12</v>
      </c>
      <c r="G2278">
        <v>47</v>
      </c>
      <c r="H2278">
        <v>25</v>
      </c>
      <c r="I2278">
        <v>1</v>
      </c>
      <c r="J2278">
        <v>3</v>
      </c>
    </row>
    <row r="2279" spans="1:10" x14ac:dyDescent="0.25">
      <c r="A2279" s="1">
        <v>43972</v>
      </c>
      <c r="B2279">
        <f t="shared" si="108"/>
        <v>2020</v>
      </c>
      <c r="C2279">
        <f t="shared" si="109"/>
        <v>5</v>
      </c>
      <c r="D2279">
        <f t="shared" si="110"/>
        <v>21</v>
      </c>
      <c r="E2279">
        <v>55</v>
      </c>
      <c r="F2279">
        <v>19</v>
      </c>
      <c r="G2279">
        <v>34</v>
      </c>
      <c r="H2279">
        <v>16</v>
      </c>
      <c r="I2279">
        <v>1</v>
      </c>
      <c r="J2279">
        <v>2</v>
      </c>
    </row>
    <row r="2280" spans="1:10" x14ac:dyDescent="0.25">
      <c r="A2280" s="1">
        <v>43973</v>
      </c>
      <c r="B2280">
        <f t="shared" si="108"/>
        <v>2020</v>
      </c>
      <c r="C2280">
        <f t="shared" si="109"/>
        <v>5</v>
      </c>
      <c r="D2280">
        <f t="shared" si="110"/>
        <v>22</v>
      </c>
      <c r="E2280">
        <v>59</v>
      </c>
      <c r="F2280">
        <v>18</v>
      </c>
      <c r="G2280">
        <v>34</v>
      </c>
      <c r="H2280">
        <v>11</v>
      </c>
      <c r="I2280" t="s">
        <v>1</v>
      </c>
      <c r="J2280">
        <v>2</v>
      </c>
    </row>
    <row r="2281" spans="1:10" x14ac:dyDescent="0.25">
      <c r="A2281" s="1">
        <v>43974</v>
      </c>
      <c r="B2281">
        <f t="shared" si="108"/>
        <v>2020</v>
      </c>
      <c r="C2281">
        <f t="shared" si="109"/>
        <v>5</v>
      </c>
      <c r="D2281">
        <f t="shared" si="110"/>
        <v>23</v>
      </c>
      <c r="E2281">
        <v>46</v>
      </c>
      <c r="F2281">
        <v>16</v>
      </c>
      <c r="G2281">
        <v>30</v>
      </c>
      <c r="H2281">
        <v>14</v>
      </c>
      <c r="I2281" t="s">
        <v>1</v>
      </c>
      <c r="J2281">
        <v>2</v>
      </c>
    </row>
    <row r="2282" spans="1:10" x14ac:dyDescent="0.25">
      <c r="A2282" s="1">
        <v>43975</v>
      </c>
      <c r="B2282">
        <f t="shared" si="108"/>
        <v>2020</v>
      </c>
      <c r="C2282">
        <f t="shared" si="109"/>
        <v>5</v>
      </c>
      <c r="D2282">
        <f t="shared" si="110"/>
        <v>24</v>
      </c>
      <c r="E2282">
        <v>59</v>
      </c>
      <c r="F2282">
        <v>17</v>
      </c>
      <c r="G2282">
        <v>38</v>
      </c>
      <c r="H2282">
        <v>16</v>
      </c>
      <c r="I2282" t="s">
        <v>1</v>
      </c>
      <c r="J2282">
        <v>3</v>
      </c>
    </row>
    <row r="2283" spans="1:10" x14ac:dyDescent="0.25">
      <c r="A2283" s="1">
        <v>43976</v>
      </c>
      <c r="B2283">
        <f t="shared" si="108"/>
        <v>2020</v>
      </c>
      <c r="C2283">
        <f t="shared" si="109"/>
        <v>5</v>
      </c>
      <c r="D2283">
        <f t="shared" si="110"/>
        <v>25</v>
      </c>
      <c r="E2283">
        <v>61</v>
      </c>
      <c r="F2283">
        <v>18</v>
      </c>
      <c r="G2283">
        <v>40</v>
      </c>
      <c r="H2283">
        <v>21</v>
      </c>
      <c r="I2283" t="s">
        <v>1</v>
      </c>
      <c r="J2283">
        <v>3</v>
      </c>
    </row>
    <row r="2284" spans="1:10" x14ac:dyDescent="0.25">
      <c r="A2284" s="1">
        <v>43977</v>
      </c>
      <c r="B2284">
        <f t="shared" si="108"/>
        <v>2020</v>
      </c>
      <c r="C2284">
        <f t="shared" si="109"/>
        <v>5</v>
      </c>
      <c r="D2284">
        <f t="shared" si="110"/>
        <v>26</v>
      </c>
      <c r="E2284">
        <v>47</v>
      </c>
      <c r="F2284">
        <v>19</v>
      </c>
      <c r="G2284">
        <v>38</v>
      </c>
      <c r="H2284">
        <v>22</v>
      </c>
      <c r="I2284" t="s">
        <v>1</v>
      </c>
      <c r="J2284">
        <v>3</v>
      </c>
    </row>
    <row r="2285" spans="1:10" x14ac:dyDescent="0.25">
      <c r="A2285" s="1">
        <v>43978</v>
      </c>
      <c r="B2285">
        <f t="shared" si="108"/>
        <v>2020</v>
      </c>
      <c r="C2285">
        <f t="shared" si="109"/>
        <v>5</v>
      </c>
      <c r="D2285">
        <f t="shared" si="110"/>
        <v>27</v>
      </c>
      <c r="E2285">
        <v>37</v>
      </c>
      <c r="F2285">
        <v>22</v>
      </c>
      <c r="G2285">
        <v>30</v>
      </c>
      <c r="H2285">
        <v>15</v>
      </c>
      <c r="I2285">
        <v>1</v>
      </c>
      <c r="J2285">
        <v>3</v>
      </c>
    </row>
    <row r="2286" spans="1:10" x14ac:dyDescent="0.25">
      <c r="A2286" s="1">
        <v>43979</v>
      </c>
      <c r="B2286">
        <f t="shared" si="108"/>
        <v>2020</v>
      </c>
      <c r="C2286">
        <f t="shared" si="109"/>
        <v>5</v>
      </c>
      <c r="D2286">
        <f t="shared" si="110"/>
        <v>28</v>
      </c>
      <c r="E2286">
        <v>31</v>
      </c>
      <c r="F2286">
        <v>25</v>
      </c>
      <c r="G2286">
        <v>34</v>
      </c>
      <c r="H2286">
        <v>17</v>
      </c>
      <c r="I2286">
        <v>2</v>
      </c>
      <c r="J2286">
        <v>4</v>
      </c>
    </row>
    <row r="2287" spans="1:10" x14ac:dyDescent="0.25">
      <c r="A2287" s="1">
        <v>43980</v>
      </c>
      <c r="B2287">
        <f t="shared" si="108"/>
        <v>2020</v>
      </c>
      <c r="C2287">
        <f t="shared" si="109"/>
        <v>5</v>
      </c>
      <c r="D2287">
        <f t="shared" si="110"/>
        <v>29</v>
      </c>
      <c r="E2287">
        <v>33</v>
      </c>
      <c r="F2287">
        <v>25</v>
      </c>
      <c r="G2287">
        <v>43</v>
      </c>
      <c r="H2287">
        <v>12</v>
      </c>
      <c r="I2287">
        <v>2</v>
      </c>
      <c r="J2287">
        <v>3</v>
      </c>
    </row>
    <row r="2288" spans="1:10" x14ac:dyDescent="0.25">
      <c r="A2288" s="1">
        <v>43981</v>
      </c>
      <c r="B2288">
        <f t="shared" si="108"/>
        <v>2020</v>
      </c>
      <c r="C2288">
        <f t="shared" si="109"/>
        <v>5</v>
      </c>
      <c r="D2288">
        <f t="shared" si="110"/>
        <v>30</v>
      </c>
      <c r="E2288">
        <v>36</v>
      </c>
      <c r="F2288">
        <v>22</v>
      </c>
      <c r="G2288">
        <v>39</v>
      </c>
      <c r="H2288">
        <v>8</v>
      </c>
      <c r="I2288">
        <v>2</v>
      </c>
      <c r="J2288">
        <v>3</v>
      </c>
    </row>
    <row r="2289" spans="1:10" x14ac:dyDescent="0.25">
      <c r="A2289" s="1">
        <v>43982</v>
      </c>
      <c r="B2289">
        <f t="shared" si="108"/>
        <v>2020</v>
      </c>
      <c r="C2289">
        <f t="shared" si="109"/>
        <v>5</v>
      </c>
      <c r="D2289">
        <f t="shared" si="110"/>
        <v>31</v>
      </c>
      <c r="E2289">
        <v>31</v>
      </c>
      <c r="F2289">
        <v>19</v>
      </c>
      <c r="G2289">
        <v>42</v>
      </c>
      <c r="H2289">
        <v>8</v>
      </c>
      <c r="I2289">
        <v>3</v>
      </c>
      <c r="J2289">
        <v>3</v>
      </c>
    </row>
    <row r="2290" spans="1:10" x14ac:dyDescent="0.25">
      <c r="A2290" s="1">
        <v>43983</v>
      </c>
      <c r="B2290">
        <f t="shared" si="108"/>
        <v>2020</v>
      </c>
      <c r="C2290">
        <f t="shared" si="109"/>
        <v>6</v>
      </c>
      <c r="D2290">
        <f t="shared" si="110"/>
        <v>1</v>
      </c>
      <c r="E2290">
        <v>35</v>
      </c>
      <c r="F2290">
        <v>19</v>
      </c>
      <c r="G2290">
        <v>40</v>
      </c>
      <c r="H2290">
        <v>18</v>
      </c>
      <c r="I2290">
        <v>3</v>
      </c>
      <c r="J2290">
        <v>3</v>
      </c>
    </row>
    <row r="2291" spans="1:10" x14ac:dyDescent="0.25">
      <c r="A2291" s="1">
        <v>43984</v>
      </c>
      <c r="B2291">
        <f t="shared" si="108"/>
        <v>2020</v>
      </c>
      <c r="C2291">
        <f t="shared" si="109"/>
        <v>6</v>
      </c>
      <c r="D2291">
        <f t="shared" si="110"/>
        <v>2</v>
      </c>
      <c r="E2291">
        <v>48</v>
      </c>
      <c r="F2291">
        <v>24</v>
      </c>
      <c r="G2291">
        <v>32</v>
      </c>
      <c r="H2291">
        <v>22</v>
      </c>
      <c r="I2291">
        <v>5</v>
      </c>
      <c r="J2291">
        <v>3</v>
      </c>
    </row>
    <row r="2292" spans="1:10" x14ac:dyDescent="0.25">
      <c r="A2292" s="1">
        <v>43985</v>
      </c>
      <c r="B2292">
        <f t="shared" si="108"/>
        <v>2020</v>
      </c>
      <c r="C2292">
        <f t="shared" si="109"/>
        <v>6</v>
      </c>
      <c r="D2292">
        <f t="shared" si="110"/>
        <v>3</v>
      </c>
      <c r="E2292">
        <v>36</v>
      </c>
      <c r="F2292">
        <v>13</v>
      </c>
      <c r="G2292">
        <v>25</v>
      </c>
      <c r="H2292">
        <v>18</v>
      </c>
      <c r="I2292">
        <v>3</v>
      </c>
      <c r="J2292">
        <v>3</v>
      </c>
    </row>
    <row r="2293" spans="1:10" x14ac:dyDescent="0.25">
      <c r="A2293" s="1">
        <v>43986</v>
      </c>
      <c r="B2293">
        <f t="shared" si="108"/>
        <v>2020</v>
      </c>
      <c r="C2293">
        <f t="shared" si="109"/>
        <v>6</v>
      </c>
      <c r="D2293">
        <f t="shared" si="110"/>
        <v>4</v>
      </c>
      <c r="E2293">
        <v>27</v>
      </c>
      <c r="F2293">
        <v>13</v>
      </c>
      <c r="G2293">
        <v>27</v>
      </c>
      <c r="H2293">
        <v>23</v>
      </c>
      <c r="I2293">
        <v>5</v>
      </c>
      <c r="J2293">
        <v>3</v>
      </c>
    </row>
    <row r="2294" spans="1:10" x14ac:dyDescent="0.25">
      <c r="A2294" s="1">
        <v>43987</v>
      </c>
      <c r="B2294">
        <f t="shared" si="108"/>
        <v>2020</v>
      </c>
      <c r="C2294">
        <f t="shared" si="109"/>
        <v>6</v>
      </c>
      <c r="D2294">
        <f t="shared" si="110"/>
        <v>5</v>
      </c>
      <c r="E2294">
        <v>24</v>
      </c>
      <c r="F2294">
        <v>14</v>
      </c>
      <c r="G2294">
        <v>22</v>
      </c>
      <c r="H2294">
        <v>18</v>
      </c>
      <c r="I2294">
        <v>5</v>
      </c>
      <c r="J2294">
        <v>2</v>
      </c>
    </row>
    <row r="2295" spans="1:10" x14ac:dyDescent="0.25">
      <c r="A2295" s="1">
        <v>43988</v>
      </c>
      <c r="B2295">
        <f t="shared" si="108"/>
        <v>2020</v>
      </c>
      <c r="C2295">
        <f t="shared" si="109"/>
        <v>6</v>
      </c>
      <c r="D2295">
        <f t="shared" si="110"/>
        <v>6</v>
      </c>
      <c r="E2295">
        <v>31</v>
      </c>
      <c r="F2295">
        <v>12</v>
      </c>
      <c r="G2295">
        <v>20</v>
      </c>
      <c r="H2295">
        <v>16</v>
      </c>
      <c r="I2295">
        <v>3</v>
      </c>
      <c r="J2295">
        <v>3</v>
      </c>
    </row>
    <row r="2296" spans="1:10" x14ac:dyDescent="0.25">
      <c r="A2296" s="1">
        <v>43989</v>
      </c>
      <c r="B2296">
        <f t="shared" si="108"/>
        <v>2020</v>
      </c>
      <c r="C2296">
        <f t="shared" si="109"/>
        <v>6</v>
      </c>
      <c r="D2296">
        <f t="shared" si="110"/>
        <v>7</v>
      </c>
      <c r="E2296">
        <v>31</v>
      </c>
      <c r="F2296">
        <v>19</v>
      </c>
      <c r="G2296">
        <v>25</v>
      </c>
      <c r="H2296">
        <v>13</v>
      </c>
      <c r="I2296">
        <v>1</v>
      </c>
      <c r="J2296">
        <v>2</v>
      </c>
    </row>
    <row r="2297" spans="1:10" x14ac:dyDescent="0.25">
      <c r="A2297" s="1">
        <v>43990</v>
      </c>
      <c r="B2297">
        <f t="shared" si="108"/>
        <v>2020</v>
      </c>
      <c r="C2297">
        <f t="shared" si="109"/>
        <v>6</v>
      </c>
      <c r="D2297">
        <f t="shared" si="110"/>
        <v>8</v>
      </c>
      <c r="E2297">
        <v>33</v>
      </c>
      <c r="F2297">
        <v>20</v>
      </c>
      <c r="G2297">
        <v>31</v>
      </c>
      <c r="H2297">
        <v>20</v>
      </c>
      <c r="I2297">
        <v>1</v>
      </c>
      <c r="J2297">
        <v>3</v>
      </c>
    </row>
    <row r="2298" spans="1:10" x14ac:dyDescent="0.25">
      <c r="A2298" s="1">
        <v>43991</v>
      </c>
      <c r="B2298">
        <f t="shared" si="108"/>
        <v>2020</v>
      </c>
      <c r="C2298">
        <f t="shared" si="109"/>
        <v>6</v>
      </c>
      <c r="D2298">
        <f t="shared" si="110"/>
        <v>9</v>
      </c>
      <c r="E2298">
        <v>33</v>
      </c>
      <c r="F2298">
        <v>19</v>
      </c>
      <c r="G2298">
        <v>26</v>
      </c>
      <c r="H2298">
        <v>22</v>
      </c>
      <c r="I2298">
        <v>2</v>
      </c>
      <c r="J2298">
        <v>3</v>
      </c>
    </row>
    <row r="2299" spans="1:10" x14ac:dyDescent="0.25">
      <c r="A2299" s="1">
        <v>43992</v>
      </c>
      <c r="B2299">
        <f t="shared" si="108"/>
        <v>2020</v>
      </c>
      <c r="C2299">
        <f t="shared" si="109"/>
        <v>6</v>
      </c>
      <c r="D2299">
        <f t="shared" si="110"/>
        <v>10</v>
      </c>
      <c r="E2299">
        <v>36</v>
      </c>
      <c r="F2299">
        <v>16</v>
      </c>
      <c r="G2299">
        <v>31</v>
      </c>
      <c r="H2299">
        <v>14</v>
      </c>
      <c r="I2299">
        <v>3</v>
      </c>
      <c r="J2299">
        <v>3</v>
      </c>
    </row>
    <row r="2300" spans="1:10" x14ac:dyDescent="0.25">
      <c r="A2300" s="1">
        <v>43993</v>
      </c>
      <c r="B2300">
        <f t="shared" si="108"/>
        <v>2020</v>
      </c>
      <c r="C2300">
        <f t="shared" si="109"/>
        <v>6</v>
      </c>
      <c r="D2300">
        <f t="shared" si="110"/>
        <v>11</v>
      </c>
      <c r="E2300">
        <v>48</v>
      </c>
      <c r="F2300">
        <v>25</v>
      </c>
      <c r="G2300">
        <v>28</v>
      </c>
      <c r="H2300">
        <v>17</v>
      </c>
      <c r="I2300">
        <v>4</v>
      </c>
      <c r="J2300">
        <v>4</v>
      </c>
    </row>
    <row r="2301" spans="1:10" x14ac:dyDescent="0.25">
      <c r="A2301" s="1">
        <v>43994</v>
      </c>
      <c r="B2301">
        <f t="shared" si="108"/>
        <v>2020</v>
      </c>
      <c r="C2301">
        <f t="shared" si="109"/>
        <v>6</v>
      </c>
      <c r="D2301">
        <f t="shared" si="110"/>
        <v>12</v>
      </c>
      <c r="E2301">
        <v>64</v>
      </c>
      <c r="F2301">
        <v>16</v>
      </c>
      <c r="G2301">
        <v>31</v>
      </c>
      <c r="H2301">
        <v>16</v>
      </c>
      <c r="I2301">
        <v>4</v>
      </c>
      <c r="J2301">
        <v>4</v>
      </c>
    </row>
    <row r="2302" spans="1:10" x14ac:dyDescent="0.25">
      <c r="A2302" s="1">
        <v>43995</v>
      </c>
      <c r="B2302">
        <f t="shared" si="108"/>
        <v>2020</v>
      </c>
      <c r="C2302">
        <f t="shared" si="109"/>
        <v>6</v>
      </c>
      <c r="D2302">
        <f t="shared" si="110"/>
        <v>13</v>
      </c>
      <c r="E2302">
        <v>43</v>
      </c>
      <c r="F2302">
        <v>16</v>
      </c>
      <c r="G2302">
        <v>33</v>
      </c>
      <c r="H2302">
        <v>19</v>
      </c>
      <c r="I2302">
        <v>4</v>
      </c>
      <c r="J2302">
        <v>4</v>
      </c>
    </row>
    <row r="2303" spans="1:10" x14ac:dyDescent="0.25">
      <c r="A2303" s="1">
        <v>43996</v>
      </c>
      <c r="B2303">
        <f t="shared" si="108"/>
        <v>2020</v>
      </c>
      <c r="C2303">
        <f t="shared" si="109"/>
        <v>6</v>
      </c>
      <c r="D2303">
        <f t="shared" si="110"/>
        <v>14</v>
      </c>
      <c r="E2303">
        <v>50</v>
      </c>
      <c r="F2303">
        <v>12</v>
      </c>
      <c r="G2303">
        <v>32</v>
      </c>
      <c r="H2303">
        <v>24</v>
      </c>
      <c r="I2303">
        <v>4</v>
      </c>
      <c r="J2303">
        <v>4</v>
      </c>
    </row>
    <row r="2304" spans="1:10" x14ac:dyDescent="0.25">
      <c r="A2304" s="1">
        <v>43997</v>
      </c>
      <c r="B2304">
        <f t="shared" si="108"/>
        <v>2020</v>
      </c>
      <c r="C2304">
        <f t="shared" si="109"/>
        <v>6</v>
      </c>
      <c r="D2304">
        <f t="shared" si="110"/>
        <v>15</v>
      </c>
      <c r="E2304">
        <v>45</v>
      </c>
      <c r="F2304">
        <v>13</v>
      </c>
      <c r="G2304">
        <v>33</v>
      </c>
      <c r="H2304">
        <v>24</v>
      </c>
      <c r="I2304">
        <v>4</v>
      </c>
      <c r="J2304">
        <v>3</v>
      </c>
    </row>
    <row r="2305" spans="1:10" x14ac:dyDescent="0.25">
      <c r="A2305" s="1">
        <v>43998</v>
      </c>
      <c r="B2305">
        <f t="shared" si="108"/>
        <v>2020</v>
      </c>
      <c r="C2305">
        <f t="shared" si="109"/>
        <v>6</v>
      </c>
      <c r="D2305">
        <f t="shared" si="110"/>
        <v>16</v>
      </c>
      <c r="E2305">
        <v>42</v>
      </c>
      <c r="F2305">
        <v>14</v>
      </c>
      <c r="G2305">
        <v>29</v>
      </c>
      <c r="H2305">
        <v>28</v>
      </c>
      <c r="I2305">
        <v>4</v>
      </c>
      <c r="J2305">
        <v>4</v>
      </c>
    </row>
    <row r="2306" spans="1:10" x14ac:dyDescent="0.25">
      <c r="A2306" s="1">
        <v>43999</v>
      </c>
      <c r="B2306">
        <f t="shared" si="108"/>
        <v>2020</v>
      </c>
      <c r="C2306">
        <f t="shared" si="109"/>
        <v>6</v>
      </c>
      <c r="D2306">
        <f t="shared" si="110"/>
        <v>17</v>
      </c>
      <c r="E2306">
        <v>48</v>
      </c>
      <c r="F2306">
        <v>13</v>
      </c>
      <c r="G2306">
        <v>34</v>
      </c>
      <c r="H2306">
        <v>25</v>
      </c>
      <c r="I2306">
        <v>4</v>
      </c>
      <c r="J2306">
        <v>4</v>
      </c>
    </row>
    <row r="2307" spans="1:10" x14ac:dyDescent="0.25">
      <c r="A2307" s="1">
        <v>44000</v>
      </c>
      <c r="B2307">
        <f t="shared" ref="B2307:B2370" si="111">YEAR(A2307)</f>
        <v>2020</v>
      </c>
      <c r="C2307">
        <f t="shared" ref="C2307:C2370" si="112">MONTH(A2307)</f>
        <v>6</v>
      </c>
      <c r="D2307">
        <f t="shared" ref="D2307:D2370" si="113">DAY(A2307)</f>
        <v>18</v>
      </c>
      <c r="E2307">
        <v>46</v>
      </c>
      <c r="F2307">
        <v>15</v>
      </c>
      <c r="G2307">
        <v>28</v>
      </c>
      <c r="H2307">
        <v>19</v>
      </c>
      <c r="I2307">
        <v>4</v>
      </c>
      <c r="J2307">
        <v>3</v>
      </c>
    </row>
    <row r="2308" spans="1:10" x14ac:dyDescent="0.25">
      <c r="A2308" s="1">
        <v>44001</v>
      </c>
      <c r="B2308">
        <f t="shared" si="111"/>
        <v>2020</v>
      </c>
      <c r="C2308">
        <f t="shared" si="112"/>
        <v>6</v>
      </c>
      <c r="D2308">
        <f t="shared" si="113"/>
        <v>19</v>
      </c>
      <c r="E2308">
        <v>47</v>
      </c>
      <c r="F2308">
        <v>14</v>
      </c>
      <c r="G2308">
        <v>24</v>
      </c>
      <c r="H2308">
        <v>19</v>
      </c>
      <c r="I2308">
        <v>3</v>
      </c>
      <c r="J2308">
        <v>3</v>
      </c>
    </row>
    <row r="2309" spans="1:10" x14ac:dyDescent="0.25">
      <c r="A2309" s="1">
        <v>44002</v>
      </c>
      <c r="B2309">
        <f t="shared" si="111"/>
        <v>2020</v>
      </c>
      <c r="C2309">
        <f t="shared" si="112"/>
        <v>6</v>
      </c>
      <c r="D2309">
        <f t="shared" si="113"/>
        <v>20</v>
      </c>
      <c r="E2309">
        <v>37</v>
      </c>
      <c r="F2309">
        <v>13</v>
      </c>
      <c r="G2309">
        <v>22</v>
      </c>
      <c r="H2309">
        <v>15</v>
      </c>
      <c r="I2309">
        <v>4</v>
      </c>
      <c r="J2309">
        <v>2</v>
      </c>
    </row>
    <row r="2310" spans="1:10" x14ac:dyDescent="0.25">
      <c r="A2310" s="1">
        <v>44003</v>
      </c>
      <c r="B2310">
        <f t="shared" si="111"/>
        <v>2020</v>
      </c>
      <c r="C2310">
        <f t="shared" si="112"/>
        <v>6</v>
      </c>
      <c r="D2310">
        <f t="shared" si="113"/>
        <v>21</v>
      </c>
      <c r="E2310">
        <v>36</v>
      </c>
      <c r="F2310">
        <v>22</v>
      </c>
      <c r="G2310">
        <v>29</v>
      </c>
      <c r="H2310">
        <v>22</v>
      </c>
      <c r="I2310">
        <v>3</v>
      </c>
      <c r="J2310">
        <v>3</v>
      </c>
    </row>
    <row r="2311" spans="1:10" x14ac:dyDescent="0.25">
      <c r="A2311" s="1">
        <v>44004</v>
      </c>
      <c r="B2311">
        <f t="shared" si="111"/>
        <v>2020</v>
      </c>
      <c r="C2311">
        <f t="shared" si="112"/>
        <v>6</v>
      </c>
      <c r="D2311">
        <f t="shared" si="113"/>
        <v>22</v>
      </c>
      <c r="E2311">
        <v>46</v>
      </c>
      <c r="F2311">
        <v>23</v>
      </c>
      <c r="G2311">
        <v>41</v>
      </c>
      <c r="H2311">
        <v>28</v>
      </c>
      <c r="I2311">
        <v>3</v>
      </c>
      <c r="J2311">
        <v>3</v>
      </c>
    </row>
    <row r="2312" spans="1:10" x14ac:dyDescent="0.25">
      <c r="A2312" s="1">
        <v>44005</v>
      </c>
      <c r="B2312">
        <f t="shared" si="111"/>
        <v>2020</v>
      </c>
      <c r="C2312">
        <f t="shared" si="112"/>
        <v>6</v>
      </c>
      <c r="D2312">
        <f t="shared" si="113"/>
        <v>23</v>
      </c>
      <c r="E2312">
        <v>42</v>
      </c>
      <c r="F2312">
        <v>31</v>
      </c>
      <c r="G2312">
        <v>73</v>
      </c>
      <c r="H2312">
        <v>32</v>
      </c>
      <c r="I2312">
        <v>5</v>
      </c>
      <c r="J2312">
        <v>3</v>
      </c>
    </row>
    <row r="2313" spans="1:10" x14ac:dyDescent="0.25">
      <c r="A2313" s="1">
        <v>44006</v>
      </c>
      <c r="B2313">
        <f t="shared" si="111"/>
        <v>2020</v>
      </c>
      <c r="C2313">
        <f t="shared" si="112"/>
        <v>6</v>
      </c>
      <c r="D2313">
        <f t="shared" si="113"/>
        <v>24</v>
      </c>
      <c r="E2313">
        <v>55</v>
      </c>
      <c r="F2313">
        <v>32</v>
      </c>
      <c r="G2313">
        <v>71</v>
      </c>
      <c r="H2313">
        <v>31</v>
      </c>
      <c r="I2313">
        <v>6</v>
      </c>
      <c r="J2313">
        <v>3</v>
      </c>
    </row>
    <row r="2314" spans="1:10" x14ac:dyDescent="0.25">
      <c r="A2314" s="1">
        <v>44007</v>
      </c>
      <c r="B2314">
        <f t="shared" si="111"/>
        <v>2020</v>
      </c>
      <c r="C2314">
        <f t="shared" si="112"/>
        <v>6</v>
      </c>
      <c r="D2314">
        <f t="shared" si="113"/>
        <v>25</v>
      </c>
      <c r="E2314">
        <v>51</v>
      </c>
      <c r="F2314">
        <v>28</v>
      </c>
      <c r="G2314">
        <v>51</v>
      </c>
      <c r="H2314">
        <v>30</v>
      </c>
      <c r="I2314">
        <v>6</v>
      </c>
      <c r="J2314">
        <v>3</v>
      </c>
    </row>
    <row r="2315" spans="1:10" x14ac:dyDescent="0.25">
      <c r="A2315" s="1">
        <v>44008</v>
      </c>
      <c r="B2315">
        <f t="shared" si="111"/>
        <v>2020</v>
      </c>
      <c r="C2315">
        <f t="shared" si="112"/>
        <v>6</v>
      </c>
      <c r="D2315">
        <f t="shared" si="113"/>
        <v>26</v>
      </c>
      <c r="E2315">
        <v>58</v>
      </c>
      <c r="F2315">
        <v>11</v>
      </c>
      <c r="G2315">
        <v>24</v>
      </c>
      <c r="H2315">
        <v>15</v>
      </c>
      <c r="I2315">
        <v>6</v>
      </c>
      <c r="J2315">
        <v>4</v>
      </c>
    </row>
    <row r="2316" spans="1:10" x14ac:dyDescent="0.25">
      <c r="A2316" s="1">
        <v>44009</v>
      </c>
      <c r="B2316">
        <f t="shared" si="111"/>
        <v>2020</v>
      </c>
      <c r="C2316">
        <f t="shared" si="112"/>
        <v>6</v>
      </c>
      <c r="D2316">
        <f t="shared" si="113"/>
        <v>27</v>
      </c>
      <c r="E2316">
        <v>27</v>
      </c>
      <c r="F2316">
        <v>12</v>
      </c>
      <c r="G2316">
        <v>20</v>
      </c>
      <c r="H2316">
        <v>13</v>
      </c>
      <c r="I2316">
        <v>6</v>
      </c>
      <c r="J2316">
        <v>3</v>
      </c>
    </row>
    <row r="2317" spans="1:10" x14ac:dyDescent="0.25">
      <c r="A2317" s="1">
        <v>44010</v>
      </c>
      <c r="B2317">
        <f t="shared" si="111"/>
        <v>2020</v>
      </c>
      <c r="C2317">
        <f t="shared" si="112"/>
        <v>6</v>
      </c>
      <c r="D2317">
        <f t="shared" si="113"/>
        <v>28</v>
      </c>
      <c r="E2317">
        <v>25</v>
      </c>
      <c r="F2317">
        <v>15</v>
      </c>
      <c r="G2317">
        <v>24</v>
      </c>
      <c r="H2317">
        <v>18</v>
      </c>
      <c r="I2317">
        <v>5</v>
      </c>
      <c r="J2317">
        <v>3</v>
      </c>
    </row>
    <row r="2318" spans="1:10" x14ac:dyDescent="0.25">
      <c r="A2318" s="1">
        <v>44011</v>
      </c>
      <c r="B2318">
        <f t="shared" si="111"/>
        <v>2020</v>
      </c>
      <c r="C2318">
        <f t="shared" si="112"/>
        <v>6</v>
      </c>
      <c r="D2318">
        <f t="shared" si="113"/>
        <v>29</v>
      </c>
      <c r="E2318">
        <v>27</v>
      </c>
      <c r="F2318">
        <v>13</v>
      </c>
      <c r="G2318">
        <v>20</v>
      </c>
      <c r="H2318">
        <v>18</v>
      </c>
      <c r="I2318">
        <v>4</v>
      </c>
      <c r="J2318">
        <v>4</v>
      </c>
    </row>
    <row r="2319" spans="1:10" x14ac:dyDescent="0.25">
      <c r="A2319" s="1">
        <v>44012</v>
      </c>
      <c r="B2319">
        <f t="shared" si="111"/>
        <v>2020</v>
      </c>
      <c r="C2319">
        <f t="shared" si="112"/>
        <v>6</v>
      </c>
      <c r="D2319">
        <f t="shared" si="113"/>
        <v>30</v>
      </c>
      <c r="E2319">
        <v>30</v>
      </c>
      <c r="F2319">
        <v>15</v>
      </c>
      <c r="G2319">
        <v>18</v>
      </c>
      <c r="H2319">
        <v>18</v>
      </c>
      <c r="I2319">
        <v>7</v>
      </c>
      <c r="J2319">
        <v>5</v>
      </c>
    </row>
    <row r="2320" spans="1:10" x14ac:dyDescent="0.25">
      <c r="A2320" s="1">
        <v>44013</v>
      </c>
      <c r="B2320">
        <f t="shared" si="111"/>
        <v>2020</v>
      </c>
      <c r="C2320">
        <f t="shared" si="112"/>
        <v>7</v>
      </c>
      <c r="D2320">
        <f t="shared" si="113"/>
        <v>1</v>
      </c>
      <c r="E2320">
        <v>44</v>
      </c>
      <c r="F2320">
        <v>14</v>
      </c>
      <c r="G2320">
        <v>21</v>
      </c>
      <c r="H2320">
        <v>21</v>
      </c>
      <c r="I2320">
        <v>6</v>
      </c>
      <c r="J2320">
        <v>4</v>
      </c>
    </row>
    <row r="2321" spans="1:10" x14ac:dyDescent="0.25">
      <c r="A2321" s="1">
        <v>44014</v>
      </c>
      <c r="B2321">
        <f t="shared" si="111"/>
        <v>2020</v>
      </c>
      <c r="C2321">
        <f t="shared" si="112"/>
        <v>7</v>
      </c>
      <c r="D2321">
        <f t="shared" si="113"/>
        <v>2</v>
      </c>
      <c r="E2321">
        <v>40</v>
      </c>
      <c r="F2321">
        <v>16</v>
      </c>
      <c r="G2321">
        <v>25</v>
      </c>
      <c r="H2321">
        <v>16</v>
      </c>
      <c r="I2321">
        <v>6</v>
      </c>
      <c r="J2321">
        <v>4</v>
      </c>
    </row>
    <row r="2322" spans="1:10" x14ac:dyDescent="0.25">
      <c r="A2322" s="1">
        <v>44015</v>
      </c>
      <c r="B2322">
        <f t="shared" si="111"/>
        <v>2020</v>
      </c>
      <c r="C2322">
        <f t="shared" si="112"/>
        <v>7</v>
      </c>
      <c r="D2322">
        <f t="shared" si="113"/>
        <v>3</v>
      </c>
      <c r="E2322">
        <v>43</v>
      </c>
      <c r="F2322">
        <v>11</v>
      </c>
      <c r="G2322">
        <v>19</v>
      </c>
      <c r="H2322">
        <v>8</v>
      </c>
      <c r="I2322">
        <v>7</v>
      </c>
      <c r="J2322">
        <v>4</v>
      </c>
    </row>
    <row r="2323" spans="1:10" x14ac:dyDescent="0.25">
      <c r="A2323" s="1">
        <v>44016</v>
      </c>
      <c r="B2323">
        <f t="shared" si="111"/>
        <v>2020</v>
      </c>
      <c r="C2323">
        <f t="shared" si="112"/>
        <v>7</v>
      </c>
      <c r="D2323">
        <f t="shared" si="113"/>
        <v>4</v>
      </c>
      <c r="E2323">
        <v>44</v>
      </c>
      <c r="F2323">
        <v>15</v>
      </c>
      <c r="G2323">
        <v>24</v>
      </c>
      <c r="H2323">
        <v>8</v>
      </c>
      <c r="I2323">
        <v>7</v>
      </c>
      <c r="J2323">
        <v>4</v>
      </c>
    </row>
    <row r="2324" spans="1:10" x14ac:dyDescent="0.25">
      <c r="A2324" s="1">
        <v>44017</v>
      </c>
      <c r="B2324">
        <f t="shared" si="111"/>
        <v>2020</v>
      </c>
      <c r="C2324">
        <f t="shared" si="112"/>
        <v>7</v>
      </c>
      <c r="D2324">
        <f t="shared" si="113"/>
        <v>5</v>
      </c>
      <c r="E2324">
        <v>39</v>
      </c>
      <c r="F2324">
        <v>14</v>
      </c>
      <c r="G2324">
        <v>23</v>
      </c>
      <c r="H2324">
        <v>13</v>
      </c>
      <c r="I2324">
        <v>4</v>
      </c>
      <c r="J2324">
        <v>4</v>
      </c>
    </row>
    <row r="2325" spans="1:10" x14ac:dyDescent="0.25">
      <c r="A2325" s="1">
        <v>44018</v>
      </c>
      <c r="B2325">
        <f t="shared" si="111"/>
        <v>2020</v>
      </c>
      <c r="C2325">
        <f t="shared" si="112"/>
        <v>7</v>
      </c>
      <c r="D2325">
        <f t="shared" si="113"/>
        <v>6</v>
      </c>
      <c r="E2325">
        <v>35</v>
      </c>
      <c r="F2325">
        <v>14</v>
      </c>
      <c r="G2325">
        <v>24</v>
      </c>
      <c r="H2325">
        <v>23</v>
      </c>
      <c r="I2325">
        <v>5</v>
      </c>
      <c r="J2325">
        <v>4</v>
      </c>
    </row>
    <row r="2326" spans="1:10" x14ac:dyDescent="0.25">
      <c r="A2326" s="1">
        <v>44019</v>
      </c>
      <c r="B2326">
        <f t="shared" si="111"/>
        <v>2020</v>
      </c>
      <c r="C2326">
        <f t="shared" si="112"/>
        <v>7</v>
      </c>
      <c r="D2326">
        <f t="shared" si="113"/>
        <v>7</v>
      </c>
      <c r="E2326">
        <v>43</v>
      </c>
      <c r="F2326">
        <v>11</v>
      </c>
      <c r="G2326">
        <v>11</v>
      </c>
      <c r="H2326">
        <v>13</v>
      </c>
      <c r="I2326">
        <v>6</v>
      </c>
      <c r="J2326">
        <v>5</v>
      </c>
    </row>
    <row r="2327" spans="1:10" x14ac:dyDescent="0.25">
      <c r="A2327" s="1">
        <v>44020</v>
      </c>
      <c r="B2327">
        <f t="shared" si="111"/>
        <v>2020</v>
      </c>
      <c r="C2327">
        <f t="shared" si="112"/>
        <v>7</v>
      </c>
      <c r="D2327">
        <f t="shared" si="113"/>
        <v>8</v>
      </c>
      <c r="E2327">
        <v>46</v>
      </c>
      <c r="F2327">
        <v>13</v>
      </c>
      <c r="G2327">
        <v>18</v>
      </c>
      <c r="H2327">
        <v>12</v>
      </c>
      <c r="I2327">
        <v>4</v>
      </c>
      <c r="J2327">
        <v>5</v>
      </c>
    </row>
    <row r="2328" spans="1:10" x14ac:dyDescent="0.25">
      <c r="A2328" s="1">
        <v>44021</v>
      </c>
      <c r="B2328">
        <f t="shared" si="111"/>
        <v>2020</v>
      </c>
      <c r="C2328">
        <f t="shared" si="112"/>
        <v>7</v>
      </c>
      <c r="D2328">
        <f t="shared" si="113"/>
        <v>9</v>
      </c>
      <c r="E2328">
        <v>44</v>
      </c>
      <c r="F2328">
        <v>11</v>
      </c>
      <c r="G2328">
        <v>21</v>
      </c>
      <c r="H2328">
        <v>14</v>
      </c>
      <c r="I2328" t="s">
        <v>1</v>
      </c>
      <c r="J2328">
        <v>1</v>
      </c>
    </row>
    <row r="2329" spans="1:10" x14ac:dyDescent="0.25">
      <c r="A2329" s="1">
        <v>44022</v>
      </c>
      <c r="B2329">
        <f t="shared" si="111"/>
        <v>2020</v>
      </c>
      <c r="C2329">
        <f t="shared" si="112"/>
        <v>7</v>
      </c>
      <c r="D2329">
        <f t="shared" si="113"/>
        <v>10</v>
      </c>
      <c r="E2329">
        <v>39</v>
      </c>
      <c r="F2329">
        <v>12</v>
      </c>
      <c r="G2329">
        <v>25</v>
      </c>
      <c r="H2329">
        <v>15</v>
      </c>
      <c r="I2329" t="s">
        <v>1</v>
      </c>
      <c r="J2329" t="s">
        <v>1</v>
      </c>
    </row>
    <row r="2330" spans="1:10" x14ac:dyDescent="0.25">
      <c r="A2330" s="1">
        <v>44023</v>
      </c>
      <c r="B2330">
        <f t="shared" si="111"/>
        <v>2020</v>
      </c>
      <c r="C2330">
        <f t="shared" si="112"/>
        <v>7</v>
      </c>
      <c r="D2330">
        <f t="shared" si="113"/>
        <v>11</v>
      </c>
      <c r="E2330">
        <v>46</v>
      </c>
      <c r="F2330">
        <v>16</v>
      </c>
      <c r="G2330">
        <v>37</v>
      </c>
      <c r="H2330">
        <v>17</v>
      </c>
      <c r="I2330" t="s">
        <v>1</v>
      </c>
      <c r="J2330" t="s">
        <v>1</v>
      </c>
    </row>
    <row r="2331" spans="1:10" x14ac:dyDescent="0.25">
      <c r="A2331" s="1">
        <v>44024</v>
      </c>
      <c r="B2331">
        <f t="shared" si="111"/>
        <v>2020</v>
      </c>
      <c r="C2331">
        <f t="shared" si="112"/>
        <v>7</v>
      </c>
      <c r="D2331">
        <f t="shared" si="113"/>
        <v>12</v>
      </c>
      <c r="E2331">
        <v>59</v>
      </c>
      <c r="F2331">
        <v>15</v>
      </c>
      <c r="G2331">
        <v>20</v>
      </c>
      <c r="H2331">
        <v>18</v>
      </c>
      <c r="I2331" t="s">
        <v>1</v>
      </c>
      <c r="J2331" t="s">
        <v>1</v>
      </c>
    </row>
    <row r="2332" spans="1:10" x14ac:dyDescent="0.25">
      <c r="A2332" s="1">
        <v>44025</v>
      </c>
      <c r="B2332">
        <f t="shared" si="111"/>
        <v>2020</v>
      </c>
      <c r="C2332">
        <f t="shared" si="112"/>
        <v>7</v>
      </c>
      <c r="D2332">
        <f t="shared" si="113"/>
        <v>13</v>
      </c>
      <c r="E2332">
        <v>40</v>
      </c>
      <c r="F2332">
        <v>9</v>
      </c>
      <c r="G2332">
        <v>22</v>
      </c>
      <c r="H2332">
        <v>17</v>
      </c>
      <c r="I2332" t="s">
        <v>1</v>
      </c>
      <c r="J2332">
        <v>1</v>
      </c>
    </row>
    <row r="2333" spans="1:10" x14ac:dyDescent="0.25">
      <c r="A2333" s="1">
        <v>44026</v>
      </c>
      <c r="B2333">
        <f t="shared" si="111"/>
        <v>2020</v>
      </c>
      <c r="C2333">
        <f t="shared" si="112"/>
        <v>7</v>
      </c>
      <c r="D2333">
        <f t="shared" si="113"/>
        <v>14</v>
      </c>
      <c r="E2333">
        <v>39</v>
      </c>
      <c r="F2333">
        <v>9</v>
      </c>
      <c r="G2333">
        <v>18</v>
      </c>
      <c r="H2333">
        <v>16</v>
      </c>
      <c r="I2333" t="s">
        <v>1</v>
      </c>
      <c r="J2333">
        <v>1</v>
      </c>
    </row>
    <row r="2334" spans="1:10" x14ac:dyDescent="0.25">
      <c r="A2334" s="1">
        <v>44027</v>
      </c>
      <c r="B2334">
        <f t="shared" si="111"/>
        <v>2020</v>
      </c>
      <c r="C2334">
        <f t="shared" si="112"/>
        <v>7</v>
      </c>
      <c r="D2334">
        <f t="shared" si="113"/>
        <v>15</v>
      </c>
      <c r="E2334">
        <v>33</v>
      </c>
      <c r="F2334">
        <v>9</v>
      </c>
      <c r="G2334">
        <v>15</v>
      </c>
      <c r="H2334">
        <v>11</v>
      </c>
      <c r="I2334" t="s">
        <v>1</v>
      </c>
      <c r="J2334">
        <v>1</v>
      </c>
    </row>
    <row r="2335" spans="1:10" x14ac:dyDescent="0.25">
      <c r="A2335" s="1">
        <v>44028</v>
      </c>
      <c r="B2335">
        <f t="shared" si="111"/>
        <v>2020</v>
      </c>
      <c r="C2335">
        <f t="shared" si="112"/>
        <v>7</v>
      </c>
      <c r="D2335">
        <f t="shared" si="113"/>
        <v>16</v>
      </c>
      <c r="E2335">
        <v>27</v>
      </c>
      <c r="F2335">
        <v>16</v>
      </c>
      <c r="G2335">
        <v>15</v>
      </c>
      <c r="H2335">
        <v>19</v>
      </c>
      <c r="I2335" t="s">
        <v>1</v>
      </c>
      <c r="J2335">
        <v>1</v>
      </c>
    </row>
    <row r="2336" spans="1:10" x14ac:dyDescent="0.25">
      <c r="A2336" s="1">
        <v>44029</v>
      </c>
      <c r="B2336">
        <f t="shared" si="111"/>
        <v>2020</v>
      </c>
      <c r="C2336">
        <f t="shared" si="112"/>
        <v>7</v>
      </c>
      <c r="D2336">
        <f t="shared" si="113"/>
        <v>17</v>
      </c>
      <c r="E2336">
        <v>40</v>
      </c>
      <c r="F2336">
        <v>11</v>
      </c>
      <c r="G2336">
        <v>22</v>
      </c>
      <c r="H2336">
        <v>12</v>
      </c>
      <c r="I2336" t="s">
        <v>1</v>
      </c>
      <c r="J2336">
        <v>1</v>
      </c>
    </row>
    <row r="2337" spans="1:10" x14ac:dyDescent="0.25">
      <c r="A2337" s="1">
        <v>44030</v>
      </c>
      <c r="B2337">
        <f t="shared" si="111"/>
        <v>2020</v>
      </c>
      <c r="C2337">
        <f t="shared" si="112"/>
        <v>7</v>
      </c>
      <c r="D2337">
        <f t="shared" si="113"/>
        <v>18</v>
      </c>
      <c r="E2337">
        <v>44</v>
      </c>
      <c r="F2337">
        <v>9</v>
      </c>
      <c r="G2337">
        <v>23</v>
      </c>
      <c r="H2337">
        <v>8</v>
      </c>
      <c r="I2337">
        <v>1</v>
      </c>
      <c r="J2337">
        <v>1</v>
      </c>
    </row>
    <row r="2338" spans="1:10" x14ac:dyDescent="0.25">
      <c r="A2338" s="1">
        <v>44031</v>
      </c>
      <c r="B2338">
        <f t="shared" si="111"/>
        <v>2020</v>
      </c>
      <c r="C2338">
        <f t="shared" si="112"/>
        <v>7</v>
      </c>
      <c r="D2338">
        <f t="shared" si="113"/>
        <v>19</v>
      </c>
      <c r="E2338">
        <v>35</v>
      </c>
      <c r="F2338">
        <v>13</v>
      </c>
      <c r="G2338">
        <v>29</v>
      </c>
      <c r="H2338">
        <v>15</v>
      </c>
      <c r="I2338" t="s">
        <v>1</v>
      </c>
      <c r="J2338" t="s">
        <v>1</v>
      </c>
    </row>
    <row r="2339" spans="1:10" x14ac:dyDescent="0.25">
      <c r="A2339" s="1">
        <v>44032</v>
      </c>
      <c r="B2339">
        <f t="shared" si="111"/>
        <v>2020</v>
      </c>
      <c r="C2339">
        <f t="shared" si="112"/>
        <v>7</v>
      </c>
      <c r="D2339">
        <f t="shared" si="113"/>
        <v>20</v>
      </c>
      <c r="E2339">
        <v>43</v>
      </c>
      <c r="F2339">
        <v>12</v>
      </c>
      <c r="G2339">
        <v>30</v>
      </c>
      <c r="H2339">
        <v>10</v>
      </c>
      <c r="I2339" t="s">
        <v>1</v>
      </c>
      <c r="J2339" t="s">
        <v>1</v>
      </c>
    </row>
    <row r="2340" spans="1:10" x14ac:dyDescent="0.25">
      <c r="A2340" s="1">
        <v>44033</v>
      </c>
      <c r="B2340">
        <f t="shared" si="111"/>
        <v>2020</v>
      </c>
      <c r="C2340">
        <f t="shared" si="112"/>
        <v>7</v>
      </c>
      <c r="D2340">
        <f t="shared" si="113"/>
        <v>21</v>
      </c>
      <c r="E2340">
        <v>42</v>
      </c>
      <c r="F2340">
        <v>13</v>
      </c>
      <c r="G2340">
        <v>35</v>
      </c>
      <c r="H2340">
        <v>19</v>
      </c>
      <c r="I2340" t="s">
        <v>1</v>
      </c>
      <c r="J2340">
        <v>1</v>
      </c>
    </row>
    <row r="2341" spans="1:10" x14ac:dyDescent="0.25">
      <c r="A2341" s="1">
        <v>44034</v>
      </c>
      <c r="B2341">
        <f t="shared" si="111"/>
        <v>2020</v>
      </c>
      <c r="C2341">
        <f t="shared" si="112"/>
        <v>7</v>
      </c>
      <c r="D2341">
        <f t="shared" si="113"/>
        <v>22</v>
      </c>
      <c r="E2341">
        <v>38</v>
      </c>
      <c r="F2341">
        <v>16</v>
      </c>
      <c r="G2341">
        <v>39</v>
      </c>
      <c r="H2341">
        <v>25</v>
      </c>
      <c r="I2341">
        <v>1</v>
      </c>
      <c r="J2341">
        <v>1</v>
      </c>
    </row>
    <row r="2342" spans="1:10" x14ac:dyDescent="0.25">
      <c r="A2342" s="1">
        <v>44035</v>
      </c>
      <c r="B2342">
        <f t="shared" si="111"/>
        <v>2020</v>
      </c>
      <c r="C2342">
        <f t="shared" si="112"/>
        <v>7</v>
      </c>
      <c r="D2342">
        <f t="shared" si="113"/>
        <v>23</v>
      </c>
      <c r="E2342">
        <v>35</v>
      </c>
      <c r="F2342">
        <v>12</v>
      </c>
      <c r="G2342">
        <v>22</v>
      </c>
      <c r="H2342">
        <v>20</v>
      </c>
      <c r="I2342">
        <v>2</v>
      </c>
      <c r="J2342">
        <v>1</v>
      </c>
    </row>
    <row r="2343" spans="1:10" x14ac:dyDescent="0.25">
      <c r="A2343" s="1">
        <v>44036</v>
      </c>
      <c r="B2343">
        <f t="shared" si="111"/>
        <v>2020</v>
      </c>
      <c r="C2343">
        <f t="shared" si="112"/>
        <v>7</v>
      </c>
      <c r="D2343">
        <f t="shared" si="113"/>
        <v>24</v>
      </c>
      <c r="E2343">
        <v>34</v>
      </c>
      <c r="F2343">
        <v>9</v>
      </c>
      <c r="G2343">
        <v>17</v>
      </c>
      <c r="H2343">
        <v>14</v>
      </c>
      <c r="I2343">
        <v>3</v>
      </c>
      <c r="J2343">
        <v>1</v>
      </c>
    </row>
    <row r="2344" spans="1:10" x14ac:dyDescent="0.25">
      <c r="A2344" s="1">
        <v>44037</v>
      </c>
      <c r="B2344">
        <f t="shared" si="111"/>
        <v>2020</v>
      </c>
      <c r="C2344">
        <f t="shared" si="112"/>
        <v>7</v>
      </c>
      <c r="D2344">
        <f t="shared" si="113"/>
        <v>25</v>
      </c>
      <c r="E2344">
        <v>33</v>
      </c>
      <c r="F2344">
        <v>11</v>
      </c>
      <c r="G2344">
        <v>16</v>
      </c>
      <c r="H2344">
        <v>12</v>
      </c>
      <c r="I2344">
        <v>3</v>
      </c>
      <c r="J2344">
        <v>1</v>
      </c>
    </row>
    <row r="2345" spans="1:10" x14ac:dyDescent="0.25">
      <c r="A2345" s="1">
        <v>44038</v>
      </c>
      <c r="B2345">
        <f t="shared" si="111"/>
        <v>2020</v>
      </c>
      <c r="C2345">
        <f t="shared" si="112"/>
        <v>7</v>
      </c>
      <c r="D2345">
        <f t="shared" si="113"/>
        <v>26</v>
      </c>
      <c r="E2345">
        <v>29</v>
      </c>
      <c r="F2345">
        <v>9</v>
      </c>
      <c r="G2345">
        <v>17</v>
      </c>
      <c r="H2345">
        <v>12</v>
      </c>
      <c r="I2345">
        <v>3</v>
      </c>
      <c r="J2345">
        <v>1</v>
      </c>
    </row>
    <row r="2346" spans="1:10" x14ac:dyDescent="0.25">
      <c r="A2346" s="1">
        <v>44039</v>
      </c>
      <c r="B2346">
        <f t="shared" si="111"/>
        <v>2020</v>
      </c>
      <c r="C2346">
        <f t="shared" si="112"/>
        <v>7</v>
      </c>
      <c r="D2346">
        <f t="shared" si="113"/>
        <v>27</v>
      </c>
      <c r="E2346">
        <v>31</v>
      </c>
      <c r="F2346">
        <v>10</v>
      </c>
      <c r="G2346">
        <v>15</v>
      </c>
      <c r="H2346">
        <v>12</v>
      </c>
      <c r="I2346">
        <v>2</v>
      </c>
      <c r="J2346">
        <v>1</v>
      </c>
    </row>
    <row r="2347" spans="1:10" x14ac:dyDescent="0.25">
      <c r="A2347" s="1">
        <v>44040</v>
      </c>
      <c r="B2347">
        <f t="shared" si="111"/>
        <v>2020</v>
      </c>
      <c r="C2347">
        <f t="shared" si="112"/>
        <v>7</v>
      </c>
      <c r="D2347">
        <f t="shared" si="113"/>
        <v>28</v>
      </c>
      <c r="E2347">
        <v>25</v>
      </c>
      <c r="F2347">
        <v>15</v>
      </c>
      <c r="G2347">
        <v>27</v>
      </c>
      <c r="H2347">
        <v>21</v>
      </c>
      <c r="I2347">
        <v>1</v>
      </c>
      <c r="J2347">
        <v>2</v>
      </c>
    </row>
    <row r="2348" spans="1:10" x14ac:dyDescent="0.25">
      <c r="A2348" s="1">
        <v>44041</v>
      </c>
      <c r="B2348">
        <f t="shared" si="111"/>
        <v>2020</v>
      </c>
      <c r="C2348">
        <f t="shared" si="112"/>
        <v>7</v>
      </c>
      <c r="D2348">
        <f t="shared" si="113"/>
        <v>29</v>
      </c>
      <c r="E2348">
        <v>40</v>
      </c>
      <c r="F2348">
        <v>16</v>
      </c>
      <c r="G2348">
        <v>30</v>
      </c>
      <c r="H2348">
        <v>23</v>
      </c>
      <c r="I2348">
        <v>2</v>
      </c>
      <c r="J2348">
        <v>2</v>
      </c>
    </row>
    <row r="2349" spans="1:10" x14ac:dyDescent="0.25">
      <c r="A2349" s="1">
        <v>44042</v>
      </c>
      <c r="B2349">
        <f t="shared" si="111"/>
        <v>2020</v>
      </c>
      <c r="C2349">
        <f t="shared" si="112"/>
        <v>7</v>
      </c>
      <c r="D2349">
        <f t="shared" si="113"/>
        <v>30</v>
      </c>
      <c r="E2349">
        <v>41</v>
      </c>
      <c r="F2349">
        <v>36</v>
      </c>
      <c r="G2349">
        <v>52</v>
      </c>
      <c r="H2349">
        <v>37</v>
      </c>
      <c r="I2349">
        <v>3</v>
      </c>
      <c r="J2349">
        <v>3</v>
      </c>
    </row>
    <row r="2350" spans="1:10" x14ac:dyDescent="0.25">
      <c r="A2350" s="1">
        <v>44043</v>
      </c>
      <c r="B2350">
        <f t="shared" si="111"/>
        <v>2020</v>
      </c>
      <c r="C2350">
        <f t="shared" si="112"/>
        <v>7</v>
      </c>
      <c r="D2350">
        <f t="shared" si="113"/>
        <v>31</v>
      </c>
      <c r="E2350">
        <v>64</v>
      </c>
      <c r="F2350">
        <v>15</v>
      </c>
      <c r="G2350">
        <v>21</v>
      </c>
      <c r="H2350">
        <v>16</v>
      </c>
      <c r="I2350">
        <v>3</v>
      </c>
      <c r="J2350">
        <v>2</v>
      </c>
    </row>
    <row r="2351" spans="1:10" x14ac:dyDescent="0.25">
      <c r="A2351" s="1">
        <v>44044</v>
      </c>
      <c r="B2351">
        <f t="shared" si="111"/>
        <v>2020</v>
      </c>
      <c r="C2351">
        <f t="shared" si="112"/>
        <v>8</v>
      </c>
      <c r="D2351">
        <f t="shared" si="113"/>
        <v>1</v>
      </c>
      <c r="E2351">
        <v>46</v>
      </c>
      <c r="F2351">
        <v>13</v>
      </c>
      <c r="G2351">
        <v>23</v>
      </c>
      <c r="H2351">
        <v>14</v>
      </c>
      <c r="I2351">
        <v>3</v>
      </c>
      <c r="J2351">
        <v>2</v>
      </c>
    </row>
    <row r="2352" spans="1:10" x14ac:dyDescent="0.25">
      <c r="A2352" s="1">
        <v>44045</v>
      </c>
      <c r="B2352">
        <f t="shared" si="111"/>
        <v>2020</v>
      </c>
      <c r="C2352">
        <f t="shared" si="112"/>
        <v>8</v>
      </c>
      <c r="D2352">
        <f t="shared" si="113"/>
        <v>2</v>
      </c>
      <c r="E2352">
        <v>38</v>
      </c>
      <c r="F2352">
        <v>12</v>
      </c>
      <c r="G2352">
        <v>27</v>
      </c>
      <c r="H2352">
        <v>16</v>
      </c>
      <c r="I2352">
        <v>2</v>
      </c>
      <c r="J2352">
        <v>2</v>
      </c>
    </row>
    <row r="2353" spans="1:10" x14ac:dyDescent="0.25">
      <c r="A2353" s="1">
        <v>44046</v>
      </c>
      <c r="B2353">
        <f t="shared" si="111"/>
        <v>2020</v>
      </c>
      <c r="C2353">
        <f t="shared" si="112"/>
        <v>8</v>
      </c>
      <c r="D2353">
        <f t="shared" si="113"/>
        <v>3</v>
      </c>
      <c r="E2353">
        <v>31</v>
      </c>
      <c r="F2353">
        <v>16</v>
      </c>
      <c r="G2353">
        <v>29</v>
      </c>
      <c r="H2353">
        <v>23</v>
      </c>
      <c r="I2353">
        <v>3</v>
      </c>
      <c r="J2353">
        <v>2</v>
      </c>
    </row>
    <row r="2354" spans="1:10" x14ac:dyDescent="0.25">
      <c r="A2354" s="1">
        <v>44047</v>
      </c>
      <c r="B2354">
        <f t="shared" si="111"/>
        <v>2020</v>
      </c>
      <c r="C2354">
        <f t="shared" si="112"/>
        <v>8</v>
      </c>
      <c r="D2354">
        <f t="shared" si="113"/>
        <v>4</v>
      </c>
      <c r="E2354">
        <v>40</v>
      </c>
      <c r="F2354">
        <v>12</v>
      </c>
      <c r="G2354">
        <v>29</v>
      </c>
      <c r="H2354">
        <v>18</v>
      </c>
      <c r="I2354">
        <v>2</v>
      </c>
      <c r="J2354">
        <v>2</v>
      </c>
    </row>
    <row r="2355" spans="1:10" x14ac:dyDescent="0.25">
      <c r="A2355" s="1">
        <v>44048</v>
      </c>
      <c r="B2355">
        <f t="shared" si="111"/>
        <v>2020</v>
      </c>
      <c r="C2355">
        <f t="shared" si="112"/>
        <v>8</v>
      </c>
      <c r="D2355">
        <f t="shared" si="113"/>
        <v>5</v>
      </c>
      <c r="E2355">
        <v>23</v>
      </c>
      <c r="F2355">
        <v>13</v>
      </c>
      <c r="G2355">
        <v>27</v>
      </c>
      <c r="H2355">
        <v>25</v>
      </c>
      <c r="I2355">
        <v>2</v>
      </c>
      <c r="J2355">
        <v>2</v>
      </c>
    </row>
    <row r="2356" spans="1:10" x14ac:dyDescent="0.25">
      <c r="A2356" s="1">
        <v>44049</v>
      </c>
      <c r="B2356">
        <f t="shared" si="111"/>
        <v>2020</v>
      </c>
      <c r="C2356">
        <f t="shared" si="112"/>
        <v>8</v>
      </c>
      <c r="D2356">
        <f t="shared" si="113"/>
        <v>6</v>
      </c>
      <c r="E2356">
        <v>37</v>
      </c>
      <c r="F2356">
        <v>21</v>
      </c>
      <c r="G2356">
        <v>51</v>
      </c>
      <c r="H2356">
        <v>52</v>
      </c>
      <c r="I2356">
        <v>1</v>
      </c>
      <c r="J2356">
        <v>3</v>
      </c>
    </row>
    <row r="2357" spans="1:10" x14ac:dyDescent="0.25">
      <c r="A2357" s="1">
        <v>44050</v>
      </c>
      <c r="B2357">
        <f t="shared" si="111"/>
        <v>2020</v>
      </c>
      <c r="C2357">
        <f t="shared" si="112"/>
        <v>8</v>
      </c>
      <c r="D2357">
        <f t="shared" si="113"/>
        <v>7</v>
      </c>
      <c r="E2357">
        <v>65</v>
      </c>
      <c r="F2357">
        <v>25</v>
      </c>
      <c r="G2357">
        <v>55</v>
      </c>
      <c r="H2357">
        <v>35</v>
      </c>
      <c r="I2357">
        <v>1</v>
      </c>
      <c r="J2357">
        <v>4</v>
      </c>
    </row>
    <row r="2358" spans="1:10" x14ac:dyDescent="0.25">
      <c r="A2358" s="1">
        <v>44051</v>
      </c>
      <c r="B2358">
        <f t="shared" si="111"/>
        <v>2020</v>
      </c>
      <c r="C2358">
        <f t="shared" si="112"/>
        <v>8</v>
      </c>
      <c r="D2358">
        <f t="shared" si="113"/>
        <v>8</v>
      </c>
      <c r="E2358">
        <v>76</v>
      </c>
      <c r="F2358">
        <v>23</v>
      </c>
      <c r="G2358">
        <v>65</v>
      </c>
      <c r="H2358">
        <v>15</v>
      </c>
      <c r="I2358" t="s">
        <v>1</v>
      </c>
      <c r="J2358">
        <v>3</v>
      </c>
    </row>
    <row r="2359" spans="1:10" x14ac:dyDescent="0.25">
      <c r="A2359" s="1">
        <v>44052</v>
      </c>
      <c r="B2359">
        <f t="shared" si="111"/>
        <v>2020</v>
      </c>
      <c r="C2359">
        <f t="shared" si="112"/>
        <v>8</v>
      </c>
      <c r="D2359">
        <f t="shared" si="113"/>
        <v>9</v>
      </c>
      <c r="E2359">
        <v>71</v>
      </c>
      <c r="F2359">
        <v>31</v>
      </c>
      <c r="G2359">
        <v>65</v>
      </c>
      <c r="H2359">
        <v>28</v>
      </c>
      <c r="I2359">
        <v>1</v>
      </c>
      <c r="J2359">
        <v>3</v>
      </c>
    </row>
    <row r="2360" spans="1:10" x14ac:dyDescent="0.25">
      <c r="A2360" s="1">
        <v>44053</v>
      </c>
      <c r="B2360">
        <f t="shared" si="111"/>
        <v>2020</v>
      </c>
      <c r="C2360">
        <f t="shared" si="112"/>
        <v>8</v>
      </c>
      <c r="D2360">
        <f t="shared" si="113"/>
        <v>10</v>
      </c>
      <c r="E2360">
        <v>72</v>
      </c>
      <c r="F2360">
        <v>44</v>
      </c>
      <c r="G2360">
        <v>67</v>
      </c>
      <c r="H2360">
        <v>28</v>
      </c>
      <c r="I2360">
        <v>1</v>
      </c>
      <c r="J2360">
        <v>4</v>
      </c>
    </row>
    <row r="2361" spans="1:10" x14ac:dyDescent="0.25">
      <c r="A2361" s="1">
        <v>44054</v>
      </c>
      <c r="B2361">
        <f t="shared" si="111"/>
        <v>2020</v>
      </c>
      <c r="C2361">
        <f t="shared" si="112"/>
        <v>8</v>
      </c>
      <c r="D2361">
        <f t="shared" si="113"/>
        <v>11</v>
      </c>
      <c r="E2361">
        <v>104</v>
      </c>
      <c r="F2361">
        <v>50</v>
      </c>
      <c r="G2361">
        <v>70</v>
      </c>
      <c r="H2361">
        <v>38</v>
      </c>
      <c r="I2361">
        <v>2</v>
      </c>
      <c r="J2361">
        <v>4</v>
      </c>
    </row>
    <row r="2362" spans="1:10" x14ac:dyDescent="0.25">
      <c r="A2362" s="1">
        <v>44055</v>
      </c>
      <c r="B2362">
        <f t="shared" si="111"/>
        <v>2020</v>
      </c>
      <c r="C2362">
        <f t="shared" si="112"/>
        <v>8</v>
      </c>
      <c r="D2362">
        <f t="shared" si="113"/>
        <v>12</v>
      </c>
      <c r="E2362">
        <v>100</v>
      </c>
      <c r="F2362">
        <v>29</v>
      </c>
      <c r="G2362">
        <v>46</v>
      </c>
      <c r="H2362">
        <v>13</v>
      </c>
      <c r="I2362">
        <v>3</v>
      </c>
      <c r="J2362">
        <v>3</v>
      </c>
    </row>
    <row r="2363" spans="1:10" x14ac:dyDescent="0.25">
      <c r="A2363" s="1">
        <v>44056</v>
      </c>
      <c r="B2363">
        <f t="shared" si="111"/>
        <v>2020</v>
      </c>
      <c r="C2363">
        <f t="shared" si="112"/>
        <v>8</v>
      </c>
      <c r="D2363">
        <f t="shared" si="113"/>
        <v>13</v>
      </c>
      <c r="E2363">
        <v>73</v>
      </c>
      <c r="F2363">
        <v>19</v>
      </c>
      <c r="G2363">
        <v>25</v>
      </c>
      <c r="H2363">
        <v>12</v>
      </c>
      <c r="I2363">
        <v>5</v>
      </c>
      <c r="J2363">
        <v>3</v>
      </c>
    </row>
    <row r="2364" spans="1:10" x14ac:dyDescent="0.25">
      <c r="A2364" s="1">
        <v>44057</v>
      </c>
      <c r="B2364">
        <f t="shared" si="111"/>
        <v>2020</v>
      </c>
      <c r="C2364">
        <f t="shared" si="112"/>
        <v>8</v>
      </c>
      <c r="D2364">
        <f t="shared" si="113"/>
        <v>14</v>
      </c>
      <c r="E2364">
        <v>34</v>
      </c>
      <c r="F2364">
        <v>19</v>
      </c>
      <c r="G2364">
        <v>20</v>
      </c>
      <c r="H2364">
        <v>17</v>
      </c>
      <c r="I2364">
        <v>4</v>
      </c>
      <c r="J2364">
        <v>3</v>
      </c>
    </row>
    <row r="2365" spans="1:10" x14ac:dyDescent="0.25">
      <c r="A2365" s="1">
        <v>44058</v>
      </c>
      <c r="B2365">
        <f t="shared" si="111"/>
        <v>2020</v>
      </c>
      <c r="C2365">
        <f t="shared" si="112"/>
        <v>8</v>
      </c>
      <c r="D2365">
        <f t="shared" si="113"/>
        <v>15</v>
      </c>
      <c r="E2365">
        <v>53</v>
      </c>
      <c r="F2365">
        <v>24</v>
      </c>
      <c r="G2365">
        <v>21</v>
      </c>
      <c r="H2365">
        <v>16</v>
      </c>
      <c r="I2365">
        <v>14</v>
      </c>
      <c r="J2365">
        <v>3</v>
      </c>
    </row>
    <row r="2366" spans="1:10" x14ac:dyDescent="0.25">
      <c r="A2366" s="1">
        <v>44059</v>
      </c>
      <c r="B2366">
        <f t="shared" si="111"/>
        <v>2020</v>
      </c>
      <c r="C2366">
        <f t="shared" si="112"/>
        <v>8</v>
      </c>
      <c r="D2366">
        <f t="shared" si="113"/>
        <v>16</v>
      </c>
      <c r="E2366">
        <v>76</v>
      </c>
      <c r="F2366">
        <v>13</v>
      </c>
      <c r="G2366">
        <v>31</v>
      </c>
      <c r="H2366">
        <v>10</v>
      </c>
      <c r="I2366">
        <v>6</v>
      </c>
      <c r="J2366">
        <v>3</v>
      </c>
    </row>
    <row r="2367" spans="1:10" x14ac:dyDescent="0.25">
      <c r="A2367" s="1">
        <v>44060</v>
      </c>
      <c r="B2367">
        <f t="shared" si="111"/>
        <v>2020</v>
      </c>
      <c r="C2367">
        <f t="shared" si="112"/>
        <v>8</v>
      </c>
      <c r="D2367">
        <f t="shared" si="113"/>
        <v>17</v>
      </c>
      <c r="E2367">
        <v>41</v>
      </c>
      <c r="F2367">
        <v>12</v>
      </c>
      <c r="G2367">
        <v>19</v>
      </c>
      <c r="H2367">
        <v>16</v>
      </c>
      <c r="I2367">
        <v>8</v>
      </c>
      <c r="J2367">
        <v>3</v>
      </c>
    </row>
    <row r="2368" spans="1:10" x14ac:dyDescent="0.25">
      <c r="A2368" s="1">
        <v>44061</v>
      </c>
      <c r="B2368">
        <f t="shared" si="111"/>
        <v>2020</v>
      </c>
      <c r="C2368">
        <f t="shared" si="112"/>
        <v>8</v>
      </c>
      <c r="D2368">
        <f t="shared" si="113"/>
        <v>18</v>
      </c>
      <c r="E2368">
        <v>28</v>
      </c>
      <c r="F2368">
        <v>9</v>
      </c>
      <c r="G2368">
        <v>8</v>
      </c>
      <c r="H2368">
        <v>12</v>
      </c>
      <c r="I2368">
        <v>3</v>
      </c>
      <c r="J2368">
        <v>3</v>
      </c>
    </row>
    <row r="2369" spans="1:10" x14ac:dyDescent="0.25">
      <c r="A2369" s="1">
        <v>44062</v>
      </c>
      <c r="B2369">
        <f t="shared" si="111"/>
        <v>2020</v>
      </c>
      <c r="C2369">
        <f t="shared" si="112"/>
        <v>8</v>
      </c>
      <c r="D2369">
        <f t="shared" si="113"/>
        <v>19</v>
      </c>
      <c r="E2369">
        <v>28</v>
      </c>
      <c r="F2369">
        <v>23</v>
      </c>
      <c r="G2369">
        <v>23</v>
      </c>
      <c r="H2369">
        <v>7</v>
      </c>
      <c r="I2369">
        <v>4</v>
      </c>
      <c r="J2369">
        <v>2</v>
      </c>
    </row>
    <row r="2370" spans="1:10" x14ac:dyDescent="0.25">
      <c r="A2370" s="1">
        <v>44063</v>
      </c>
      <c r="B2370">
        <f t="shared" si="111"/>
        <v>2020</v>
      </c>
      <c r="C2370">
        <f t="shared" si="112"/>
        <v>8</v>
      </c>
      <c r="D2370">
        <f t="shared" si="113"/>
        <v>20</v>
      </c>
      <c r="E2370">
        <v>39</v>
      </c>
      <c r="F2370">
        <v>20</v>
      </c>
      <c r="G2370">
        <v>19</v>
      </c>
      <c r="H2370">
        <v>10</v>
      </c>
      <c r="I2370">
        <v>3</v>
      </c>
      <c r="J2370">
        <v>2</v>
      </c>
    </row>
    <row r="2371" spans="1:10" x14ac:dyDescent="0.25">
      <c r="A2371" s="1">
        <v>44064</v>
      </c>
      <c r="B2371">
        <f t="shared" ref="B2371:B2384" si="114">YEAR(A2371)</f>
        <v>2020</v>
      </c>
      <c r="C2371">
        <f t="shared" ref="C2371:C2384" si="115">MONTH(A2371)</f>
        <v>8</v>
      </c>
      <c r="D2371">
        <f t="shared" ref="D2371:D2384" si="116">DAY(A2371)</f>
        <v>21</v>
      </c>
      <c r="E2371">
        <v>42</v>
      </c>
      <c r="F2371">
        <v>17</v>
      </c>
      <c r="G2371">
        <v>24</v>
      </c>
      <c r="H2371">
        <v>12</v>
      </c>
      <c r="I2371">
        <v>2</v>
      </c>
      <c r="J2371">
        <v>2</v>
      </c>
    </row>
    <row r="2372" spans="1:10" x14ac:dyDescent="0.25">
      <c r="A2372" s="1">
        <v>44065</v>
      </c>
      <c r="B2372">
        <f t="shared" si="114"/>
        <v>2020</v>
      </c>
      <c r="C2372">
        <f t="shared" si="115"/>
        <v>8</v>
      </c>
      <c r="D2372">
        <f t="shared" si="116"/>
        <v>22</v>
      </c>
      <c r="E2372">
        <v>45</v>
      </c>
      <c r="F2372">
        <v>11</v>
      </c>
      <c r="G2372">
        <v>24</v>
      </c>
      <c r="H2372">
        <v>15</v>
      </c>
      <c r="I2372">
        <v>2</v>
      </c>
      <c r="J2372">
        <v>2</v>
      </c>
    </row>
    <row r="2373" spans="1:10" x14ac:dyDescent="0.25">
      <c r="A2373" s="1">
        <v>44066</v>
      </c>
      <c r="B2373">
        <f t="shared" si="114"/>
        <v>2020</v>
      </c>
      <c r="C2373">
        <f t="shared" si="115"/>
        <v>8</v>
      </c>
      <c r="D2373">
        <f t="shared" si="116"/>
        <v>23</v>
      </c>
      <c r="E2373">
        <v>38</v>
      </c>
      <c r="F2373">
        <v>14</v>
      </c>
      <c r="G2373">
        <v>22</v>
      </c>
      <c r="H2373">
        <v>19</v>
      </c>
      <c r="I2373">
        <v>2</v>
      </c>
      <c r="J2373">
        <v>2</v>
      </c>
    </row>
    <row r="2374" spans="1:10" x14ac:dyDescent="0.25">
      <c r="A2374" s="1">
        <v>44067</v>
      </c>
      <c r="B2374">
        <f t="shared" si="114"/>
        <v>2020</v>
      </c>
      <c r="C2374">
        <f t="shared" si="115"/>
        <v>8</v>
      </c>
      <c r="D2374">
        <f t="shared" si="116"/>
        <v>24</v>
      </c>
      <c r="E2374">
        <v>45</v>
      </c>
      <c r="F2374">
        <v>12</v>
      </c>
      <c r="G2374">
        <v>24</v>
      </c>
      <c r="H2374">
        <v>12</v>
      </c>
      <c r="I2374">
        <v>4</v>
      </c>
      <c r="J2374">
        <v>2</v>
      </c>
    </row>
    <row r="2375" spans="1:10" x14ac:dyDescent="0.25">
      <c r="A2375" s="1">
        <v>44068</v>
      </c>
      <c r="B2375">
        <f t="shared" si="114"/>
        <v>2020</v>
      </c>
      <c r="C2375">
        <f t="shared" si="115"/>
        <v>8</v>
      </c>
      <c r="D2375">
        <f t="shared" si="116"/>
        <v>25</v>
      </c>
      <c r="E2375">
        <v>45</v>
      </c>
      <c r="F2375">
        <v>13</v>
      </c>
      <c r="G2375">
        <v>24</v>
      </c>
      <c r="H2375">
        <v>14</v>
      </c>
      <c r="I2375">
        <v>3</v>
      </c>
      <c r="J2375">
        <v>2</v>
      </c>
    </row>
    <row r="2376" spans="1:10" x14ac:dyDescent="0.25">
      <c r="A2376" s="1">
        <v>44069</v>
      </c>
      <c r="B2376">
        <f t="shared" si="114"/>
        <v>2020</v>
      </c>
      <c r="C2376">
        <f t="shared" si="115"/>
        <v>8</v>
      </c>
      <c r="D2376">
        <f t="shared" si="116"/>
        <v>26</v>
      </c>
      <c r="E2376">
        <v>38</v>
      </c>
      <c r="F2376">
        <v>16</v>
      </c>
      <c r="G2376">
        <v>17</v>
      </c>
      <c r="H2376">
        <v>16</v>
      </c>
      <c r="I2376">
        <v>3</v>
      </c>
      <c r="J2376">
        <v>2</v>
      </c>
    </row>
    <row r="2377" spans="1:10" x14ac:dyDescent="0.25">
      <c r="A2377" s="1">
        <v>44070</v>
      </c>
      <c r="B2377">
        <f t="shared" si="114"/>
        <v>2020</v>
      </c>
      <c r="C2377">
        <f t="shared" si="115"/>
        <v>8</v>
      </c>
      <c r="D2377">
        <f t="shared" si="116"/>
        <v>27</v>
      </c>
      <c r="E2377">
        <v>48</v>
      </c>
      <c r="F2377">
        <v>11</v>
      </c>
      <c r="G2377">
        <v>24</v>
      </c>
      <c r="H2377">
        <v>17</v>
      </c>
      <c r="I2377">
        <v>3</v>
      </c>
      <c r="J2377">
        <v>2</v>
      </c>
    </row>
    <row r="2378" spans="1:10" x14ac:dyDescent="0.25">
      <c r="A2378" s="1">
        <v>44071</v>
      </c>
      <c r="B2378">
        <f t="shared" si="114"/>
        <v>2020</v>
      </c>
      <c r="C2378">
        <f t="shared" si="115"/>
        <v>8</v>
      </c>
      <c r="D2378">
        <f t="shared" si="116"/>
        <v>28</v>
      </c>
      <c r="E2378">
        <v>39</v>
      </c>
      <c r="F2378">
        <v>12</v>
      </c>
      <c r="G2378">
        <v>22</v>
      </c>
      <c r="H2378">
        <v>11</v>
      </c>
      <c r="I2378">
        <v>1</v>
      </c>
      <c r="J2378">
        <v>2</v>
      </c>
    </row>
    <row r="2379" spans="1:10" x14ac:dyDescent="0.25">
      <c r="A2379" s="1">
        <v>44072</v>
      </c>
      <c r="B2379">
        <f t="shared" si="114"/>
        <v>2020</v>
      </c>
      <c r="C2379">
        <f t="shared" si="115"/>
        <v>8</v>
      </c>
      <c r="D2379">
        <f t="shared" si="116"/>
        <v>29</v>
      </c>
      <c r="E2379">
        <v>38</v>
      </c>
      <c r="F2379">
        <v>16</v>
      </c>
      <c r="G2379">
        <v>26</v>
      </c>
      <c r="H2379">
        <v>10</v>
      </c>
      <c r="I2379" t="s">
        <v>1</v>
      </c>
      <c r="J2379">
        <v>2</v>
      </c>
    </row>
    <row r="2380" spans="1:10" x14ac:dyDescent="0.25">
      <c r="A2380" s="1">
        <v>44073</v>
      </c>
      <c r="B2380">
        <f t="shared" si="114"/>
        <v>2020</v>
      </c>
      <c r="C2380">
        <f t="shared" si="115"/>
        <v>8</v>
      </c>
      <c r="D2380">
        <f t="shared" si="116"/>
        <v>30</v>
      </c>
      <c r="E2380">
        <v>42</v>
      </c>
      <c r="F2380">
        <v>13</v>
      </c>
      <c r="G2380">
        <v>28</v>
      </c>
      <c r="H2380">
        <v>18</v>
      </c>
      <c r="I2380">
        <v>3</v>
      </c>
      <c r="J2380">
        <v>2</v>
      </c>
    </row>
    <row r="2381" spans="1:10" x14ac:dyDescent="0.25">
      <c r="A2381" s="1">
        <v>44074</v>
      </c>
      <c r="B2381">
        <f t="shared" si="114"/>
        <v>2020</v>
      </c>
      <c r="C2381">
        <f t="shared" si="115"/>
        <v>8</v>
      </c>
      <c r="D2381">
        <f t="shared" si="116"/>
        <v>31</v>
      </c>
      <c r="E2381">
        <v>43</v>
      </c>
      <c r="F2381">
        <v>20</v>
      </c>
      <c r="G2381">
        <v>24</v>
      </c>
      <c r="H2381">
        <v>28</v>
      </c>
      <c r="I2381">
        <v>1</v>
      </c>
      <c r="J2381">
        <v>5</v>
      </c>
    </row>
    <row r="2382" spans="1:10" x14ac:dyDescent="0.25">
      <c r="A2382" s="1">
        <v>44075</v>
      </c>
      <c r="B2382">
        <f t="shared" si="114"/>
        <v>2020</v>
      </c>
      <c r="C2382">
        <f t="shared" si="115"/>
        <v>9</v>
      </c>
      <c r="D2382">
        <f t="shared" si="116"/>
        <v>1</v>
      </c>
      <c r="E2382">
        <v>61</v>
      </c>
      <c r="F2382">
        <v>21</v>
      </c>
      <c r="G2382">
        <v>28</v>
      </c>
      <c r="H2382">
        <v>34</v>
      </c>
      <c r="I2382">
        <v>1</v>
      </c>
      <c r="J2382" t="s">
        <v>1</v>
      </c>
    </row>
    <row r="2383" spans="1:10" x14ac:dyDescent="0.25">
      <c r="A2383" s="1">
        <v>44076</v>
      </c>
      <c r="B2383">
        <f t="shared" si="114"/>
        <v>2020</v>
      </c>
      <c r="C2383">
        <f t="shared" si="115"/>
        <v>9</v>
      </c>
      <c r="D2383">
        <f t="shared" si="116"/>
        <v>2</v>
      </c>
      <c r="E2383">
        <v>58</v>
      </c>
      <c r="F2383">
        <v>16</v>
      </c>
      <c r="G2383">
        <v>20</v>
      </c>
      <c r="H2383">
        <v>24</v>
      </c>
      <c r="I2383">
        <v>1</v>
      </c>
      <c r="J2383">
        <v>1</v>
      </c>
    </row>
    <row r="2384" spans="1:10" x14ac:dyDescent="0.25">
      <c r="A2384" s="1">
        <v>44077</v>
      </c>
      <c r="B2384">
        <f t="shared" si="114"/>
        <v>2020</v>
      </c>
      <c r="C2384">
        <f t="shared" si="115"/>
        <v>9</v>
      </c>
      <c r="D2384">
        <f t="shared" si="116"/>
        <v>3</v>
      </c>
      <c r="E2384">
        <v>50</v>
      </c>
      <c r="F2384">
        <v>18</v>
      </c>
      <c r="G2384">
        <v>20</v>
      </c>
      <c r="H2384">
        <v>29</v>
      </c>
      <c r="I2384">
        <v>2</v>
      </c>
      <c r="J2384">
        <v>1</v>
      </c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</sheetData>
  <autoFilter ref="A1:J2437" xr:uid="{00000000-0009-0000-0000-000000000000}">
    <sortState xmlns:xlrd2="http://schemas.microsoft.com/office/spreadsheetml/2017/richdata2" ref="A2:J2437">
      <sortCondition ref="A1:A24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R372"/>
  <sheetViews>
    <sheetView workbookViewId="0">
      <pane xSplit="2" ySplit="5" topLeftCell="V245" activePane="bottomRight" state="frozen"/>
      <selection pane="topRight" activeCell="C1" sqref="C1"/>
      <selection pane="bottomLeft" activeCell="A6" sqref="A6"/>
      <selection pane="bottomRight" activeCell="AK2" sqref="AJ2:AK2"/>
    </sheetView>
  </sheetViews>
  <sheetFormatPr defaultRowHeight="15" x14ac:dyDescent="0.25"/>
  <cols>
    <col min="1" max="1" width="13.140625" bestFit="1" customWidth="1"/>
    <col min="2" max="2" width="6.5703125" bestFit="1" customWidth="1"/>
    <col min="3" max="44" width="12.42578125" bestFit="1" customWidth="1"/>
    <col min="45" max="46" width="17.5703125" bestFit="1" customWidth="1"/>
    <col min="47" max="47" width="14.7109375" bestFit="1" customWidth="1"/>
    <col min="48" max="48" width="15.85546875" bestFit="1" customWidth="1"/>
    <col min="49" max="49" width="15.5703125" bestFit="1" customWidth="1"/>
    <col min="50" max="50" width="14.5703125" bestFit="1" customWidth="1"/>
  </cols>
  <sheetData>
    <row r="3" spans="1:44" x14ac:dyDescent="0.25">
      <c r="C3" s="2" t="s">
        <v>13</v>
      </c>
      <c r="D3" s="2" t="s">
        <v>2</v>
      </c>
    </row>
    <row r="4" spans="1:44" x14ac:dyDescent="0.25">
      <c r="C4" t="s">
        <v>12</v>
      </c>
      <c r="J4" t="s">
        <v>14</v>
      </c>
      <c r="Q4" t="s">
        <v>15</v>
      </c>
      <c r="X4" t="s">
        <v>16</v>
      </c>
      <c r="AE4" t="s">
        <v>17</v>
      </c>
      <c r="AL4" t="s">
        <v>18</v>
      </c>
    </row>
    <row r="5" spans="1:44" x14ac:dyDescent="0.25">
      <c r="A5" s="2" t="s">
        <v>3</v>
      </c>
      <c r="B5" s="2" t="s">
        <v>4</v>
      </c>
      <c r="C5">
        <v>2014</v>
      </c>
      <c r="D5">
        <v>2015</v>
      </c>
      <c r="E5">
        <v>2016</v>
      </c>
      <c r="F5">
        <v>2017</v>
      </c>
      <c r="G5">
        <v>2018</v>
      </c>
      <c r="H5">
        <v>2019</v>
      </c>
      <c r="I5">
        <v>2020</v>
      </c>
      <c r="J5">
        <v>2014</v>
      </c>
      <c r="K5">
        <v>2015</v>
      </c>
      <c r="L5">
        <v>2016</v>
      </c>
      <c r="M5">
        <v>2017</v>
      </c>
      <c r="N5">
        <v>2018</v>
      </c>
      <c r="O5">
        <v>2019</v>
      </c>
      <c r="P5">
        <v>2020</v>
      </c>
      <c r="Q5">
        <v>2014</v>
      </c>
      <c r="R5">
        <v>2015</v>
      </c>
      <c r="S5">
        <v>2016</v>
      </c>
      <c r="T5">
        <v>2017</v>
      </c>
      <c r="U5">
        <v>2018</v>
      </c>
      <c r="V5">
        <v>2019</v>
      </c>
      <c r="W5">
        <v>2020</v>
      </c>
      <c r="X5">
        <v>2014</v>
      </c>
      <c r="Y5">
        <v>2015</v>
      </c>
      <c r="Z5">
        <v>2016</v>
      </c>
      <c r="AA5">
        <v>2017</v>
      </c>
      <c r="AB5">
        <v>2018</v>
      </c>
      <c r="AC5">
        <v>2019</v>
      </c>
      <c r="AD5">
        <v>2020</v>
      </c>
      <c r="AE5">
        <v>2014</v>
      </c>
      <c r="AF5">
        <v>2015</v>
      </c>
      <c r="AG5">
        <v>2016</v>
      </c>
      <c r="AH5">
        <v>2017</v>
      </c>
      <c r="AI5">
        <v>2018</v>
      </c>
      <c r="AJ5">
        <v>2019</v>
      </c>
      <c r="AK5">
        <v>2020</v>
      </c>
      <c r="AL5">
        <v>2014</v>
      </c>
      <c r="AM5">
        <v>2015</v>
      </c>
      <c r="AN5">
        <v>2016</v>
      </c>
      <c r="AO5">
        <v>2017</v>
      </c>
      <c r="AP5">
        <v>2018</v>
      </c>
      <c r="AQ5">
        <v>2019</v>
      </c>
      <c r="AR5">
        <v>2020</v>
      </c>
    </row>
    <row r="6" spans="1:44" x14ac:dyDescent="0.25">
      <c r="A6">
        <v>1</v>
      </c>
      <c r="B6">
        <v>1</v>
      </c>
      <c r="C6" s="3">
        <v>37</v>
      </c>
      <c r="D6" s="3">
        <v>75</v>
      </c>
      <c r="E6" s="3">
        <v>64</v>
      </c>
      <c r="F6" s="3">
        <v>48</v>
      </c>
      <c r="G6" s="3">
        <v>48</v>
      </c>
      <c r="H6" s="3">
        <v>49</v>
      </c>
      <c r="I6" s="3">
        <v>116</v>
      </c>
      <c r="J6" s="3">
        <v>20</v>
      </c>
      <c r="K6" s="3">
        <v>17</v>
      </c>
      <c r="L6" s="3">
        <v>15</v>
      </c>
      <c r="M6" s="3">
        <v>27</v>
      </c>
      <c r="N6" s="3">
        <v>26</v>
      </c>
      <c r="O6" s="3">
        <v>22</v>
      </c>
      <c r="P6" s="3">
        <v>16</v>
      </c>
      <c r="Q6" s="3">
        <v>27</v>
      </c>
      <c r="R6" s="3">
        <v>28</v>
      </c>
      <c r="S6" s="3">
        <v>19</v>
      </c>
      <c r="T6" s="3">
        <v>23</v>
      </c>
      <c r="U6" s="3">
        <v>23</v>
      </c>
      <c r="V6" s="3">
        <v>23</v>
      </c>
      <c r="W6" s="3">
        <v>25</v>
      </c>
      <c r="X6" s="3">
        <v>30</v>
      </c>
      <c r="Y6" s="3">
        <v>27</v>
      </c>
      <c r="Z6" s="3">
        <v>28</v>
      </c>
      <c r="AA6" s="3">
        <v>32</v>
      </c>
      <c r="AB6" s="3">
        <v>44</v>
      </c>
      <c r="AC6" s="3">
        <v>26</v>
      </c>
      <c r="AD6" s="3">
        <v>28</v>
      </c>
      <c r="AE6" s="3">
        <v>12</v>
      </c>
      <c r="AF6" s="3">
        <v>3</v>
      </c>
      <c r="AG6" s="3">
        <v>9</v>
      </c>
      <c r="AH6" s="3">
        <v>2</v>
      </c>
      <c r="AI6" s="3">
        <v>5</v>
      </c>
      <c r="AJ6" s="3">
        <v>1</v>
      </c>
      <c r="AK6" s="3">
        <v>2</v>
      </c>
      <c r="AL6" s="3">
        <v>6</v>
      </c>
      <c r="AM6" s="3">
        <v>4</v>
      </c>
      <c r="AN6" s="3">
        <v>3</v>
      </c>
      <c r="AO6" s="3">
        <v>2</v>
      </c>
      <c r="AP6" s="3">
        <v>4</v>
      </c>
      <c r="AQ6" s="3">
        <v>8</v>
      </c>
      <c r="AR6" s="3">
        <v>4</v>
      </c>
    </row>
    <row r="7" spans="1:44" x14ac:dyDescent="0.25">
      <c r="B7">
        <v>2</v>
      </c>
      <c r="C7" s="3">
        <v>46</v>
      </c>
      <c r="D7" s="3">
        <v>42</v>
      </c>
      <c r="E7" s="3">
        <v>48</v>
      </c>
      <c r="F7" s="3">
        <v>72</v>
      </c>
      <c r="G7" s="3">
        <v>57</v>
      </c>
      <c r="H7" s="3">
        <v>59</v>
      </c>
      <c r="I7" s="3">
        <v>56</v>
      </c>
      <c r="J7" s="3">
        <v>27</v>
      </c>
      <c r="K7" s="3">
        <v>16</v>
      </c>
      <c r="L7" s="3">
        <v>17</v>
      </c>
      <c r="M7" s="3">
        <v>28</v>
      </c>
      <c r="N7" s="3">
        <v>29</v>
      </c>
      <c r="O7" s="3">
        <v>26</v>
      </c>
      <c r="P7" s="3">
        <v>15</v>
      </c>
      <c r="Q7" s="3">
        <v>31</v>
      </c>
      <c r="R7" s="3">
        <v>21</v>
      </c>
      <c r="S7" s="3">
        <v>25</v>
      </c>
      <c r="T7" s="3">
        <v>13</v>
      </c>
      <c r="U7" s="3">
        <v>31</v>
      </c>
      <c r="V7" s="3">
        <v>24</v>
      </c>
      <c r="W7" s="3">
        <v>27</v>
      </c>
      <c r="X7" s="3">
        <v>29</v>
      </c>
      <c r="Y7" s="3">
        <v>37</v>
      </c>
      <c r="Z7" s="3">
        <v>37</v>
      </c>
      <c r="AA7" s="3">
        <v>49</v>
      </c>
      <c r="AB7" s="3">
        <v>32</v>
      </c>
      <c r="AC7" s="3">
        <v>31</v>
      </c>
      <c r="AD7" s="3">
        <v>27</v>
      </c>
      <c r="AE7" s="3">
        <v>4</v>
      </c>
      <c r="AF7" s="3">
        <v>2</v>
      </c>
      <c r="AG7" s="3">
        <v>10</v>
      </c>
      <c r="AH7" s="3">
        <v>6</v>
      </c>
      <c r="AI7" s="3">
        <v>6</v>
      </c>
      <c r="AJ7" s="3">
        <v>1</v>
      </c>
      <c r="AK7" s="3">
        <v>2</v>
      </c>
      <c r="AL7" s="3">
        <v>5</v>
      </c>
      <c r="AM7" s="3">
        <v>4</v>
      </c>
      <c r="AN7" s="3">
        <v>3</v>
      </c>
      <c r="AO7" s="3">
        <v>4</v>
      </c>
      <c r="AP7" s="3">
        <v>4</v>
      </c>
      <c r="AQ7" s="3">
        <v>8</v>
      </c>
      <c r="AR7" s="3">
        <v>4</v>
      </c>
    </row>
    <row r="8" spans="1:44" x14ac:dyDescent="0.25">
      <c r="B8">
        <v>3</v>
      </c>
      <c r="C8" s="3">
        <v>49</v>
      </c>
      <c r="D8" s="3">
        <v>49</v>
      </c>
      <c r="E8" s="3">
        <v>42</v>
      </c>
      <c r="F8" s="3">
        <v>64</v>
      </c>
      <c r="G8" s="3">
        <v>61</v>
      </c>
      <c r="H8" s="3">
        <v>55</v>
      </c>
      <c r="I8" s="3">
        <v>45</v>
      </c>
      <c r="J8" s="3">
        <v>18</v>
      </c>
      <c r="K8" s="3">
        <v>33</v>
      </c>
      <c r="L8" s="3">
        <v>25</v>
      </c>
      <c r="M8" s="3">
        <v>33</v>
      </c>
      <c r="N8" s="3">
        <v>22</v>
      </c>
      <c r="O8" s="3">
        <v>39</v>
      </c>
      <c r="P8" s="3">
        <v>16</v>
      </c>
      <c r="Q8" s="3">
        <v>28</v>
      </c>
      <c r="R8" s="3">
        <v>8</v>
      </c>
      <c r="S8" s="3">
        <v>21</v>
      </c>
      <c r="T8" s="3">
        <v>19</v>
      </c>
      <c r="U8" s="3">
        <v>28</v>
      </c>
      <c r="V8" s="3">
        <v>16</v>
      </c>
      <c r="W8" s="3">
        <v>14</v>
      </c>
      <c r="X8" s="3">
        <v>28</v>
      </c>
      <c r="Y8" s="3">
        <v>36</v>
      </c>
      <c r="Z8" s="3">
        <v>45</v>
      </c>
      <c r="AA8" s="3">
        <v>45</v>
      </c>
      <c r="AB8" s="3">
        <v>45</v>
      </c>
      <c r="AC8" s="3">
        <v>31</v>
      </c>
      <c r="AD8" s="3">
        <v>31</v>
      </c>
      <c r="AE8" s="3">
        <v>3</v>
      </c>
      <c r="AF8" s="3">
        <v>4</v>
      </c>
      <c r="AG8" s="3">
        <v>12</v>
      </c>
      <c r="AH8" s="3">
        <v>3</v>
      </c>
      <c r="AI8" s="3">
        <v>8</v>
      </c>
      <c r="AJ8" s="3">
        <v>1</v>
      </c>
      <c r="AK8" s="3">
        <v>2</v>
      </c>
      <c r="AL8" s="3">
        <v>6</v>
      </c>
      <c r="AM8" s="3">
        <v>7</v>
      </c>
      <c r="AN8" s="3">
        <v>5</v>
      </c>
      <c r="AO8" s="3">
        <v>2</v>
      </c>
      <c r="AP8" s="3">
        <v>5</v>
      </c>
      <c r="AQ8" s="3">
        <v>10</v>
      </c>
      <c r="AR8" s="3">
        <v>5</v>
      </c>
    </row>
    <row r="9" spans="1:44" x14ac:dyDescent="0.25">
      <c r="B9">
        <v>4</v>
      </c>
      <c r="C9" s="3">
        <v>48</v>
      </c>
      <c r="D9" s="3">
        <v>88</v>
      </c>
      <c r="E9" s="3">
        <v>54</v>
      </c>
      <c r="F9" s="3">
        <v>73</v>
      </c>
      <c r="G9" s="3">
        <v>54</v>
      </c>
      <c r="H9" s="3">
        <v>92</v>
      </c>
      <c r="I9" s="3">
        <v>46</v>
      </c>
      <c r="J9" s="3">
        <v>15</v>
      </c>
      <c r="K9" s="3">
        <v>29</v>
      </c>
      <c r="L9" s="3">
        <v>30</v>
      </c>
      <c r="M9" s="3">
        <v>45</v>
      </c>
      <c r="N9" s="3">
        <v>25</v>
      </c>
      <c r="O9" s="3">
        <v>31</v>
      </c>
      <c r="P9" s="3">
        <v>11</v>
      </c>
      <c r="Q9" s="3">
        <v>23</v>
      </c>
      <c r="R9" s="3">
        <v>14</v>
      </c>
      <c r="S9" s="3">
        <v>20</v>
      </c>
      <c r="T9" s="3">
        <v>11</v>
      </c>
      <c r="U9" s="3">
        <v>25</v>
      </c>
      <c r="V9" s="3">
        <v>19</v>
      </c>
      <c r="W9" s="3">
        <v>22</v>
      </c>
      <c r="X9" s="3">
        <v>28</v>
      </c>
      <c r="Y9" s="3">
        <v>42</v>
      </c>
      <c r="Z9" s="3">
        <v>52</v>
      </c>
      <c r="AA9" s="3">
        <v>57</v>
      </c>
      <c r="AB9" s="3">
        <v>55</v>
      </c>
      <c r="AC9" s="3">
        <v>29</v>
      </c>
      <c r="AD9" s="3">
        <v>28</v>
      </c>
      <c r="AE9" s="3">
        <v>3</v>
      </c>
      <c r="AF9" s="3">
        <v>5</v>
      </c>
      <c r="AG9" s="3">
        <v>12</v>
      </c>
      <c r="AH9" s="3">
        <v>4</v>
      </c>
      <c r="AI9" s="3">
        <v>7</v>
      </c>
      <c r="AJ9" s="3">
        <v>2</v>
      </c>
      <c r="AK9" s="3">
        <v>1</v>
      </c>
      <c r="AL9" s="3">
        <v>6</v>
      </c>
      <c r="AM9" s="3">
        <v>7</v>
      </c>
      <c r="AN9" s="3">
        <v>6</v>
      </c>
      <c r="AO9" s="3">
        <v>7</v>
      </c>
      <c r="AP9" s="3">
        <v>6</v>
      </c>
      <c r="AQ9" s="3">
        <v>10</v>
      </c>
      <c r="AR9" s="3">
        <v>4</v>
      </c>
    </row>
    <row r="10" spans="1:44" x14ac:dyDescent="0.25">
      <c r="B10">
        <v>5</v>
      </c>
      <c r="C10" s="3">
        <v>44</v>
      </c>
      <c r="D10" s="3">
        <v>72</v>
      </c>
      <c r="E10" s="3">
        <v>61</v>
      </c>
      <c r="F10" s="3">
        <v>98</v>
      </c>
      <c r="G10" s="3">
        <v>56</v>
      </c>
      <c r="H10" s="3">
        <v>81</v>
      </c>
      <c r="I10" s="3">
        <v>36</v>
      </c>
      <c r="J10" s="3">
        <v>23</v>
      </c>
      <c r="K10" s="3">
        <v>19</v>
      </c>
      <c r="L10" s="3">
        <v>38</v>
      </c>
      <c r="M10" s="3">
        <v>46</v>
      </c>
      <c r="N10" s="3">
        <v>27</v>
      </c>
      <c r="O10" s="3">
        <v>29</v>
      </c>
      <c r="P10" s="3">
        <v>9</v>
      </c>
      <c r="Q10" s="3">
        <v>29</v>
      </c>
      <c r="R10" s="3">
        <v>24</v>
      </c>
      <c r="S10" s="3">
        <v>2</v>
      </c>
      <c r="T10" s="3">
        <v>13</v>
      </c>
      <c r="U10" s="3">
        <v>15</v>
      </c>
      <c r="V10" s="3">
        <v>14</v>
      </c>
      <c r="W10" s="3">
        <v>27</v>
      </c>
      <c r="X10" s="3">
        <v>27</v>
      </c>
      <c r="Y10" s="3">
        <v>36</v>
      </c>
      <c r="Z10" s="3">
        <v>53</v>
      </c>
      <c r="AA10" s="3">
        <v>72</v>
      </c>
      <c r="AB10" s="3">
        <v>39</v>
      </c>
      <c r="AC10" s="3">
        <v>31</v>
      </c>
      <c r="AD10" s="3">
        <v>9</v>
      </c>
      <c r="AE10" s="3">
        <v>3</v>
      </c>
      <c r="AF10" s="3">
        <v>4</v>
      </c>
      <c r="AG10" s="3">
        <v>12</v>
      </c>
      <c r="AH10" s="3">
        <v>7</v>
      </c>
      <c r="AI10" s="3">
        <v>1</v>
      </c>
      <c r="AJ10" s="3">
        <v>2</v>
      </c>
      <c r="AK10" s="3">
        <v>2</v>
      </c>
      <c r="AL10" s="3">
        <v>5</v>
      </c>
      <c r="AM10" s="3">
        <v>7</v>
      </c>
      <c r="AN10" s="3">
        <v>7</v>
      </c>
      <c r="AO10" s="3">
        <v>7</v>
      </c>
      <c r="AP10" s="3">
        <v>4</v>
      </c>
      <c r="AQ10" s="3">
        <v>10</v>
      </c>
      <c r="AR10" s="3">
        <v>4</v>
      </c>
    </row>
    <row r="11" spans="1:44" x14ac:dyDescent="0.25">
      <c r="B11">
        <v>6</v>
      </c>
      <c r="C11" s="3">
        <v>42</v>
      </c>
      <c r="D11" s="3">
        <v>51</v>
      </c>
      <c r="E11" s="3">
        <v>91</v>
      </c>
      <c r="F11" s="3">
        <v>101</v>
      </c>
      <c r="G11" s="3">
        <v>77</v>
      </c>
      <c r="H11" s="3">
        <v>73</v>
      </c>
      <c r="I11" s="3">
        <v>29</v>
      </c>
      <c r="J11" s="3">
        <v>30</v>
      </c>
      <c r="K11" s="3">
        <v>22</v>
      </c>
      <c r="L11" s="3">
        <v>20</v>
      </c>
      <c r="M11" s="3">
        <v>26</v>
      </c>
      <c r="N11" s="3">
        <v>17</v>
      </c>
      <c r="O11" s="3">
        <v>25</v>
      </c>
      <c r="P11" s="3">
        <v>14</v>
      </c>
      <c r="Q11" s="3">
        <v>28</v>
      </c>
      <c r="R11" s="3">
        <v>24</v>
      </c>
      <c r="S11" s="3">
        <v>26</v>
      </c>
      <c r="T11" s="3">
        <v>13</v>
      </c>
      <c r="U11" s="3">
        <v>21</v>
      </c>
      <c r="V11" s="3">
        <v>18</v>
      </c>
      <c r="W11" s="3">
        <v>19</v>
      </c>
      <c r="X11" s="3">
        <v>28</v>
      </c>
      <c r="Y11" s="3">
        <v>39</v>
      </c>
      <c r="Z11" s="3">
        <v>42</v>
      </c>
      <c r="AA11" s="3">
        <v>38</v>
      </c>
      <c r="AB11" s="3">
        <v>30</v>
      </c>
      <c r="AC11" s="3">
        <v>37</v>
      </c>
      <c r="AD11" s="3">
        <v>23</v>
      </c>
      <c r="AE11" s="3">
        <v>3</v>
      </c>
      <c r="AF11" s="3">
        <v>4</v>
      </c>
      <c r="AG11" s="3">
        <v>11</v>
      </c>
      <c r="AH11" s="3">
        <v>4</v>
      </c>
      <c r="AI11" s="3">
        <v>0</v>
      </c>
      <c r="AJ11" s="3">
        <v>3</v>
      </c>
      <c r="AK11" s="3">
        <v>2</v>
      </c>
      <c r="AL11" s="3">
        <v>6</v>
      </c>
      <c r="AM11" s="3">
        <v>7</v>
      </c>
      <c r="AN11" s="3">
        <v>6</v>
      </c>
      <c r="AO11" s="3">
        <v>4</v>
      </c>
      <c r="AP11" s="3">
        <v>2</v>
      </c>
      <c r="AQ11" s="3">
        <v>9</v>
      </c>
      <c r="AR11" s="3">
        <v>4</v>
      </c>
    </row>
    <row r="12" spans="1:44" x14ac:dyDescent="0.25">
      <c r="B12">
        <v>7</v>
      </c>
      <c r="C12" s="3">
        <v>42</v>
      </c>
      <c r="D12" s="3">
        <v>53</v>
      </c>
      <c r="E12" s="3">
        <v>51</v>
      </c>
      <c r="F12" s="3">
        <v>86</v>
      </c>
      <c r="G12" s="3">
        <v>46</v>
      </c>
      <c r="H12" s="3">
        <v>60</v>
      </c>
      <c r="I12" s="3">
        <v>41</v>
      </c>
      <c r="J12" s="3">
        <v>24</v>
      </c>
      <c r="K12" s="3">
        <v>19</v>
      </c>
      <c r="L12" s="3">
        <v>33</v>
      </c>
      <c r="M12" s="3">
        <v>29</v>
      </c>
      <c r="N12" s="3">
        <v>28</v>
      </c>
      <c r="O12" s="3">
        <v>24</v>
      </c>
      <c r="P12" s="3">
        <v>21</v>
      </c>
      <c r="Q12" s="3">
        <v>22</v>
      </c>
      <c r="R12" s="3">
        <v>28</v>
      </c>
      <c r="S12" s="3">
        <v>16</v>
      </c>
      <c r="T12" s="3">
        <v>11</v>
      </c>
      <c r="U12" s="3">
        <v>17</v>
      </c>
      <c r="V12" s="3">
        <v>23</v>
      </c>
      <c r="W12" s="3">
        <v>21</v>
      </c>
      <c r="X12" s="3">
        <v>31</v>
      </c>
      <c r="Y12" s="3">
        <v>40</v>
      </c>
      <c r="Z12" s="3">
        <v>58</v>
      </c>
      <c r="AA12" s="3">
        <v>45</v>
      </c>
      <c r="AB12" s="3">
        <v>32</v>
      </c>
      <c r="AC12" s="3">
        <v>27</v>
      </c>
      <c r="AD12" s="3">
        <v>28</v>
      </c>
      <c r="AE12" s="3">
        <v>4</v>
      </c>
      <c r="AF12" s="3">
        <v>4</v>
      </c>
      <c r="AG12" s="3">
        <v>8</v>
      </c>
      <c r="AH12" s="3">
        <v>5</v>
      </c>
      <c r="AI12" s="3">
        <v>4</v>
      </c>
      <c r="AJ12" s="3">
        <v>2</v>
      </c>
      <c r="AK12" s="3">
        <v>2</v>
      </c>
      <c r="AL12" s="3">
        <v>6</v>
      </c>
      <c r="AM12" s="3">
        <v>7</v>
      </c>
      <c r="AN12" s="3">
        <v>8</v>
      </c>
      <c r="AO12" s="3">
        <v>5</v>
      </c>
      <c r="AP12" s="3">
        <v>4</v>
      </c>
      <c r="AQ12" s="3">
        <v>8</v>
      </c>
      <c r="AR12" s="3">
        <v>5</v>
      </c>
    </row>
    <row r="13" spans="1:44" x14ac:dyDescent="0.25">
      <c r="B13">
        <v>8</v>
      </c>
      <c r="C13" s="3">
        <v>36</v>
      </c>
      <c r="D13" s="3">
        <v>50</v>
      </c>
      <c r="E13" s="3">
        <v>71</v>
      </c>
      <c r="F13" s="3">
        <v>89</v>
      </c>
      <c r="G13" s="3">
        <v>73</v>
      </c>
      <c r="H13" s="3">
        <v>50</v>
      </c>
      <c r="I13" s="3">
        <v>52</v>
      </c>
      <c r="J13" s="3">
        <v>21</v>
      </c>
      <c r="K13" s="3">
        <v>20</v>
      </c>
      <c r="L13" s="3">
        <v>23</v>
      </c>
      <c r="M13" s="3">
        <v>24</v>
      </c>
      <c r="N13" s="3">
        <v>38</v>
      </c>
      <c r="O13" s="3">
        <v>22</v>
      </c>
      <c r="P13" s="3">
        <v>37</v>
      </c>
      <c r="Q13" s="3">
        <v>24</v>
      </c>
      <c r="R13" s="3">
        <v>31</v>
      </c>
      <c r="S13" s="3">
        <v>27</v>
      </c>
      <c r="T13" s="3">
        <v>19</v>
      </c>
      <c r="U13" s="3">
        <v>2</v>
      </c>
      <c r="V13" s="3">
        <v>21</v>
      </c>
      <c r="W13" s="3">
        <v>22</v>
      </c>
      <c r="X13" s="3">
        <v>31</v>
      </c>
      <c r="Y13" s="3">
        <v>39</v>
      </c>
      <c r="Z13" s="3">
        <v>40</v>
      </c>
      <c r="AA13" s="3">
        <v>52</v>
      </c>
      <c r="AB13" s="3">
        <v>45</v>
      </c>
      <c r="AC13" s="3">
        <v>30</v>
      </c>
      <c r="AD13" s="3">
        <v>26</v>
      </c>
      <c r="AE13" s="3">
        <v>4</v>
      </c>
      <c r="AF13" s="3">
        <v>5</v>
      </c>
      <c r="AG13" s="3">
        <v>3</v>
      </c>
      <c r="AH13" s="3">
        <v>6</v>
      </c>
      <c r="AI13" s="3">
        <v>6</v>
      </c>
      <c r="AJ13" s="3">
        <v>4</v>
      </c>
      <c r="AK13" s="3">
        <v>4</v>
      </c>
      <c r="AL13" s="3">
        <v>7</v>
      </c>
      <c r="AM13" s="3">
        <v>8</v>
      </c>
      <c r="AN13" s="3">
        <v>4</v>
      </c>
      <c r="AO13" s="3">
        <v>4</v>
      </c>
      <c r="AP13" s="3">
        <v>7</v>
      </c>
      <c r="AQ13" s="3">
        <v>11</v>
      </c>
      <c r="AR13" s="3">
        <v>4</v>
      </c>
    </row>
    <row r="14" spans="1:44" x14ac:dyDescent="0.25">
      <c r="B14">
        <v>9</v>
      </c>
      <c r="C14" s="3">
        <v>50</v>
      </c>
      <c r="D14" s="3">
        <v>52</v>
      </c>
      <c r="E14" s="3">
        <v>56</v>
      </c>
      <c r="F14" s="3">
        <v>71</v>
      </c>
      <c r="G14" s="3">
        <v>98</v>
      </c>
      <c r="H14" s="3">
        <v>46</v>
      </c>
      <c r="I14" s="3">
        <v>36</v>
      </c>
      <c r="J14" s="3">
        <v>27</v>
      </c>
      <c r="K14" s="3">
        <v>11</v>
      </c>
      <c r="L14" s="3">
        <v>18</v>
      </c>
      <c r="M14" s="3">
        <v>34</v>
      </c>
      <c r="N14" s="3">
        <v>33</v>
      </c>
      <c r="O14" s="3">
        <v>34</v>
      </c>
      <c r="P14" s="3">
        <v>12</v>
      </c>
      <c r="Q14" s="3">
        <v>15</v>
      </c>
      <c r="R14" s="3">
        <v>30</v>
      </c>
      <c r="S14" s="3">
        <v>28</v>
      </c>
      <c r="T14" s="3">
        <v>13</v>
      </c>
      <c r="U14" s="3">
        <v>16</v>
      </c>
      <c r="V14" s="3">
        <v>10</v>
      </c>
      <c r="W14" s="3">
        <v>21</v>
      </c>
      <c r="X14" s="3">
        <v>45</v>
      </c>
      <c r="Y14" s="3">
        <v>25</v>
      </c>
      <c r="Z14" s="3">
        <v>39</v>
      </c>
      <c r="AA14" s="3">
        <v>50</v>
      </c>
      <c r="AB14" s="3">
        <v>53</v>
      </c>
      <c r="AC14" s="3">
        <v>29</v>
      </c>
      <c r="AD14" s="3">
        <v>28</v>
      </c>
      <c r="AE14" s="3">
        <v>6</v>
      </c>
      <c r="AF14" s="3">
        <v>2</v>
      </c>
      <c r="AG14" s="3">
        <v>4</v>
      </c>
      <c r="AH14" s="3">
        <v>6</v>
      </c>
      <c r="AI14" s="3">
        <v>8</v>
      </c>
      <c r="AJ14" s="3">
        <v>4</v>
      </c>
      <c r="AK14" s="3">
        <v>3</v>
      </c>
      <c r="AL14" s="3">
        <v>8</v>
      </c>
      <c r="AM14" s="3">
        <v>6</v>
      </c>
      <c r="AN14" s="3">
        <v>5</v>
      </c>
      <c r="AO14" s="3">
        <v>4</v>
      </c>
      <c r="AP14" s="3">
        <v>7</v>
      </c>
      <c r="AQ14" s="3">
        <v>11</v>
      </c>
      <c r="AR14" s="3">
        <v>5</v>
      </c>
    </row>
    <row r="15" spans="1:44" x14ac:dyDescent="0.25">
      <c r="B15">
        <v>10</v>
      </c>
      <c r="C15" s="3">
        <v>61</v>
      </c>
      <c r="D15" s="3">
        <v>32</v>
      </c>
      <c r="E15" s="3">
        <v>46</v>
      </c>
      <c r="F15" s="3">
        <v>82</v>
      </c>
      <c r="G15" s="3">
        <v>73</v>
      </c>
      <c r="H15" s="3">
        <v>73</v>
      </c>
      <c r="I15" s="3">
        <v>44</v>
      </c>
      <c r="J15" s="3">
        <v>40</v>
      </c>
      <c r="K15" s="3">
        <v>19</v>
      </c>
      <c r="L15" s="3">
        <v>22</v>
      </c>
      <c r="M15" s="3">
        <v>56</v>
      </c>
      <c r="N15" s="3">
        <v>34</v>
      </c>
      <c r="O15" s="3">
        <v>25</v>
      </c>
      <c r="P15" s="3">
        <v>17</v>
      </c>
      <c r="Q15" s="3">
        <v>3</v>
      </c>
      <c r="R15" s="3">
        <v>26</v>
      </c>
      <c r="S15" s="3">
        <v>24</v>
      </c>
      <c r="T15" s="3">
        <v>27</v>
      </c>
      <c r="U15" s="3">
        <v>2</v>
      </c>
      <c r="V15" s="3">
        <v>9</v>
      </c>
      <c r="W15" s="3">
        <v>29</v>
      </c>
      <c r="X15" s="3">
        <v>63</v>
      </c>
      <c r="Y15" s="3">
        <v>39</v>
      </c>
      <c r="Z15" s="3">
        <v>51</v>
      </c>
      <c r="AA15" s="3">
        <v>42</v>
      </c>
      <c r="AB15" s="3">
        <v>36</v>
      </c>
      <c r="AC15" s="3">
        <v>30</v>
      </c>
      <c r="AD15" s="3">
        <v>25</v>
      </c>
      <c r="AE15" s="3">
        <v>4</v>
      </c>
      <c r="AF15" s="3">
        <v>3</v>
      </c>
      <c r="AG15" s="3">
        <v>6</v>
      </c>
      <c r="AH15" s="3">
        <v>5</v>
      </c>
      <c r="AI15" s="3">
        <v>3</v>
      </c>
      <c r="AJ15" s="3">
        <v>3</v>
      </c>
      <c r="AK15" s="3">
        <v>2</v>
      </c>
      <c r="AL15" s="3">
        <v>9</v>
      </c>
      <c r="AM15" s="3">
        <v>8</v>
      </c>
      <c r="AN15" s="3">
        <v>7</v>
      </c>
      <c r="AO15" s="3">
        <v>3</v>
      </c>
      <c r="AP15" s="3">
        <v>5</v>
      </c>
      <c r="AQ15" s="3">
        <v>7</v>
      </c>
      <c r="AR15" s="3">
        <v>4</v>
      </c>
    </row>
    <row r="16" spans="1:44" x14ac:dyDescent="0.25">
      <c r="B16">
        <v>11</v>
      </c>
      <c r="C16" s="3">
        <v>106</v>
      </c>
      <c r="D16" s="3">
        <v>46</v>
      </c>
      <c r="E16" s="3">
        <v>59</v>
      </c>
      <c r="F16" s="3">
        <v>74</v>
      </c>
      <c r="G16" s="3">
        <v>91</v>
      </c>
      <c r="H16" s="3">
        <v>60</v>
      </c>
      <c r="I16" s="3">
        <v>31</v>
      </c>
      <c r="J16" s="3">
        <v>34</v>
      </c>
      <c r="K16" s="3">
        <v>17</v>
      </c>
      <c r="L16" s="3">
        <v>22</v>
      </c>
      <c r="M16" s="3">
        <v>24</v>
      </c>
      <c r="N16" s="3">
        <v>32</v>
      </c>
      <c r="O16" s="3">
        <v>17</v>
      </c>
      <c r="P16" s="3">
        <v>12</v>
      </c>
      <c r="Q16" s="3">
        <v>13</v>
      </c>
      <c r="R16" s="3">
        <v>34</v>
      </c>
      <c r="S16" s="3">
        <v>19</v>
      </c>
      <c r="T16" s="3">
        <v>24</v>
      </c>
      <c r="U16" s="3">
        <v>16</v>
      </c>
      <c r="V16" s="3">
        <v>21</v>
      </c>
      <c r="W16" s="3">
        <v>29</v>
      </c>
      <c r="X16" s="3">
        <v>38</v>
      </c>
      <c r="Y16" s="3">
        <v>39</v>
      </c>
      <c r="Z16" s="3">
        <v>43</v>
      </c>
      <c r="AA16" s="3">
        <v>51</v>
      </c>
      <c r="AB16" s="3">
        <v>45</v>
      </c>
      <c r="AC16" s="3">
        <v>31</v>
      </c>
      <c r="AD16" s="3">
        <v>24</v>
      </c>
      <c r="AE16" s="3">
        <v>4</v>
      </c>
      <c r="AF16" s="3">
        <v>4</v>
      </c>
      <c r="AG16" s="3">
        <v>5</v>
      </c>
      <c r="AH16" s="3">
        <v>7</v>
      </c>
      <c r="AI16" s="3">
        <v>5</v>
      </c>
      <c r="AJ16" s="3">
        <v>3</v>
      </c>
      <c r="AK16" s="3">
        <v>3</v>
      </c>
      <c r="AL16" s="3">
        <v>9</v>
      </c>
      <c r="AM16" s="3">
        <v>8</v>
      </c>
      <c r="AN16" s="3">
        <v>7</v>
      </c>
      <c r="AO16" s="3">
        <v>4</v>
      </c>
      <c r="AP16" s="3">
        <v>4</v>
      </c>
      <c r="AQ16" s="3">
        <v>8</v>
      </c>
      <c r="AR16" s="3">
        <v>4</v>
      </c>
    </row>
    <row r="17" spans="2:44" x14ac:dyDescent="0.25">
      <c r="B17">
        <v>12</v>
      </c>
      <c r="C17" s="3">
        <v>90</v>
      </c>
      <c r="D17" s="3">
        <v>45</v>
      </c>
      <c r="E17" s="3">
        <v>55</v>
      </c>
      <c r="F17" s="3">
        <v>68</v>
      </c>
      <c r="G17" s="3">
        <v>84</v>
      </c>
      <c r="H17" s="3">
        <v>49</v>
      </c>
      <c r="I17" s="3">
        <v>26</v>
      </c>
      <c r="J17" s="3">
        <v>23</v>
      </c>
      <c r="K17" s="3">
        <v>18</v>
      </c>
      <c r="L17" s="3">
        <v>31</v>
      </c>
      <c r="M17" s="3">
        <v>24</v>
      </c>
      <c r="N17" s="3">
        <v>30</v>
      </c>
      <c r="O17" s="3">
        <v>17</v>
      </c>
      <c r="P17" s="3">
        <v>13</v>
      </c>
      <c r="Q17" s="3">
        <v>24</v>
      </c>
      <c r="R17" s="3">
        <v>29</v>
      </c>
      <c r="S17" s="3">
        <v>20</v>
      </c>
      <c r="T17" s="3">
        <v>25</v>
      </c>
      <c r="U17" s="3">
        <v>17</v>
      </c>
      <c r="V17" s="3">
        <v>28</v>
      </c>
      <c r="W17" s="3">
        <v>27</v>
      </c>
      <c r="X17" s="3">
        <v>39</v>
      </c>
      <c r="Y17" s="3">
        <v>47</v>
      </c>
      <c r="Z17" s="3">
        <v>52</v>
      </c>
      <c r="AA17" s="3">
        <v>35</v>
      </c>
      <c r="AB17" s="3">
        <v>35</v>
      </c>
      <c r="AC17" s="3">
        <v>23</v>
      </c>
      <c r="AD17" s="3">
        <v>29</v>
      </c>
      <c r="AE17" s="3">
        <v>5</v>
      </c>
      <c r="AF17" s="3">
        <v>6</v>
      </c>
      <c r="AG17" s="3">
        <v>5</v>
      </c>
      <c r="AH17" s="3">
        <v>8</v>
      </c>
      <c r="AI17" s="3">
        <v>3</v>
      </c>
      <c r="AJ17" s="3">
        <v>3</v>
      </c>
      <c r="AK17" s="3">
        <v>4</v>
      </c>
      <c r="AL17" s="3">
        <v>7</v>
      </c>
      <c r="AM17" s="3">
        <v>10</v>
      </c>
      <c r="AN17" s="3">
        <v>7</v>
      </c>
      <c r="AO17" s="3">
        <v>2</v>
      </c>
      <c r="AP17" s="3">
        <v>4</v>
      </c>
      <c r="AQ17" s="3">
        <v>6</v>
      </c>
      <c r="AR17" s="3">
        <v>4</v>
      </c>
    </row>
    <row r="18" spans="2:44" x14ac:dyDescent="0.25">
      <c r="B18">
        <v>13</v>
      </c>
      <c r="C18" s="3">
        <v>53</v>
      </c>
      <c r="D18" s="3">
        <v>47</v>
      </c>
      <c r="E18" s="3">
        <v>61</v>
      </c>
      <c r="F18" s="3">
        <v>70</v>
      </c>
      <c r="G18" s="3">
        <v>86</v>
      </c>
      <c r="H18" s="3">
        <v>29</v>
      </c>
      <c r="I18" s="3">
        <v>25</v>
      </c>
      <c r="J18" s="3">
        <v>26</v>
      </c>
      <c r="K18" s="3">
        <v>18</v>
      </c>
      <c r="L18" s="3">
        <v>18</v>
      </c>
      <c r="M18" s="3">
        <v>24</v>
      </c>
      <c r="N18" s="3">
        <v>35</v>
      </c>
      <c r="O18" s="3">
        <v>19</v>
      </c>
      <c r="P18" s="3">
        <v>9</v>
      </c>
      <c r="Q18" s="3">
        <v>18</v>
      </c>
      <c r="R18" s="3">
        <v>29</v>
      </c>
      <c r="S18" s="3">
        <v>22</v>
      </c>
      <c r="T18" s="3">
        <v>19</v>
      </c>
      <c r="U18" s="3">
        <v>12</v>
      </c>
      <c r="V18" s="3">
        <v>26</v>
      </c>
      <c r="W18" s="3">
        <v>27</v>
      </c>
      <c r="X18" s="3">
        <v>38</v>
      </c>
      <c r="Y18" s="3">
        <v>43</v>
      </c>
      <c r="Z18" s="3">
        <v>42</v>
      </c>
      <c r="AA18" s="3">
        <v>36</v>
      </c>
      <c r="AB18" s="3">
        <v>42</v>
      </c>
      <c r="AC18" s="3">
        <v>26</v>
      </c>
      <c r="AD18" s="3">
        <v>16</v>
      </c>
      <c r="AE18" s="3">
        <v>5</v>
      </c>
      <c r="AF18" s="3">
        <v>5</v>
      </c>
      <c r="AG18" s="3">
        <v>4</v>
      </c>
      <c r="AH18" s="3">
        <v>4</v>
      </c>
      <c r="AI18" s="3">
        <v>4</v>
      </c>
      <c r="AJ18" s="3">
        <v>3</v>
      </c>
      <c r="AK18" s="3">
        <v>4</v>
      </c>
      <c r="AL18" s="3">
        <v>8</v>
      </c>
      <c r="AM18" s="3">
        <v>8</v>
      </c>
      <c r="AN18" s="3">
        <v>4</v>
      </c>
      <c r="AO18" s="3">
        <v>3</v>
      </c>
      <c r="AP18" s="3">
        <v>5</v>
      </c>
      <c r="AQ18" s="3">
        <v>8</v>
      </c>
      <c r="AR18" s="3">
        <v>3</v>
      </c>
    </row>
    <row r="19" spans="2:44" x14ac:dyDescent="0.25">
      <c r="B19">
        <v>14</v>
      </c>
      <c r="C19" s="3">
        <v>58</v>
      </c>
      <c r="D19" s="3">
        <v>44</v>
      </c>
      <c r="E19" s="3">
        <v>47</v>
      </c>
      <c r="F19" s="3">
        <v>68</v>
      </c>
      <c r="G19" s="3">
        <v>93</v>
      </c>
      <c r="H19" s="3">
        <v>40</v>
      </c>
      <c r="I19" s="3">
        <v>25</v>
      </c>
      <c r="J19" s="3">
        <v>23</v>
      </c>
      <c r="K19" s="3">
        <v>20</v>
      </c>
      <c r="L19" s="3">
        <v>20</v>
      </c>
      <c r="M19" s="3">
        <v>24</v>
      </c>
      <c r="N19" s="3">
        <v>19</v>
      </c>
      <c r="O19" s="3">
        <v>17</v>
      </c>
      <c r="P19" s="3">
        <v>10</v>
      </c>
      <c r="Q19" s="3">
        <v>22</v>
      </c>
      <c r="R19" s="3">
        <v>34</v>
      </c>
      <c r="S19" s="3">
        <v>19</v>
      </c>
      <c r="T19" s="3">
        <v>13</v>
      </c>
      <c r="U19" s="3">
        <v>22</v>
      </c>
      <c r="V19" s="3">
        <v>19</v>
      </c>
      <c r="W19" s="3">
        <v>23</v>
      </c>
      <c r="X19" s="3">
        <v>34</v>
      </c>
      <c r="Y19" s="3">
        <v>45</v>
      </c>
      <c r="Z19" s="3">
        <v>44</v>
      </c>
      <c r="AA19" s="3">
        <v>39</v>
      </c>
      <c r="AB19" s="3">
        <v>52</v>
      </c>
      <c r="AC19" s="3">
        <v>44</v>
      </c>
      <c r="AD19" s="3">
        <v>32</v>
      </c>
      <c r="AE19" s="3">
        <v>4</v>
      </c>
      <c r="AF19" s="3">
        <v>6</v>
      </c>
      <c r="AG19" s="3">
        <v>2</v>
      </c>
      <c r="AH19" s="3">
        <v>4</v>
      </c>
      <c r="AI19" s="3">
        <v>7</v>
      </c>
      <c r="AJ19" s="3">
        <v>4</v>
      </c>
      <c r="AK19" s="3">
        <v>4</v>
      </c>
      <c r="AL19" s="3">
        <v>7</v>
      </c>
      <c r="AM19" s="3">
        <v>9</v>
      </c>
      <c r="AN19" s="3">
        <v>5</v>
      </c>
      <c r="AO19" s="3">
        <v>3</v>
      </c>
      <c r="AP19" s="3">
        <v>5</v>
      </c>
      <c r="AQ19" s="3">
        <v>10</v>
      </c>
      <c r="AR19" s="3">
        <v>4</v>
      </c>
    </row>
    <row r="20" spans="2:44" x14ac:dyDescent="0.25">
      <c r="B20">
        <v>15</v>
      </c>
      <c r="C20" s="3">
        <v>50</v>
      </c>
      <c r="D20" s="3">
        <v>52</v>
      </c>
      <c r="E20" s="3">
        <v>52</v>
      </c>
      <c r="F20" s="3">
        <v>64</v>
      </c>
      <c r="G20" s="3">
        <v>55</v>
      </c>
      <c r="H20" s="3">
        <v>37</v>
      </c>
      <c r="I20" s="3">
        <v>37</v>
      </c>
      <c r="J20" s="3">
        <v>24</v>
      </c>
      <c r="K20" s="3">
        <v>25</v>
      </c>
      <c r="L20" s="3">
        <v>38</v>
      </c>
      <c r="M20" s="3">
        <v>30</v>
      </c>
      <c r="N20" s="3">
        <v>17</v>
      </c>
      <c r="O20" s="3">
        <v>11</v>
      </c>
      <c r="P20" s="3">
        <v>16</v>
      </c>
      <c r="Q20" s="3">
        <v>26</v>
      </c>
      <c r="R20" s="3">
        <v>21</v>
      </c>
      <c r="S20" s="3">
        <v>9</v>
      </c>
      <c r="T20" s="3">
        <v>11</v>
      </c>
      <c r="U20" s="3">
        <v>26</v>
      </c>
      <c r="V20" s="3">
        <v>26</v>
      </c>
      <c r="W20" s="3">
        <v>19</v>
      </c>
      <c r="X20" s="3">
        <v>31</v>
      </c>
      <c r="Y20" s="3">
        <v>35</v>
      </c>
      <c r="Z20" s="3">
        <v>50</v>
      </c>
      <c r="AA20" s="3">
        <v>52</v>
      </c>
      <c r="AB20" s="3">
        <v>57</v>
      </c>
      <c r="AC20" s="3">
        <v>40</v>
      </c>
      <c r="AD20" s="3">
        <v>12</v>
      </c>
      <c r="AE20" s="3">
        <v>5</v>
      </c>
      <c r="AF20" s="3">
        <v>4</v>
      </c>
      <c r="AG20" s="3">
        <v>3</v>
      </c>
      <c r="AH20" s="3">
        <v>4</v>
      </c>
      <c r="AI20" s="3">
        <v>7</v>
      </c>
      <c r="AJ20" s="3">
        <v>4</v>
      </c>
      <c r="AK20" s="3">
        <v>3</v>
      </c>
      <c r="AL20" s="3">
        <v>5</v>
      </c>
      <c r="AM20" s="3">
        <v>9</v>
      </c>
      <c r="AN20" s="3">
        <v>7</v>
      </c>
      <c r="AO20" s="3">
        <v>3</v>
      </c>
      <c r="AP20" s="3">
        <v>5</v>
      </c>
      <c r="AQ20" s="3">
        <v>8</v>
      </c>
      <c r="AR20" s="3">
        <v>4</v>
      </c>
    </row>
    <row r="21" spans="2:44" x14ac:dyDescent="0.25">
      <c r="B21">
        <v>16</v>
      </c>
      <c r="C21" s="3">
        <v>53</v>
      </c>
      <c r="D21" s="3">
        <v>53</v>
      </c>
      <c r="E21" s="3">
        <v>82</v>
      </c>
      <c r="F21" s="3">
        <v>80</v>
      </c>
      <c r="G21" s="3">
        <v>46</v>
      </c>
      <c r="H21" s="3">
        <v>32</v>
      </c>
      <c r="I21" s="3">
        <v>43</v>
      </c>
      <c r="J21" s="3">
        <v>22</v>
      </c>
      <c r="K21" s="3">
        <v>13</v>
      </c>
      <c r="L21" s="3">
        <v>23</v>
      </c>
      <c r="M21" s="3">
        <v>45</v>
      </c>
      <c r="N21" s="3">
        <v>22</v>
      </c>
      <c r="O21" s="3">
        <v>15</v>
      </c>
      <c r="P21" s="3">
        <v>13</v>
      </c>
      <c r="Q21" s="3">
        <v>28</v>
      </c>
      <c r="R21" s="3">
        <v>12</v>
      </c>
      <c r="S21" s="3">
        <v>15</v>
      </c>
      <c r="T21" s="3">
        <v>12</v>
      </c>
      <c r="U21" s="3">
        <v>29</v>
      </c>
      <c r="V21" s="3">
        <v>20</v>
      </c>
      <c r="W21" s="3">
        <v>24</v>
      </c>
      <c r="X21" s="3">
        <v>39</v>
      </c>
      <c r="Y21" s="3">
        <v>24</v>
      </c>
      <c r="Z21" s="3">
        <v>55</v>
      </c>
      <c r="AA21" s="3">
        <v>59</v>
      </c>
      <c r="AB21" s="3">
        <v>53</v>
      </c>
      <c r="AC21" s="3">
        <v>31</v>
      </c>
      <c r="AD21" s="3">
        <v>23</v>
      </c>
      <c r="AE21" s="3">
        <v>6</v>
      </c>
      <c r="AF21" s="3">
        <v>3</v>
      </c>
      <c r="AG21" s="3">
        <v>2</v>
      </c>
      <c r="AH21" s="3">
        <v>5</v>
      </c>
      <c r="AI21" s="3">
        <v>6</v>
      </c>
      <c r="AJ21" s="3">
        <v>3</v>
      </c>
      <c r="AK21" s="3">
        <v>2</v>
      </c>
      <c r="AL21" s="3">
        <v>4</v>
      </c>
      <c r="AM21" s="3">
        <v>0</v>
      </c>
      <c r="AN21" s="3">
        <v>7</v>
      </c>
      <c r="AO21" s="3">
        <v>4</v>
      </c>
      <c r="AP21" s="3">
        <v>5</v>
      </c>
      <c r="AQ21" s="3">
        <v>10</v>
      </c>
      <c r="AR21" s="3">
        <v>5</v>
      </c>
    </row>
    <row r="22" spans="2:44" x14ac:dyDescent="0.25">
      <c r="B22">
        <v>17</v>
      </c>
      <c r="C22" s="3">
        <v>56</v>
      </c>
      <c r="D22" s="3">
        <v>47</v>
      </c>
      <c r="E22" s="3">
        <v>58</v>
      </c>
      <c r="F22" s="3">
        <v>99</v>
      </c>
      <c r="G22" s="3">
        <v>50</v>
      </c>
      <c r="H22" s="3">
        <v>36</v>
      </c>
      <c r="I22" s="3">
        <v>35</v>
      </c>
      <c r="J22" s="3">
        <v>20</v>
      </c>
      <c r="K22" s="3">
        <v>16</v>
      </c>
      <c r="L22" s="3">
        <v>34</v>
      </c>
      <c r="M22" s="3">
        <v>61</v>
      </c>
      <c r="N22" s="3">
        <v>21</v>
      </c>
      <c r="O22" s="3">
        <v>26</v>
      </c>
      <c r="P22" s="3">
        <v>20</v>
      </c>
      <c r="Q22" s="3">
        <v>15</v>
      </c>
      <c r="R22" s="3">
        <v>13</v>
      </c>
      <c r="S22" s="3">
        <v>15</v>
      </c>
      <c r="T22" s="3">
        <v>6</v>
      </c>
      <c r="U22" s="3">
        <v>31</v>
      </c>
      <c r="V22" s="3">
        <v>20</v>
      </c>
      <c r="W22" s="3">
        <v>13</v>
      </c>
      <c r="X22" s="3">
        <v>33</v>
      </c>
      <c r="Y22" s="3">
        <v>26</v>
      </c>
      <c r="Z22" s="3">
        <v>52</v>
      </c>
      <c r="AA22" s="3">
        <v>72</v>
      </c>
      <c r="AB22" s="3">
        <v>43</v>
      </c>
      <c r="AC22" s="3">
        <v>46</v>
      </c>
      <c r="AD22" s="3">
        <v>30</v>
      </c>
      <c r="AE22" s="3">
        <v>3</v>
      </c>
      <c r="AF22" s="3">
        <v>3</v>
      </c>
      <c r="AG22" s="3">
        <v>4</v>
      </c>
      <c r="AH22" s="3">
        <v>7</v>
      </c>
      <c r="AI22" s="3">
        <v>5</v>
      </c>
      <c r="AJ22" s="3">
        <v>4</v>
      </c>
      <c r="AK22" s="3">
        <v>2</v>
      </c>
      <c r="AL22" s="3">
        <v>2</v>
      </c>
      <c r="AM22" s="3">
        <v>9</v>
      </c>
      <c r="AN22" s="3">
        <v>7</v>
      </c>
      <c r="AO22" s="3">
        <v>7</v>
      </c>
      <c r="AP22" s="3">
        <v>5</v>
      </c>
      <c r="AQ22" s="3">
        <v>12</v>
      </c>
      <c r="AR22" s="3">
        <v>6</v>
      </c>
    </row>
    <row r="23" spans="2:44" x14ac:dyDescent="0.25">
      <c r="B23">
        <v>18</v>
      </c>
      <c r="C23" s="3">
        <v>53</v>
      </c>
      <c r="D23" s="3">
        <v>55</v>
      </c>
      <c r="E23" s="3">
        <v>71</v>
      </c>
      <c r="F23" s="3">
        <v>125</v>
      </c>
      <c r="G23" s="3">
        <v>48</v>
      </c>
      <c r="H23" s="3">
        <v>50</v>
      </c>
      <c r="I23" s="3">
        <v>48</v>
      </c>
      <c r="J23" s="3">
        <v>23</v>
      </c>
      <c r="K23" s="3">
        <v>26</v>
      </c>
      <c r="L23" s="3">
        <v>61</v>
      </c>
      <c r="M23" s="3">
        <v>60</v>
      </c>
      <c r="N23" s="3">
        <v>33</v>
      </c>
      <c r="O23" s="3">
        <v>26</v>
      </c>
      <c r="P23" s="3">
        <v>26</v>
      </c>
      <c r="Q23" s="3">
        <v>18</v>
      </c>
      <c r="R23" s="3">
        <v>10</v>
      </c>
      <c r="S23" s="3">
        <v>1</v>
      </c>
      <c r="T23" s="3">
        <v>6</v>
      </c>
      <c r="U23" s="3">
        <v>20</v>
      </c>
      <c r="V23" s="3">
        <v>20</v>
      </c>
      <c r="W23" s="3">
        <v>12</v>
      </c>
      <c r="X23" s="3">
        <v>31</v>
      </c>
      <c r="Y23" s="3">
        <v>41</v>
      </c>
      <c r="Z23" s="3">
        <v>77</v>
      </c>
      <c r="AA23" s="3">
        <v>61</v>
      </c>
      <c r="AB23" s="3">
        <v>66</v>
      </c>
      <c r="AC23" s="3">
        <v>31</v>
      </c>
      <c r="AD23" s="3">
        <v>27</v>
      </c>
      <c r="AE23" s="3">
        <v>4</v>
      </c>
      <c r="AF23" s="3">
        <v>4</v>
      </c>
      <c r="AG23" s="3">
        <v>9</v>
      </c>
      <c r="AH23" s="3">
        <v>5</v>
      </c>
      <c r="AI23" s="3">
        <v>9</v>
      </c>
      <c r="AJ23" s="3">
        <v>3</v>
      </c>
      <c r="AK23" s="3">
        <v>3</v>
      </c>
      <c r="AL23" s="3">
        <v>4</v>
      </c>
      <c r="AM23" s="3">
        <v>6</v>
      </c>
      <c r="AN23" s="3">
        <v>13</v>
      </c>
      <c r="AO23" s="3">
        <v>5</v>
      </c>
      <c r="AP23" s="3">
        <v>7</v>
      </c>
      <c r="AQ23" s="3">
        <v>10</v>
      </c>
      <c r="AR23" s="3">
        <v>7</v>
      </c>
    </row>
    <row r="24" spans="2:44" x14ac:dyDescent="0.25">
      <c r="B24">
        <v>19</v>
      </c>
      <c r="C24" s="3">
        <v>59</v>
      </c>
      <c r="D24" s="3">
        <v>75</v>
      </c>
      <c r="E24" s="3">
        <v>138</v>
      </c>
      <c r="F24" s="3">
        <v>132</v>
      </c>
      <c r="G24" s="3">
        <v>54</v>
      </c>
      <c r="H24" s="3">
        <v>62</v>
      </c>
      <c r="I24" s="3">
        <v>49</v>
      </c>
      <c r="J24" s="3">
        <v>40</v>
      </c>
      <c r="K24" s="3">
        <v>43</v>
      </c>
      <c r="L24" s="3">
        <v>72</v>
      </c>
      <c r="M24" s="3">
        <v>49</v>
      </c>
      <c r="N24" s="3">
        <v>20</v>
      </c>
      <c r="O24" s="3">
        <v>33</v>
      </c>
      <c r="P24" s="3">
        <v>44</v>
      </c>
      <c r="Q24" s="3">
        <v>3</v>
      </c>
      <c r="R24" s="3">
        <v>10</v>
      </c>
      <c r="S24" s="3">
        <v>1</v>
      </c>
      <c r="T24" s="3">
        <v>10</v>
      </c>
      <c r="U24" s="3">
        <v>19</v>
      </c>
      <c r="V24" s="3">
        <v>14</v>
      </c>
      <c r="W24" s="3">
        <v>1</v>
      </c>
      <c r="X24" s="3">
        <v>60</v>
      </c>
      <c r="Y24" s="3">
        <v>51</v>
      </c>
      <c r="Z24" s="3">
        <v>89</v>
      </c>
      <c r="AA24" s="3">
        <v>58</v>
      </c>
      <c r="AB24" s="3">
        <v>52</v>
      </c>
      <c r="AC24" s="3">
        <v>34</v>
      </c>
      <c r="AD24" s="3">
        <v>39</v>
      </c>
      <c r="AE24" s="3">
        <v>7</v>
      </c>
      <c r="AF24" s="3">
        <v>7</v>
      </c>
      <c r="AG24" s="3">
        <v>12</v>
      </c>
      <c r="AH24" s="3">
        <v>4</v>
      </c>
      <c r="AI24" s="3">
        <v>3</v>
      </c>
      <c r="AJ24" s="3">
        <v>4</v>
      </c>
      <c r="AK24" s="3">
        <v>5</v>
      </c>
      <c r="AL24" s="3">
        <v>8</v>
      </c>
      <c r="AM24" s="3">
        <v>8</v>
      </c>
      <c r="AN24" s="3">
        <v>17</v>
      </c>
      <c r="AO24" s="3">
        <v>4</v>
      </c>
      <c r="AP24" s="3">
        <v>4</v>
      </c>
      <c r="AQ24" s="3">
        <v>12</v>
      </c>
      <c r="AR24" s="3">
        <v>11</v>
      </c>
    </row>
    <row r="25" spans="2:44" x14ac:dyDescent="0.25">
      <c r="B25">
        <v>20</v>
      </c>
      <c r="C25" s="3">
        <v>99</v>
      </c>
      <c r="D25" s="3">
        <v>100</v>
      </c>
      <c r="E25" s="3">
        <v>159</v>
      </c>
      <c r="F25" s="3">
        <v>97</v>
      </c>
      <c r="G25" s="3">
        <v>56</v>
      </c>
      <c r="H25" s="3">
        <v>98</v>
      </c>
      <c r="I25" s="3" t="s">
        <v>19</v>
      </c>
      <c r="J25" s="3">
        <v>46</v>
      </c>
      <c r="K25" s="3">
        <v>32</v>
      </c>
      <c r="L25" s="3">
        <v>55</v>
      </c>
      <c r="M25" s="3">
        <v>50</v>
      </c>
      <c r="N25" s="3">
        <v>22</v>
      </c>
      <c r="O25" s="3">
        <v>43</v>
      </c>
      <c r="P25" s="3" t="s">
        <v>19</v>
      </c>
      <c r="Q25" s="3">
        <v>11</v>
      </c>
      <c r="R25" s="3">
        <v>14</v>
      </c>
      <c r="S25" s="3">
        <v>13</v>
      </c>
      <c r="T25" s="3">
        <v>9</v>
      </c>
      <c r="U25" s="3">
        <v>15</v>
      </c>
      <c r="V25" s="3">
        <v>14</v>
      </c>
      <c r="W25" s="3" t="s">
        <v>19</v>
      </c>
      <c r="X25" s="3">
        <v>53</v>
      </c>
      <c r="Y25" s="3">
        <v>43</v>
      </c>
      <c r="Z25" s="3">
        <v>61</v>
      </c>
      <c r="AA25" s="3">
        <v>54</v>
      </c>
      <c r="AB25" s="3">
        <v>49</v>
      </c>
      <c r="AC25" s="3">
        <v>40</v>
      </c>
      <c r="AD25" s="3" t="s">
        <v>19</v>
      </c>
      <c r="AE25" s="3">
        <v>8</v>
      </c>
      <c r="AF25" s="3">
        <v>5</v>
      </c>
      <c r="AG25" s="3">
        <v>6</v>
      </c>
      <c r="AH25" s="3">
        <v>5</v>
      </c>
      <c r="AI25" s="3">
        <v>5</v>
      </c>
      <c r="AJ25" s="3">
        <v>4</v>
      </c>
      <c r="AK25" s="3" t="s">
        <v>19</v>
      </c>
      <c r="AL25" s="3">
        <v>8</v>
      </c>
      <c r="AM25" s="3">
        <v>8</v>
      </c>
      <c r="AN25" s="3">
        <v>12</v>
      </c>
      <c r="AO25" s="3">
        <v>5</v>
      </c>
      <c r="AP25" s="3">
        <v>6</v>
      </c>
      <c r="AQ25" s="3">
        <v>14</v>
      </c>
      <c r="AR25" s="3" t="s">
        <v>19</v>
      </c>
    </row>
    <row r="26" spans="2:44" x14ac:dyDescent="0.25">
      <c r="B26">
        <v>21</v>
      </c>
      <c r="C26" s="3">
        <v>109</v>
      </c>
      <c r="D26" s="3">
        <v>82</v>
      </c>
      <c r="E26" s="3">
        <v>109</v>
      </c>
      <c r="F26" s="3">
        <v>104</v>
      </c>
      <c r="G26" s="3">
        <v>68</v>
      </c>
      <c r="H26" s="3">
        <v>111</v>
      </c>
      <c r="I26" s="3">
        <v>78</v>
      </c>
      <c r="J26" s="3">
        <v>29</v>
      </c>
      <c r="K26" s="3">
        <v>42</v>
      </c>
      <c r="L26" s="3">
        <v>42</v>
      </c>
      <c r="M26" s="3">
        <v>73</v>
      </c>
      <c r="N26" s="3">
        <v>24</v>
      </c>
      <c r="O26" s="3">
        <v>18</v>
      </c>
      <c r="P26" s="3">
        <v>30</v>
      </c>
      <c r="Q26" s="3">
        <v>17</v>
      </c>
      <c r="R26" s="3">
        <v>6</v>
      </c>
      <c r="S26" s="3">
        <v>14</v>
      </c>
      <c r="T26" s="3">
        <v>6</v>
      </c>
      <c r="U26" s="3">
        <v>20</v>
      </c>
      <c r="V26" s="3">
        <v>24</v>
      </c>
      <c r="W26" s="3">
        <v>7</v>
      </c>
      <c r="X26" s="3">
        <v>40</v>
      </c>
      <c r="Y26" s="3">
        <v>46</v>
      </c>
      <c r="Z26" s="3">
        <v>50</v>
      </c>
      <c r="AA26" s="3">
        <v>63</v>
      </c>
      <c r="AB26" s="3">
        <v>46</v>
      </c>
      <c r="AC26" s="3">
        <v>34</v>
      </c>
      <c r="AD26" s="3">
        <v>32</v>
      </c>
      <c r="AE26" s="3">
        <v>5</v>
      </c>
      <c r="AF26" s="3">
        <v>4</v>
      </c>
      <c r="AG26" s="3">
        <v>6</v>
      </c>
      <c r="AH26" s="3">
        <v>8</v>
      </c>
      <c r="AI26" s="3">
        <v>5</v>
      </c>
      <c r="AJ26" s="3">
        <v>3</v>
      </c>
      <c r="AK26" s="3">
        <v>2</v>
      </c>
      <c r="AL26" s="3">
        <v>5</v>
      </c>
      <c r="AM26" s="3">
        <v>8</v>
      </c>
      <c r="AN26" s="3">
        <v>10</v>
      </c>
      <c r="AO26" s="3">
        <v>13</v>
      </c>
      <c r="AP26" s="3">
        <v>5</v>
      </c>
      <c r="AQ26" s="3">
        <v>10</v>
      </c>
      <c r="AR26" s="3">
        <v>5</v>
      </c>
    </row>
    <row r="27" spans="2:44" x14ac:dyDescent="0.25">
      <c r="B27">
        <v>22</v>
      </c>
      <c r="C27" s="3">
        <v>65</v>
      </c>
      <c r="D27" s="3">
        <v>114</v>
      </c>
      <c r="E27" s="3">
        <v>82</v>
      </c>
      <c r="F27" s="3">
        <v>164</v>
      </c>
      <c r="G27" s="3">
        <v>56</v>
      </c>
      <c r="H27" s="3">
        <v>41</v>
      </c>
      <c r="I27" s="3">
        <v>83</v>
      </c>
      <c r="J27" s="3">
        <v>24</v>
      </c>
      <c r="K27" s="3">
        <v>54</v>
      </c>
      <c r="L27" s="3">
        <v>38</v>
      </c>
      <c r="M27" s="3">
        <v>83</v>
      </c>
      <c r="N27" s="3">
        <v>20</v>
      </c>
      <c r="O27" s="3">
        <v>24</v>
      </c>
      <c r="P27" s="3">
        <v>27</v>
      </c>
      <c r="Q27" s="3">
        <v>17</v>
      </c>
      <c r="R27" s="3">
        <v>8</v>
      </c>
      <c r="S27" s="3">
        <v>16</v>
      </c>
      <c r="T27" s="3">
        <v>6</v>
      </c>
      <c r="U27" s="3">
        <v>26</v>
      </c>
      <c r="V27" s="3">
        <v>18</v>
      </c>
      <c r="W27" s="3">
        <v>14</v>
      </c>
      <c r="X27" s="3">
        <v>37</v>
      </c>
      <c r="Y27" s="3">
        <v>53</v>
      </c>
      <c r="Z27" s="3">
        <v>49</v>
      </c>
      <c r="AA27" s="3">
        <v>74</v>
      </c>
      <c r="AB27" s="3">
        <v>57</v>
      </c>
      <c r="AC27" s="3">
        <v>36</v>
      </c>
      <c r="AD27" s="3">
        <v>27</v>
      </c>
      <c r="AE27" s="3">
        <v>5</v>
      </c>
      <c r="AF27" s="3">
        <v>9</v>
      </c>
      <c r="AG27" s="3">
        <v>5</v>
      </c>
      <c r="AH27" s="3">
        <v>13</v>
      </c>
      <c r="AI27" s="3">
        <v>9</v>
      </c>
      <c r="AJ27" s="3">
        <v>4</v>
      </c>
      <c r="AK27" s="3">
        <v>1</v>
      </c>
      <c r="AL27" s="3">
        <v>4</v>
      </c>
      <c r="AM27" s="3">
        <v>12</v>
      </c>
      <c r="AN27" s="3">
        <v>6</v>
      </c>
      <c r="AO27" s="3">
        <v>15</v>
      </c>
      <c r="AP27" s="3">
        <v>8</v>
      </c>
      <c r="AQ27" s="3">
        <v>10</v>
      </c>
      <c r="AR27" s="3">
        <v>3</v>
      </c>
    </row>
    <row r="28" spans="2:44" x14ac:dyDescent="0.25">
      <c r="B28">
        <v>23</v>
      </c>
      <c r="C28" s="3">
        <v>63</v>
      </c>
      <c r="D28" s="3">
        <v>132</v>
      </c>
      <c r="E28" s="3">
        <v>77</v>
      </c>
      <c r="F28" s="3">
        <v>177</v>
      </c>
      <c r="G28" s="3">
        <v>50</v>
      </c>
      <c r="H28" s="3">
        <v>61</v>
      </c>
      <c r="I28" s="3">
        <v>68</v>
      </c>
      <c r="J28" s="3">
        <v>29</v>
      </c>
      <c r="K28" s="3">
        <v>23</v>
      </c>
      <c r="L28" s="3">
        <v>20</v>
      </c>
      <c r="M28" s="3">
        <v>66</v>
      </c>
      <c r="N28" s="3">
        <v>18</v>
      </c>
      <c r="O28" s="3">
        <v>37</v>
      </c>
      <c r="P28" s="3">
        <v>27</v>
      </c>
      <c r="Q28" s="3">
        <v>13</v>
      </c>
      <c r="R28" s="3">
        <v>26</v>
      </c>
      <c r="S28" s="3">
        <v>15</v>
      </c>
      <c r="T28" s="3">
        <v>6</v>
      </c>
      <c r="U28" s="3">
        <v>26</v>
      </c>
      <c r="V28" s="3">
        <v>3</v>
      </c>
      <c r="W28" s="3">
        <v>10</v>
      </c>
      <c r="X28" s="3">
        <v>47</v>
      </c>
      <c r="Y28" s="3">
        <v>30</v>
      </c>
      <c r="Z28" s="3">
        <v>35</v>
      </c>
      <c r="AA28" s="3">
        <v>71</v>
      </c>
      <c r="AB28" s="3">
        <v>61</v>
      </c>
      <c r="AC28" s="3">
        <v>51</v>
      </c>
      <c r="AD28" s="3">
        <v>36</v>
      </c>
      <c r="AE28" s="3">
        <v>5</v>
      </c>
      <c r="AF28" s="3">
        <v>2</v>
      </c>
      <c r="AG28" s="3">
        <v>4</v>
      </c>
      <c r="AH28" s="3">
        <v>11</v>
      </c>
      <c r="AI28" s="3">
        <v>6</v>
      </c>
      <c r="AJ28" s="3">
        <v>9</v>
      </c>
      <c r="AK28" s="3">
        <v>3</v>
      </c>
      <c r="AL28" s="3">
        <v>4</v>
      </c>
      <c r="AM28" s="3">
        <v>7</v>
      </c>
      <c r="AN28" s="3">
        <v>4</v>
      </c>
      <c r="AO28" s="3">
        <v>12</v>
      </c>
      <c r="AP28" s="3">
        <v>5</v>
      </c>
      <c r="AQ28" s="3">
        <v>15</v>
      </c>
      <c r="AR28" s="3">
        <v>4</v>
      </c>
    </row>
    <row r="29" spans="2:44" x14ac:dyDescent="0.25">
      <c r="B29">
        <v>24</v>
      </c>
      <c r="C29" s="3">
        <v>66</v>
      </c>
      <c r="D29" s="3">
        <v>50</v>
      </c>
      <c r="E29" s="3">
        <v>60</v>
      </c>
      <c r="F29" s="3">
        <v>155</v>
      </c>
      <c r="G29" s="3">
        <v>49</v>
      </c>
      <c r="H29" s="3">
        <v>95</v>
      </c>
      <c r="I29" s="3">
        <v>41</v>
      </c>
      <c r="J29" s="3">
        <v>22</v>
      </c>
      <c r="K29" s="3">
        <v>36</v>
      </c>
      <c r="L29" s="3">
        <v>30</v>
      </c>
      <c r="M29" s="3">
        <v>47</v>
      </c>
      <c r="N29" s="3">
        <v>29</v>
      </c>
      <c r="O29" s="3">
        <v>29</v>
      </c>
      <c r="P29" s="3">
        <v>35</v>
      </c>
      <c r="Q29" s="3">
        <v>26</v>
      </c>
      <c r="R29" s="3">
        <v>15</v>
      </c>
      <c r="S29" s="3">
        <v>22</v>
      </c>
      <c r="T29" s="3">
        <v>7</v>
      </c>
      <c r="U29" s="3">
        <v>23</v>
      </c>
      <c r="V29" s="3">
        <v>10</v>
      </c>
      <c r="W29" s="3">
        <v>16</v>
      </c>
      <c r="X29" s="3">
        <v>28</v>
      </c>
      <c r="Y29" s="3">
        <v>44</v>
      </c>
      <c r="Z29" s="3">
        <v>44</v>
      </c>
      <c r="AA29" s="3">
        <v>64</v>
      </c>
      <c r="AB29" s="3">
        <v>66</v>
      </c>
      <c r="AC29" s="3">
        <v>41</v>
      </c>
      <c r="AD29" s="3">
        <v>16</v>
      </c>
      <c r="AE29" s="3">
        <v>4</v>
      </c>
      <c r="AF29" s="3">
        <v>5</v>
      </c>
      <c r="AG29" s="3">
        <v>5</v>
      </c>
      <c r="AH29" s="3">
        <v>8</v>
      </c>
      <c r="AI29" s="3">
        <v>5</v>
      </c>
      <c r="AJ29" s="3">
        <v>12</v>
      </c>
      <c r="AK29" s="3">
        <v>3</v>
      </c>
      <c r="AL29" s="3">
        <v>4</v>
      </c>
      <c r="AM29" s="3">
        <v>11</v>
      </c>
      <c r="AN29" s="3">
        <v>4</v>
      </c>
      <c r="AO29" s="3">
        <v>10</v>
      </c>
      <c r="AP29" s="3">
        <v>5</v>
      </c>
      <c r="AQ29" s="3">
        <v>10</v>
      </c>
      <c r="AR29" s="3">
        <v>3</v>
      </c>
    </row>
    <row r="30" spans="2:44" x14ac:dyDescent="0.25">
      <c r="B30">
        <v>25</v>
      </c>
      <c r="C30" s="3">
        <v>56</v>
      </c>
      <c r="D30" s="3">
        <v>69</v>
      </c>
      <c r="E30" s="3">
        <v>63</v>
      </c>
      <c r="F30" s="3">
        <v>119</v>
      </c>
      <c r="G30" s="3">
        <v>59</v>
      </c>
      <c r="H30" s="3">
        <v>85</v>
      </c>
      <c r="I30" s="3">
        <v>80</v>
      </c>
      <c r="J30" s="3">
        <v>20</v>
      </c>
      <c r="K30" s="3">
        <v>21</v>
      </c>
      <c r="L30" s="3">
        <v>31</v>
      </c>
      <c r="M30" s="3">
        <v>59</v>
      </c>
      <c r="N30" s="3">
        <v>37</v>
      </c>
      <c r="O30" s="3">
        <v>15</v>
      </c>
      <c r="P30" s="3">
        <v>27</v>
      </c>
      <c r="Q30" s="3">
        <v>26</v>
      </c>
      <c r="R30" s="3">
        <v>23</v>
      </c>
      <c r="S30" s="3">
        <v>24</v>
      </c>
      <c r="T30" s="3">
        <v>12</v>
      </c>
      <c r="U30" s="3">
        <v>13</v>
      </c>
      <c r="V30" s="3">
        <v>27</v>
      </c>
      <c r="W30" s="3">
        <v>21</v>
      </c>
      <c r="X30" s="3">
        <v>31</v>
      </c>
      <c r="Y30" s="3">
        <v>36</v>
      </c>
      <c r="Z30" s="3">
        <v>42</v>
      </c>
      <c r="AA30" s="3">
        <v>47</v>
      </c>
      <c r="AB30" s="3">
        <v>47</v>
      </c>
      <c r="AC30" s="3">
        <v>34</v>
      </c>
      <c r="AD30" s="3">
        <v>15</v>
      </c>
      <c r="AE30" s="3">
        <v>4</v>
      </c>
      <c r="AF30" s="3">
        <v>3</v>
      </c>
      <c r="AG30" s="3">
        <v>4</v>
      </c>
      <c r="AH30" s="3">
        <v>5</v>
      </c>
      <c r="AI30" s="3">
        <v>1</v>
      </c>
      <c r="AJ30" s="3">
        <v>14</v>
      </c>
      <c r="AK30" s="3">
        <v>4</v>
      </c>
      <c r="AL30" s="3">
        <v>4</v>
      </c>
      <c r="AM30" s="3">
        <v>5</v>
      </c>
      <c r="AN30" s="3">
        <v>3</v>
      </c>
      <c r="AO30" s="3">
        <v>5</v>
      </c>
      <c r="AP30" s="3">
        <v>3</v>
      </c>
      <c r="AQ30" s="3">
        <v>8</v>
      </c>
      <c r="AR30" s="3">
        <v>4</v>
      </c>
    </row>
    <row r="31" spans="2:44" x14ac:dyDescent="0.25">
      <c r="B31">
        <v>26</v>
      </c>
      <c r="C31" s="3">
        <v>49</v>
      </c>
      <c r="D31" s="3">
        <v>49</v>
      </c>
      <c r="E31" s="3">
        <v>61</v>
      </c>
      <c r="F31" s="3">
        <v>143</v>
      </c>
      <c r="G31" s="3">
        <v>83</v>
      </c>
      <c r="H31" s="3">
        <v>50</v>
      </c>
      <c r="I31" s="3">
        <v>63</v>
      </c>
      <c r="J31" s="3">
        <v>24</v>
      </c>
      <c r="K31" s="3">
        <v>17</v>
      </c>
      <c r="L31" s="3">
        <v>17</v>
      </c>
      <c r="M31" s="3">
        <v>62</v>
      </c>
      <c r="N31" s="3">
        <v>26</v>
      </c>
      <c r="O31" s="3">
        <v>12</v>
      </c>
      <c r="P31" s="3">
        <v>13</v>
      </c>
      <c r="Q31" s="3">
        <v>25</v>
      </c>
      <c r="R31" s="3">
        <v>10</v>
      </c>
      <c r="S31" s="3">
        <v>28</v>
      </c>
      <c r="T31" s="3">
        <v>6</v>
      </c>
      <c r="U31" s="3">
        <v>20</v>
      </c>
      <c r="V31" s="3">
        <v>27</v>
      </c>
      <c r="W31" s="3">
        <v>27</v>
      </c>
      <c r="X31" s="3">
        <v>43</v>
      </c>
      <c r="Y31" s="3">
        <v>39</v>
      </c>
      <c r="Z31" s="3">
        <v>40</v>
      </c>
      <c r="AA31" s="3">
        <v>47</v>
      </c>
      <c r="AB31" s="3">
        <v>57</v>
      </c>
      <c r="AC31" s="3">
        <v>20</v>
      </c>
      <c r="AD31" s="3">
        <v>24</v>
      </c>
      <c r="AE31" s="3">
        <v>6</v>
      </c>
      <c r="AF31" s="3">
        <v>4</v>
      </c>
      <c r="AG31" s="3">
        <v>5</v>
      </c>
      <c r="AH31" s="3">
        <v>5</v>
      </c>
      <c r="AI31" s="3">
        <v>3</v>
      </c>
      <c r="AJ31" s="3">
        <v>14</v>
      </c>
      <c r="AK31" s="3">
        <v>5</v>
      </c>
      <c r="AL31" s="3">
        <v>5</v>
      </c>
      <c r="AM31" s="3">
        <v>8</v>
      </c>
      <c r="AN31" s="3">
        <v>3</v>
      </c>
      <c r="AO31" s="3">
        <v>5</v>
      </c>
      <c r="AP31" s="3">
        <v>4</v>
      </c>
      <c r="AQ31" s="3">
        <v>8</v>
      </c>
      <c r="AR31" s="3">
        <v>6</v>
      </c>
    </row>
    <row r="32" spans="2:44" x14ac:dyDescent="0.25">
      <c r="B32">
        <v>27</v>
      </c>
      <c r="C32" s="3">
        <v>55</v>
      </c>
      <c r="D32" s="3">
        <v>48</v>
      </c>
      <c r="E32" s="3">
        <v>46</v>
      </c>
      <c r="F32" s="3">
        <v>143</v>
      </c>
      <c r="G32" s="3">
        <v>66</v>
      </c>
      <c r="H32" s="3">
        <v>40</v>
      </c>
      <c r="I32" s="3">
        <v>44</v>
      </c>
      <c r="J32" s="3">
        <v>21</v>
      </c>
      <c r="K32" s="3">
        <v>13</v>
      </c>
      <c r="L32" s="3">
        <v>35</v>
      </c>
      <c r="M32" s="3">
        <v>39</v>
      </c>
      <c r="N32" s="3">
        <v>17</v>
      </c>
      <c r="O32" s="3">
        <v>23</v>
      </c>
      <c r="P32" s="3">
        <v>16</v>
      </c>
      <c r="Q32" s="3">
        <v>24</v>
      </c>
      <c r="R32" s="3">
        <v>25</v>
      </c>
      <c r="S32" s="3">
        <v>22</v>
      </c>
      <c r="T32" s="3">
        <v>25</v>
      </c>
      <c r="U32" s="3">
        <v>25</v>
      </c>
      <c r="V32" s="3">
        <v>24</v>
      </c>
      <c r="W32" s="3">
        <v>31</v>
      </c>
      <c r="X32" s="3">
        <v>41</v>
      </c>
      <c r="Y32" s="3">
        <v>42</v>
      </c>
      <c r="Z32" s="3">
        <v>52</v>
      </c>
      <c r="AA32" s="3">
        <v>45</v>
      </c>
      <c r="AB32" s="3">
        <v>41</v>
      </c>
      <c r="AC32" s="3">
        <v>30</v>
      </c>
      <c r="AD32" s="3">
        <v>37</v>
      </c>
      <c r="AE32" s="3">
        <v>4</v>
      </c>
      <c r="AF32" s="3">
        <v>5</v>
      </c>
      <c r="AG32" s="3">
        <v>6</v>
      </c>
      <c r="AH32" s="3">
        <v>5</v>
      </c>
      <c r="AI32" s="3">
        <v>2</v>
      </c>
      <c r="AJ32" s="3">
        <v>7</v>
      </c>
      <c r="AK32" s="3">
        <v>6</v>
      </c>
      <c r="AL32" s="3">
        <v>5</v>
      </c>
      <c r="AM32" s="3">
        <v>9</v>
      </c>
      <c r="AN32" s="3">
        <v>3</v>
      </c>
      <c r="AO32" s="3">
        <v>4</v>
      </c>
      <c r="AP32" s="3">
        <v>3</v>
      </c>
      <c r="AQ32" s="3">
        <v>11</v>
      </c>
      <c r="AR32" s="3">
        <v>10</v>
      </c>
    </row>
    <row r="33" spans="1:44" x14ac:dyDescent="0.25">
      <c r="B33">
        <v>28</v>
      </c>
      <c r="C33" s="3">
        <v>50</v>
      </c>
      <c r="D33" s="3">
        <v>28</v>
      </c>
      <c r="E33" s="3">
        <v>58</v>
      </c>
      <c r="F33" s="3">
        <v>69</v>
      </c>
      <c r="G33" s="3">
        <v>47</v>
      </c>
      <c r="H33" s="3">
        <v>43</v>
      </c>
      <c r="I33" s="3">
        <v>29</v>
      </c>
      <c r="J33" s="3">
        <v>19</v>
      </c>
      <c r="K33" s="3">
        <v>10</v>
      </c>
      <c r="L33" s="3">
        <v>23</v>
      </c>
      <c r="M33" s="3">
        <v>23</v>
      </c>
      <c r="N33" s="3">
        <v>19</v>
      </c>
      <c r="O33" s="3">
        <v>30</v>
      </c>
      <c r="P33" s="3">
        <v>23</v>
      </c>
      <c r="Q33" s="3">
        <v>16</v>
      </c>
      <c r="R33" s="3">
        <v>23</v>
      </c>
      <c r="S33" s="3">
        <v>28</v>
      </c>
      <c r="T33" s="3">
        <v>24</v>
      </c>
      <c r="U33" s="3">
        <v>28</v>
      </c>
      <c r="V33" s="3">
        <v>19</v>
      </c>
      <c r="W33" s="3">
        <v>25</v>
      </c>
      <c r="X33" s="3">
        <v>41</v>
      </c>
      <c r="Y33" s="3">
        <v>42</v>
      </c>
      <c r="Z33" s="3">
        <v>40</v>
      </c>
      <c r="AA33" s="3">
        <v>41</v>
      </c>
      <c r="AB33" s="3">
        <v>45</v>
      </c>
      <c r="AC33" s="3">
        <v>47</v>
      </c>
      <c r="AD33" s="3">
        <v>37</v>
      </c>
      <c r="AE33" s="3">
        <v>3</v>
      </c>
      <c r="AF33" s="3">
        <v>7</v>
      </c>
      <c r="AG33" s="3">
        <v>5</v>
      </c>
      <c r="AH33" s="3">
        <v>4</v>
      </c>
      <c r="AI33" s="3">
        <v>2</v>
      </c>
      <c r="AJ33" s="3">
        <v>1</v>
      </c>
      <c r="AK33" s="3">
        <v>5</v>
      </c>
      <c r="AL33" s="3">
        <v>8</v>
      </c>
      <c r="AM33" s="3">
        <v>6</v>
      </c>
      <c r="AN33" s="3">
        <v>5</v>
      </c>
      <c r="AO33" s="3">
        <v>3</v>
      </c>
      <c r="AP33" s="3">
        <v>3</v>
      </c>
      <c r="AQ33" s="3">
        <v>13</v>
      </c>
      <c r="AR33" s="3">
        <v>9</v>
      </c>
    </row>
    <row r="34" spans="1:44" x14ac:dyDescent="0.25">
      <c r="B34">
        <v>29</v>
      </c>
      <c r="C34" s="3">
        <v>53</v>
      </c>
      <c r="D34" s="3">
        <v>32</v>
      </c>
      <c r="E34" s="3">
        <v>50</v>
      </c>
      <c r="F34" s="3">
        <v>50</v>
      </c>
      <c r="G34" s="3">
        <v>50</v>
      </c>
      <c r="H34" s="3">
        <v>48</v>
      </c>
      <c r="I34" s="3">
        <v>40</v>
      </c>
      <c r="J34" s="3">
        <v>28</v>
      </c>
      <c r="K34" s="3">
        <v>17</v>
      </c>
      <c r="L34" s="3">
        <v>27</v>
      </c>
      <c r="M34" s="3">
        <v>31</v>
      </c>
      <c r="N34" s="3">
        <v>35</v>
      </c>
      <c r="O34" s="3">
        <v>25</v>
      </c>
      <c r="P34" s="3">
        <v>15</v>
      </c>
      <c r="Q34" s="3">
        <v>4</v>
      </c>
      <c r="R34" s="3">
        <v>21</v>
      </c>
      <c r="S34" s="3">
        <v>30</v>
      </c>
      <c r="T34" s="3">
        <v>16</v>
      </c>
      <c r="U34" s="3">
        <v>16</v>
      </c>
      <c r="V34" s="3">
        <v>15</v>
      </c>
      <c r="W34" s="3">
        <v>26</v>
      </c>
      <c r="X34" s="3">
        <v>45</v>
      </c>
      <c r="Y34" s="3">
        <v>40</v>
      </c>
      <c r="Z34" s="3">
        <v>39</v>
      </c>
      <c r="AA34" s="3">
        <v>41</v>
      </c>
      <c r="AB34" s="3">
        <v>67</v>
      </c>
      <c r="AC34" s="3">
        <v>38</v>
      </c>
      <c r="AD34" s="3">
        <v>31</v>
      </c>
      <c r="AE34" s="3">
        <v>4</v>
      </c>
      <c r="AF34" s="3">
        <v>7</v>
      </c>
      <c r="AG34" s="3">
        <v>5</v>
      </c>
      <c r="AH34" s="3">
        <v>5</v>
      </c>
      <c r="AI34" s="3">
        <v>7</v>
      </c>
      <c r="AJ34" s="3">
        <v>2</v>
      </c>
      <c r="AK34" s="3">
        <v>5</v>
      </c>
      <c r="AL34" s="3">
        <v>15</v>
      </c>
      <c r="AM34" s="3">
        <v>6</v>
      </c>
      <c r="AN34" s="3">
        <v>7</v>
      </c>
      <c r="AO34" s="3">
        <v>3</v>
      </c>
      <c r="AP34" s="3">
        <v>6</v>
      </c>
      <c r="AQ34" s="3">
        <v>12</v>
      </c>
      <c r="AR34" s="3">
        <v>7</v>
      </c>
    </row>
    <row r="35" spans="1:44" x14ac:dyDescent="0.25">
      <c r="B35">
        <v>30</v>
      </c>
      <c r="C35" s="3">
        <v>79</v>
      </c>
      <c r="D35" s="3">
        <v>44</v>
      </c>
      <c r="E35" s="3">
        <v>51</v>
      </c>
      <c r="F35" s="3">
        <v>79</v>
      </c>
      <c r="G35" s="3">
        <v>68</v>
      </c>
      <c r="H35" s="3">
        <v>56</v>
      </c>
      <c r="I35" s="3">
        <v>29</v>
      </c>
      <c r="J35" s="3">
        <v>22</v>
      </c>
      <c r="K35" s="3">
        <v>14</v>
      </c>
      <c r="L35" s="3">
        <v>20</v>
      </c>
      <c r="M35" s="3">
        <v>33</v>
      </c>
      <c r="N35" s="3">
        <v>20</v>
      </c>
      <c r="O35" s="3">
        <v>29</v>
      </c>
      <c r="P35" s="3">
        <v>13</v>
      </c>
      <c r="Q35" s="3">
        <v>12</v>
      </c>
      <c r="R35" s="3">
        <v>21</v>
      </c>
      <c r="S35" s="3">
        <v>21</v>
      </c>
      <c r="T35" s="3">
        <v>11</v>
      </c>
      <c r="U35" s="3">
        <v>29</v>
      </c>
      <c r="V35" s="3">
        <v>16</v>
      </c>
      <c r="W35" s="3">
        <v>24</v>
      </c>
      <c r="X35" s="3">
        <v>41</v>
      </c>
      <c r="Y35" s="3">
        <v>36</v>
      </c>
      <c r="Z35" s="3">
        <v>39</v>
      </c>
      <c r="AA35" s="3">
        <v>40</v>
      </c>
      <c r="AB35" s="3">
        <v>58</v>
      </c>
      <c r="AC35" s="3">
        <v>49</v>
      </c>
      <c r="AD35" s="3">
        <v>29</v>
      </c>
      <c r="AE35" s="3">
        <v>6</v>
      </c>
      <c r="AF35" s="3">
        <v>6</v>
      </c>
      <c r="AG35" s="3">
        <v>5</v>
      </c>
      <c r="AH35" s="3">
        <v>5</v>
      </c>
      <c r="AI35" s="3">
        <v>6</v>
      </c>
      <c r="AJ35" s="3">
        <v>3</v>
      </c>
      <c r="AK35" s="3">
        <v>5</v>
      </c>
      <c r="AL35" s="3">
        <v>8</v>
      </c>
      <c r="AM35" s="3">
        <v>5</v>
      </c>
      <c r="AN35" s="3">
        <v>8</v>
      </c>
      <c r="AO35" s="3">
        <v>4</v>
      </c>
      <c r="AP35" s="3">
        <v>5</v>
      </c>
      <c r="AQ35" s="3">
        <v>15</v>
      </c>
      <c r="AR35" s="3">
        <v>6</v>
      </c>
    </row>
    <row r="36" spans="1:44" x14ac:dyDescent="0.25">
      <c r="B36">
        <v>31</v>
      </c>
      <c r="C36" s="3">
        <v>63</v>
      </c>
      <c r="D36" s="3">
        <v>42</v>
      </c>
      <c r="E36" s="3">
        <v>51</v>
      </c>
      <c r="F36" s="3">
        <v>97</v>
      </c>
      <c r="G36" s="3">
        <v>51</v>
      </c>
      <c r="H36" s="3">
        <v>54</v>
      </c>
      <c r="I36" s="3">
        <v>24</v>
      </c>
      <c r="J36" s="3">
        <v>13</v>
      </c>
      <c r="K36" s="3">
        <v>17</v>
      </c>
      <c r="L36" s="3">
        <v>28</v>
      </c>
      <c r="M36" s="3">
        <v>24</v>
      </c>
      <c r="N36" s="3">
        <v>23</v>
      </c>
      <c r="O36" s="3">
        <v>18</v>
      </c>
      <c r="P36" s="3">
        <v>22</v>
      </c>
      <c r="Q36" s="3">
        <v>24</v>
      </c>
      <c r="R36" s="3">
        <v>27</v>
      </c>
      <c r="S36" s="3">
        <v>29</v>
      </c>
      <c r="T36" s="3">
        <v>18</v>
      </c>
      <c r="U36" s="3">
        <v>24</v>
      </c>
      <c r="V36" s="3">
        <v>22</v>
      </c>
      <c r="W36" s="3">
        <v>30</v>
      </c>
      <c r="X36" s="3">
        <v>28</v>
      </c>
      <c r="Y36" s="3">
        <v>28</v>
      </c>
      <c r="Z36" s="3">
        <v>38</v>
      </c>
      <c r="AA36" s="3">
        <v>44</v>
      </c>
      <c r="AB36" s="3">
        <v>34</v>
      </c>
      <c r="AC36" s="3">
        <v>32</v>
      </c>
      <c r="AD36" s="3">
        <v>29</v>
      </c>
      <c r="AE36" s="3">
        <v>3</v>
      </c>
      <c r="AF36" s="3">
        <v>4</v>
      </c>
      <c r="AG36" s="3">
        <v>5</v>
      </c>
      <c r="AH36" s="3">
        <v>6</v>
      </c>
      <c r="AI36" s="3">
        <v>3</v>
      </c>
      <c r="AJ36" s="3">
        <v>2</v>
      </c>
      <c r="AK36" s="3">
        <v>5</v>
      </c>
      <c r="AL36" s="3">
        <v>4</v>
      </c>
      <c r="AM36" s="3">
        <v>3</v>
      </c>
      <c r="AN36" s="3">
        <v>7</v>
      </c>
      <c r="AO36" s="3">
        <v>5</v>
      </c>
      <c r="AP36" s="3">
        <v>3</v>
      </c>
      <c r="AQ36" s="3">
        <v>9</v>
      </c>
      <c r="AR36" s="3">
        <v>7</v>
      </c>
    </row>
    <row r="37" spans="1:44" x14ac:dyDescent="0.25">
      <c r="A37">
        <v>2</v>
      </c>
      <c r="B37">
        <v>1</v>
      </c>
      <c r="C37" s="3">
        <v>26</v>
      </c>
      <c r="D37" s="3">
        <v>37</v>
      </c>
      <c r="E37" s="3">
        <v>59</v>
      </c>
      <c r="F37" s="3">
        <v>73</v>
      </c>
      <c r="G37" s="3">
        <v>47</v>
      </c>
      <c r="H37" s="3">
        <v>60</v>
      </c>
      <c r="I37" s="3">
        <v>49</v>
      </c>
      <c r="J37" s="3">
        <v>19</v>
      </c>
      <c r="K37" s="3">
        <v>27</v>
      </c>
      <c r="L37" s="3">
        <v>34</v>
      </c>
      <c r="M37" s="3">
        <v>26</v>
      </c>
      <c r="N37" s="3">
        <v>28</v>
      </c>
      <c r="O37" s="3">
        <v>22</v>
      </c>
      <c r="P37" s="3">
        <v>22</v>
      </c>
      <c r="Q37" s="3">
        <v>22</v>
      </c>
      <c r="R37" s="3">
        <v>13</v>
      </c>
      <c r="S37" s="3">
        <v>28</v>
      </c>
      <c r="T37" s="3">
        <v>26</v>
      </c>
      <c r="U37" s="3">
        <v>20</v>
      </c>
      <c r="V37" s="3">
        <v>19</v>
      </c>
      <c r="W37" s="3">
        <v>28</v>
      </c>
      <c r="X37" s="3">
        <v>30</v>
      </c>
      <c r="Y37" s="3">
        <v>39</v>
      </c>
      <c r="Z37" s="3">
        <v>44</v>
      </c>
      <c r="AA37" s="3">
        <v>39</v>
      </c>
      <c r="AB37" s="3">
        <v>34</v>
      </c>
      <c r="AC37" s="3">
        <v>19</v>
      </c>
      <c r="AD37" s="3">
        <v>29</v>
      </c>
      <c r="AE37" s="3">
        <v>4</v>
      </c>
      <c r="AF37" s="3">
        <v>5</v>
      </c>
      <c r="AG37" s="3">
        <v>6</v>
      </c>
      <c r="AH37" s="3">
        <v>5</v>
      </c>
      <c r="AI37" s="3">
        <v>3</v>
      </c>
      <c r="AJ37" s="3">
        <v>2</v>
      </c>
      <c r="AK37" s="3">
        <v>5</v>
      </c>
      <c r="AL37" s="3">
        <v>6</v>
      </c>
      <c r="AM37" s="3">
        <v>5</v>
      </c>
      <c r="AN37" s="3">
        <v>8</v>
      </c>
      <c r="AO37" s="3">
        <v>3</v>
      </c>
      <c r="AP37" s="3">
        <v>4</v>
      </c>
      <c r="AQ37" s="3">
        <v>9</v>
      </c>
      <c r="AR37" s="3">
        <v>7</v>
      </c>
    </row>
    <row r="38" spans="1:44" x14ac:dyDescent="0.25">
      <c r="B38">
        <v>2</v>
      </c>
      <c r="C38" s="3">
        <v>38</v>
      </c>
      <c r="D38" s="3">
        <v>53</v>
      </c>
      <c r="E38" s="3">
        <v>64</v>
      </c>
      <c r="F38" s="3">
        <v>59</v>
      </c>
      <c r="G38" s="3">
        <v>57</v>
      </c>
      <c r="H38" s="3">
        <v>87</v>
      </c>
      <c r="I38" s="3">
        <v>52</v>
      </c>
      <c r="J38" s="3">
        <v>19</v>
      </c>
      <c r="K38" s="3">
        <v>25</v>
      </c>
      <c r="L38" s="3">
        <v>25</v>
      </c>
      <c r="M38" s="3">
        <v>31</v>
      </c>
      <c r="N38" s="3">
        <v>23</v>
      </c>
      <c r="O38" s="3">
        <v>25</v>
      </c>
      <c r="P38" s="3">
        <v>24</v>
      </c>
      <c r="Q38" s="3">
        <v>17</v>
      </c>
      <c r="R38" s="3">
        <v>18</v>
      </c>
      <c r="S38" s="3">
        <v>19</v>
      </c>
      <c r="T38" s="3">
        <v>31</v>
      </c>
      <c r="U38" s="3">
        <v>15</v>
      </c>
      <c r="V38" s="3">
        <v>12</v>
      </c>
      <c r="W38" s="3">
        <v>29</v>
      </c>
      <c r="X38" s="3">
        <v>31</v>
      </c>
      <c r="Y38" s="3">
        <v>49</v>
      </c>
      <c r="Z38" s="3">
        <v>40</v>
      </c>
      <c r="AA38" s="3">
        <v>50</v>
      </c>
      <c r="AB38" s="3">
        <v>56</v>
      </c>
      <c r="AC38" s="3">
        <v>31</v>
      </c>
      <c r="AD38" s="3">
        <v>31</v>
      </c>
      <c r="AE38" s="3">
        <v>2</v>
      </c>
      <c r="AF38" s="3">
        <v>4</v>
      </c>
      <c r="AG38" s="3">
        <v>5</v>
      </c>
      <c r="AH38" s="3">
        <v>5</v>
      </c>
      <c r="AI38" s="3">
        <v>5</v>
      </c>
      <c r="AJ38" s="3">
        <v>2</v>
      </c>
      <c r="AK38" s="3">
        <v>5</v>
      </c>
      <c r="AL38" s="3">
        <v>4</v>
      </c>
      <c r="AM38" s="3">
        <v>5</v>
      </c>
      <c r="AN38" s="3">
        <v>9</v>
      </c>
      <c r="AO38" s="3">
        <v>4</v>
      </c>
      <c r="AP38" s="3">
        <v>4</v>
      </c>
      <c r="AQ38" s="3">
        <v>13</v>
      </c>
      <c r="AR38" s="3">
        <v>7</v>
      </c>
    </row>
    <row r="39" spans="1:44" x14ac:dyDescent="0.25">
      <c r="B39">
        <v>3</v>
      </c>
      <c r="C39" s="3">
        <v>48</v>
      </c>
      <c r="D39" s="3">
        <v>61</v>
      </c>
      <c r="E39" s="3">
        <v>59</v>
      </c>
      <c r="F39" s="3">
        <v>54</v>
      </c>
      <c r="G39" s="3">
        <v>67</v>
      </c>
      <c r="H39" s="3">
        <v>57</v>
      </c>
      <c r="I39" s="3">
        <v>50</v>
      </c>
      <c r="J39" s="3">
        <v>21</v>
      </c>
      <c r="K39" s="3">
        <v>33</v>
      </c>
      <c r="L39" s="3">
        <v>25</v>
      </c>
      <c r="M39" s="3">
        <v>33</v>
      </c>
      <c r="N39" s="3">
        <v>15</v>
      </c>
      <c r="O39" s="3">
        <v>18</v>
      </c>
      <c r="P39" s="3">
        <v>23</v>
      </c>
      <c r="Q39" s="3">
        <v>26</v>
      </c>
      <c r="R39" s="3">
        <v>15</v>
      </c>
      <c r="S39" s="3">
        <v>20</v>
      </c>
      <c r="T39" s="3">
        <v>19</v>
      </c>
      <c r="U39" s="3">
        <v>22</v>
      </c>
      <c r="V39" s="3">
        <v>19</v>
      </c>
      <c r="W39" s="3">
        <v>26</v>
      </c>
      <c r="X39" s="3">
        <v>38</v>
      </c>
      <c r="Y39" s="3">
        <v>47</v>
      </c>
      <c r="Z39" s="3">
        <v>42</v>
      </c>
      <c r="AA39" s="3">
        <v>64</v>
      </c>
      <c r="AB39" s="3">
        <v>35</v>
      </c>
      <c r="AC39" s="3">
        <v>37</v>
      </c>
      <c r="AD39" s="3">
        <v>30</v>
      </c>
      <c r="AE39" s="3">
        <v>4</v>
      </c>
      <c r="AF39" s="3">
        <v>4</v>
      </c>
      <c r="AG39" s="3">
        <v>5</v>
      </c>
      <c r="AH39" s="3">
        <v>6</v>
      </c>
      <c r="AI39" s="3">
        <v>1</v>
      </c>
      <c r="AJ39" s="3">
        <v>3</v>
      </c>
      <c r="AK39" s="3">
        <v>3</v>
      </c>
      <c r="AL39" s="3">
        <v>6</v>
      </c>
      <c r="AM39" s="3">
        <v>5</v>
      </c>
      <c r="AN39" s="3">
        <v>9</v>
      </c>
      <c r="AO39" s="3">
        <v>6</v>
      </c>
      <c r="AP39" s="3">
        <v>2</v>
      </c>
      <c r="AQ39" s="3">
        <v>9</v>
      </c>
      <c r="AR39" s="3">
        <v>7</v>
      </c>
    </row>
    <row r="40" spans="1:44" x14ac:dyDescent="0.25">
      <c r="B40">
        <v>4</v>
      </c>
      <c r="C40" s="3">
        <v>52</v>
      </c>
      <c r="D40" s="3">
        <v>64</v>
      </c>
      <c r="E40" s="3">
        <v>63</v>
      </c>
      <c r="F40" s="3">
        <v>68</v>
      </c>
      <c r="G40" s="3">
        <v>48</v>
      </c>
      <c r="H40" s="3">
        <v>59</v>
      </c>
      <c r="I40" s="3">
        <v>45</v>
      </c>
      <c r="J40" s="3">
        <v>24</v>
      </c>
      <c r="K40" s="3">
        <v>20</v>
      </c>
      <c r="L40" s="3">
        <v>29</v>
      </c>
      <c r="M40" s="3">
        <v>28</v>
      </c>
      <c r="N40" s="3">
        <v>22</v>
      </c>
      <c r="O40" s="3">
        <v>21</v>
      </c>
      <c r="P40" s="3">
        <v>39</v>
      </c>
      <c r="Q40" s="3">
        <v>29</v>
      </c>
      <c r="R40" s="3">
        <v>18</v>
      </c>
      <c r="S40" s="3">
        <v>26</v>
      </c>
      <c r="T40" s="3">
        <v>17</v>
      </c>
      <c r="U40" s="3">
        <v>22</v>
      </c>
      <c r="V40" s="3">
        <v>14</v>
      </c>
      <c r="W40" s="3">
        <v>10</v>
      </c>
      <c r="X40" s="3">
        <v>36</v>
      </c>
      <c r="Y40" s="3">
        <v>37</v>
      </c>
      <c r="Z40" s="3">
        <v>48</v>
      </c>
      <c r="AA40" s="3">
        <v>43</v>
      </c>
      <c r="AB40" s="3">
        <v>51</v>
      </c>
      <c r="AC40" s="3">
        <v>36</v>
      </c>
      <c r="AD40" s="3">
        <v>40</v>
      </c>
      <c r="AE40" s="3">
        <v>4</v>
      </c>
      <c r="AF40" s="3">
        <v>2</v>
      </c>
      <c r="AG40" s="3">
        <v>6</v>
      </c>
      <c r="AH40" s="3">
        <v>4</v>
      </c>
      <c r="AI40" s="3">
        <v>1</v>
      </c>
      <c r="AJ40" s="3">
        <v>3</v>
      </c>
      <c r="AK40" s="3">
        <v>4</v>
      </c>
      <c r="AL40" s="3">
        <v>6</v>
      </c>
      <c r="AM40" s="3">
        <v>4</v>
      </c>
      <c r="AN40" s="3">
        <v>8</v>
      </c>
      <c r="AO40" s="3">
        <v>4</v>
      </c>
      <c r="AP40" s="3">
        <v>3</v>
      </c>
      <c r="AQ40" s="3">
        <v>9</v>
      </c>
      <c r="AR40" s="3">
        <v>9</v>
      </c>
    </row>
    <row r="41" spans="1:44" x14ac:dyDescent="0.25">
      <c r="B41">
        <v>5</v>
      </c>
      <c r="C41" s="3">
        <v>53</v>
      </c>
      <c r="D41" s="3">
        <v>48</v>
      </c>
      <c r="E41" s="3">
        <v>63</v>
      </c>
      <c r="F41" s="3">
        <v>78</v>
      </c>
      <c r="G41" s="3">
        <v>56</v>
      </c>
      <c r="H41" s="3">
        <v>66</v>
      </c>
      <c r="I41" s="3">
        <v>72</v>
      </c>
      <c r="J41" s="3">
        <v>23</v>
      </c>
      <c r="K41" s="3">
        <v>22</v>
      </c>
      <c r="L41" s="3">
        <v>23</v>
      </c>
      <c r="M41" s="3">
        <v>42</v>
      </c>
      <c r="N41" s="3">
        <v>37</v>
      </c>
      <c r="O41" s="3">
        <v>23</v>
      </c>
      <c r="P41" s="3">
        <v>42</v>
      </c>
      <c r="Q41" s="3">
        <v>28</v>
      </c>
      <c r="R41" s="3">
        <v>18</v>
      </c>
      <c r="S41" s="3">
        <v>29</v>
      </c>
      <c r="T41" s="3">
        <v>20</v>
      </c>
      <c r="U41" s="3">
        <v>20</v>
      </c>
      <c r="V41" s="3">
        <v>12</v>
      </c>
      <c r="W41" s="3">
        <v>8</v>
      </c>
      <c r="X41" s="3">
        <v>42</v>
      </c>
      <c r="Y41" s="3">
        <v>23</v>
      </c>
      <c r="Z41" s="3">
        <v>30</v>
      </c>
      <c r="AA41" s="3">
        <v>54</v>
      </c>
      <c r="AB41" s="3">
        <v>48</v>
      </c>
      <c r="AC41" s="3">
        <v>39</v>
      </c>
      <c r="AD41" s="3">
        <v>42</v>
      </c>
      <c r="AE41" s="3">
        <v>5</v>
      </c>
      <c r="AF41" s="3">
        <v>2</v>
      </c>
      <c r="AG41" s="3">
        <v>6</v>
      </c>
      <c r="AH41" s="3">
        <v>6</v>
      </c>
      <c r="AI41" s="3">
        <v>2</v>
      </c>
      <c r="AJ41" s="3">
        <v>3</v>
      </c>
      <c r="AK41" s="3">
        <v>4</v>
      </c>
      <c r="AL41" s="3">
        <v>8</v>
      </c>
      <c r="AM41" s="3">
        <v>4</v>
      </c>
      <c r="AN41" s="3">
        <v>4</v>
      </c>
      <c r="AO41" s="3">
        <v>7</v>
      </c>
      <c r="AP41" s="3">
        <v>4</v>
      </c>
      <c r="AQ41" s="3">
        <v>9</v>
      </c>
      <c r="AR41" s="3">
        <v>7</v>
      </c>
    </row>
    <row r="42" spans="1:44" x14ac:dyDescent="0.25">
      <c r="B42">
        <v>6</v>
      </c>
      <c r="C42" s="3">
        <v>60</v>
      </c>
      <c r="D42" s="3">
        <v>42</v>
      </c>
      <c r="E42" s="3">
        <v>58</v>
      </c>
      <c r="F42" s="3">
        <v>103</v>
      </c>
      <c r="G42" s="3">
        <v>79</v>
      </c>
      <c r="H42" s="3">
        <v>74</v>
      </c>
      <c r="I42" s="3">
        <v>83</v>
      </c>
      <c r="J42" s="3">
        <v>20</v>
      </c>
      <c r="K42" s="3">
        <v>22</v>
      </c>
      <c r="L42" s="3">
        <v>18</v>
      </c>
      <c r="M42" s="3">
        <v>35</v>
      </c>
      <c r="N42" s="3">
        <v>45</v>
      </c>
      <c r="O42" s="3">
        <v>20</v>
      </c>
      <c r="P42" s="3">
        <v>41</v>
      </c>
      <c r="Q42" s="3">
        <v>25</v>
      </c>
      <c r="R42" s="3">
        <v>17</v>
      </c>
      <c r="S42" s="3">
        <v>29</v>
      </c>
      <c r="T42" s="3">
        <v>24</v>
      </c>
      <c r="U42" s="3">
        <v>19</v>
      </c>
      <c r="V42" s="3">
        <v>22</v>
      </c>
      <c r="W42" s="3">
        <v>16</v>
      </c>
      <c r="X42" s="3">
        <v>36</v>
      </c>
      <c r="Y42" s="3">
        <v>42</v>
      </c>
      <c r="Z42" s="3">
        <v>34</v>
      </c>
      <c r="AA42" s="3">
        <v>55</v>
      </c>
      <c r="AB42" s="3">
        <v>46</v>
      </c>
      <c r="AC42" s="3">
        <v>31</v>
      </c>
      <c r="AD42" s="3">
        <v>35</v>
      </c>
      <c r="AE42" s="3">
        <v>6</v>
      </c>
      <c r="AF42" s="3">
        <v>1</v>
      </c>
      <c r="AG42" s="3">
        <v>7</v>
      </c>
      <c r="AH42" s="3">
        <v>5</v>
      </c>
      <c r="AI42" s="3">
        <v>3</v>
      </c>
      <c r="AJ42" s="3">
        <v>6</v>
      </c>
      <c r="AK42" s="3">
        <v>4</v>
      </c>
      <c r="AL42" s="3">
        <v>7</v>
      </c>
      <c r="AM42" s="3">
        <v>4</v>
      </c>
      <c r="AN42" s="3">
        <v>6</v>
      </c>
      <c r="AO42" s="3">
        <v>5</v>
      </c>
      <c r="AP42" s="3">
        <v>4</v>
      </c>
      <c r="AQ42" s="3">
        <v>11</v>
      </c>
      <c r="AR42" s="3">
        <v>6</v>
      </c>
    </row>
    <row r="43" spans="1:44" x14ac:dyDescent="0.25">
      <c r="B43">
        <v>7</v>
      </c>
      <c r="C43" s="3">
        <v>54</v>
      </c>
      <c r="D43" s="3">
        <v>63</v>
      </c>
      <c r="E43" s="3">
        <v>40</v>
      </c>
      <c r="F43" s="3">
        <v>79</v>
      </c>
      <c r="G43" s="3">
        <v>74</v>
      </c>
      <c r="H43" s="3">
        <v>44</v>
      </c>
      <c r="I43" s="3">
        <v>93</v>
      </c>
      <c r="J43" s="3">
        <v>19</v>
      </c>
      <c r="K43" s="3">
        <v>38</v>
      </c>
      <c r="L43" s="3">
        <v>31</v>
      </c>
      <c r="M43" s="3">
        <v>41</v>
      </c>
      <c r="N43" s="3">
        <v>35</v>
      </c>
      <c r="O43" s="3">
        <v>15</v>
      </c>
      <c r="P43" s="3">
        <v>26</v>
      </c>
      <c r="Q43" s="3">
        <v>30</v>
      </c>
      <c r="R43" s="3">
        <v>23</v>
      </c>
      <c r="S43" s="3">
        <v>32</v>
      </c>
      <c r="T43" s="3">
        <v>10</v>
      </c>
      <c r="U43" s="3">
        <v>23</v>
      </c>
      <c r="V43" s="3">
        <v>25</v>
      </c>
      <c r="W43" s="3">
        <v>28</v>
      </c>
      <c r="X43" s="3">
        <v>23</v>
      </c>
      <c r="Y43" s="3">
        <v>36</v>
      </c>
      <c r="Z43" s="3">
        <v>40</v>
      </c>
      <c r="AA43" s="3">
        <v>44</v>
      </c>
      <c r="AB43" s="3">
        <v>77</v>
      </c>
      <c r="AC43" s="3">
        <v>36</v>
      </c>
      <c r="AD43" s="3">
        <v>30</v>
      </c>
      <c r="AE43" s="3">
        <v>3</v>
      </c>
      <c r="AF43" s="3">
        <v>2</v>
      </c>
      <c r="AG43" s="3">
        <v>7</v>
      </c>
      <c r="AH43" s="3">
        <v>3</v>
      </c>
      <c r="AI43" s="3">
        <v>8</v>
      </c>
      <c r="AJ43" s="3">
        <v>2</v>
      </c>
      <c r="AK43" s="3">
        <v>5</v>
      </c>
      <c r="AL43" s="3">
        <v>5</v>
      </c>
      <c r="AM43" s="3">
        <v>5</v>
      </c>
      <c r="AN43" s="3">
        <v>7</v>
      </c>
      <c r="AO43" s="3">
        <v>2</v>
      </c>
      <c r="AP43" s="3">
        <v>6</v>
      </c>
      <c r="AQ43" s="3">
        <v>9</v>
      </c>
      <c r="AR43" s="3">
        <v>4</v>
      </c>
    </row>
    <row r="44" spans="1:44" x14ac:dyDescent="0.25">
      <c r="B44">
        <v>8</v>
      </c>
      <c r="C44" s="3">
        <v>46</v>
      </c>
      <c r="D44" s="3">
        <v>68</v>
      </c>
      <c r="E44" s="3">
        <v>56</v>
      </c>
      <c r="F44" s="3">
        <v>91</v>
      </c>
      <c r="G44" s="3">
        <v>65</v>
      </c>
      <c r="H44" s="3">
        <v>45</v>
      </c>
      <c r="I44" s="3">
        <v>55</v>
      </c>
      <c r="J44" s="3">
        <v>20</v>
      </c>
      <c r="K44" s="3">
        <v>37</v>
      </c>
      <c r="L44" s="3">
        <v>29</v>
      </c>
      <c r="M44" s="3">
        <v>41</v>
      </c>
      <c r="N44" s="3">
        <v>22</v>
      </c>
      <c r="O44" s="3">
        <v>18</v>
      </c>
      <c r="P44" s="3">
        <v>16</v>
      </c>
      <c r="Q44" s="3">
        <v>30</v>
      </c>
      <c r="R44" s="3">
        <v>15</v>
      </c>
      <c r="S44" s="3">
        <v>28</v>
      </c>
      <c r="T44" s="3">
        <v>17</v>
      </c>
      <c r="U44" s="3">
        <v>24</v>
      </c>
      <c r="V44" s="3">
        <v>27</v>
      </c>
      <c r="W44" s="3">
        <v>33</v>
      </c>
      <c r="X44" s="3">
        <v>25</v>
      </c>
      <c r="Y44" s="3">
        <v>41</v>
      </c>
      <c r="Z44" s="3">
        <v>51</v>
      </c>
      <c r="AA44" s="3">
        <v>52</v>
      </c>
      <c r="AB44" s="3">
        <v>38</v>
      </c>
      <c r="AC44" s="3">
        <v>29</v>
      </c>
      <c r="AD44" s="3">
        <v>16</v>
      </c>
      <c r="AE44" s="3">
        <v>3</v>
      </c>
      <c r="AF44" s="3">
        <v>3</v>
      </c>
      <c r="AG44" s="3">
        <v>8</v>
      </c>
      <c r="AH44" s="3">
        <v>2</v>
      </c>
      <c r="AI44" s="3">
        <v>3</v>
      </c>
      <c r="AJ44" s="3">
        <v>3</v>
      </c>
      <c r="AK44" s="3">
        <v>6</v>
      </c>
      <c r="AL44" s="3">
        <v>5</v>
      </c>
      <c r="AM44" s="3">
        <v>6</v>
      </c>
      <c r="AN44" s="3">
        <v>9</v>
      </c>
      <c r="AO44" s="3">
        <v>2</v>
      </c>
      <c r="AP44" s="3">
        <v>5</v>
      </c>
      <c r="AQ44" s="3">
        <v>9</v>
      </c>
      <c r="AR44" s="3">
        <v>2</v>
      </c>
    </row>
    <row r="45" spans="1:44" x14ac:dyDescent="0.25">
      <c r="B45">
        <v>9</v>
      </c>
      <c r="C45" s="3">
        <v>45</v>
      </c>
      <c r="D45" s="3">
        <v>86</v>
      </c>
      <c r="E45" s="3">
        <v>58</v>
      </c>
      <c r="F45" s="3">
        <v>104</v>
      </c>
      <c r="G45" s="3">
        <v>48</v>
      </c>
      <c r="H45" s="3">
        <v>43</v>
      </c>
      <c r="I45" s="3">
        <v>44</v>
      </c>
      <c r="J45" s="3">
        <v>22</v>
      </c>
      <c r="K45" s="3">
        <v>44</v>
      </c>
      <c r="L45" s="3">
        <v>22</v>
      </c>
      <c r="M45" s="3">
        <v>50</v>
      </c>
      <c r="N45" s="3">
        <v>24</v>
      </c>
      <c r="O45" s="3">
        <v>11</v>
      </c>
      <c r="P45" s="3">
        <v>18</v>
      </c>
      <c r="Q45" s="3">
        <v>20</v>
      </c>
      <c r="R45" s="3">
        <v>16</v>
      </c>
      <c r="S45" s="3">
        <v>21</v>
      </c>
      <c r="T45" s="3">
        <v>12</v>
      </c>
      <c r="U45" s="3">
        <v>18</v>
      </c>
      <c r="V45" s="3">
        <v>24</v>
      </c>
      <c r="W45" s="3">
        <v>30</v>
      </c>
      <c r="X45" s="3">
        <v>44</v>
      </c>
      <c r="Y45" s="3">
        <v>49</v>
      </c>
      <c r="Z45" s="3">
        <v>40</v>
      </c>
      <c r="AA45" s="3">
        <v>43</v>
      </c>
      <c r="AB45" s="3">
        <v>63</v>
      </c>
      <c r="AC45" s="3">
        <v>30</v>
      </c>
      <c r="AD45" s="3">
        <v>34</v>
      </c>
      <c r="AE45" s="3">
        <v>5</v>
      </c>
      <c r="AF45" s="3">
        <v>6</v>
      </c>
      <c r="AG45" s="3">
        <v>7</v>
      </c>
      <c r="AH45" s="3">
        <v>3</v>
      </c>
      <c r="AI45" s="3">
        <v>5</v>
      </c>
      <c r="AJ45" s="3">
        <v>2</v>
      </c>
      <c r="AK45" s="3">
        <v>7</v>
      </c>
      <c r="AL45" s="3">
        <v>7</v>
      </c>
      <c r="AM45" s="3">
        <v>8</v>
      </c>
      <c r="AN45" s="3">
        <v>10</v>
      </c>
      <c r="AO45" s="3">
        <v>3</v>
      </c>
      <c r="AP45" s="3">
        <v>8</v>
      </c>
      <c r="AQ45" s="3">
        <v>8</v>
      </c>
      <c r="AR45" s="3">
        <v>5</v>
      </c>
    </row>
    <row r="46" spans="1:44" x14ac:dyDescent="0.25">
      <c r="B46">
        <v>10</v>
      </c>
      <c r="C46" s="3">
        <v>54</v>
      </c>
      <c r="D46" s="3">
        <v>84</v>
      </c>
      <c r="E46" s="3">
        <v>59</v>
      </c>
      <c r="F46" s="3">
        <v>133</v>
      </c>
      <c r="G46" s="3">
        <v>50</v>
      </c>
      <c r="H46" s="3">
        <v>31</v>
      </c>
      <c r="I46" s="3">
        <v>42</v>
      </c>
      <c r="J46" s="3">
        <v>21</v>
      </c>
      <c r="K46" s="3">
        <v>43</v>
      </c>
      <c r="L46" s="3">
        <v>48</v>
      </c>
      <c r="M46" s="3">
        <v>43</v>
      </c>
      <c r="N46" s="3">
        <v>12</v>
      </c>
      <c r="O46" s="3">
        <v>24</v>
      </c>
      <c r="P46" s="3">
        <v>21</v>
      </c>
      <c r="Q46" s="3">
        <v>24</v>
      </c>
      <c r="R46" s="3">
        <v>20</v>
      </c>
      <c r="S46" s="3">
        <v>12</v>
      </c>
      <c r="T46" s="3">
        <v>17</v>
      </c>
      <c r="U46" s="3">
        <v>19</v>
      </c>
      <c r="V46" s="3">
        <v>20</v>
      </c>
      <c r="W46" s="3">
        <v>31</v>
      </c>
      <c r="X46" s="3">
        <v>43</v>
      </c>
      <c r="Y46" s="3">
        <v>38</v>
      </c>
      <c r="Z46" s="3">
        <v>68</v>
      </c>
      <c r="AA46" s="3">
        <v>34</v>
      </c>
      <c r="AB46" s="3">
        <v>33</v>
      </c>
      <c r="AC46" s="3">
        <v>39</v>
      </c>
      <c r="AD46" s="3">
        <v>31</v>
      </c>
      <c r="AE46" s="3">
        <v>5</v>
      </c>
      <c r="AF46" s="3">
        <v>5</v>
      </c>
      <c r="AG46" s="3">
        <v>10</v>
      </c>
      <c r="AH46" s="3">
        <v>3</v>
      </c>
      <c r="AI46" s="3">
        <v>3</v>
      </c>
      <c r="AJ46" s="3">
        <v>2</v>
      </c>
      <c r="AK46" s="3">
        <v>7</v>
      </c>
      <c r="AL46" s="3">
        <v>8</v>
      </c>
      <c r="AM46" s="3">
        <v>8</v>
      </c>
      <c r="AN46" s="3">
        <v>12</v>
      </c>
      <c r="AO46" s="3">
        <v>4</v>
      </c>
      <c r="AP46" s="3">
        <v>7</v>
      </c>
      <c r="AQ46" s="3">
        <v>11</v>
      </c>
      <c r="AR46" s="3">
        <v>6</v>
      </c>
    </row>
    <row r="47" spans="1:44" x14ac:dyDescent="0.25">
      <c r="B47">
        <v>11</v>
      </c>
      <c r="C47" s="3">
        <v>56</v>
      </c>
      <c r="D47" s="3">
        <v>97</v>
      </c>
      <c r="E47" s="3">
        <v>94</v>
      </c>
      <c r="F47" s="3">
        <v>123</v>
      </c>
      <c r="G47" s="3">
        <v>36</v>
      </c>
      <c r="H47" s="3">
        <v>44</v>
      </c>
      <c r="I47" s="3">
        <v>41</v>
      </c>
      <c r="J47" s="3">
        <v>20</v>
      </c>
      <c r="K47" s="3">
        <v>55</v>
      </c>
      <c r="L47" s="3">
        <v>30</v>
      </c>
      <c r="M47" s="3">
        <v>49</v>
      </c>
      <c r="N47" s="3">
        <v>26</v>
      </c>
      <c r="O47" s="3">
        <v>28</v>
      </c>
      <c r="P47" s="3">
        <v>19</v>
      </c>
      <c r="Q47" s="3">
        <v>25</v>
      </c>
      <c r="R47" s="3">
        <v>4</v>
      </c>
      <c r="S47" s="3">
        <v>16</v>
      </c>
      <c r="T47" s="3">
        <v>13</v>
      </c>
      <c r="U47" s="3">
        <v>20</v>
      </c>
      <c r="V47" s="3">
        <v>18</v>
      </c>
      <c r="W47" s="3">
        <v>28</v>
      </c>
      <c r="X47" s="3">
        <v>34</v>
      </c>
      <c r="Y47" s="3">
        <v>49</v>
      </c>
      <c r="Z47" s="3">
        <v>51</v>
      </c>
      <c r="AA47" s="3">
        <v>35</v>
      </c>
      <c r="AB47" s="3">
        <v>64</v>
      </c>
      <c r="AC47" s="3">
        <v>41</v>
      </c>
      <c r="AD47" s="3">
        <v>37</v>
      </c>
      <c r="AE47" s="3">
        <v>8</v>
      </c>
      <c r="AF47" s="3">
        <v>6</v>
      </c>
      <c r="AG47" s="3">
        <v>8</v>
      </c>
      <c r="AH47" s="3">
        <v>3</v>
      </c>
      <c r="AI47" s="3">
        <v>7</v>
      </c>
      <c r="AJ47" s="3">
        <v>4</v>
      </c>
      <c r="AK47" s="3">
        <v>6</v>
      </c>
      <c r="AL47" s="3">
        <v>3</v>
      </c>
      <c r="AM47" s="3">
        <v>7</v>
      </c>
      <c r="AN47" s="3">
        <v>5</v>
      </c>
      <c r="AO47" s="3">
        <v>5</v>
      </c>
      <c r="AP47" s="3">
        <v>11</v>
      </c>
      <c r="AQ47" s="3">
        <v>11</v>
      </c>
      <c r="AR47" s="3">
        <v>6</v>
      </c>
    </row>
    <row r="48" spans="1:44" x14ac:dyDescent="0.25">
      <c r="B48">
        <v>12</v>
      </c>
      <c r="C48" s="3">
        <v>51</v>
      </c>
      <c r="D48" s="3">
        <v>126</v>
      </c>
      <c r="E48" s="3">
        <v>68</v>
      </c>
      <c r="F48" s="3">
        <v>133</v>
      </c>
      <c r="G48" s="3">
        <v>52</v>
      </c>
      <c r="H48" s="3">
        <v>38</v>
      </c>
      <c r="I48" s="3">
        <v>41</v>
      </c>
      <c r="J48" s="3">
        <v>23</v>
      </c>
      <c r="K48" s="3">
        <v>41</v>
      </c>
      <c r="L48" s="3">
        <v>31</v>
      </c>
      <c r="M48" s="3">
        <v>59</v>
      </c>
      <c r="N48" s="3">
        <v>18</v>
      </c>
      <c r="O48" s="3">
        <v>27</v>
      </c>
      <c r="P48" s="3">
        <v>17</v>
      </c>
      <c r="Q48" s="3">
        <v>27</v>
      </c>
      <c r="R48" s="3">
        <v>23</v>
      </c>
      <c r="S48" s="3">
        <v>14</v>
      </c>
      <c r="T48" s="3">
        <v>11</v>
      </c>
      <c r="U48" s="3">
        <v>22</v>
      </c>
      <c r="V48" s="3">
        <v>12</v>
      </c>
      <c r="W48" s="3">
        <v>32</v>
      </c>
      <c r="X48" s="3">
        <v>44</v>
      </c>
      <c r="Y48" s="3">
        <v>47</v>
      </c>
      <c r="Z48" s="3">
        <v>41</v>
      </c>
      <c r="AA48" s="3">
        <v>35</v>
      </c>
      <c r="AB48" s="3">
        <v>55</v>
      </c>
      <c r="AC48" s="3">
        <v>28</v>
      </c>
      <c r="AD48" s="3">
        <v>37</v>
      </c>
      <c r="AE48" s="3">
        <v>6</v>
      </c>
      <c r="AF48" s="3">
        <v>5</v>
      </c>
      <c r="AG48" s="3">
        <v>9</v>
      </c>
      <c r="AH48" s="3">
        <v>3</v>
      </c>
      <c r="AI48" s="3">
        <v>5</v>
      </c>
      <c r="AJ48" s="3">
        <v>3</v>
      </c>
      <c r="AK48" s="3">
        <v>8</v>
      </c>
      <c r="AL48" s="3">
        <v>4</v>
      </c>
      <c r="AM48" s="3">
        <v>6</v>
      </c>
      <c r="AN48" s="3">
        <v>5</v>
      </c>
      <c r="AO48" s="3">
        <v>4</v>
      </c>
      <c r="AP48" s="3">
        <v>8</v>
      </c>
      <c r="AQ48" s="3">
        <v>9</v>
      </c>
      <c r="AR48" s="3">
        <v>4</v>
      </c>
    </row>
    <row r="49" spans="2:44" x14ac:dyDescent="0.25">
      <c r="B49">
        <v>13</v>
      </c>
      <c r="C49" s="3">
        <v>52</v>
      </c>
      <c r="D49" s="3">
        <v>98</v>
      </c>
      <c r="E49" s="3">
        <v>83</v>
      </c>
      <c r="F49" s="3">
        <v>144</v>
      </c>
      <c r="G49" s="3">
        <v>51</v>
      </c>
      <c r="H49" s="3">
        <v>52</v>
      </c>
      <c r="I49" s="3">
        <v>47</v>
      </c>
      <c r="J49" s="3">
        <v>20</v>
      </c>
      <c r="K49" s="3">
        <v>19</v>
      </c>
      <c r="L49" s="3">
        <v>25</v>
      </c>
      <c r="M49" s="3">
        <v>50</v>
      </c>
      <c r="N49" s="3">
        <v>22</v>
      </c>
      <c r="O49" s="3">
        <v>46</v>
      </c>
      <c r="P49" s="3">
        <v>28</v>
      </c>
      <c r="Q49" s="3">
        <v>25</v>
      </c>
      <c r="R49" s="3">
        <v>25</v>
      </c>
      <c r="S49" s="3">
        <v>27</v>
      </c>
      <c r="T49" s="3">
        <v>9</v>
      </c>
      <c r="U49" s="3">
        <v>22</v>
      </c>
      <c r="V49" s="3">
        <v>10</v>
      </c>
      <c r="W49" s="3">
        <v>28</v>
      </c>
      <c r="X49" s="3">
        <v>40</v>
      </c>
      <c r="Y49" s="3">
        <v>36</v>
      </c>
      <c r="Z49" s="3">
        <v>34</v>
      </c>
      <c r="AA49" s="3">
        <v>46</v>
      </c>
      <c r="AB49" s="3">
        <v>64</v>
      </c>
      <c r="AC49" s="3">
        <v>53</v>
      </c>
      <c r="AD49" s="3">
        <v>39</v>
      </c>
      <c r="AE49" s="3">
        <v>4</v>
      </c>
      <c r="AF49" s="3">
        <v>5</v>
      </c>
      <c r="AG49" s="3">
        <v>7</v>
      </c>
      <c r="AH49" s="3">
        <v>4</v>
      </c>
      <c r="AI49" s="3">
        <v>6</v>
      </c>
      <c r="AJ49" s="3">
        <v>3</v>
      </c>
      <c r="AK49" s="3">
        <v>6</v>
      </c>
      <c r="AL49" s="3">
        <v>4</v>
      </c>
      <c r="AM49" s="3">
        <v>4</v>
      </c>
      <c r="AN49" s="3">
        <v>5</v>
      </c>
      <c r="AO49" s="3">
        <v>4</v>
      </c>
      <c r="AP49" s="3">
        <v>9</v>
      </c>
      <c r="AQ49" s="3">
        <v>11</v>
      </c>
      <c r="AR49" s="3">
        <v>5</v>
      </c>
    </row>
    <row r="50" spans="2:44" x14ac:dyDescent="0.25">
      <c r="B50">
        <v>14</v>
      </c>
      <c r="C50" s="3">
        <v>49</v>
      </c>
      <c r="D50" s="3">
        <v>52</v>
      </c>
      <c r="E50" s="3">
        <v>60</v>
      </c>
      <c r="F50" s="3">
        <v>108</v>
      </c>
      <c r="G50" s="3">
        <v>61</v>
      </c>
      <c r="H50" s="3">
        <v>86</v>
      </c>
      <c r="I50" s="3">
        <v>55</v>
      </c>
      <c r="J50" s="3">
        <v>21</v>
      </c>
      <c r="K50" s="3">
        <v>42</v>
      </c>
      <c r="L50" s="3">
        <v>30</v>
      </c>
      <c r="M50" s="3">
        <v>35</v>
      </c>
      <c r="N50" s="3">
        <v>28</v>
      </c>
      <c r="O50" s="3">
        <v>50</v>
      </c>
      <c r="P50" s="3">
        <v>12</v>
      </c>
      <c r="Q50" s="3">
        <v>31</v>
      </c>
      <c r="R50" s="3">
        <v>14</v>
      </c>
      <c r="S50" s="3">
        <v>25</v>
      </c>
      <c r="T50" s="3">
        <v>19</v>
      </c>
      <c r="U50" s="3">
        <v>25</v>
      </c>
      <c r="V50" s="3">
        <v>17</v>
      </c>
      <c r="W50" s="3">
        <v>26</v>
      </c>
      <c r="X50" s="3">
        <v>32</v>
      </c>
      <c r="Y50" s="3">
        <v>38</v>
      </c>
      <c r="Z50" s="3">
        <v>56</v>
      </c>
      <c r="AA50" s="3">
        <v>50</v>
      </c>
      <c r="AB50" s="3">
        <v>64</v>
      </c>
      <c r="AC50" s="3">
        <v>55</v>
      </c>
      <c r="AD50" s="3">
        <v>25</v>
      </c>
      <c r="AE50" s="3">
        <v>4</v>
      </c>
      <c r="AF50" s="3">
        <v>5</v>
      </c>
      <c r="AG50" s="3">
        <v>4</v>
      </c>
      <c r="AH50" s="3">
        <v>4</v>
      </c>
      <c r="AI50" s="3">
        <v>7</v>
      </c>
      <c r="AJ50" s="3">
        <v>4</v>
      </c>
      <c r="AK50" s="3">
        <v>10</v>
      </c>
      <c r="AL50" s="3">
        <v>6</v>
      </c>
      <c r="AM50" s="3">
        <v>6</v>
      </c>
      <c r="AN50" s="3">
        <v>6</v>
      </c>
      <c r="AO50" s="3">
        <v>3</v>
      </c>
      <c r="AP50" s="3">
        <v>8</v>
      </c>
      <c r="AQ50" s="3">
        <v>13</v>
      </c>
      <c r="AR50" s="3">
        <v>2</v>
      </c>
    </row>
    <row r="51" spans="2:44" x14ac:dyDescent="0.25">
      <c r="B51">
        <v>15</v>
      </c>
      <c r="C51" s="3">
        <v>52</v>
      </c>
      <c r="D51" s="3">
        <v>99</v>
      </c>
      <c r="E51" s="3">
        <v>70</v>
      </c>
      <c r="F51" s="3">
        <v>82</v>
      </c>
      <c r="G51" s="3">
        <v>58</v>
      </c>
      <c r="H51" s="3">
        <v>120</v>
      </c>
      <c r="I51" s="3">
        <v>38</v>
      </c>
      <c r="J51" s="3">
        <v>25</v>
      </c>
      <c r="K51" s="3">
        <v>36</v>
      </c>
      <c r="L51" s="3">
        <v>42</v>
      </c>
      <c r="M51" s="3">
        <v>36</v>
      </c>
      <c r="N51" s="3">
        <v>36</v>
      </c>
      <c r="O51" s="3">
        <v>40</v>
      </c>
      <c r="P51" s="3">
        <v>10</v>
      </c>
      <c r="Q51" s="3">
        <v>21</v>
      </c>
      <c r="R51" s="3">
        <v>13</v>
      </c>
      <c r="S51" s="3">
        <v>22</v>
      </c>
      <c r="T51" s="3">
        <v>21</v>
      </c>
      <c r="U51" s="3">
        <v>18</v>
      </c>
      <c r="V51" s="3">
        <v>18</v>
      </c>
      <c r="W51" s="3">
        <v>34</v>
      </c>
      <c r="X51" s="3">
        <v>40</v>
      </c>
      <c r="Y51" s="3">
        <v>44</v>
      </c>
      <c r="Z51" s="3">
        <v>70</v>
      </c>
      <c r="AA51" s="3">
        <v>57</v>
      </c>
      <c r="AB51" s="3">
        <v>75</v>
      </c>
      <c r="AC51" s="3">
        <v>45</v>
      </c>
      <c r="AD51" s="3">
        <v>27</v>
      </c>
      <c r="AE51" s="3">
        <v>4</v>
      </c>
      <c r="AF51" s="3">
        <v>6</v>
      </c>
      <c r="AG51" s="3">
        <v>6</v>
      </c>
      <c r="AH51" s="3">
        <v>6</v>
      </c>
      <c r="AI51" s="3">
        <v>8</v>
      </c>
      <c r="AJ51" s="3">
        <v>2</v>
      </c>
      <c r="AK51" s="3">
        <v>9</v>
      </c>
      <c r="AL51" s="3">
        <v>6</v>
      </c>
      <c r="AM51" s="3">
        <v>7</v>
      </c>
      <c r="AN51" s="3">
        <v>10</v>
      </c>
      <c r="AO51" s="3">
        <v>4</v>
      </c>
      <c r="AP51" s="3">
        <v>11</v>
      </c>
      <c r="AQ51" s="3">
        <v>9</v>
      </c>
      <c r="AR51" s="3">
        <v>3</v>
      </c>
    </row>
    <row r="52" spans="2:44" x14ac:dyDescent="0.25">
      <c r="B52">
        <v>16</v>
      </c>
      <c r="C52" s="3">
        <v>62</v>
      </c>
      <c r="D52" s="3">
        <v>89</v>
      </c>
      <c r="E52" s="3">
        <v>77</v>
      </c>
      <c r="F52" s="3">
        <v>69</v>
      </c>
      <c r="G52" s="3">
        <v>62</v>
      </c>
      <c r="H52" s="3">
        <v>97</v>
      </c>
      <c r="I52" s="3">
        <v>36</v>
      </c>
      <c r="J52" s="3">
        <v>26</v>
      </c>
      <c r="K52" s="3">
        <v>21</v>
      </c>
      <c r="L52" s="3">
        <v>37</v>
      </c>
      <c r="M52" s="3">
        <v>37</v>
      </c>
      <c r="N52" s="3">
        <v>37</v>
      </c>
      <c r="O52" s="3">
        <v>36</v>
      </c>
      <c r="P52" s="3">
        <v>21</v>
      </c>
      <c r="Q52" s="3">
        <v>20</v>
      </c>
      <c r="R52" s="3">
        <v>20</v>
      </c>
      <c r="S52" s="3">
        <v>23</v>
      </c>
      <c r="T52" s="3">
        <v>20</v>
      </c>
      <c r="U52" s="3">
        <v>20</v>
      </c>
      <c r="V52" s="3">
        <v>27</v>
      </c>
      <c r="W52" s="3">
        <v>31</v>
      </c>
      <c r="X52" s="3">
        <v>41</v>
      </c>
      <c r="Y52" s="3">
        <v>31</v>
      </c>
      <c r="Z52" s="3">
        <v>70</v>
      </c>
      <c r="AA52" s="3">
        <v>54</v>
      </c>
      <c r="AB52" s="3">
        <v>64</v>
      </c>
      <c r="AC52" s="3">
        <v>36</v>
      </c>
      <c r="AD52" s="3">
        <v>33</v>
      </c>
      <c r="AE52" s="3">
        <v>5</v>
      </c>
      <c r="AF52" s="3">
        <v>2</v>
      </c>
      <c r="AG52" s="3">
        <v>5</v>
      </c>
      <c r="AH52" s="3">
        <v>6</v>
      </c>
      <c r="AI52" s="3">
        <v>6</v>
      </c>
      <c r="AJ52" s="3">
        <v>2</v>
      </c>
      <c r="AK52" s="3">
        <v>7</v>
      </c>
      <c r="AL52" s="3">
        <v>3</v>
      </c>
      <c r="AM52" s="3">
        <v>3</v>
      </c>
      <c r="AN52" s="3">
        <v>9</v>
      </c>
      <c r="AO52" s="3">
        <v>5</v>
      </c>
      <c r="AP52" s="3">
        <v>10</v>
      </c>
      <c r="AQ52" s="3">
        <v>9</v>
      </c>
      <c r="AR52" s="3">
        <v>5</v>
      </c>
    </row>
    <row r="53" spans="2:44" x14ac:dyDescent="0.25">
      <c r="B53">
        <v>17</v>
      </c>
      <c r="C53" s="3">
        <v>64</v>
      </c>
      <c r="D53" s="3">
        <v>52</v>
      </c>
      <c r="E53" s="3">
        <v>74</v>
      </c>
      <c r="F53" s="3">
        <v>80</v>
      </c>
      <c r="G53" s="3">
        <v>76</v>
      </c>
      <c r="H53" s="3">
        <v>81</v>
      </c>
      <c r="I53" s="3">
        <v>45</v>
      </c>
      <c r="J53" s="3">
        <v>29</v>
      </c>
      <c r="K53" s="3">
        <v>27</v>
      </c>
      <c r="L53" s="3">
        <v>29</v>
      </c>
      <c r="M53" s="3">
        <v>37</v>
      </c>
      <c r="N53" s="3">
        <v>31</v>
      </c>
      <c r="O53" s="3">
        <v>26</v>
      </c>
      <c r="P53" s="3">
        <v>18</v>
      </c>
      <c r="Q53" s="3">
        <v>20</v>
      </c>
      <c r="R53" s="3">
        <v>25</v>
      </c>
      <c r="S53" s="3">
        <v>22</v>
      </c>
      <c r="T53" s="3">
        <v>27</v>
      </c>
      <c r="U53" s="3">
        <v>25</v>
      </c>
      <c r="V53" s="3">
        <v>22</v>
      </c>
      <c r="W53" s="3">
        <v>29</v>
      </c>
      <c r="X53" s="3">
        <v>43</v>
      </c>
      <c r="Y53" s="3">
        <v>38</v>
      </c>
      <c r="Z53" s="3">
        <v>50</v>
      </c>
      <c r="AA53" s="3">
        <v>49</v>
      </c>
      <c r="AB53" s="3">
        <v>58</v>
      </c>
      <c r="AC53" s="3">
        <v>41</v>
      </c>
      <c r="AD53" s="3">
        <v>34</v>
      </c>
      <c r="AE53" s="3">
        <v>6</v>
      </c>
      <c r="AF53" s="3">
        <v>4</v>
      </c>
      <c r="AG53" s="3">
        <v>6</v>
      </c>
      <c r="AH53" s="3">
        <v>4</v>
      </c>
      <c r="AI53" s="3">
        <v>5</v>
      </c>
      <c r="AJ53" s="3">
        <v>2</v>
      </c>
      <c r="AK53" s="3">
        <v>6</v>
      </c>
      <c r="AL53" s="3">
        <v>6</v>
      </c>
      <c r="AM53" s="3">
        <v>6</v>
      </c>
      <c r="AN53" s="3">
        <v>6</v>
      </c>
      <c r="AO53" s="3">
        <v>4</v>
      </c>
      <c r="AP53" s="3">
        <v>9</v>
      </c>
      <c r="AQ53" s="3">
        <v>9</v>
      </c>
      <c r="AR53" s="3">
        <v>5</v>
      </c>
    </row>
    <row r="54" spans="2:44" x14ac:dyDescent="0.25">
      <c r="B54">
        <v>18</v>
      </c>
      <c r="C54" s="3">
        <v>73</v>
      </c>
      <c r="D54" s="3">
        <v>63</v>
      </c>
      <c r="E54" s="3">
        <v>72</v>
      </c>
      <c r="F54" s="3">
        <v>92</v>
      </c>
      <c r="G54" s="3">
        <v>69</v>
      </c>
      <c r="H54" s="3">
        <v>53</v>
      </c>
      <c r="I54" s="3">
        <v>40</v>
      </c>
      <c r="J54" s="3">
        <v>29</v>
      </c>
      <c r="K54" s="3">
        <v>26</v>
      </c>
      <c r="L54" s="3">
        <v>35</v>
      </c>
      <c r="M54" s="3">
        <v>30</v>
      </c>
      <c r="N54" s="3">
        <v>29</v>
      </c>
      <c r="O54" s="3">
        <v>28</v>
      </c>
      <c r="P54" s="3">
        <v>20</v>
      </c>
      <c r="Q54" s="3">
        <v>16</v>
      </c>
      <c r="R54" s="3">
        <v>28</v>
      </c>
      <c r="S54" s="3">
        <v>27</v>
      </c>
      <c r="T54" s="3">
        <v>24</v>
      </c>
      <c r="U54" s="3">
        <v>16</v>
      </c>
      <c r="V54" s="3">
        <v>25</v>
      </c>
      <c r="W54" s="3">
        <v>28</v>
      </c>
      <c r="X54" s="3">
        <v>34</v>
      </c>
      <c r="Y54" s="3">
        <v>42</v>
      </c>
      <c r="Z54" s="3">
        <v>71</v>
      </c>
      <c r="AA54" s="3">
        <v>43</v>
      </c>
      <c r="AB54" s="3">
        <v>43</v>
      </c>
      <c r="AC54" s="3">
        <v>43</v>
      </c>
      <c r="AD54" s="3">
        <v>41</v>
      </c>
      <c r="AE54" s="3">
        <v>4</v>
      </c>
      <c r="AF54" s="3">
        <v>5</v>
      </c>
      <c r="AG54" s="3">
        <v>7</v>
      </c>
      <c r="AH54" s="3">
        <v>4</v>
      </c>
      <c r="AI54" s="3">
        <v>6</v>
      </c>
      <c r="AJ54" s="3">
        <v>3</v>
      </c>
      <c r="AK54" s="3">
        <v>6</v>
      </c>
      <c r="AL54" s="3">
        <v>4</v>
      </c>
      <c r="AM54" s="3">
        <v>6</v>
      </c>
      <c r="AN54" s="3">
        <v>8</v>
      </c>
      <c r="AO54" s="3">
        <v>5</v>
      </c>
      <c r="AP54" s="3">
        <v>6</v>
      </c>
      <c r="AQ54" s="3">
        <v>10</v>
      </c>
      <c r="AR54" s="3">
        <v>5</v>
      </c>
    </row>
    <row r="55" spans="2:44" x14ac:dyDescent="0.25">
      <c r="B55">
        <v>19</v>
      </c>
      <c r="C55" s="3">
        <v>76</v>
      </c>
      <c r="D55" s="3">
        <v>61</v>
      </c>
      <c r="E55" s="3">
        <v>74</v>
      </c>
      <c r="F55" s="3">
        <v>77</v>
      </c>
      <c r="G55" s="3">
        <v>80</v>
      </c>
      <c r="H55" s="3">
        <v>54</v>
      </c>
      <c r="I55" s="3">
        <v>45</v>
      </c>
      <c r="J55" s="3">
        <v>17</v>
      </c>
      <c r="K55" s="3">
        <v>22</v>
      </c>
      <c r="L55" s="3">
        <v>22</v>
      </c>
      <c r="M55" s="3">
        <v>25</v>
      </c>
      <c r="N55" s="3">
        <v>20</v>
      </c>
      <c r="O55" s="3">
        <v>26</v>
      </c>
      <c r="P55" s="3">
        <v>13</v>
      </c>
      <c r="Q55" s="3">
        <v>23</v>
      </c>
      <c r="R55" s="3">
        <v>23</v>
      </c>
      <c r="S55" s="3">
        <v>29</v>
      </c>
      <c r="T55" s="3">
        <v>18</v>
      </c>
      <c r="U55" s="3">
        <v>22</v>
      </c>
      <c r="V55" s="3">
        <v>25</v>
      </c>
      <c r="W55" s="3">
        <v>33</v>
      </c>
      <c r="X55" s="3">
        <v>23</v>
      </c>
      <c r="Y55" s="3">
        <v>46</v>
      </c>
      <c r="Z55" s="3">
        <v>51</v>
      </c>
      <c r="AA55" s="3">
        <v>40</v>
      </c>
      <c r="AB55" s="3">
        <v>30</v>
      </c>
      <c r="AC55" s="3">
        <v>40</v>
      </c>
      <c r="AD55" s="3">
        <v>32</v>
      </c>
      <c r="AE55" s="3">
        <v>4</v>
      </c>
      <c r="AF55" s="3">
        <v>5</v>
      </c>
      <c r="AG55" s="3">
        <v>6</v>
      </c>
      <c r="AH55" s="3">
        <v>5</v>
      </c>
      <c r="AI55" s="3">
        <v>2</v>
      </c>
      <c r="AJ55" s="3">
        <v>2</v>
      </c>
      <c r="AK55" s="3">
        <v>7</v>
      </c>
      <c r="AL55" s="3">
        <v>2</v>
      </c>
      <c r="AM55" s="3">
        <v>6</v>
      </c>
      <c r="AN55" s="3">
        <v>5</v>
      </c>
      <c r="AO55" s="3">
        <v>4</v>
      </c>
      <c r="AP55" s="3">
        <v>5</v>
      </c>
      <c r="AQ55" s="3">
        <v>9</v>
      </c>
      <c r="AR55" s="3">
        <v>4</v>
      </c>
    </row>
    <row r="56" spans="2:44" x14ac:dyDescent="0.25">
      <c r="B56">
        <v>20</v>
      </c>
      <c r="C56" s="3">
        <v>51</v>
      </c>
      <c r="D56" s="3">
        <v>50</v>
      </c>
      <c r="E56" s="3">
        <v>48</v>
      </c>
      <c r="F56" s="3">
        <v>66</v>
      </c>
      <c r="G56" s="3">
        <v>55</v>
      </c>
      <c r="H56" s="3">
        <v>62</v>
      </c>
      <c r="I56" s="3">
        <v>34</v>
      </c>
      <c r="J56" s="3">
        <v>24</v>
      </c>
      <c r="K56" s="3">
        <v>18</v>
      </c>
      <c r="L56" s="3">
        <v>17</v>
      </c>
      <c r="M56" s="3">
        <v>22</v>
      </c>
      <c r="N56" s="3">
        <v>48</v>
      </c>
      <c r="O56" s="3">
        <v>33</v>
      </c>
      <c r="P56" s="3">
        <v>23</v>
      </c>
      <c r="Q56" s="3">
        <v>26</v>
      </c>
      <c r="R56" s="3">
        <v>26</v>
      </c>
      <c r="S56" s="3">
        <v>30</v>
      </c>
      <c r="T56" s="3">
        <v>23</v>
      </c>
      <c r="U56" s="3">
        <v>19</v>
      </c>
      <c r="V56" s="3">
        <v>23</v>
      </c>
      <c r="W56" s="3">
        <v>32</v>
      </c>
      <c r="X56" s="3">
        <v>40</v>
      </c>
      <c r="Y56" s="3">
        <v>33</v>
      </c>
      <c r="Z56" s="3">
        <v>40</v>
      </c>
      <c r="AA56" s="3">
        <v>47</v>
      </c>
      <c r="AB56" s="3">
        <v>43</v>
      </c>
      <c r="AC56" s="3">
        <v>42</v>
      </c>
      <c r="AD56" s="3">
        <v>33</v>
      </c>
      <c r="AE56" s="3">
        <v>5</v>
      </c>
      <c r="AF56" s="3">
        <v>5</v>
      </c>
      <c r="AG56" s="3">
        <v>6</v>
      </c>
      <c r="AH56" s="3">
        <v>5</v>
      </c>
      <c r="AI56" s="3">
        <v>2</v>
      </c>
      <c r="AJ56" s="3">
        <v>2</v>
      </c>
      <c r="AK56" s="3">
        <v>6</v>
      </c>
      <c r="AL56" s="3">
        <v>3</v>
      </c>
      <c r="AM56" s="3">
        <v>5</v>
      </c>
      <c r="AN56" s="3">
        <v>3</v>
      </c>
      <c r="AO56" s="3">
        <v>5</v>
      </c>
      <c r="AP56" s="3">
        <v>7</v>
      </c>
      <c r="AQ56" s="3">
        <v>9</v>
      </c>
      <c r="AR56" s="3">
        <v>5</v>
      </c>
    </row>
    <row r="57" spans="2:44" x14ac:dyDescent="0.25">
      <c r="B57">
        <v>21</v>
      </c>
      <c r="C57" s="3">
        <v>59</v>
      </c>
      <c r="D57" s="3">
        <v>49</v>
      </c>
      <c r="E57" s="3">
        <v>42</v>
      </c>
      <c r="F57" s="3">
        <v>57</v>
      </c>
      <c r="G57" s="3">
        <v>120</v>
      </c>
      <c r="H57" s="3">
        <v>60</v>
      </c>
      <c r="I57" s="3">
        <v>44</v>
      </c>
      <c r="J57" s="3">
        <v>23</v>
      </c>
      <c r="K57" s="3">
        <v>13</v>
      </c>
      <c r="L57" s="3">
        <v>18</v>
      </c>
      <c r="M57" s="3">
        <v>19</v>
      </c>
      <c r="N57" s="3">
        <v>34</v>
      </c>
      <c r="O57" s="3">
        <v>43</v>
      </c>
      <c r="P57" s="3">
        <v>22</v>
      </c>
      <c r="Q57" s="3">
        <v>26</v>
      </c>
      <c r="R57" s="3">
        <v>30</v>
      </c>
      <c r="S57" s="3">
        <v>28</v>
      </c>
      <c r="T57" s="3">
        <v>30</v>
      </c>
      <c r="U57" s="3">
        <v>21</v>
      </c>
      <c r="V57" s="3">
        <v>18</v>
      </c>
      <c r="W57" s="3">
        <v>32</v>
      </c>
      <c r="X57" s="3">
        <v>47</v>
      </c>
      <c r="Y57" s="3">
        <v>29</v>
      </c>
      <c r="Z57" s="3">
        <v>40</v>
      </c>
      <c r="AA57" s="3">
        <v>50</v>
      </c>
      <c r="AB57" s="3">
        <v>52</v>
      </c>
      <c r="AC57" s="3">
        <v>42</v>
      </c>
      <c r="AD57" s="3">
        <v>26</v>
      </c>
      <c r="AE57" s="3">
        <v>5</v>
      </c>
      <c r="AF57" s="3">
        <v>5</v>
      </c>
      <c r="AG57" s="3">
        <v>7</v>
      </c>
      <c r="AH57" s="3">
        <v>5</v>
      </c>
      <c r="AI57" s="3">
        <v>3</v>
      </c>
      <c r="AJ57" s="3">
        <v>4</v>
      </c>
      <c r="AK57" s="3">
        <v>6</v>
      </c>
      <c r="AL57" s="3">
        <v>5</v>
      </c>
      <c r="AM57" s="3">
        <v>7</v>
      </c>
      <c r="AN57" s="3">
        <v>3</v>
      </c>
      <c r="AO57" s="3">
        <v>2</v>
      </c>
      <c r="AP57" s="3">
        <v>8</v>
      </c>
      <c r="AQ57" s="3">
        <v>10</v>
      </c>
      <c r="AR57" s="3">
        <v>3</v>
      </c>
    </row>
    <row r="58" spans="2:44" x14ac:dyDescent="0.25">
      <c r="B58">
        <v>22</v>
      </c>
      <c r="C58" s="3">
        <v>53</v>
      </c>
      <c r="D58" s="3">
        <v>44</v>
      </c>
      <c r="E58" s="3">
        <v>54</v>
      </c>
      <c r="F58" s="3">
        <v>59</v>
      </c>
      <c r="G58" s="3">
        <v>89</v>
      </c>
      <c r="H58" s="3">
        <v>72</v>
      </c>
      <c r="I58" s="3">
        <v>52</v>
      </c>
      <c r="J58" s="3">
        <v>19</v>
      </c>
      <c r="K58" s="3">
        <v>22</v>
      </c>
      <c r="L58" s="3">
        <v>28</v>
      </c>
      <c r="M58" s="3">
        <v>21</v>
      </c>
      <c r="N58" s="3">
        <v>31</v>
      </c>
      <c r="O58" s="3">
        <v>43</v>
      </c>
      <c r="P58" s="3">
        <v>13</v>
      </c>
      <c r="Q58" s="3">
        <v>30</v>
      </c>
      <c r="R58" s="3">
        <v>29</v>
      </c>
      <c r="S58" s="3">
        <v>20</v>
      </c>
      <c r="T58" s="3">
        <v>32</v>
      </c>
      <c r="U58" s="3">
        <v>18</v>
      </c>
      <c r="V58" s="3">
        <v>10</v>
      </c>
      <c r="W58" s="3">
        <v>30</v>
      </c>
      <c r="X58" s="3">
        <v>33</v>
      </c>
      <c r="Y58" s="3">
        <v>44</v>
      </c>
      <c r="Z58" s="3">
        <v>45</v>
      </c>
      <c r="AA58" s="3">
        <v>34</v>
      </c>
      <c r="AB58" s="3">
        <v>49</v>
      </c>
      <c r="AC58" s="3">
        <v>40</v>
      </c>
      <c r="AD58" s="3">
        <v>23</v>
      </c>
      <c r="AE58" s="3">
        <v>3</v>
      </c>
      <c r="AF58" s="3">
        <v>7</v>
      </c>
      <c r="AG58" s="3">
        <v>6</v>
      </c>
      <c r="AH58" s="3">
        <v>3</v>
      </c>
      <c r="AI58" s="3">
        <v>3</v>
      </c>
      <c r="AJ58" s="3">
        <v>4</v>
      </c>
      <c r="AK58" s="3">
        <v>3</v>
      </c>
      <c r="AL58" s="3">
        <v>3</v>
      </c>
      <c r="AM58" s="3">
        <v>8</v>
      </c>
      <c r="AN58" s="3">
        <v>4</v>
      </c>
      <c r="AO58" s="3">
        <v>2</v>
      </c>
      <c r="AP58" s="3">
        <v>9</v>
      </c>
      <c r="AQ58" s="3">
        <v>9</v>
      </c>
      <c r="AR58" s="3">
        <v>3</v>
      </c>
    </row>
    <row r="59" spans="2:44" x14ac:dyDescent="0.25">
      <c r="B59">
        <v>23</v>
      </c>
      <c r="C59" s="3">
        <v>47</v>
      </c>
      <c r="D59" s="3">
        <v>51</v>
      </c>
      <c r="E59" s="3">
        <v>63</v>
      </c>
      <c r="F59" s="3">
        <v>48</v>
      </c>
      <c r="G59" s="3">
        <v>80</v>
      </c>
      <c r="H59" s="3">
        <v>93</v>
      </c>
      <c r="I59" s="3">
        <v>36</v>
      </c>
      <c r="J59" s="3">
        <v>25</v>
      </c>
      <c r="K59" s="3">
        <v>20</v>
      </c>
      <c r="L59" s="3">
        <v>48</v>
      </c>
      <c r="M59" s="3">
        <v>25</v>
      </c>
      <c r="N59" s="3">
        <v>39</v>
      </c>
      <c r="O59" s="3">
        <v>47</v>
      </c>
      <c r="P59" s="3">
        <v>12</v>
      </c>
      <c r="Q59" s="3">
        <v>25</v>
      </c>
      <c r="R59" s="3">
        <v>23</v>
      </c>
      <c r="S59" s="3">
        <v>10</v>
      </c>
      <c r="T59" s="3">
        <v>30</v>
      </c>
      <c r="U59" s="3">
        <v>20</v>
      </c>
      <c r="V59" s="3">
        <v>5</v>
      </c>
      <c r="W59" s="3">
        <v>27</v>
      </c>
      <c r="X59" s="3">
        <v>45</v>
      </c>
      <c r="Y59" s="3">
        <v>35</v>
      </c>
      <c r="Z59" s="3">
        <v>65</v>
      </c>
      <c r="AA59" s="3">
        <v>44</v>
      </c>
      <c r="AB59" s="3">
        <v>42</v>
      </c>
      <c r="AC59" s="3">
        <v>41</v>
      </c>
      <c r="AD59" s="3">
        <v>30</v>
      </c>
      <c r="AE59" s="3">
        <v>5</v>
      </c>
      <c r="AF59" s="3">
        <v>6</v>
      </c>
      <c r="AG59" s="3">
        <v>8</v>
      </c>
      <c r="AH59" s="3">
        <v>2</v>
      </c>
      <c r="AI59" s="3">
        <v>2</v>
      </c>
      <c r="AJ59" s="3">
        <v>2</v>
      </c>
      <c r="AK59" s="3">
        <v>3</v>
      </c>
      <c r="AL59" s="3">
        <v>4</v>
      </c>
      <c r="AM59" s="3">
        <v>8</v>
      </c>
      <c r="AN59" s="3">
        <v>8</v>
      </c>
      <c r="AO59" s="3">
        <v>3</v>
      </c>
      <c r="AP59" s="3">
        <v>9</v>
      </c>
      <c r="AQ59" s="3">
        <v>11</v>
      </c>
      <c r="AR59" s="3">
        <v>4</v>
      </c>
    </row>
    <row r="60" spans="2:44" x14ac:dyDescent="0.25">
      <c r="B60">
        <v>24</v>
      </c>
      <c r="C60" s="3">
        <v>65</v>
      </c>
      <c r="D60" s="3">
        <v>47</v>
      </c>
      <c r="E60" s="3">
        <v>103</v>
      </c>
      <c r="F60" s="3">
        <v>61</v>
      </c>
      <c r="G60" s="3">
        <v>93</v>
      </c>
      <c r="H60" s="3">
        <v>123</v>
      </c>
      <c r="I60" s="3">
        <v>34</v>
      </c>
      <c r="J60" s="3">
        <v>23</v>
      </c>
      <c r="K60" s="3">
        <v>26</v>
      </c>
      <c r="L60" s="3">
        <v>46</v>
      </c>
      <c r="M60" s="3">
        <v>28</v>
      </c>
      <c r="N60" s="3">
        <v>22</v>
      </c>
      <c r="O60" s="3">
        <v>53</v>
      </c>
      <c r="P60" s="3">
        <v>17</v>
      </c>
      <c r="Q60" s="3">
        <v>30</v>
      </c>
      <c r="R60" s="3">
        <v>17</v>
      </c>
      <c r="S60" s="3">
        <v>17</v>
      </c>
      <c r="T60" s="3">
        <v>31</v>
      </c>
      <c r="U60" s="3">
        <v>24</v>
      </c>
      <c r="V60" s="3">
        <v>3</v>
      </c>
      <c r="W60" s="3">
        <v>28</v>
      </c>
      <c r="X60" s="3">
        <v>52</v>
      </c>
      <c r="Y60" s="3">
        <v>41</v>
      </c>
      <c r="Z60" s="3">
        <v>67</v>
      </c>
      <c r="AA60" s="3">
        <v>41</v>
      </c>
      <c r="AB60" s="3">
        <v>37</v>
      </c>
      <c r="AC60" s="3">
        <v>55</v>
      </c>
      <c r="AD60" s="3">
        <v>38</v>
      </c>
      <c r="AE60" s="3">
        <v>6</v>
      </c>
      <c r="AF60" s="3">
        <v>5</v>
      </c>
      <c r="AG60" s="3">
        <v>7</v>
      </c>
      <c r="AH60" s="3">
        <v>3</v>
      </c>
      <c r="AI60" s="3">
        <v>2</v>
      </c>
      <c r="AJ60" s="3">
        <v>2</v>
      </c>
      <c r="AK60" s="3">
        <v>4</v>
      </c>
      <c r="AL60" s="3">
        <v>4</v>
      </c>
      <c r="AM60" s="3">
        <v>9</v>
      </c>
      <c r="AN60" s="3">
        <v>8</v>
      </c>
      <c r="AO60" s="3">
        <v>4</v>
      </c>
      <c r="AP60" s="3">
        <v>10</v>
      </c>
      <c r="AQ60" s="3">
        <v>13</v>
      </c>
      <c r="AR60" s="3">
        <v>6</v>
      </c>
    </row>
    <row r="61" spans="2:44" x14ac:dyDescent="0.25">
      <c r="B61">
        <v>25</v>
      </c>
      <c r="C61" s="3">
        <v>56</v>
      </c>
      <c r="D61" s="3">
        <v>54</v>
      </c>
      <c r="E61" s="3">
        <v>104</v>
      </c>
      <c r="F61" s="3">
        <v>62</v>
      </c>
      <c r="G61" s="3">
        <v>56</v>
      </c>
      <c r="H61" s="3">
        <v>128</v>
      </c>
      <c r="I61" s="3">
        <v>35</v>
      </c>
      <c r="J61" s="3">
        <v>29</v>
      </c>
      <c r="K61" s="3">
        <v>31</v>
      </c>
      <c r="L61" s="3">
        <v>46</v>
      </c>
      <c r="M61" s="3">
        <v>15</v>
      </c>
      <c r="N61" s="3">
        <v>31</v>
      </c>
      <c r="O61" s="3">
        <v>58</v>
      </c>
      <c r="P61" s="3">
        <v>17</v>
      </c>
      <c r="Q61" s="3">
        <v>16</v>
      </c>
      <c r="R61" s="3">
        <v>14</v>
      </c>
      <c r="S61" s="3">
        <v>17</v>
      </c>
      <c r="T61" s="3">
        <v>33</v>
      </c>
      <c r="U61" s="3">
        <v>27</v>
      </c>
      <c r="V61" s="3">
        <v>3</v>
      </c>
      <c r="W61" s="3">
        <v>28</v>
      </c>
      <c r="X61" s="3">
        <v>56</v>
      </c>
      <c r="Y61" s="3">
        <v>58</v>
      </c>
      <c r="Z61" s="3">
        <v>62</v>
      </c>
      <c r="AA61" s="3">
        <v>34</v>
      </c>
      <c r="AB61" s="3">
        <v>43</v>
      </c>
      <c r="AC61" s="3">
        <v>61</v>
      </c>
      <c r="AD61" s="3">
        <v>34</v>
      </c>
      <c r="AE61" s="3">
        <v>7</v>
      </c>
      <c r="AF61" s="3">
        <v>3</v>
      </c>
      <c r="AG61" s="3">
        <v>7</v>
      </c>
      <c r="AH61" s="3">
        <v>2</v>
      </c>
      <c r="AI61" s="3">
        <v>1</v>
      </c>
      <c r="AJ61" s="3">
        <v>3</v>
      </c>
      <c r="AK61" s="3">
        <v>4</v>
      </c>
      <c r="AL61" s="3">
        <v>8</v>
      </c>
      <c r="AM61" s="3">
        <v>6</v>
      </c>
      <c r="AN61" s="3">
        <v>9</v>
      </c>
      <c r="AO61" s="3">
        <v>4</v>
      </c>
      <c r="AP61" s="3">
        <v>7</v>
      </c>
      <c r="AQ61" s="3">
        <v>13</v>
      </c>
      <c r="AR61" s="3">
        <v>7</v>
      </c>
    </row>
    <row r="62" spans="2:44" x14ac:dyDescent="0.25">
      <c r="B62">
        <v>26</v>
      </c>
      <c r="C62" s="3">
        <v>64</v>
      </c>
      <c r="D62" s="3">
        <v>51</v>
      </c>
      <c r="E62" s="3">
        <v>101</v>
      </c>
      <c r="F62" s="3">
        <v>47</v>
      </c>
      <c r="G62" s="3">
        <v>49</v>
      </c>
      <c r="H62" s="3">
        <v>139</v>
      </c>
      <c r="I62" s="3">
        <v>36</v>
      </c>
      <c r="J62" s="3">
        <v>25</v>
      </c>
      <c r="K62" s="3">
        <v>29</v>
      </c>
      <c r="L62" s="3">
        <v>34</v>
      </c>
      <c r="M62" s="3">
        <v>17</v>
      </c>
      <c r="N62" s="3">
        <v>36</v>
      </c>
      <c r="O62" s="3">
        <v>58</v>
      </c>
      <c r="P62" s="3">
        <v>16</v>
      </c>
      <c r="Q62" s="3">
        <v>25</v>
      </c>
      <c r="R62" s="3">
        <v>17</v>
      </c>
      <c r="S62" s="3">
        <v>24</v>
      </c>
      <c r="T62" s="3">
        <v>36</v>
      </c>
      <c r="U62" s="3">
        <v>25</v>
      </c>
      <c r="V62" s="3">
        <v>4</v>
      </c>
      <c r="W62" s="3">
        <v>28</v>
      </c>
      <c r="X62" s="3">
        <v>51</v>
      </c>
      <c r="Y62" s="3">
        <v>46</v>
      </c>
      <c r="Z62" s="3">
        <v>37</v>
      </c>
      <c r="AA62" s="3">
        <v>51</v>
      </c>
      <c r="AB62" s="3">
        <v>52</v>
      </c>
      <c r="AC62" s="3">
        <v>59</v>
      </c>
      <c r="AD62" s="3">
        <v>33</v>
      </c>
      <c r="AE62" s="3">
        <v>6</v>
      </c>
      <c r="AF62" s="3">
        <v>6</v>
      </c>
      <c r="AG62" s="3">
        <v>7</v>
      </c>
      <c r="AH62" s="3">
        <v>5</v>
      </c>
      <c r="AI62" s="3">
        <v>1</v>
      </c>
      <c r="AJ62" s="3">
        <v>5</v>
      </c>
      <c r="AK62" s="3">
        <v>3</v>
      </c>
      <c r="AL62" s="3">
        <v>3</v>
      </c>
      <c r="AM62" s="3">
        <v>5</v>
      </c>
      <c r="AN62" s="3">
        <v>7</v>
      </c>
      <c r="AO62" s="3">
        <v>6</v>
      </c>
      <c r="AP62" s="3">
        <v>10</v>
      </c>
      <c r="AQ62" s="3">
        <v>13</v>
      </c>
      <c r="AR62" s="3">
        <v>6</v>
      </c>
    </row>
    <row r="63" spans="2:44" x14ac:dyDescent="0.25">
      <c r="B63">
        <v>27</v>
      </c>
      <c r="C63" s="3">
        <v>59</v>
      </c>
      <c r="D63" s="3">
        <v>61</v>
      </c>
      <c r="E63" s="3">
        <v>89</v>
      </c>
      <c r="F63" s="3">
        <v>53</v>
      </c>
      <c r="G63" s="3">
        <v>55</v>
      </c>
      <c r="H63" s="3">
        <v>141</v>
      </c>
      <c r="I63" s="3">
        <v>41</v>
      </c>
      <c r="J63" s="3">
        <v>18</v>
      </c>
      <c r="K63" s="3">
        <v>18</v>
      </c>
      <c r="L63" s="3">
        <v>17</v>
      </c>
      <c r="M63" s="3">
        <v>25</v>
      </c>
      <c r="N63" s="3">
        <v>27</v>
      </c>
      <c r="O63" s="3">
        <v>32</v>
      </c>
      <c r="P63" s="3">
        <v>18</v>
      </c>
      <c r="Q63" s="3">
        <v>16</v>
      </c>
      <c r="R63" s="3">
        <v>28</v>
      </c>
      <c r="S63" s="3">
        <v>30</v>
      </c>
      <c r="T63" s="3">
        <v>33</v>
      </c>
      <c r="U63" s="3">
        <v>22</v>
      </c>
      <c r="V63" s="3">
        <v>22</v>
      </c>
      <c r="W63" s="3">
        <v>22</v>
      </c>
      <c r="X63" s="3">
        <v>50</v>
      </c>
      <c r="Y63" s="3">
        <v>31</v>
      </c>
      <c r="Z63" s="3">
        <v>34</v>
      </c>
      <c r="AA63" s="3">
        <v>49</v>
      </c>
      <c r="AB63" s="3">
        <v>53</v>
      </c>
      <c r="AC63" s="3">
        <v>29</v>
      </c>
      <c r="AD63" s="3">
        <v>35</v>
      </c>
      <c r="AE63" s="3">
        <v>6</v>
      </c>
      <c r="AF63" s="3">
        <v>4</v>
      </c>
      <c r="AG63" s="3">
        <v>5</v>
      </c>
      <c r="AH63" s="3">
        <v>6</v>
      </c>
      <c r="AI63" s="3">
        <v>2</v>
      </c>
      <c r="AJ63" s="3">
        <v>4</v>
      </c>
      <c r="AK63" s="3">
        <v>3</v>
      </c>
      <c r="AL63" s="3">
        <v>1</v>
      </c>
      <c r="AM63" s="3">
        <v>3</v>
      </c>
      <c r="AN63" s="3">
        <v>7</v>
      </c>
      <c r="AO63" s="3">
        <v>5</v>
      </c>
      <c r="AP63" s="3">
        <v>10</v>
      </c>
      <c r="AQ63" s="3">
        <v>9</v>
      </c>
      <c r="AR63" s="3">
        <v>5</v>
      </c>
    </row>
    <row r="64" spans="2:44" x14ac:dyDescent="0.25">
      <c r="B64">
        <v>28</v>
      </c>
      <c r="C64" s="3">
        <v>52</v>
      </c>
      <c r="D64" s="3">
        <v>45</v>
      </c>
      <c r="E64" s="3">
        <v>51</v>
      </c>
      <c r="F64" s="3">
        <v>55</v>
      </c>
      <c r="G64" s="3">
        <v>75</v>
      </c>
      <c r="H64" s="3">
        <v>90</v>
      </c>
      <c r="I64" s="3">
        <v>44</v>
      </c>
      <c r="J64" s="3">
        <v>32</v>
      </c>
      <c r="K64" s="3">
        <v>17</v>
      </c>
      <c r="L64" s="3">
        <v>29</v>
      </c>
      <c r="M64" s="3">
        <v>29</v>
      </c>
      <c r="N64" s="3">
        <v>42</v>
      </c>
      <c r="O64" s="3">
        <v>33</v>
      </c>
      <c r="P64" s="3">
        <v>23</v>
      </c>
      <c r="Q64" s="3">
        <v>18</v>
      </c>
      <c r="R64" s="3">
        <v>32</v>
      </c>
      <c r="S64" s="3">
        <v>27</v>
      </c>
      <c r="T64" s="3">
        <v>33</v>
      </c>
      <c r="U64" s="3">
        <v>20</v>
      </c>
      <c r="V64" s="3">
        <v>16</v>
      </c>
      <c r="W64" s="3">
        <v>27</v>
      </c>
      <c r="X64" s="3">
        <v>41</v>
      </c>
      <c r="Y64" s="3">
        <v>21</v>
      </c>
      <c r="Z64" s="3">
        <v>49</v>
      </c>
      <c r="AA64" s="3">
        <v>55</v>
      </c>
      <c r="AB64" s="3">
        <v>36</v>
      </c>
      <c r="AC64" s="3">
        <v>26</v>
      </c>
      <c r="AD64" s="3">
        <v>28</v>
      </c>
      <c r="AE64" s="3">
        <v>7</v>
      </c>
      <c r="AF64" s="3">
        <v>3</v>
      </c>
      <c r="AG64" s="3">
        <v>5</v>
      </c>
      <c r="AH64" s="3">
        <v>5</v>
      </c>
      <c r="AI64" s="3">
        <v>2</v>
      </c>
      <c r="AJ64" s="3">
        <v>2</v>
      </c>
      <c r="AK64" s="3">
        <v>3</v>
      </c>
      <c r="AL64" s="3">
        <v>2</v>
      </c>
      <c r="AM64" s="3">
        <v>2</v>
      </c>
      <c r="AN64" s="3">
        <v>9</v>
      </c>
      <c r="AO64" s="3">
        <v>2</v>
      </c>
      <c r="AP64" s="3">
        <v>9</v>
      </c>
      <c r="AQ64" s="3">
        <v>4</v>
      </c>
      <c r="AR64" s="3">
        <v>5</v>
      </c>
    </row>
    <row r="65" spans="1:44" x14ac:dyDescent="0.25">
      <c r="B65">
        <v>29</v>
      </c>
      <c r="C65" s="3" t="s">
        <v>19</v>
      </c>
      <c r="D65" s="3" t="s">
        <v>19</v>
      </c>
      <c r="E65" s="3">
        <v>62</v>
      </c>
      <c r="F65" s="3" t="s">
        <v>19</v>
      </c>
      <c r="G65" s="3" t="s">
        <v>19</v>
      </c>
      <c r="H65" s="3" t="s">
        <v>19</v>
      </c>
      <c r="I65" s="3">
        <v>46</v>
      </c>
      <c r="J65" s="3" t="s">
        <v>19</v>
      </c>
      <c r="K65" s="3" t="s">
        <v>19</v>
      </c>
      <c r="L65" s="3">
        <v>27</v>
      </c>
      <c r="M65" s="3" t="s">
        <v>19</v>
      </c>
      <c r="N65" s="3" t="s">
        <v>19</v>
      </c>
      <c r="O65" s="3" t="s">
        <v>19</v>
      </c>
      <c r="P65" s="3">
        <v>15</v>
      </c>
      <c r="Q65" s="3" t="s">
        <v>19</v>
      </c>
      <c r="R65" s="3" t="s">
        <v>19</v>
      </c>
      <c r="S65" s="3">
        <v>28</v>
      </c>
      <c r="T65" s="3" t="s">
        <v>19</v>
      </c>
      <c r="U65" s="3" t="s">
        <v>19</v>
      </c>
      <c r="V65" s="3" t="s">
        <v>19</v>
      </c>
      <c r="W65" s="3">
        <v>29</v>
      </c>
      <c r="X65" s="3" t="s">
        <v>19</v>
      </c>
      <c r="Y65" s="3" t="s">
        <v>19</v>
      </c>
      <c r="Z65" s="3">
        <v>52</v>
      </c>
      <c r="AA65" s="3" t="s">
        <v>19</v>
      </c>
      <c r="AB65" s="3" t="s">
        <v>19</v>
      </c>
      <c r="AC65" s="3" t="s">
        <v>19</v>
      </c>
      <c r="AD65" s="3">
        <v>29</v>
      </c>
      <c r="AE65" s="3" t="s">
        <v>19</v>
      </c>
      <c r="AF65" s="3" t="s">
        <v>19</v>
      </c>
      <c r="AG65" s="3">
        <v>6</v>
      </c>
      <c r="AH65" s="3" t="s">
        <v>19</v>
      </c>
      <c r="AI65" s="3" t="s">
        <v>19</v>
      </c>
      <c r="AJ65" s="3" t="s">
        <v>19</v>
      </c>
      <c r="AK65" s="3">
        <v>3</v>
      </c>
      <c r="AL65" s="3" t="s">
        <v>19</v>
      </c>
      <c r="AM65" s="3" t="s">
        <v>19</v>
      </c>
      <c r="AN65" s="3">
        <v>9</v>
      </c>
      <c r="AO65" s="3" t="s">
        <v>19</v>
      </c>
      <c r="AP65" s="3" t="s">
        <v>19</v>
      </c>
      <c r="AQ65" s="3" t="s">
        <v>19</v>
      </c>
      <c r="AR65" s="3">
        <v>7</v>
      </c>
    </row>
    <row r="66" spans="1:44" x14ac:dyDescent="0.25">
      <c r="A66">
        <v>3</v>
      </c>
      <c r="B66">
        <v>1</v>
      </c>
      <c r="C66" s="3">
        <v>79</v>
      </c>
      <c r="D66" s="3">
        <v>43</v>
      </c>
      <c r="E66" s="3">
        <v>57</v>
      </c>
      <c r="F66" s="3">
        <v>60</v>
      </c>
      <c r="G66" s="3">
        <v>98</v>
      </c>
      <c r="H66" s="3">
        <v>82</v>
      </c>
      <c r="I66" s="3">
        <v>35</v>
      </c>
      <c r="J66" s="3">
        <v>20</v>
      </c>
      <c r="K66" s="3">
        <v>18</v>
      </c>
      <c r="L66" s="3">
        <v>23</v>
      </c>
      <c r="M66" s="3">
        <v>32</v>
      </c>
      <c r="N66" s="3">
        <v>48</v>
      </c>
      <c r="O66" s="3">
        <v>21</v>
      </c>
      <c r="P66" s="3">
        <v>13</v>
      </c>
      <c r="Q66" s="3">
        <v>26</v>
      </c>
      <c r="R66" s="3">
        <v>29</v>
      </c>
      <c r="S66" s="3">
        <v>30</v>
      </c>
      <c r="T66" s="3">
        <v>34</v>
      </c>
      <c r="U66" s="3">
        <v>19</v>
      </c>
      <c r="V66" s="3">
        <v>21</v>
      </c>
      <c r="W66" s="3">
        <v>25</v>
      </c>
      <c r="X66" s="3">
        <v>33</v>
      </c>
      <c r="Y66" s="3">
        <v>37</v>
      </c>
      <c r="Z66" s="3">
        <v>49</v>
      </c>
      <c r="AA66" s="3">
        <v>48</v>
      </c>
      <c r="AB66" s="3">
        <v>37</v>
      </c>
      <c r="AC66" s="3">
        <v>21</v>
      </c>
      <c r="AD66" s="3">
        <v>32</v>
      </c>
      <c r="AE66" s="3">
        <v>7</v>
      </c>
      <c r="AF66" s="3">
        <v>5</v>
      </c>
      <c r="AG66" s="3">
        <v>8</v>
      </c>
      <c r="AH66" s="3">
        <v>4</v>
      </c>
      <c r="AI66" s="3">
        <v>4</v>
      </c>
      <c r="AJ66" s="3">
        <v>2</v>
      </c>
      <c r="AK66" s="3">
        <v>3</v>
      </c>
      <c r="AL66" s="3">
        <v>1</v>
      </c>
      <c r="AM66" s="3">
        <v>4</v>
      </c>
      <c r="AN66" s="3">
        <v>8</v>
      </c>
      <c r="AO66" s="3">
        <v>2</v>
      </c>
      <c r="AP66" s="3">
        <v>9</v>
      </c>
      <c r="AQ66" s="3">
        <v>3</v>
      </c>
      <c r="AR66" s="3">
        <v>6</v>
      </c>
    </row>
    <row r="67" spans="1:44" x14ac:dyDescent="0.25">
      <c r="B67">
        <v>2</v>
      </c>
      <c r="C67" s="3">
        <v>52</v>
      </c>
      <c r="D67" s="3">
        <v>42</v>
      </c>
      <c r="E67" s="3">
        <v>48</v>
      </c>
      <c r="F67" s="3">
        <v>60</v>
      </c>
      <c r="G67" s="3">
        <v>121</v>
      </c>
      <c r="H67" s="3">
        <v>54</v>
      </c>
      <c r="I67" s="3">
        <v>34</v>
      </c>
      <c r="J67" s="3">
        <v>18</v>
      </c>
      <c r="K67" s="3">
        <v>20</v>
      </c>
      <c r="L67" s="3">
        <v>23</v>
      </c>
      <c r="M67" s="3">
        <v>32</v>
      </c>
      <c r="N67" s="3">
        <v>64</v>
      </c>
      <c r="O67" s="3">
        <v>14</v>
      </c>
      <c r="P67" s="3">
        <v>26</v>
      </c>
      <c r="Q67" s="3">
        <v>23</v>
      </c>
      <c r="R67" s="3">
        <v>28</v>
      </c>
      <c r="S67" s="3">
        <v>29</v>
      </c>
      <c r="T67" s="3">
        <v>29</v>
      </c>
      <c r="U67" s="3">
        <v>11</v>
      </c>
      <c r="V67" s="3">
        <v>27</v>
      </c>
      <c r="W67" s="3">
        <v>10</v>
      </c>
      <c r="X67" s="3">
        <v>56</v>
      </c>
      <c r="Y67" s="3">
        <v>42</v>
      </c>
      <c r="Z67" s="3">
        <v>45</v>
      </c>
      <c r="AA67" s="3">
        <v>48</v>
      </c>
      <c r="AB67" s="3">
        <v>38</v>
      </c>
      <c r="AC67" s="3">
        <v>16</v>
      </c>
      <c r="AD67" s="3">
        <v>40</v>
      </c>
      <c r="AE67" s="3">
        <v>8</v>
      </c>
      <c r="AF67" s="3">
        <v>6</v>
      </c>
      <c r="AG67" s="3">
        <v>8</v>
      </c>
      <c r="AH67" s="3">
        <v>3</v>
      </c>
      <c r="AI67" s="3">
        <v>3</v>
      </c>
      <c r="AJ67" s="3">
        <v>2</v>
      </c>
      <c r="AK67" s="3">
        <v>5</v>
      </c>
      <c r="AL67" s="3">
        <v>3</v>
      </c>
      <c r="AM67" s="3">
        <v>6</v>
      </c>
      <c r="AN67" s="3">
        <v>4</v>
      </c>
      <c r="AO67" s="3">
        <v>2</v>
      </c>
      <c r="AP67" s="3">
        <v>9</v>
      </c>
      <c r="AQ67" s="3">
        <v>3</v>
      </c>
      <c r="AR67" s="3">
        <v>9</v>
      </c>
    </row>
    <row r="68" spans="1:44" x14ac:dyDescent="0.25">
      <c r="B68">
        <v>3</v>
      </c>
      <c r="C68" s="3">
        <v>51</v>
      </c>
      <c r="D68" s="3">
        <v>45</v>
      </c>
      <c r="E68" s="3">
        <v>55</v>
      </c>
      <c r="F68" s="3">
        <v>71</v>
      </c>
      <c r="G68" s="3">
        <v>159</v>
      </c>
      <c r="H68" s="3">
        <v>46</v>
      </c>
      <c r="I68" s="3">
        <v>54</v>
      </c>
      <c r="J68" s="3">
        <v>36</v>
      </c>
      <c r="K68" s="3">
        <v>25</v>
      </c>
      <c r="L68" s="3">
        <v>30</v>
      </c>
      <c r="M68" s="3">
        <v>26</v>
      </c>
      <c r="N68" s="3">
        <v>31</v>
      </c>
      <c r="O68" s="3">
        <v>17</v>
      </c>
      <c r="P68" s="3">
        <v>22</v>
      </c>
      <c r="Q68" s="3">
        <v>12</v>
      </c>
      <c r="R68" s="3">
        <v>26</v>
      </c>
      <c r="S68" s="3">
        <v>28</v>
      </c>
      <c r="T68" s="3">
        <v>38</v>
      </c>
      <c r="U68" s="3">
        <v>25</v>
      </c>
      <c r="V68" s="3">
        <v>17</v>
      </c>
      <c r="W68" s="3">
        <v>21</v>
      </c>
      <c r="X68" s="3">
        <v>64</v>
      </c>
      <c r="Y68" s="3">
        <v>41</v>
      </c>
      <c r="Z68" s="3">
        <v>58</v>
      </c>
      <c r="AA68" s="3">
        <v>45</v>
      </c>
      <c r="AB68" s="3">
        <v>50</v>
      </c>
      <c r="AC68" s="3">
        <v>26</v>
      </c>
      <c r="AD68" s="3">
        <v>42</v>
      </c>
      <c r="AE68" s="3">
        <v>10</v>
      </c>
      <c r="AF68" s="3">
        <v>3</v>
      </c>
      <c r="AG68" s="3">
        <v>9</v>
      </c>
      <c r="AH68" s="3">
        <v>4</v>
      </c>
      <c r="AI68" s="3">
        <v>3</v>
      </c>
      <c r="AJ68" s="3">
        <v>2</v>
      </c>
      <c r="AK68" s="3">
        <v>4</v>
      </c>
      <c r="AL68" s="3">
        <v>5</v>
      </c>
      <c r="AM68" s="3">
        <v>4</v>
      </c>
      <c r="AN68" s="3">
        <v>3</v>
      </c>
      <c r="AO68" s="3">
        <v>2</v>
      </c>
      <c r="AP68" s="3">
        <v>6</v>
      </c>
      <c r="AQ68" s="3">
        <v>3</v>
      </c>
      <c r="AR68" s="3">
        <v>8</v>
      </c>
    </row>
    <row r="69" spans="1:44" x14ac:dyDescent="0.25">
      <c r="B69">
        <v>4</v>
      </c>
      <c r="C69" s="3">
        <v>85</v>
      </c>
      <c r="D69" s="3">
        <v>50</v>
      </c>
      <c r="E69" s="3">
        <v>58</v>
      </c>
      <c r="F69" s="3">
        <v>60</v>
      </c>
      <c r="G69" s="3">
        <v>84</v>
      </c>
      <c r="H69" s="3">
        <v>37</v>
      </c>
      <c r="I69" s="3">
        <v>52</v>
      </c>
      <c r="J69" s="3">
        <v>45</v>
      </c>
      <c r="K69" s="3">
        <v>29</v>
      </c>
      <c r="L69" s="3">
        <v>28</v>
      </c>
      <c r="M69" s="3">
        <v>17</v>
      </c>
      <c r="N69" s="3">
        <v>26</v>
      </c>
      <c r="O69" s="3">
        <v>19</v>
      </c>
      <c r="P69" s="3">
        <v>20</v>
      </c>
      <c r="Q69" s="3">
        <v>16</v>
      </c>
      <c r="R69" s="3">
        <v>19</v>
      </c>
      <c r="S69" s="3">
        <v>26</v>
      </c>
      <c r="T69" s="3">
        <v>36</v>
      </c>
      <c r="U69" s="3">
        <v>27</v>
      </c>
      <c r="V69" s="3">
        <v>21</v>
      </c>
      <c r="W69" s="3">
        <v>24</v>
      </c>
      <c r="X69" s="3">
        <v>63</v>
      </c>
      <c r="Y69" s="3">
        <v>48</v>
      </c>
      <c r="Z69" s="3">
        <v>39</v>
      </c>
      <c r="AA69" s="3">
        <v>39</v>
      </c>
      <c r="AB69" s="3">
        <v>56</v>
      </c>
      <c r="AC69" s="3">
        <v>26</v>
      </c>
      <c r="AD69" s="3">
        <v>26</v>
      </c>
      <c r="AE69" s="3">
        <v>9</v>
      </c>
      <c r="AF69" s="3">
        <v>6</v>
      </c>
      <c r="AG69" s="3">
        <v>3</v>
      </c>
      <c r="AH69" s="3">
        <v>3</v>
      </c>
      <c r="AI69" s="3">
        <v>4</v>
      </c>
      <c r="AJ69" s="3">
        <v>2</v>
      </c>
      <c r="AK69" s="3">
        <v>5</v>
      </c>
      <c r="AL69" s="3">
        <v>5</v>
      </c>
      <c r="AM69" s="3">
        <v>6</v>
      </c>
      <c r="AN69" s="3">
        <v>4</v>
      </c>
      <c r="AO69" s="3">
        <v>2</v>
      </c>
      <c r="AP69" s="3">
        <v>5</v>
      </c>
      <c r="AQ69" s="3">
        <v>2</v>
      </c>
      <c r="AR69" s="3">
        <v>3</v>
      </c>
    </row>
    <row r="70" spans="1:44" x14ac:dyDescent="0.25">
      <c r="B70">
        <v>5</v>
      </c>
      <c r="C70" s="3">
        <v>98</v>
      </c>
      <c r="D70" s="3">
        <v>64</v>
      </c>
      <c r="E70" s="3">
        <v>78</v>
      </c>
      <c r="F70" s="3">
        <v>46</v>
      </c>
      <c r="G70" s="3">
        <v>58</v>
      </c>
      <c r="H70" s="3">
        <v>40</v>
      </c>
      <c r="I70" s="3">
        <v>59</v>
      </c>
      <c r="J70" s="3">
        <v>34</v>
      </c>
      <c r="K70" s="3">
        <v>24</v>
      </c>
      <c r="L70" s="3">
        <v>29</v>
      </c>
      <c r="M70" s="3">
        <v>26</v>
      </c>
      <c r="N70" s="3">
        <v>27</v>
      </c>
      <c r="O70" s="3">
        <v>19</v>
      </c>
      <c r="P70" s="3">
        <v>28</v>
      </c>
      <c r="Q70" s="3">
        <v>27</v>
      </c>
      <c r="R70" s="3">
        <v>29</v>
      </c>
      <c r="S70" s="3">
        <v>23</v>
      </c>
      <c r="T70" s="3">
        <v>34</v>
      </c>
      <c r="U70" s="3">
        <v>25</v>
      </c>
      <c r="V70" s="3">
        <v>25</v>
      </c>
      <c r="W70" s="3">
        <v>26</v>
      </c>
      <c r="X70" s="3">
        <v>50</v>
      </c>
      <c r="Y70" s="3">
        <v>43</v>
      </c>
      <c r="Z70" s="3">
        <v>34</v>
      </c>
      <c r="AA70" s="3">
        <v>37</v>
      </c>
      <c r="AB70" s="3">
        <v>75</v>
      </c>
      <c r="AC70" s="3">
        <v>18</v>
      </c>
      <c r="AD70" s="3">
        <v>36</v>
      </c>
      <c r="AE70" s="3">
        <v>6</v>
      </c>
      <c r="AF70" s="3">
        <v>4</v>
      </c>
      <c r="AG70" s="3">
        <v>2</v>
      </c>
      <c r="AH70" s="3">
        <v>3</v>
      </c>
      <c r="AI70" s="3">
        <v>7</v>
      </c>
      <c r="AJ70" s="3">
        <v>1</v>
      </c>
      <c r="AK70" s="3">
        <v>4</v>
      </c>
      <c r="AL70" s="3">
        <v>5</v>
      </c>
      <c r="AM70" s="3">
        <v>6</v>
      </c>
      <c r="AN70" s="3">
        <v>3</v>
      </c>
      <c r="AO70" s="3">
        <v>2</v>
      </c>
      <c r="AP70" s="3">
        <v>8</v>
      </c>
      <c r="AQ70" s="3">
        <v>6</v>
      </c>
      <c r="AR70" s="3">
        <v>6</v>
      </c>
    </row>
    <row r="71" spans="1:44" x14ac:dyDescent="0.25">
      <c r="B71">
        <v>6</v>
      </c>
      <c r="C71" s="3">
        <v>76</v>
      </c>
      <c r="D71" s="3">
        <v>55</v>
      </c>
      <c r="E71" s="3">
        <v>66</v>
      </c>
      <c r="F71" s="3">
        <v>57</v>
      </c>
      <c r="G71" s="3">
        <v>63</v>
      </c>
      <c r="H71" s="3">
        <v>49</v>
      </c>
      <c r="I71" s="3">
        <v>63</v>
      </c>
      <c r="J71" s="3">
        <v>29</v>
      </c>
      <c r="K71" s="3">
        <v>36</v>
      </c>
      <c r="L71" s="3">
        <v>32</v>
      </c>
      <c r="M71" s="3">
        <v>27</v>
      </c>
      <c r="N71" s="3">
        <v>29</v>
      </c>
      <c r="O71" s="3">
        <v>10</v>
      </c>
      <c r="P71" s="3">
        <v>29</v>
      </c>
      <c r="Q71" s="3">
        <v>20</v>
      </c>
      <c r="R71" s="3">
        <v>28</v>
      </c>
      <c r="S71" s="3">
        <v>25</v>
      </c>
      <c r="T71" s="3">
        <v>31</v>
      </c>
      <c r="U71" s="3">
        <v>19</v>
      </c>
      <c r="V71" s="3">
        <v>27</v>
      </c>
      <c r="W71" s="3">
        <v>29</v>
      </c>
      <c r="X71" s="3">
        <v>47</v>
      </c>
      <c r="Y71" s="3">
        <v>36</v>
      </c>
      <c r="Z71" s="3">
        <v>42</v>
      </c>
      <c r="AA71" s="3">
        <v>47</v>
      </c>
      <c r="AB71" s="3">
        <v>63</v>
      </c>
      <c r="AC71" s="3">
        <v>30</v>
      </c>
      <c r="AD71" s="3">
        <v>37</v>
      </c>
      <c r="AE71" s="3">
        <v>6</v>
      </c>
      <c r="AF71" s="3">
        <v>4</v>
      </c>
      <c r="AG71" s="3">
        <v>2</v>
      </c>
      <c r="AH71" s="3">
        <v>3</v>
      </c>
      <c r="AI71" s="3">
        <v>6</v>
      </c>
      <c r="AJ71" s="3">
        <v>7</v>
      </c>
      <c r="AK71" s="3">
        <v>3</v>
      </c>
      <c r="AL71" s="3">
        <v>7</v>
      </c>
      <c r="AM71" s="3">
        <v>6</v>
      </c>
      <c r="AN71" s="3">
        <v>3</v>
      </c>
      <c r="AO71" s="3">
        <v>2</v>
      </c>
      <c r="AP71" s="3">
        <v>8</v>
      </c>
      <c r="AQ71" s="3">
        <v>9</v>
      </c>
      <c r="AR71" s="3">
        <v>6</v>
      </c>
    </row>
    <row r="72" spans="1:44" x14ac:dyDescent="0.25">
      <c r="B72">
        <v>7</v>
      </c>
      <c r="C72" s="3" t="s">
        <v>19</v>
      </c>
      <c r="D72" s="3">
        <v>76</v>
      </c>
      <c r="E72" s="3">
        <v>65</v>
      </c>
      <c r="F72" s="3">
        <v>61</v>
      </c>
      <c r="G72" s="3">
        <v>69</v>
      </c>
      <c r="H72" s="3">
        <v>28</v>
      </c>
      <c r="I72" s="3">
        <v>61</v>
      </c>
      <c r="J72" s="3" t="s">
        <v>19</v>
      </c>
      <c r="K72" s="3">
        <v>30</v>
      </c>
      <c r="L72" s="3">
        <v>38</v>
      </c>
      <c r="M72" s="3">
        <v>27</v>
      </c>
      <c r="N72" s="3">
        <v>22</v>
      </c>
      <c r="O72" s="3">
        <v>15</v>
      </c>
      <c r="P72" s="3">
        <v>16</v>
      </c>
      <c r="Q72" s="3" t="s">
        <v>19</v>
      </c>
      <c r="R72" s="3">
        <v>27</v>
      </c>
      <c r="S72" s="3">
        <v>23</v>
      </c>
      <c r="T72" s="3">
        <v>38</v>
      </c>
      <c r="U72" s="3">
        <v>25</v>
      </c>
      <c r="V72" s="3">
        <v>24</v>
      </c>
      <c r="W72" s="3">
        <v>33</v>
      </c>
      <c r="X72" s="3" t="s">
        <v>19</v>
      </c>
      <c r="Y72" s="3">
        <v>36</v>
      </c>
      <c r="Z72" s="3">
        <v>61</v>
      </c>
      <c r="AA72" s="3">
        <v>51</v>
      </c>
      <c r="AB72" s="3">
        <v>56</v>
      </c>
      <c r="AC72" s="3">
        <v>28</v>
      </c>
      <c r="AD72" s="3">
        <v>29</v>
      </c>
      <c r="AE72" s="3" t="s">
        <v>19</v>
      </c>
      <c r="AF72" s="3">
        <v>4</v>
      </c>
      <c r="AG72" s="3">
        <v>6</v>
      </c>
      <c r="AH72" s="3">
        <v>5</v>
      </c>
      <c r="AI72" s="3">
        <v>5</v>
      </c>
      <c r="AJ72" s="3">
        <v>6</v>
      </c>
      <c r="AK72" s="3">
        <v>4</v>
      </c>
      <c r="AL72" s="3" t="s">
        <v>19</v>
      </c>
      <c r="AM72" s="3">
        <v>6</v>
      </c>
      <c r="AN72" s="3">
        <v>4</v>
      </c>
      <c r="AO72" s="3">
        <v>2</v>
      </c>
      <c r="AP72" s="3">
        <v>8</v>
      </c>
      <c r="AQ72" s="3">
        <v>9</v>
      </c>
      <c r="AR72" s="3">
        <v>4</v>
      </c>
    </row>
    <row r="73" spans="1:44" x14ac:dyDescent="0.25">
      <c r="B73">
        <v>8</v>
      </c>
      <c r="C73" s="3" t="s">
        <v>19</v>
      </c>
      <c r="D73" s="3">
        <v>64</v>
      </c>
      <c r="E73" s="3">
        <v>77</v>
      </c>
      <c r="F73" s="3">
        <v>77</v>
      </c>
      <c r="G73" s="3">
        <v>45</v>
      </c>
      <c r="H73" s="3">
        <v>31</v>
      </c>
      <c r="I73" s="3">
        <v>42</v>
      </c>
      <c r="J73" s="3" t="s">
        <v>19</v>
      </c>
      <c r="K73" s="3">
        <v>24</v>
      </c>
      <c r="L73" s="3">
        <v>21</v>
      </c>
      <c r="M73" s="3">
        <v>24</v>
      </c>
      <c r="N73" s="3">
        <v>31</v>
      </c>
      <c r="O73" s="3">
        <v>18</v>
      </c>
      <c r="P73" s="3">
        <v>17</v>
      </c>
      <c r="Q73" s="3" t="s">
        <v>19</v>
      </c>
      <c r="R73" s="3">
        <v>19</v>
      </c>
      <c r="S73" s="3">
        <v>24</v>
      </c>
      <c r="T73" s="3">
        <v>31</v>
      </c>
      <c r="U73" s="3">
        <v>15</v>
      </c>
      <c r="V73" s="3">
        <v>28</v>
      </c>
      <c r="W73" s="3">
        <v>28</v>
      </c>
      <c r="X73" s="3" t="s">
        <v>19</v>
      </c>
      <c r="Y73" s="3">
        <v>38</v>
      </c>
      <c r="Z73" s="3">
        <v>46</v>
      </c>
      <c r="AA73" s="3">
        <v>46</v>
      </c>
      <c r="AB73" s="3">
        <v>59</v>
      </c>
      <c r="AC73" s="3">
        <v>9</v>
      </c>
      <c r="AD73" s="3">
        <v>37</v>
      </c>
      <c r="AE73" s="3" t="s">
        <v>19</v>
      </c>
      <c r="AF73" s="3">
        <v>4</v>
      </c>
      <c r="AG73" s="3">
        <v>3</v>
      </c>
      <c r="AH73" s="3">
        <v>3</v>
      </c>
      <c r="AI73" s="3">
        <v>5</v>
      </c>
      <c r="AJ73" s="3">
        <v>1</v>
      </c>
      <c r="AK73" s="3">
        <v>3</v>
      </c>
      <c r="AL73" s="3" t="s">
        <v>19</v>
      </c>
      <c r="AM73" s="3">
        <v>6</v>
      </c>
      <c r="AN73" s="3">
        <v>3</v>
      </c>
      <c r="AO73" s="3">
        <v>2</v>
      </c>
      <c r="AP73" s="3">
        <v>7</v>
      </c>
      <c r="AQ73" s="3">
        <v>0</v>
      </c>
      <c r="AR73" s="3">
        <v>5</v>
      </c>
    </row>
    <row r="74" spans="1:44" x14ac:dyDescent="0.25">
      <c r="B74">
        <v>9</v>
      </c>
      <c r="C74" s="3">
        <v>94</v>
      </c>
      <c r="D74" s="3">
        <v>63</v>
      </c>
      <c r="E74" s="3">
        <v>68</v>
      </c>
      <c r="F74" s="3">
        <v>68</v>
      </c>
      <c r="G74" s="3">
        <v>66</v>
      </c>
      <c r="H74" s="3">
        <v>33</v>
      </c>
      <c r="I74" s="3">
        <v>39</v>
      </c>
      <c r="J74" s="3">
        <v>32</v>
      </c>
      <c r="K74" s="3">
        <v>33</v>
      </c>
      <c r="L74" s="3">
        <v>43</v>
      </c>
      <c r="M74" s="3">
        <v>28</v>
      </c>
      <c r="N74" s="3">
        <v>29</v>
      </c>
      <c r="O74" s="3">
        <v>11</v>
      </c>
      <c r="P74" s="3">
        <v>10</v>
      </c>
      <c r="Q74" s="3">
        <v>23</v>
      </c>
      <c r="R74" s="3">
        <v>18</v>
      </c>
      <c r="S74" s="3">
        <v>14</v>
      </c>
      <c r="T74" s="3">
        <v>19</v>
      </c>
      <c r="U74" s="3">
        <v>19</v>
      </c>
      <c r="V74" s="3">
        <v>30</v>
      </c>
      <c r="W74" s="3">
        <v>25</v>
      </c>
      <c r="X74" s="3">
        <v>42</v>
      </c>
      <c r="Y74" s="3">
        <v>49</v>
      </c>
      <c r="Z74" s="3">
        <v>44</v>
      </c>
      <c r="AA74" s="3">
        <v>56</v>
      </c>
      <c r="AB74" s="3">
        <v>52</v>
      </c>
      <c r="AC74" s="3">
        <v>24</v>
      </c>
      <c r="AD74" s="3">
        <v>30</v>
      </c>
      <c r="AE74" s="3">
        <v>2</v>
      </c>
      <c r="AF74" s="3">
        <v>3</v>
      </c>
      <c r="AG74" s="3">
        <v>2</v>
      </c>
      <c r="AH74" s="3">
        <v>4</v>
      </c>
      <c r="AI74" s="3">
        <v>5</v>
      </c>
      <c r="AJ74" s="3">
        <v>1</v>
      </c>
      <c r="AK74" s="3">
        <v>3</v>
      </c>
      <c r="AL74" s="3">
        <v>4</v>
      </c>
      <c r="AM74" s="3">
        <v>5</v>
      </c>
      <c r="AN74" s="3">
        <v>5</v>
      </c>
      <c r="AO74" s="3">
        <v>4</v>
      </c>
      <c r="AP74" s="3">
        <v>5</v>
      </c>
      <c r="AQ74" s="3">
        <v>8</v>
      </c>
      <c r="AR74" s="3">
        <v>3</v>
      </c>
    </row>
    <row r="75" spans="1:44" x14ac:dyDescent="0.25">
      <c r="B75">
        <v>10</v>
      </c>
      <c r="C75" s="3">
        <v>77</v>
      </c>
      <c r="D75" s="3">
        <v>61</v>
      </c>
      <c r="E75" s="3">
        <v>109</v>
      </c>
      <c r="F75" s="3">
        <v>69</v>
      </c>
      <c r="G75" s="3">
        <v>65</v>
      </c>
      <c r="H75" s="3">
        <v>36</v>
      </c>
      <c r="I75" s="3">
        <v>35</v>
      </c>
      <c r="J75" s="3">
        <v>29</v>
      </c>
      <c r="K75" s="3">
        <v>43</v>
      </c>
      <c r="L75" s="3">
        <v>60</v>
      </c>
      <c r="M75" s="3">
        <v>37</v>
      </c>
      <c r="N75" s="3">
        <v>33</v>
      </c>
      <c r="O75" s="3">
        <v>17</v>
      </c>
      <c r="P75" s="3">
        <v>14</v>
      </c>
      <c r="Q75" s="3">
        <v>27</v>
      </c>
      <c r="R75" s="3">
        <v>20</v>
      </c>
      <c r="S75" s="3">
        <v>14</v>
      </c>
      <c r="T75" s="3">
        <v>20</v>
      </c>
      <c r="U75" s="3">
        <v>17</v>
      </c>
      <c r="V75" s="3">
        <v>28</v>
      </c>
      <c r="W75" s="3">
        <v>34</v>
      </c>
      <c r="X75" s="3">
        <v>25</v>
      </c>
      <c r="Y75" s="3">
        <v>41</v>
      </c>
      <c r="Z75" s="3">
        <v>55</v>
      </c>
      <c r="AA75" s="3">
        <v>50</v>
      </c>
      <c r="AB75" s="3">
        <v>48</v>
      </c>
      <c r="AC75" s="3">
        <v>24</v>
      </c>
      <c r="AD75" s="3">
        <v>39</v>
      </c>
      <c r="AE75" s="3">
        <v>1</v>
      </c>
      <c r="AF75" s="3">
        <v>4</v>
      </c>
      <c r="AG75" s="3">
        <v>3</v>
      </c>
      <c r="AH75" s="3">
        <v>4</v>
      </c>
      <c r="AI75" s="3">
        <v>4</v>
      </c>
      <c r="AJ75" s="3">
        <v>1</v>
      </c>
      <c r="AK75" s="3">
        <v>3</v>
      </c>
      <c r="AL75" s="3">
        <v>3</v>
      </c>
      <c r="AM75" s="3">
        <v>7</v>
      </c>
      <c r="AN75" s="3">
        <v>6</v>
      </c>
      <c r="AO75" s="3">
        <v>4</v>
      </c>
      <c r="AP75" s="3">
        <v>6</v>
      </c>
      <c r="AQ75" s="3">
        <v>10</v>
      </c>
      <c r="AR75" s="3">
        <v>4</v>
      </c>
    </row>
    <row r="76" spans="1:44" x14ac:dyDescent="0.25">
      <c r="B76">
        <v>11</v>
      </c>
      <c r="C76" s="3">
        <v>61</v>
      </c>
      <c r="D76" s="3">
        <v>99</v>
      </c>
      <c r="E76" s="3">
        <v>154</v>
      </c>
      <c r="F76" s="3">
        <v>90</v>
      </c>
      <c r="G76" s="3">
        <v>71</v>
      </c>
      <c r="H76" s="3">
        <v>34</v>
      </c>
      <c r="I76" s="3">
        <v>30</v>
      </c>
      <c r="J76" s="3">
        <v>47</v>
      </c>
      <c r="K76" s="3">
        <v>41</v>
      </c>
      <c r="L76" s="3">
        <v>66</v>
      </c>
      <c r="M76" s="3">
        <v>39</v>
      </c>
      <c r="N76" s="3">
        <v>22</v>
      </c>
      <c r="O76" s="3">
        <v>13</v>
      </c>
      <c r="P76" s="3">
        <v>19</v>
      </c>
      <c r="Q76" s="3">
        <v>11</v>
      </c>
      <c r="R76" s="3">
        <v>19</v>
      </c>
      <c r="S76" s="3">
        <v>20</v>
      </c>
      <c r="T76" s="3">
        <v>17</v>
      </c>
      <c r="U76" s="3">
        <v>12</v>
      </c>
      <c r="V76" s="3">
        <v>31</v>
      </c>
      <c r="W76" s="3">
        <v>27</v>
      </c>
      <c r="X76" s="3">
        <v>40</v>
      </c>
      <c r="Y76" s="3">
        <v>43</v>
      </c>
      <c r="Z76" s="3">
        <v>49</v>
      </c>
      <c r="AA76" s="3">
        <v>38</v>
      </c>
      <c r="AB76" s="3">
        <v>39</v>
      </c>
      <c r="AC76" s="3">
        <v>27</v>
      </c>
      <c r="AD76" s="3">
        <v>35</v>
      </c>
      <c r="AE76" s="3">
        <v>3</v>
      </c>
      <c r="AF76" s="3">
        <v>4</v>
      </c>
      <c r="AG76" s="3">
        <v>3</v>
      </c>
      <c r="AH76" s="3">
        <v>3</v>
      </c>
      <c r="AI76" s="3">
        <v>4</v>
      </c>
      <c r="AJ76" s="3">
        <v>1</v>
      </c>
      <c r="AK76" s="3">
        <v>3</v>
      </c>
      <c r="AL76" s="3">
        <v>4</v>
      </c>
      <c r="AM76" s="3">
        <v>4</v>
      </c>
      <c r="AN76" s="3">
        <v>6</v>
      </c>
      <c r="AO76" s="3">
        <v>3</v>
      </c>
      <c r="AP76" s="3">
        <v>6</v>
      </c>
      <c r="AQ76" s="3">
        <v>8</v>
      </c>
      <c r="AR76" s="3">
        <v>5</v>
      </c>
    </row>
    <row r="77" spans="1:44" x14ac:dyDescent="0.25">
      <c r="B77">
        <v>12</v>
      </c>
      <c r="C77" s="3">
        <v>109</v>
      </c>
      <c r="D77" s="3">
        <v>95</v>
      </c>
      <c r="E77" s="3">
        <v>162</v>
      </c>
      <c r="F77" s="3">
        <v>102</v>
      </c>
      <c r="G77" s="3">
        <v>69</v>
      </c>
      <c r="H77" s="3">
        <v>36</v>
      </c>
      <c r="I77" s="3">
        <v>43</v>
      </c>
      <c r="J77" s="3">
        <v>63</v>
      </c>
      <c r="K77" s="3">
        <v>33</v>
      </c>
      <c r="L77" s="3">
        <v>45</v>
      </c>
      <c r="M77" s="3">
        <v>29</v>
      </c>
      <c r="N77" s="3">
        <v>26</v>
      </c>
      <c r="O77" s="3">
        <v>19</v>
      </c>
      <c r="P77" s="3">
        <v>18</v>
      </c>
      <c r="Q77" s="3">
        <v>18</v>
      </c>
      <c r="R77" s="3">
        <v>22</v>
      </c>
      <c r="S77" s="3">
        <v>27</v>
      </c>
      <c r="T77" s="3">
        <v>29</v>
      </c>
      <c r="U77" s="3">
        <v>20</v>
      </c>
      <c r="V77" s="3">
        <v>30</v>
      </c>
      <c r="W77" s="3">
        <v>27</v>
      </c>
      <c r="X77" s="3">
        <v>50</v>
      </c>
      <c r="Y77" s="3">
        <v>34</v>
      </c>
      <c r="Z77" s="3">
        <v>36</v>
      </c>
      <c r="AA77" s="3">
        <v>42</v>
      </c>
      <c r="AB77" s="3">
        <v>50</v>
      </c>
      <c r="AC77" s="3">
        <v>25</v>
      </c>
      <c r="AD77" s="3">
        <v>33</v>
      </c>
      <c r="AE77" s="3">
        <v>4</v>
      </c>
      <c r="AF77" s="3">
        <v>3</v>
      </c>
      <c r="AG77" s="3">
        <v>1</v>
      </c>
      <c r="AH77" s="3">
        <v>2</v>
      </c>
      <c r="AI77" s="3">
        <v>4</v>
      </c>
      <c r="AJ77" s="3">
        <v>1</v>
      </c>
      <c r="AK77" s="3">
        <v>2</v>
      </c>
      <c r="AL77" s="3">
        <v>5</v>
      </c>
      <c r="AM77" s="3">
        <v>3</v>
      </c>
      <c r="AN77" s="3">
        <v>4</v>
      </c>
      <c r="AO77" s="3">
        <v>3</v>
      </c>
      <c r="AP77" s="3">
        <v>7</v>
      </c>
      <c r="AQ77" s="3">
        <v>8</v>
      </c>
      <c r="AR77" s="3">
        <v>6</v>
      </c>
    </row>
    <row r="78" spans="1:44" x14ac:dyDescent="0.25">
      <c r="B78">
        <v>13</v>
      </c>
      <c r="C78" s="3">
        <v>151</v>
      </c>
      <c r="D78" s="3">
        <v>80</v>
      </c>
      <c r="E78" s="3">
        <v>117</v>
      </c>
      <c r="F78" s="3">
        <v>65</v>
      </c>
      <c r="G78" s="3">
        <v>64</v>
      </c>
      <c r="H78" s="3">
        <v>45</v>
      </c>
      <c r="I78" s="3">
        <v>45</v>
      </c>
      <c r="J78" s="3">
        <v>69</v>
      </c>
      <c r="K78" s="3">
        <v>25</v>
      </c>
      <c r="L78" s="3">
        <v>32</v>
      </c>
      <c r="M78" s="3">
        <v>28</v>
      </c>
      <c r="N78" s="3">
        <v>21</v>
      </c>
      <c r="O78" s="3">
        <v>16</v>
      </c>
      <c r="P78" s="3">
        <v>13</v>
      </c>
      <c r="Q78" s="3">
        <v>19</v>
      </c>
      <c r="R78" s="3">
        <v>26</v>
      </c>
      <c r="S78" s="3">
        <v>28</v>
      </c>
      <c r="T78" s="3">
        <v>22</v>
      </c>
      <c r="U78" s="3">
        <v>28</v>
      </c>
      <c r="V78" s="3">
        <v>33</v>
      </c>
      <c r="W78" s="3">
        <v>27</v>
      </c>
      <c r="X78" s="3">
        <v>58</v>
      </c>
      <c r="Y78" s="3">
        <v>19</v>
      </c>
      <c r="Z78" s="3">
        <v>38</v>
      </c>
      <c r="AA78" s="3">
        <v>43</v>
      </c>
      <c r="AB78" s="3">
        <v>49</v>
      </c>
      <c r="AC78" s="3">
        <v>27</v>
      </c>
      <c r="AD78" s="3">
        <v>21</v>
      </c>
      <c r="AE78" s="3">
        <v>7</v>
      </c>
      <c r="AF78" s="3">
        <v>0</v>
      </c>
      <c r="AG78" s="3">
        <v>1</v>
      </c>
      <c r="AH78" s="3">
        <v>4</v>
      </c>
      <c r="AI78" s="3">
        <v>3</v>
      </c>
      <c r="AJ78" s="3">
        <v>2</v>
      </c>
      <c r="AK78" s="3">
        <v>1</v>
      </c>
      <c r="AL78" s="3">
        <v>4</v>
      </c>
      <c r="AM78" s="3">
        <v>2</v>
      </c>
      <c r="AN78" s="3">
        <v>3</v>
      </c>
      <c r="AO78" s="3">
        <v>4</v>
      </c>
      <c r="AP78" s="3">
        <v>7</v>
      </c>
      <c r="AQ78" s="3">
        <v>8</v>
      </c>
      <c r="AR78" s="3">
        <v>4</v>
      </c>
    </row>
    <row r="79" spans="1:44" x14ac:dyDescent="0.25">
      <c r="B79">
        <v>14</v>
      </c>
      <c r="C79" s="3">
        <v>160</v>
      </c>
      <c r="D79" s="3">
        <v>66</v>
      </c>
      <c r="E79" s="3">
        <v>87</v>
      </c>
      <c r="F79" s="3">
        <v>72</v>
      </c>
      <c r="G79" s="3">
        <v>56</v>
      </c>
      <c r="H79" s="3">
        <v>36</v>
      </c>
      <c r="I79" s="3">
        <v>29</v>
      </c>
      <c r="J79" s="3">
        <v>25</v>
      </c>
      <c r="K79" s="3">
        <v>35</v>
      </c>
      <c r="L79" s="3">
        <v>32</v>
      </c>
      <c r="M79" s="3">
        <v>36</v>
      </c>
      <c r="N79" s="3">
        <v>21</v>
      </c>
      <c r="O79" s="3">
        <v>14</v>
      </c>
      <c r="P79" s="3">
        <v>10</v>
      </c>
      <c r="Q79" s="3">
        <v>30</v>
      </c>
      <c r="R79" s="3">
        <v>21</v>
      </c>
      <c r="S79" s="3">
        <v>42</v>
      </c>
      <c r="T79" s="3">
        <v>19</v>
      </c>
      <c r="U79" s="3">
        <v>28</v>
      </c>
      <c r="V79" s="3">
        <v>28</v>
      </c>
      <c r="W79" s="3">
        <v>23</v>
      </c>
      <c r="X79" s="3">
        <v>26</v>
      </c>
      <c r="Y79" s="3">
        <v>20</v>
      </c>
      <c r="Z79" s="3">
        <v>41</v>
      </c>
      <c r="AA79" s="3">
        <v>52</v>
      </c>
      <c r="AB79" s="3">
        <v>56</v>
      </c>
      <c r="AC79" s="3">
        <v>34</v>
      </c>
      <c r="AD79" s="3">
        <v>11</v>
      </c>
      <c r="AE79" s="3">
        <v>3</v>
      </c>
      <c r="AF79" s="3">
        <v>1</v>
      </c>
      <c r="AG79" s="3">
        <v>2</v>
      </c>
      <c r="AH79" s="3">
        <v>5</v>
      </c>
      <c r="AI79" s="3">
        <v>5</v>
      </c>
      <c r="AJ79" s="3">
        <v>2</v>
      </c>
      <c r="AK79" s="3">
        <v>1</v>
      </c>
      <c r="AL79" s="3">
        <v>2</v>
      </c>
      <c r="AM79" s="3">
        <v>2</v>
      </c>
      <c r="AN79" s="3">
        <v>4</v>
      </c>
      <c r="AO79" s="3">
        <v>5</v>
      </c>
      <c r="AP79" s="3">
        <v>6</v>
      </c>
      <c r="AQ79" s="3">
        <v>7</v>
      </c>
      <c r="AR79" s="3">
        <v>3</v>
      </c>
    </row>
    <row r="80" spans="1:44" x14ac:dyDescent="0.25">
      <c r="B80">
        <v>15</v>
      </c>
      <c r="C80" s="3">
        <v>65</v>
      </c>
      <c r="D80" s="3">
        <v>81</v>
      </c>
      <c r="E80" s="3">
        <v>83</v>
      </c>
      <c r="F80" s="3">
        <v>81</v>
      </c>
      <c r="G80" s="3">
        <v>59</v>
      </c>
      <c r="H80" s="3">
        <v>31</v>
      </c>
      <c r="I80" s="3">
        <v>23</v>
      </c>
      <c r="J80" s="3">
        <v>21</v>
      </c>
      <c r="K80" s="3">
        <v>42</v>
      </c>
      <c r="L80" s="3">
        <v>29</v>
      </c>
      <c r="M80" s="3">
        <v>37</v>
      </c>
      <c r="N80" s="3">
        <v>30</v>
      </c>
      <c r="O80" s="3">
        <v>16</v>
      </c>
      <c r="P80" s="3">
        <v>14</v>
      </c>
      <c r="Q80" s="3">
        <v>31</v>
      </c>
      <c r="R80" s="3">
        <v>12</v>
      </c>
      <c r="S80" s="3">
        <v>31</v>
      </c>
      <c r="T80" s="3">
        <v>20</v>
      </c>
      <c r="U80" s="3">
        <v>31</v>
      </c>
      <c r="V80" s="3">
        <v>36</v>
      </c>
      <c r="W80" s="3">
        <v>12</v>
      </c>
      <c r="X80" s="3">
        <v>28</v>
      </c>
      <c r="Y80" s="3">
        <v>33</v>
      </c>
      <c r="Z80" s="3">
        <v>37</v>
      </c>
      <c r="AA80" s="3">
        <v>50</v>
      </c>
      <c r="AB80" s="3">
        <v>61</v>
      </c>
      <c r="AC80" s="3">
        <v>27</v>
      </c>
      <c r="AD80" s="3">
        <v>20</v>
      </c>
      <c r="AE80" s="3">
        <v>4</v>
      </c>
      <c r="AF80" s="3">
        <v>4</v>
      </c>
      <c r="AG80" s="3">
        <v>1</v>
      </c>
      <c r="AH80" s="3">
        <v>6</v>
      </c>
      <c r="AI80" s="3">
        <v>6</v>
      </c>
      <c r="AJ80" s="3">
        <v>1</v>
      </c>
      <c r="AK80" s="3">
        <v>1</v>
      </c>
      <c r="AL80" s="3">
        <v>2</v>
      </c>
      <c r="AM80" s="3">
        <v>5</v>
      </c>
      <c r="AN80" s="3">
        <v>4</v>
      </c>
      <c r="AO80" s="3">
        <v>6</v>
      </c>
      <c r="AP80" s="3">
        <v>7</v>
      </c>
      <c r="AQ80" s="3">
        <v>6</v>
      </c>
      <c r="AR80" s="3">
        <v>6</v>
      </c>
    </row>
    <row r="81" spans="2:44" x14ac:dyDescent="0.25">
      <c r="B81">
        <v>16</v>
      </c>
      <c r="C81" s="3">
        <v>57</v>
      </c>
      <c r="D81" s="3">
        <v>104</v>
      </c>
      <c r="E81" s="3">
        <v>76</v>
      </c>
      <c r="F81" s="3">
        <v>92</v>
      </c>
      <c r="G81" s="3">
        <v>63</v>
      </c>
      <c r="H81" s="3">
        <v>34</v>
      </c>
      <c r="I81" s="3">
        <v>38</v>
      </c>
      <c r="J81" s="3">
        <v>32</v>
      </c>
      <c r="K81" s="3">
        <v>62</v>
      </c>
      <c r="L81" s="3">
        <v>41</v>
      </c>
      <c r="M81" s="3">
        <v>26</v>
      </c>
      <c r="N81" s="3">
        <v>25</v>
      </c>
      <c r="O81" s="3">
        <v>12</v>
      </c>
      <c r="P81" s="3">
        <v>15</v>
      </c>
      <c r="Q81" s="3">
        <v>18</v>
      </c>
      <c r="R81" s="3">
        <v>10</v>
      </c>
      <c r="S81" s="3">
        <v>35</v>
      </c>
      <c r="T81" s="3">
        <v>28</v>
      </c>
      <c r="U81" s="3">
        <v>24</v>
      </c>
      <c r="V81" s="3">
        <v>33</v>
      </c>
      <c r="W81" s="3">
        <v>18</v>
      </c>
      <c r="X81" s="3">
        <v>38</v>
      </c>
      <c r="Y81" s="3">
        <v>31</v>
      </c>
      <c r="Z81" s="3">
        <v>48</v>
      </c>
      <c r="AA81" s="3">
        <v>47</v>
      </c>
      <c r="AB81" s="3">
        <v>30</v>
      </c>
      <c r="AC81" s="3">
        <v>29</v>
      </c>
      <c r="AD81" s="3">
        <v>14</v>
      </c>
      <c r="AE81" s="3">
        <v>7</v>
      </c>
      <c r="AF81" s="3">
        <v>3</v>
      </c>
      <c r="AG81" s="3">
        <v>2</v>
      </c>
      <c r="AH81" s="3">
        <v>4</v>
      </c>
      <c r="AI81" s="3">
        <v>2</v>
      </c>
      <c r="AJ81" s="3">
        <v>2</v>
      </c>
      <c r="AK81" s="3">
        <v>1</v>
      </c>
      <c r="AL81" s="3">
        <v>2</v>
      </c>
      <c r="AM81" s="3">
        <v>5</v>
      </c>
      <c r="AN81" s="3">
        <v>5</v>
      </c>
      <c r="AO81" s="3">
        <v>5</v>
      </c>
      <c r="AP81" s="3">
        <v>7</v>
      </c>
      <c r="AQ81" s="3">
        <v>9</v>
      </c>
      <c r="AR81" s="3">
        <v>4</v>
      </c>
    </row>
    <row r="82" spans="2:44" x14ac:dyDescent="0.25">
      <c r="B82">
        <v>17</v>
      </c>
      <c r="C82" s="3">
        <v>78</v>
      </c>
      <c r="D82" s="3">
        <v>156</v>
      </c>
      <c r="E82" s="3">
        <v>104</v>
      </c>
      <c r="F82" s="3">
        <v>56</v>
      </c>
      <c r="G82" s="3">
        <v>63</v>
      </c>
      <c r="H82" s="3">
        <v>35</v>
      </c>
      <c r="I82" s="3">
        <v>31</v>
      </c>
      <c r="J82" s="3">
        <v>26</v>
      </c>
      <c r="K82" s="3">
        <v>56</v>
      </c>
      <c r="L82" s="3">
        <v>25</v>
      </c>
      <c r="M82" s="3">
        <v>21</v>
      </c>
      <c r="N82" s="3">
        <v>32</v>
      </c>
      <c r="O82" s="3">
        <v>21</v>
      </c>
      <c r="P82" s="3">
        <v>19</v>
      </c>
      <c r="Q82" s="3">
        <v>26</v>
      </c>
      <c r="R82" s="3">
        <v>24</v>
      </c>
      <c r="S82" s="3">
        <v>34</v>
      </c>
      <c r="T82" s="3">
        <v>26</v>
      </c>
      <c r="U82" s="3">
        <v>23</v>
      </c>
      <c r="V82" s="3">
        <v>26</v>
      </c>
      <c r="W82" s="3">
        <v>23</v>
      </c>
      <c r="X82" s="3">
        <v>38</v>
      </c>
      <c r="Y82" s="3">
        <v>32</v>
      </c>
      <c r="Z82" s="3">
        <v>45</v>
      </c>
      <c r="AA82" s="3">
        <v>37</v>
      </c>
      <c r="AB82" s="3">
        <v>29</v>
      </c>
      <c r="AC82" s="3">
        <v>34</v>
      </c>
      <c r="AD82" s="3">
        <v>16</v>
      </c>
      <c r="AE82" s="3">
        <v>6</v>
      </c>
      <c r="AF82" s="3">
        <v>1</v>
      </c>
      <c r="AG82" s="3">
        <v>3</v>
      </c>
      <c r="AH82" s="3">
        <v>4</v>
      </c>
      <c r="AI82" s="3">
        <v>2</v>
      </c>
      <c r="AJ82" s="3">
        <v>1</v>
      </c>
      <c r="AK82" s="3">
        <v>2</v>
      </c>
      <c r="AL82" s="3">
        <v>3</v>
      </c>
      <c r="AM82" s="3">
        <v>4</v>
      </c>
      <c r="AN82" s="3">
        <v>4</v>
      </c>
      <c r="AO82" s="3">
        <v>5</v>
      </c>
      <c r="AP82" s="3">
        <v>7</v>
      </c>
      <c r="AQ82" s="3">
        <v>9</v>
      </c>
      <c r="AR82" s="3">
        <v>3</v>
      </c>
    </row>
    <row r="83" spans="2:44" x14ac:dyDescent="0.25">
      <c r="B83">
        <v>18</v>
      </c>
      <c r="C83" s="3">
        <v>63</v>
      </c>
      <c r="D83" s="3">
        <v>143</v>
      </c>
      <c r="E83" s="3">
        <v>72</v>
      </c>
      <c r="F83" s="3">
        <v>53</v>
      </c>
      <c r="G83" s="3">
        <v>72</v>
      </c>
      <c r="H83" s="3">
        <v>43</v>
      </c>
      <c r="I83" s="3">
        <v>41</v>
      </c>
      <c r="J83" s="3">
        <v>33</v>
      </c>
      <c r="K83" s="3">
        <v>49</v>
      </c>
      <c r="L83" s="3">
        <v>17</v>
      </c>
      <c r="M83" s="3">
        <v>18</v>
      </c>
      <c r="N83" s="3">
        <v>36</v>
      </c>
      <c r="O83" s="3">
        <v>27</v>
      </c>
      <c r="P83" s="3">
        <v>22</v>
      </c>
      <c r="Q83" s="3">
        <v>24</v>
      </c>
      <c r="R83" s="3">
        <v>32</v>
      </c>
      <c r="S83" s="3">
        <v>38</v>
      </c>
      <c r="T83" s="3">
        <v>29</v>
      </c>
      <c r="U83" s="3">
        <v>32</v>
      </c>
      <c r="V83" s="3">
        <v>19</v>
      </c>
      <c r="W83" s="3">
        <v>24</v>
      </c>
      <c r="X83" s="3">
        <v>44</v>
      </c>
      <c r="Y83" s="3">
        <v>37</v>
      </c>
      <c r="Z83" s="3">
        <v>37</v>
      </c>
      <c r="AA83" s="3">
        <v>32</v>
      </c>
      <c r="AB83" s="3">
        <v>35</v>
      </c>
      <c r="AC83" s="3">
        <v>39</v>
      </c>
      <c r="AD83" s="3">
        <v>22</v>
      </c>
      <c r="AE83" s="3">
        <v>6</v>
      </c>
      <c r="AF83" s="3">
        <v>1</v>
      </c>
      <c r="AG83" s="3">
        <v>3</v>
      </c>
      <c r="AH83" s="3">
        <v>3</v>
      </c>
      <c r="AI83" s="3">
        <v>1</v>
      </c>
      <c r="AJ83" s="3">
        <v>2</v>
      </c>
      <c r="AK83" s="3">
        <v>3</v>
      </c>
      <c r="AL83" s="3">
        <v>5</v>
      </c>
      <c r="AM83" s="3">
        <v>3</v>
      </c>
      <c r="AN83" s="3">
        <v>4</v>
      </c>
      <c r="AO83" s="3">
        <v>5</v>
      </c>
      <c r="AP83" s="3">
        <v>9</v>
      </c>
      <c r="AQ83" s="3">
        <v>10</v>
      </c>
      <c r="AR83" s="3">
        <v>2</v>
      </c>
    </row>
    <row r="84" spans="2:44" x14ac:dyDescent="0.25">
      <c r="B84">
        <v>19</v>
      </c>
      <c r="C84" s="3">
        <v>70</v>
      </c>
      <c r="D84" s="3">
        <v>106</v>
      </c>
      <c r="E84" s="3">
        <v>52</v>
      </c>
      <c r="F84" s="3">
        <v>48</v>
      </c>
      <c r="G84" s="3">
        <v>60</v>
      </c>
      <c r="H84" s="3">
        <v>55</v>
      </c>
      <c r="I84" s="3">
        <v>57</v>
      </c>
      <c r="J84" s="3">
        <v>32</v>
      </c>
      <c r="K84" s="3">
        <v>48</v>
      </c>
      <c r="L84" s="3">
        <v>18</v>
      </c>
      <c r="M84" s="3">
        <v>23</v>
      </c>
      <c r="N84" s="3">
        <v>33</v>
      </c>
      <c r="O84" s="3">
        <v>21</v>
      </c>
      <c r="P84" s="3">
        <v>17</v>
      </c>
      <c r="Q84" s="3">
        <v>31</v>
      </c>
      <c r="R84" s="3">
        <v>35</v>
      </c>
      <c r="S84" s="3">
        <v>33</v>
      </c>
      <c r="T84" s="3">
        <v>28</v>
      </c>
      <c r="U84" s="3">
        <v>32</v>
      </c>
      <c r="V84" s="3">
        <v>22</v>
      </c>
      <c r="W84" s="3">
        <v>27</v>
      </c>
      <c r="X84" s="3">
        <v>34</v>
      </c>
      <c r="Y84" s="3">
        <v>48</v>
      </c>
      <c r="Z84" s="3">
        <v>35</v>
      </c>
      <c r="AA84" s="3">
        <v>46</v>
      </c>
      <c r="AB84" s="3">
        <v>43</v>
      </c>
      <c r="AC84" s="3">
        <v>38</v>
      </c>
      <c r="AD84" s="3">
        <v>16</v>
      </c>
      <c r="AE84" s="3">
        <v>5</v>
      </c>
      <c r="AF84" s="3">
        <v>3</v>
      </c>
      <c r="AG84" s="3">
        <v>3</v>
      </c>
      <c r="AH84" s="3">
        <v>5</v>
      </c>
      <c r="AI84" s="3">
        <v>0</v>
      </c>
      <c r="AJ84" s="3">
        <v>3</v>
      </c>
      <c r="AK84" s="3">
        <v>3</v>
      </c>
      <c r="AL84" s="3">
        <v>4</v>
      </c>
      <c r="AM84" s="3">
        <v>5</v>
      </c>
      <c r="AN84" s="3">
        <v>4</v>
      </c>
      <c r="AO84" s="3">
        <v>6</v>
      </c>
      <c r="AP84" s="3">
        <v>8</v>
      </c>
      <c r="AQ84" s="3">
        <v>9</v>
      </c>
      <c r="AR84" s="3">
        <v>3</v>
      </c>
    </row>
    <row r="85" spans="2:44" x14ac:dyDescent="0.25">
      <c r="B85">
        <v>20</v>
      </c>
      <c r="C85" s="3">
        <v>69</v>
      </c>
      <c r="D85" s="3">
        <v>110</v>
      </c>
      <c r="E85" s="3">
        <v>52</v>
      </c>
      <c r="F85" s="3">
        <v>53</v>
      </c>
      <c r="G85" s="3">
        <v>52</v>
      </c>
      <c r="H85" s="3">
        <v>50</v>
      </c>
      <c r="I85" s="3">
        <v>35</v>
      </c>
      <c r="J85" s="3">
        <v>25</v>
      </c>
      <c r="K85" s="3">
        <v>24</v>
      </c>
      <c r="L85" s="3">
        <v>31</v>
      </c>
      <c r="M85" s="3">
        <v>26</v>
      </c>
      <c r="N85" s="3">
        <v>35</v>
      </c>
      <c r="O85" s="3">
        <v>24</v>
      </c>
      <c r="P85" s="3">
        <v>19</v>
      </c>
      <c r="Q85" s="3">
        <v>30</v>
      </c>
      <c r="R85" s="3">
        <v>29</v>
      </c>
      <c r="S85" s="3">
        <v>27</v>
      </c>
      <c r="T85" s="3">
        <v>30</v>
      </c>
      <c r="U85" s="3">
        <v>26</v>
      </c>
      <c r="V85" s="3">
        <v>19</v>
      </c>
      <c r="W85" s="3">
        <v>27</v>
      </c>
      <c r="X85" s="3">
        <v>47</v>
      </c>
      <c r="Y85" s="3">
        <v>31</v>
      </c>
      <c r="Z85" s="3">
        <v>44</v>
      </c>
      <c r="AA85" s="3">
        <v>50</v>
      </c>
      <c r="AB85" s="3">
        <v>83</v>
      </c>
      <c r="AC85" s="3">
        <v>33</v>
      </c>
      <c r="AD85" s="3">
        <v>15</v>
      </c>
      <c r="AE85" s="3">
        <v>6</v>
      </c>
      <c r="AF85" s="3">
        <v>2</v>
      </c>
      <c r="AG85" s="3">
        <v>4</v>
      </c>
      <c r="AH85" s="3">
        <v>5</v>
      </c>
      <c r="AI85" s="3">
        <v>3</v>
      </c>
      <c r="AJ85" s="3">
        <v>4</v>
      </c>
      <c r="AK85" s="3">
        <v>3</v>
      </c>
      <c r="AL85" s="3">
        <v>7</v>
      </c>
      <c r="AM85" s="3">
        <v>3</v>
      </c>
      <c r="AN85" s="3">
        <v>4</v>
      </c>
      <c r="AO85" s="3">
        <v>7</v>
      </c>
      <c r="AP85" s="3">
        <v>11</v>
      </c>
      <c r="AQ85" s="3">
        <v>8</v>
      </c>
      <c r="AR85" s="3">
        <v>5</v>
      </c>
    </row>
    <row r="86" spans="2:44" x14ac:dyDescent="0.25">
      <c r="B86">
        <v>21</v>
      </c>
      <c r="C86" s="3">
        <v>57</v>
      </c>
      <c r="D86" s="3">
        <v>55</v>
      </c>
      <c r="E86" s="3">
        <v>89</v>
      </c>
      <c r="F86" s="3">
        <v>54</v>
      </c>
      <c r="G86" s="3">
        <v>68</v>
      </c>
      <c r="H86" s="3">
        <v>54</v>
      </c>
      <c r="I86" s="3">
        <v>41</v>
      </c>
      <c r="J86" s="3">
        <v>16</v>
      </c>
      <c r="K86" s="3">
        <v>29</v>
      </c>
      <c r="L86" s="3">
        <v>34</v>
      </c>
      <c r="M86" s="3">
        <v>24</v>
      </c>
      <c r="N86" s="3">
        <v>32</v>
      </c>
      <c r="O86" s="3">
        <v>23</v>
      </c>
      <c r="P86" s="3">
        <v>20</v>
      </c>
      <c r="Q86" s="3">
        <v>33</v>
      </c>
      <c r="R86" s="3">
        <v>29</v>
      </c>
      <c r="S86" s="3">
        <v>24</v>
      </c>
      <c r="T86" s="3">
        <v>30</v>
      </c>
      <c r="U86" s="3">
        <v>31</v>
      </c>
      <c r="V86" s="3">
        <v>23</v>
      </c>
      <c r="W86" s="3">
        <v>26</v>
      </c>
      <c r="X86" s="3">
        <v>29</v>
      </c>
      <c r="Y86" s="3">
        <v>24</v>
      </c>
      <c r="Z86" s="3">
        <v>51</v>
      </c>
      <c r="AA86" s="3">
        <v>51</v>
      </c>
      <c r="AB86" s="3">
        <v>58</v>
      </c>
      <c r="AC86" s="3">
        <v>36</v>
      </c>
      <c r="AD86" s="3">
        <v>14</v>
      </c>
      <c r="AE86" s="3">
        <v>4</v>
      </c>
      <c r="AF86" s="3">
        <v>2</v>
      </c>
      <c r="AG86" s="3">
        <v>5</v>
      </c>
      <c r="AH86" s="3">
        <v>3</v>
      </c>
      <c r="AI86" s="3">
        <v>2</v>
      </c>
      <c r="AJ86" s="3">
        <v>4</v>
      </c>
      <c r="AK86" s="3">
        <v>3</v>
      </c>
      <c r="AL86" s="3">
        <v>8</v>
      </c>
      <c r="AM86" s="3">
        <v>3</v>
      </c>
      <c r="AN86" s="3">
        <v>5</v>
      </c>
      <c r="AO86" s="3">
        <v>7</v>
      </c>
      <c r="AP86" s="3">
        <v>5</v>
      </c>
      <c r="AQ86" s="3">
        <v>9</v>
      </c>
      <c r="AR86" s="3">
        <v>5</v>
      </c>
    </row>
    <row r="87" spans="2:44" x14ac:dyDescent="0.25">
      <c r="B87">
        <v>22</v>
      </c>
      <c r="C87" s="3">
        <v>38</v>
      </c>
      <c r="D87" s="3">
        <v>44</v>
      </c>
      <c r="E87" s="3">
        <v>90</v>
      </c>
      <c r="F87" s="3">
        <v>55</v>
      </c>
      <c r="G87" s="3">
        <v>59</v>
      </c>
      <c r="H87" s="3">
        <v>56</v>
      </c>
      <c r="I87" s="3">
        <v>53</v>
      </c>
      <c r="J87" s="3">
        <v>15</v>
      </c>
      <c r="K87" s="3">
        <v>25</v>
      </c>
      <c r="L87" s="3">
        <v>44</v>
      </c>
      <c r="M87" s="3">
        <v>32</v>
      </c>
      <c r="N87" s="3">
        <v>37</v>
      </c>
      <c r="O87" s="3">
        <v>24</v>
      </c>
      <c r="P87" s="3">
        <v>26</v>
      </c>
      <c r="Q87" s="3">
        <v>32</v>
      </c>
      <c r="R87" s="3">
        <v>17</v>
      </c>
      <c r="S87" s="3">
        <v>19</v>
      </c>
      <c r="T87" s="3">
        <v>26</v>
      </c>
      <c r="U87" s="3">
        <v>34</v>
      </c>
      <c r="V87" s="3">
        <v>28</v>
      </c>
      <c r="W87" s="3">
        <v>21</v>
      </c>
      <c r="X87" s="3">
        <v>27</v>
      </c>
      <c r="Y87" s="3">
        <v>40</v>
      </c>
      <c r="Z87" s="3">
        <v>52</v>
      </c>
      <c r="AA87" s="3">
        <v>41</v>
      </c>
      <c r="AB87" s="3">
        <v>59</v>
      </c>
      <c r="AC87" s="3">
        <v>28</v>
      </c>
      <c r="AD87" s="3">
        <v>29</v>
      </c>
      <c r="AE87" s="3">
        <v>4</v>
      </c>
      <c r="AF87" s="3">
        <v>4</v>
      </c>
      <c r="AG87" s="3">
        <v>5</v>
      </c>
      <c r="AH87" s="3">
        <v>2</v>
      </c>
      <c r="AI87" s="3">
        <v>4</v>
      </c>
      <c r="AJ87" s="3">
        <v>2</v>
      </c>
      <c r="AK87" s="3">
        <v>4</v>
      </c>
      <c r="AL87" s="3">
        <v>6</v>
      </c>
      <c r="AM87" s="3">
        <v>6</v>
      </c>
      <c r="AN87" s="3">
        <v>5</v>
      </c>
      <c r="AO87" s="3">
        <v>3</v>
      </c>
      <c r="AP87" s="3">
        <v>6</v>
      </c>
      <c r="AQ87" s="3">
        <v>9</v>
      </c>
      <c r="AR87" s="3">
        <v>7</v>
      </c>
    </row>
    <row r="88" spans="2:44" x14ac:dyDescent="0.25">
      <c r="B88">
        <v>23</v>
      </c>
      <c r="C88" s="3">
        <v>38</v>
      </c>
      <c r="D88" s="3">
        <v>71</v>
      </c>
      <c r="E88" s="3">
        <v>109</v>
      </c>
      <c r="F88" s="3">
        <v>86</v>
      </c>
      <c r="G88" s="3">
        <v>56</v>
      </c>
      <c r="H88" s="3">
        <v>57</v>
      </c>
      <c r="I88" s="3">
        <v>58</v>
      </c>
      <c r="J88" s="3">
        <v>22</v>
      </c>
      <c r="K88" s="3">
        <v>30</v>
      </c>
      <c r="L88" s="3">
        <v>44</v>
      </c>
      <c r="M88" s="3">
        <v>40</v>
      </c>
      <c r="N88" s="3">
        <v>42</v>
      </c>
      <c r="O88" s="3">
        <v>23</v>
      </c>
      <c r="P88" s="3">
        <v>25</v>
      </c>
      <c r="Q88" s="3">
        <v>29</v>
      </c>
      <c r="R88" s="3">
        <v>23</v>
      </c>
      <c r="S88" s="3">
        <v>24</v>
      </c>
      <c r="T88" s="3">
        <v>26</v>
      </c>
      <c r="U88" s="3">
        <v>19</v>
      </c>
      <c r="V88" s="3">
        <v>34</v>
      </c>
      <c r="W88" s="3">
        <v>32</v>
      </c>
      <c r="X88" s="3">
        <v>46</v>
      </c>
      <c r="Y88" s="3">
        <v>45</v>
      </c>
      <c r="Z88" s="3">
        <v>71</v>
      </c>
      <c r="AA88" s="3">
        <v>37</v>
      </c>
      <c r="AB88" s="3">
        <v>42</v>
      </c>
      <c r="AC88" s="3">
        <v>26</v>
      </c>
      <c r="AD88" s="3">
        <v>28</v>
      </c>
      <c r="AE88" s="3">
        <v>4</v>
      </c>
      <c r="AF88" s="3">
        <v>4</v>
      </c>
      <c r="AG88" s="3">
        <v>7</v>
      </c>
      <c r="AH88" s="3">
        <v>1</v>
      </c>
      <c r="AI88" s="3">
        <v>3</v>
      </c>
      <c r="AJ88" s="3">
        <v>2</v>
      </c>
      <c r="AK88" s="3">
        <v>3</v>
      </c>
      <c r="AL88" s="3">
        <v>8</v>
      </c>
      <c r="AM88" s="3">
        <v>5</v>
      </c>
      <c r="AN88" s="3">
        <v>8</v>
      </c>
      <c r="AO88" s="3">
        <v>2</v>
      </c>
      <c r="AP88" s="3">
        <v>5</v>
      </c>
      <c r="AQ88" s="3">
        <v>9</v>
      </c>
      <c r="AR88" s="3">
        <v>5</v>
      </c>
    </row>
    <row r="89" spans="2:44" x14ac:dyDescent="0.25">
      <c r="B89">
        <v>24</v>
      </c>
      <c r="C89" s="3">
        <v>58</v>
      </c>
      <c r="D89" s="3">
        <v>59</v>
      </c>
      <c r="E89" s="3">
        <v>101</v>
      </c>
      <c r="F89" s="3">
        <v>96</v>
      </c>
      <c r="G89" s="3">
        <v>93</v>
      </c>
      <c r="H89" s="3">
        <v>62</v>
      </c>
      <c r="I89" s="3">
        <v>60</v>
      </c>
      <c r="J89" s="3">
        <v>25</v>
      </c>
      <c r="K89" s="3">
        <v>39</v>
      </c>
      <c r="L89" s="3">
        <v>22</v>
      </c>
      <c r="M89" s="3">
        <v>23</v>
      </c>
      <c r="N89" s="3">
        <v>45</v>
      </c>
      <c r="O89" s="3">
        <v>22</v>
      </c>
      <c r="P89" s="3">
        <v>36</v>
      </c>
      <c r="Q89" s="3">
        <v>25</v>
      </c>
      <c r="R89" s="3">
        <v>16</v>
      </c>
      <c r="S89" s="3">
        <v>33</v>
      </c>
      <c r="T89" s="3">
        <v>37</v>
      </c>
      <c r="U89" s="3">
        <v>27</v>
      </c>
      <c r="V89" s="3">
        <v>33</v>
      </c>
      <c r="W89" s="3">
        <v>28</v>
      </c>
      <c r="X89" s="3">
        <v>47</v>
      </c>
      <c r="Y89" s="3">
        <v>49</v>
      </c>
      <c r="Z89" s="3">
        <v>48</v>
      </c>
      <c r="AA89" s="3">
        <v>39</v>
      </c>
      <c r="AB89" s="3">
        <v>35</v>
      </c>
      <c r="AC89" s="3">
        <v>24</v>
      </c>
      <c r="AD89" s="3">
        <v>30</v>
      </c>
      <c r="AE89" s="3">
        <v>4</v>
      </c>
      <c r="AF89" s="3">
        <v>4</v>
      </c>
      <c r="AG89" s="3">
        <v>6</v>
      </c>
      <c r="AH89" s="3">
        <v>1</v>
      </c>
      <c r="AI89" s="3">
        <v>2</v>
      </c>
      <c r="AJ89" s="3">
        <v>2</v>
      </c>
      <c r="AK89" s="3">
        <v>4</v>
      </c>
      <c r="AL89" s="3">
        <v>5</v>
      </c>
      <c r="AM89" s="3">
        <v>7</v>
      </c>
      <c r="AN89" s="3">
        <v>4</v>
      </c>
      <c r="AO89" s="3">
        <v>2</v>
      </c>
      <c r="AP89" s="3">
        <v>5</v>
      </c>
      <c r="AQ89" s="3">
        <v>9</v>
      </c>
      <c r="AR89" s="3">
        <v>7</v>
      </c>
    </row>
    <row r="90" spans="2:44" x14ac:dyDescent="0.25">
      <c r="B90">
        <v>25</v>
      </c>
      <c r="C90" s="3">
        <v>65</v>
      </c>
      <c r="D90" s="3">
        <v>82</v>
      </c>
      <c r="E90" s="3">
        <v>63</v>
      </c>
      <c r="F90" s="3">
        <v>59</v>
      </c>
      <c r="G90" s="3">
        <v>101</v>
      </c>
      <c r="H90" s="3">
        <v>42</v>
      </c>
      <c r="I90" s="3">
        <v>80</v>
      </c>
      <c r="J90" s="3">
        <v>26</v>
      </c>
      <c r="K90" s="3">
        <v>19</v>
      </c>
      <c r="L90" s="3">
        <v>24</v>
      </c>
      <c r="M90" s="3">
        <v>19</v>
      </c>
      <c r="N90" s="3">
        <v>35</v>
      </c>
      <c r="O90" s="3">
        <v>32</v>
      </c>
      <c r="P90" s="3">
        <v>47</v>
      </c>
      <c r="Q90" s="3">
        <v>22</v>
      </c>
      <c r="R90" s="3">
        <v>27</v>
      </c>
      <c r="S90" s="3">
        <v>33</v>
      </c>
      <c r="T90" s="3">
        <v>32</v>
      </c>
      <c r="U90" s="3">
        <v>30</v>
      </c>
      <c r="V90" s="3">
        <v>29</v>
      </c>
      <c r="W90" s="3">
        <v>34</v>
      </c>
      <c r="X90" s="3">
        <v>49</v>
      </c>
      <c r="Y90" s="3">
        <v>37</v>
      </c>
      <c r="Z90" s="3">
        <v>42</v>
      </c>
      <c r="AA90" s="3">
        <v>33</v>
      </c>
      <c r="AB90" s="3">
        <v>50</v>
      </c>
      <c r="AC90" s="3">
        <v>38</v>
      </c>
      <c r="AD90" s="3">
        <v>21</v>
      </c>
      <c r="AE90" s="3">
        <v>3</v>
      </c>
      <c r="AF90" s="3">
        <v>5</v>
      </c>
      <c r="AG90" s="3">
        <v>7</v>
      </c>
      <c r="AH90" s="3">
        <v>1</v>
      </c>
      <c r="AI90" s="3">
        <v>3</v>
      </c>
      <c r="AJ90" s="3">
        <v>2</v>
      </c>
      <c r="AK90" s="3">
        <v>5</v>
      </c>
      <c r="AL90" s="3">
        <v>4</v>
      </c>
      <c r="AM90" s="3">
        <v>4</v>
      </c>
      <c r="AN90" s="3">
        <v>2</v>
      </c>
      <c r="AO90" s="3">
        <v>2</v>
      </c>
      <c r="AP90" s="3">
        <v>9</v>
      </c>
      <c r="AQ90" s="3">
        <v>11</v>
      </c>
      <c r="AR90" s="3">
        <v>6</v>
      </c>
    </row>
    <row r="91" spans="2:44" x14ac:dyDescent="0.25">
      <c r="B91">
        <v>26</v>
      </c>
      <c r="C91" s="3">
        <v>68</v>
      </c>
      <c r="D91" s="3">
        <v>49</v>
      </c>
      <c r="E91" s="3">
        <v>59</v>
      </c>
      <c r="F91" s="3">
        <v>53</v>
      </c>
      <c r="G91" s="3">
        <v>66</v>
      </c>
      <c r="H91" s="3">
        <v>67</v>
      </c>
      <c r="I91" s="3">
        <v>99</v>
      </c>
      <c r="J91" s="3">
        <v>34</v>
      </c>
      <c r="K91" s="3">
        <v>24</v>
      </c>
      <c r="L91" s="3">
        <v>22</v>
      </c>
      <c r="M91" s="3">
        <v>46</v>
      </c>
      <c r="N91" s="3">
        <v>23</v>
      </c>
      <c r="O91" s="3">
        <v>27</v>
      </c>
      <c r="P91" s="3">
        <v>40</v>
      </c>
      <c r="Q91" s="3">
        <v>19</v>
      </c>
      <c r="R91" s="3">
        <v>28</v>
      </c>
      <c r="S91" s="3">
        <v>33</v>
      </c>
      <c r="T91" s="3">
        <v>24</v>
      </c>
      <c r="U91" s="3">
        <v>31</v>
      </c>
      <c r="V91" s="3">
        <v>29</v>
      </c>
      <c r="W91" s="3">
        <v>40</v>
      </c>
      <c r="X91" s="3">
        <v>48</v>
      </c>
      <c r="Y91" s="3">
        <v>46</v>
      </c>
      <c r="Z91" s="3">
        <v>39</v>
      </c>
      <c r="AA91" s="3">
        <v>41</v>
      </c>
      <c r="AB91" s="3">
        <v>51</v>
      </c>
      <c r="AC91" s="3">
        <v>35</v>
      </c>
      <c r="AD91" s="3">
        <v>16</v>
      </c>
      <c r="AE91" s="3">
        <v>4</v>
      </c>
      <c r="AF91" s="3">
        <v>6</v>
      </c>
      <c r="AG91" s="3">
        <v>7</v>
      </c>
      <c r="AH91" s="3">
        <v>2</v>
      </c>
      <c r="AI91" s="3">
        <v>4</v>
      </c>
      <c r="AJ91" s="3">
        <v>2</v>
      </c>
      <c r="AK91" s="3">
        <v>9</v>
      </c>
      <c r="AL91" s="3">
        <v>3</v>
      </c>
      <c r="AM91" s="3">
        <v>5</v>
      </c>
      <c r="AN91" s="3">
        <v>2</v>
      </c>
      <c r="AO91" s="3">
        <v>4</v>
      </c>
      <c r="AP91" s="3">
        <v>7</v>
      </c>
      <c r="AQ91" s="3">
        <v>10</v>
      </c>
      <c r="AR91" s="3">
        <v>4</v>
      </c>
    </row>
    <row r="92" spans="2:44" x14ac:dyDescent="0.25">
      <c r="B92">
        <v>27</v>
      </c>
      <c r="C92" s="3">
        <v>86</v>
      </c>
      <c r="D92" s="3">
        <v>54</v>
      </c>
      <c r="E92" s="3">
        <v>39</v>
      </c>
      <c r="F92" s="3">
        <v>118</v>
      </c>
      <c r="G92" s="3">
        <v>57</v>
      </c>
      <c r="H92" s="3">
        <v>58</v>
      </c>
      <c r="I92" s="3">
        <v>90</v>
      </c>
      <c r="J92" s="3">
        <v>54</v>
      </c>
      <c r="K92" s="3">
        <v>20</v>
      </c>
      <c r="L92" s="3">
        <v>18</v>
      </c>
      <c r="M92" s="3">
        <v>50</v>
      </c>
      <c r="N92" s="3">
        <v>22</v>
      </c>
      <c r="O92" s="3">
        <v>35</v>
      </c>
      <c r="P92" s="3">
        <v>30</v>
      </c>
      <c r="Q92" s="3">
        <v>15</v>
      </c>
      <c r="R92" s="3">
        <v>25</v>
      </c>
      <c r="S92" s="3">
        <v>32</v>
      </c>
      <c r="T92" s="3">
        <v>34</v>
      </c>
      <c r="U92" s="3">
        <v>27</v>
      </c>
      <c r="V92" s="3">
        <v>28</v>
      </c>
      <c r="W92" s="3">
        <v>37</v>
      </c>
      <c r="X92" s="3">
        <v>45</v>
      </c>
      <c r="Y92" s="3">
        <v>31</v>
      </c>
      <c r="Z92" s="3">
        <v>39</v>
      </c>
      <c r="AA92" s="3">
        <v>50</v>
      </c>
      <c r="AB92" s="3">
        <v>58</v>
      </c>
      <c r="AC92" s="3">
        <v>52</v>
      </c>
      <c r="AD92" s="3">
        <v>9</v>
      </c>
      <c r="AE92" s="3">
        <v>5</v>
      </c>
      <c r="AF92" s="3">
        <v>4</v>
      </c>
      <c r="AG92" s="3">
        <v>10</v>
      </c>
      <c r="AH92" s="3">
        <v>4</v>
      </c>
      <c r="AI92" s="3">
        <v>4</v>
      </c>
      <c r="AJ92" s="3">
        <v>3</v>
      </c>
      <c r="AK92" s="3">
        <v>4</v>
      </c>
      <c r="AL92" s="3">
        <v>4</v>
      </c>
      <c r="AM92" s="3">
        <v>4</v>
      </c>
      <c r="AN92" s="3">
        <v>3</v>
      </c>
      <c r="AO92" s="3">
        <v>5</v>
      </c>
      <c r="AP92" s="3">
        <v>7</v>
      </c>
      <c r="AQ92" s="3">
        <v>10</v>
      </c>
      <c r="AR92" s="3">
        <v>4</v>
      </c>
    </row>
    <row r="93" spans="2:44" x14ac:dyDescent="0.25">
      <c r="B93">
        <v>28</v>
      </c>
      <c r="C93" s="3">
        <v>137</v>
      </c>
      <c r="D93" s="3">
        <v>54</v>
      </c>
      <c r="E93" s="3">
        <v>44</v>
      </c>
      <c r="F93" s="3">
        <v>121</v>
      </c>
      <c r="G93" s="3">
        <v>57</v>
      </c>
      <c r="H93" s="3">
        <v>74</v>
      </c>
      <c r="I93" s="3">
        <v>56</v>
      </c>
      <c r="J93" s="3">
        <v>52</v>
      </c>
      <c r="K93" s="3">
        <v>15</v>
      </c>
      <c r="L93" s="3">
        <v>25</v>
      </c>
      <c r="M93" s="3">
        <v>27</v>
      </c>
      <c r="N93" s="3">
        <v>26</v>
      </c>
      <c r="O93" s="3">
        <v>45</v>
      </c>
      <c r="P93" s="3">
        <v>21</v>
      </c>
      <c r="Q93" s="3">
        <v>31</v>
      </c>
      <c r="R93" s="3">
        <v>32</v>
      </c>
      <c r="S93" s="3">
        <v>31</v>
      </c>
      <c r="T93" s="3">
        <v>35</v>
      </c>
      <c r="U93" s="3">
        <v>28</v>
      </c>
      <c r="V93" s="3">
        <v>34</v>
      </c>
      <c r="W93" s="3">
        <v>34</v>
      </c>
      <c r="X93" s="3">
        <v>39</v>
      </c>
      <c r="Y93" s="3">
        <v>30</v>
      </c>
      <c r="Z93" s="3">
        <v>65</v>
      </c>
      <c r="AA93" s="3">
        <v>50</v>
      </c>
      <c r="AB93" s="3">
        <v>60</v>
      </c>
      <c r="AC93" s="3">
        <v>46</v>
      </c>
      <c r="AD93" s="3">
        <v>6</v>
      </c>
      <c r="AE93" s="3">
        <v>4</v>
      </c>
      <c r="AF93" s="3">
        <v>4</v>
      </c>
      <c r="AG93" s="3">
        <v>8</v>
      </c>
      <c r="AH93" s="3">
        <v>3</v>
      </c>
      <c r="AI93" s="3">
        <v>4</v>
      </c>
      <c r="AJ93" s="3">
        <v>2</v>
      </c>
      <c r="AK93" s="3">
        <v>3</v>
      </c>
      <c r="AL93" s="3">
        <v>4</v>
      </c>
      <c r="AM93" s="3">
        <v>4</v>
      </c>
      <c r="AN93" s="3">
        <v>4</v>
      </c>
      <c r="AO93" s="3">
        <v>4</v>
      </c>
      <c r="AP93" s="3">
        <v>8</v>
      </c>
      <c r="AQ93" s="3">
        <v>7</v>
      </c>
      <c r="AR93" s="3">
        <v>6</v>
      </c>
    </row>
    <row r="94" spans="2:44" x14ac:dyDescent="0.25">
      <c r="B94">
        <v>29</v>
      </c>
      <c r="C94" s="3">
        <v>132</v>
      </c>
      <c r="D94" s="3">
        <v>36</v>
      </c>
      <c r="E94" s="3">
        <v>51</v>
      </c>
      <c r="F94" s="3">
        <v>65</v>
      </c>
      <c r="G94" s="3">
        <v>53</v>
      </c>
      <c r="H94" s="3">
        <v>82</v>
      </c>
      <c r="I94" s="3">
        <v>29</v>
      </c>
      <c r="J94" s="3">
        <v>45</v>
      </c>
      <c r="K94" s="3">
        <v>19</v>
      </c>
      <c r="L94" s="3">
        <v>28</v>
      </c>
      <c r="M94" s="3">
        <v>28</v>
      </c>
      <c r="N94" s="3">
        <v>17</v>
      </c>
      <c r="O94" s="3">
        <v>53</v>
      </c>
      <c r="P94" s="3">
        <v>17</v>
      </c>
      <c r="Q94" s="3">
        <v>29</v>
      </c>
      <c r="R94" s="3">
        <v>29</v>
      </c>
      <c r="S94" s="3">
        <v>27</v>
      </c>
      <c r="T94" s="3">
        <v>41</v>
      </c>
      <c r="U94" s="3">
        <v>25</v>
      </c>
      <c r="V94" s="3">
        <v>36</v>
      </c>
      <c r="W94" s="3">
        <v>32</v>
      </c>
      <c r="X94" s="3">
        <v>44</v>
      </c>
      <c r="Y94" s="3">
        <v>34</v>
      </c>
      <c r="Z94" s="3">
        <v>56</v>
      </c>
      <c r="AA94" s="3">
        <v>59</v>
      </c>
      <c r="AB94" s="3">
        <v>47</v>
      </c>
      <c r="AC94" s="3">
        <v>42</v>
      </c>
      <c r="AD94" s="3">
        <v>12</v>
      </c>
      <c r="AE94" s="3">
        <v>4</v>
      </c>
      <c r="AF94" s="3">
        <v>4</v>
      </c>
      <c r="AG94" s="3">
        <v>7</v>
      </c>
      <c r="AH94" s="3">
        <v>3</v>
      </c>
      <c r="AI94" s="3">
        <v>4</v>
      </c>
      <c r="AJ94" s="3">
        <v>3</v>
      </c>
      <c r="AK94" s="3">
        <v>3</v>
      </c>
      <c r="AL94" s="3">
        <v>4</v>
      </c>
      <c r="AM94" s="3">
        <v>5</v>
      </c>
      <c r="AN94" s="3">
        <v>5</v>
      </c>
      <c r="AO94" s="3">
        <v>4</v>
      </c>
      <c r="AP94" s="3">
        <v>6</v>
      </c>
      <c r="AQ94" s="3">
        <v>10</v>
      </c>
      <c r="AR94" s="3">
        <v>4</v>
      </c>
    </row>
    <row r="95" spans="2:44" x14ac:dyDescent="0.25">
      <c r="B95">
        <v>30</v>
      </c>
      <c r="C95" s="3">
        <v>113</v>
      </c>
      <c r="D95" s="3">
        <v>41</v>
      </c>
      <c r="E95" s="3">
        <v>56</v>
      </c>
      <c r="F95" s="3">
        <v>64</v>
      </c>
      <c r="G95" s="3">
        <v>52</v>
      </c>
      <c r="H95" s="3">
        <v>113</v>
      </c>
      <c r="I95" s="3">
        <v>26</v>
      </c>
      <c r="J95" s="3">
        <v>34</v>
      </c>
      <c r="K95" s="3">
        <v>13</v>
      </c>
      <c r="L95" s="3">
        <v>25</v>
      </c>
      <c r="M95" s="3">
        <v>27</v>
      </c>
      <c r="N95" s="3">
        <v>17</v>
      </c>
      <c r="O95" s="3">
        <v>31</v>
      </c>
      <c r="P95" s="3">
        <v>18</v>
      </c>
      <c r="Q95" s="3">
        <v>27</v>
      </c>
      <c r="R95" s="3">
        <v>32</v>
      </c>
      <c r="S95" s="3">
        <v>27</v>
      </c>
      <c r="T95" s="3">
        <v>38</v>
      </c>
      <c r="U95" s="3">
        <v>23</v>
      </c>
      <c r="V95" s="3">
        <v>36</v>
      </c>
      <c r="W95" s="3">
        <v>33</v>
      </c>
      <c r="X95" s="3">
        <v>50</v>
      </c>
      <c r="Y95" s="3">
        <v>21</v>
      </c>
      <c r="Z95" s="3">
        <v>60</v>
      </c>
      <c r="AA95" s="3">
        <v>60</v>
      </c>
      <c r="AB95" s="3">
        <v>36</v>
      </c>
      <c r="AC95" s="3">
        <v>25</v>
      </c>
      <c r="AD95" s="3">
        <v>15</v>
      </c>
      <c r="AE95" s="3">
        <v>4</v>
      </c>
      <c r="AF95" s="3">
        <v>3</v>
      </c>
      <c r="AG95" s="3">
        <v>5</v>
      </c>
      <c r="AH95" s="3">
        <v>4</v>
      </c>
      <c r="AI95" s="3">
        <v>4</v>
      </c>
      <c r="AJ95" s="3">
        <v>4</v>
      </c>
      <c r="AK95" s="3">
        <v>5</v>
      </c>
      <c r="AL95" s="3">
        <v>4</v>
      </c>
      <c r="AM95" s="3">
        <v>4</v>
      </c>
      <c r="AN95" s="3">
        <v>4</v>
      </c>
      <c r="AO95" s="3">
        <v>4</v>
      </c>
      <c r="AP95" s="3">
        <v>6</v>
      </c>
      <c r="AQ95" s="3">
        <v>8</v>
      </c>
      <c r="AR95" s="3">
        <v>5</v>
      </c>
    </row>
    <row r="96" spans="2:44" x14ac:dyDescent="0.25">
      <c r="B96">
        <v>31</v>
      </c>
      <c r="C96" s="3">
        <v>82</v>
      </c>
      <c r="D96" s="3">
        <v>30</v>
      </c>
      <c r="E96" s="3">
        <v>67</v>
      </c>
      <c r="F96" s="3">
        <v>65</v>
      </c>
      <c r="G96" s="3">
        <v>55</v>
      </c>
      <c r="H96" s="3">
        <v>33</v>
      </c>
      <c r="I96" s="3">
        <v>38</v>
      </c>
      <c r="J96" s="3">
        <v>45</v>
      </c>
      <c r="K96" s="3">
        <v>20</v>
      </c>
      <c r="L96" s="3">
        <v>34</v>
      </c>
      <c r="M96" s="3">
        <v>24</v>
      </c>
      <c r="N96" s="3">
        <v>17</v>
      </c>
      <c r="O96" s="3">
        <v>25</v>
      </c>
      <c r="P96" s="3">
        <v>22</v>
      </c>
      <c r="Q96" s="3">
        <v>17</v>
      </c>
      <c r="R96" s="3">
        <v>29</v>
      </c>
      <c r="S96" s="3">
        <v>30</v>
      </c>
      <c r="T96" s="3">
        <v>38</v>
      </c>
      <c r="U96" s="3">
        <v>27</v>
      </c>
      <c r="V96" s="3">
        <v>34</v>
      </c>
      <c r="W96" s="3">
        <v>31</v>
      </c>
      <c r="X96" s="3">
        <v>50</v>
      </c>
      <c r="Y96" s="3">
        <v>35</v>
      </c>
      <c r="Z96" s="3">
        <v>68</v>
      </c>
      <c r="AA96" s="3">
        <v>50</v>
      </c>
      <c r="AB96" s="3">
        <v>32</v>
      </c>
      <c r="AC96" s="3">
        <v>33</v>
      </c>
      <c r="AD96" s="3">
        <v>24</v>
      </c>
      <c r="AE96" s="3">
        <v>6</v>
      </c>
      <c r="AF96" s="3">
        <v>4</v>
      </c>
      <c r="AG96" s="3">
        <v>5</v>
      </c>
      <c r="AH96" s="3">
        <v>4</v>
      </c>
      <c r="AI96" s="3">
        <v>3</v>
      </c>
      <c r="AJ96" s="3">
        <v>2</v>
      </c>
      <c r="AK96" s="3">
        <v>6</v>
      </c>
      <c r="AL96" s="3">
        <v>4</v>
      </c>
      <c r="AM96" s="3">
        <v>4</v>
      </c>
      <c r="AN96" s="3">
        <v>7</v>
      </c>
      <c r="AO96" s="3">
        <v>4</v>
      </c>
      <c r="AP96" s="3">
        <v>6</v>
      </c>
      <c r="AQ96" s="3">
        <v>8</v>
      </c>
      <c r="AR96" s="3">
        <v>5</v>
      </c>
    </row>
    <row r="97" spans="1:44" x14ac:dyDescent="0.25">
      <c r="A97">
        <v>4</v>
      </c>
      <c r="B97">
        <v>1</v>
      </c>
      <c r="C97" s="3">
        <v>105</v>
      </c>
      <c r="D97" s="3">
        <v>46</v>
      </c>
      <c r="E97" s="3">
        <v>83</v>
      </c>
      <c r="F97" s="3">
        <v>60</v>
      </c>
      <c r="G97" s="3">
        <v>58</v>
      </c>
      <c r="H97" s="3">
        <v>36</v>
      </c>
      <c r="I97" s="3">
        <v>58</v>
      </c>
      <c r="J97" s="3">
        <v>63</v>
      </c>
      <c r="K97" s="3">
        <v>23</v>
      </c>
      <c r="L97" s="3">
        <v>32</v>
      </c>
      <c r="M97" s="3">
        <v>23</v>
      </c>
      <c r="N97" s="3">
        <v>17</v>
      </c>
      <c r="O97" s="3">
        <v>30</v>
      </c>
      <c r="P97" s="3">
        <v>15</v>
      </c>
      <c r="Q97" s="3">
        <v>13</v>
      </c>
      <c r="R97" s="3">
        <v>26</v>
      </c>
      <c r="S97" s="3">
        <v>35</v>
      </c>
      <c r="T97" s="3">
        <v>34</v>
      </c>
      <c r="U97" s="3">
        <v>26</v>
      </c>
      <c r="V97" s="3">
        <v>24</v>
      </c>
      <c r="W97" s="3">
        <v>32</v>
      </c>
      <c r="X97" s="3">
        <v>48</v>
      </c>
      <c r="Y97" s="3">
        <v>42</v>
      </c>
      <c r="Z97" s="3">
        <v>55</v>
      </c>
      <c r="AA97" s="3">
        <v>33</v>
      </c>
      <c r="AB97" s="3">
        <v>45</v>
      </c>
      <c r="AC97" s="3">
        <v>43</v>
      </c>
      <c r="AD97" s="3">
        <v>32</v>
      </c>
      <c r="AE97" s="3">
        <v>5</v>
      </c>
      <c r="AF97" s="3">
        <v>4</v>
      </c>
      <c r="AG97" s="3">
        <v>4</v>
      </c>
      <c r="AH97" s="3">
        <v>2</v>
      </c>
      <c r="AI97" s="3">
        <v>3</v>
      </c>
      <c r="AJ97" s="3">
        <v>5</v>
      </c>
      <c r="AK97" s="3">
        <v>8</v>
      </c>
      <c r="AL97" s="3">
        <v>5</v>
      </c>
      <c r="AM97" s="3">
        <v>5</v>
      </c>
      <c r="AN97" s="3">
        <v>5</v>
      </c>
      <c r="AO97" s="3">
        <v>3</v>
      </c>
      <c r="AP97" s="3">
        <v>4</v>
      </c>
      <c r="AQ97" s="3">
        <v>12</v>
      </c>
      <c r="AR97" s="3">
        <v>5</v>
      </c>
    </row>
    <row r="98" spans="1:44" x14ac:dyDescent="0.25">
      <c r="B98">
        <v>2</v>
      </c>
      <c r="C98" s="3">
        <v>144</v>
      </c>
      <c r="D98" s="3">
        <v>55</v>
      </c>
      <c r="E98" s="3">
        <v>77</v>
      </c>
      <c r="F98" s="3">
        <v>65</v>
      </c>
      <c r="G98" s="3">
        <v>58</v>
      </c>
      <c r="H98" s="3">
        <v>67</v>
      </c>
      <c r="I98" s="3">
        <v>38</v>
      </c>
      <c r="J98" s="3">
        <v>61</v>
      </c>
      <c r="K98" s="3">
        <v>22</v>
      </c>
      <c r="L98" s="3">
        <v>32</v>
      </c>
      <c r="M98" s="3">
        <v>34</v>
      </c>
      <c r="N98" s="3">
        <v>21</v>
      </c>
      <c r="O98" s="3">
        <v>16</v>
      </c>
      <c r="P98" s="3">
        <v>20</v>
      </c>
      <c r="Q98" s="3">
        <v>11</v>
      </c>
      <c r="R98" s="3">
        <v>20</v>
      </c>
      <c r="S98" s="3">
        <v>29</v>
      </c>
      <c r="T98" s="3">
        <v>37</v>
      </c>
      <c r="U98" s="3">
        <v>32</v>
      </c>
      <c r="V98" s="3">
        <v>16</v>
      </c>
      <c r="W98" s="3">
        <v>32</v>
      </c>
      <c r="X98" s="3">
        <v>31</v>
      </c>
      <c r="Y98" s="3">
        <v>35</v>
      </c>
      <c r="Z98" s="3">
        <v>46</v>
      </c>
      <c r="AA98" s="3">
        <v>56</v>
      </c>
      <c r="AB98" s="3">
        <v>53</v>
      </c>
      <c r="AC98" s="3">
        <v>27</v>
      </c>
      <c r="AD98" s="3">
        <v>25</v>
      </c>
      <c r="AE98" s="3">
        <v>3</v>
      </c>
      <c r="AF98" s="3">
        <v>4</v>
      </c>
      <c r="AG98" s="3">
        <v>4</v>
      </c>
      <c r="AH98" s="3">
        <v>4</v>
      </c>
      <c r="AI98" s="3">
        <v>3</v>
      </c>
      <c r="AJ98" s="3">
        <v>4</v>
      </c>
      <c r="AK98" s="3">
        <v>9</v>
      </c>
      <c r="AL98" s="3">
        <v>5</v>
      </c>
      <c r="AM98" s="3">
        <v>5</v>
      </c>
      <c r="AN98" s="3">
        <v>5</v>
      </c>
      <c r="AO98" s="3">
        <v>5</v>
      </c>
      <c r="AP98" s="3">
        <v>4</v>
      </c>
      <c r="AQ98" s="3">
        <v>12</v>
      </c>
      <c r="AR98" s="3">
        <v>5</v>
      </c>
    </row>
    <row r="99" spans="1:44" x14ac:dyDescent="0.25">
      <c r="B99">
        <v>3</v>
      </c>
      <c r="C99" s="3">
        <v>133</v>
      </c>
      <c r="D99" s="3">
        <v>60</v>
      </c>
      <c r="E99" s="3">
        <v>86</v>
      </c>
      <c r="F99" s="3">
        <v>93</v>
      </c>
      <c r="G99" s="3">
        <v>56</v>
      </c>
      <c r="H99" s="3">
        <v>54</v>
      </c>
      <c r="I99" s="3">
        <v>46</v>
      </c>
      <c r="J99" s="3">
        <v>38</v>
      </c>
      <c r="K99" s="3">
        <v>23</v>
      </c>
      <c r="L99" s="3">
        <v>29</v>
      </c>
      <c r="M99" s="3">
        <v>27</v>
      </c>
      <c r="N99" s="3">
        <v>21</v>
      </c>
      <c r="O99" s="3">
        <v>12</v>
      </c>
      <c r="P99" s="3">
        <v>21</v>
      </c>
      <c r="Q99" s="3">
        <v>26</v>
      </c>
      <c r="R99" s="3">
        <v>21</v>
      </c>
      <c r="S99" s="3">
        <v>31</v>
      </c>
      <c r="T99" s="3">
        <v>28</v>
      </c>
      <c r="U99" s="3">
        <v>32</v>
      </c>
      <c r="V99" s="3">
        <v>24</v>
      </c>
      <c r="W99" s="3">
        <v>36</v>
      </c>
      <c r="X99" s="3">
        <v>38</v>
      </c>
      <c r="Y99" s="3">
        <v>31</v>
      </c>
      <c r="Z99" s="3">
        <v>60</v>
      </c>
      <c r="AA99" s="3">
        <v>37</v>
      </c>
      <c r="AB99" s="3">
        <v>51</v>
      </c>
      <c r="AC99" s="3">
        <v>18</v>
      </c>
      <c r="AD99" s="3">
        <v>19</v>
      </c>
      <c r="AE99" s="3">
        <v>8</v>
      </c>
      <c r="AF99" s="3">
        <v>3</v>
      </c>
      <c r="AG99" s="3">
        <v>5</v>
      </c>
      <c r="AH99" s="3">
        <v>2</v>
      </c>
      <c r="AI99" s="3">
        <v>3</v>
      </c>
      <c r="AJ99" s="3">
        <v>3</v>
      </c>
      <c r="AK99" s="3">
        <v>9</v>
      </c>
      <c r="AL99" s="3">
        <v>5</v>
      </c>
      <c r="AM99" s="3">
        <v>4</v>
      </c>
      <c r="AN99" s="3">
        <v>4</v>
      </c>
      <c r="AO99" s="3">
        <v>3</v>
      </c>
      <c r="AP99" s="3">
        <v>5</v>
      </c>
      <c r="AQ99" s="3">
        <v>11</v>
      </c>
      <c r="AR99" s="3">
        <v>4</v>
      </c>
    </row>
    <row r="100" spans="1:44" x14ac:dyDescent="0.25">
      <c r="B100">
        <v>4</v>
      </c>
      <c r="C100" s="3">
        <v>99</v>
      </c>
      <c r="D100" s="3">
        <v>66</v>
      </c>
      <c r="E100" s="3">
        <v>70</v>
      </c>
      <c r="F100" s="3">
        <v>70</v>
      </c>
      <c r="G100" s="3">
        <v>50</v>
      </c>
      <c r="H100" s="3">
        <v>29</v>
      </c>
      <c r="I100" s="3">
        <v>56</v>
      </c>
      <c r="J100" s="3">
        <v>21</v>
      </c>
      <c r="K100" s="3">
        <v>21</v>
      </c>
      <c r="L100" s="3">
        <v>27</v>
      </c>
      <c r="M100" s="3">
        <v>28</v>
      </c>
      <c r="N100" s="3">
        <v>16</v>
      </c>
      <c r="O100" s="3">
        <v>17</v>
      </c>
      <c r="P100" s="3">
        <v>18</v>
      </c>
      <c r="Q100" s="3">
        <v>24</v>
      </c>
      <c r="R100" s="3">
        <v>27</v>
      </c>
      <c r="S100" s="3">
        <v>32</v>
      </c>
      <c r="T100" s="3">
        <v>33</v>
      </c>
      <c r="U100" s="3">
        <v>30</v>
      </c>
      <c r="V100" s="3">
        <v>26</v>
      </c>
      <c r="W100" s="3">
        <v>40</v>
      </c>
      <c r="X100" s="3">
        <v>29</v>
      </c>
      <c r="Y100" s="3">
        <v>29</v>
      </c>
      <c r="Z100" s="3">
        <v>49</v>
      </c>
      <c r="AA100" s="3">
        <v>38</v>
      </c>
      <c r="AB100" s="3">
        <v>46</v>
      </c>
      <c r="AC100" s="3">
        <v>19</v>
      </c>
      <c r="AD100" s="3">
        <v>13</v>
      </c>
      <c r="AE100" s="3">
        <v>4</v>
      </c>
      <c r="AF100" s="3">
        <v>2</v>
      </c>
      <c r="AG100" s="3">
        <v>5</v>
      </c>
      <c r="AH100" s="3">
        <v>1</v>
      </c>
      <c r="AI100" s="3">
        <v>2</v>
      </c>
      <c r="AJ100" s="3">
        <v>2</v>
      </c>
      <c r="AK100" s="3">
        <v>11</v>
      </c>
      <c r="AL100" s="3">
        <v>3</v>
      </c>
      <c r="AM100" s="3">
        <v>5</v>
      </c>
      <c r="AN100" s="3">
        <v>3</v>
      </c>
      <c r="AO100" s="3">
        <v>2</v>
      </c>
      <c r="AP100" s="3">
        <v>9</v>
      </c>
      <c r="AQ100" s="3">
        <v>10</v>
      </c>
      <c r="AR100" s="3">
        <v>4</v>
      </c>
    </row>
    <row r="101" spans="1:44" x14ac:dyDescent="0.25">
      <c r="B101">
        <v>5</v>
      </c>
      <c r="C101" s="3">
        <v>57</v>
      </c>
      <c r="D101" s="3">
        <v>61</v>
      </c>
      <c r="E101" s="3">
        <v>65</v>
      </c>
      <c r="F101" s="3">
        <v>77</v>
      </c>
      <c r="G101" s="3">
        <v>44</v>
      </c>
      <c r="H101" s="3">
        <v>37</v>
      </c>
      <c r="I101" s="3">
        <v>53</v>
      </c>
      <c r="J101" s="3">
        <v>15</v>
      </c>
      <c r="K101" s="3">
        <v>26</v>
      </c>
      <c r="L101" s="3">
        <v>26</v>
      </c>
      <c r="M101" s="3">
        <v>35</v>
      </c>
      <c r="N101" s="3">
        <v>25</v>
      </c>
      <c r="O101" s="3">
        <v>22</v>
      </c>
      <c r="P101" s="3">
        <v>18</v>
      </c>
      <c r="Q101" s="3">
        <v>22</v>
      </c>
      <c r="R101" s="3">
        <v>27</v>
      </c>
      <c r="S101" s="3">
        <v>29</v>
      </c>
      <c r="T101" s="3">
        <v>30</v>
      </c>
      <c r="U101" s="3">
        <v>32</v>
      </c>
      <c r="V101" s="3">
        <v>30</v>
      </c>
      <c r="W101" s="3">
        <v>33</v>
      </c>
      <c r="X101" s="3">
        <v>19</v>
      </c>
      <c r="Y101" s="3">
        <v>36</v>
      </c>
      <c r="Z101" s="3">
        <v>61</v>
      </c>
      <c r="AA101" s="3">
        <v>46</v>
      </c>
      <c r="AB101" s="3">
        <v>54</v>
      </c>
      <c r="AC101" s="3">
        <v>25</v>
      </c>
      <c r="AD101" s="3">
        <v>25</v>
      </c>
      <c r="AE101" s="3">
        <v>4</v>
      </c>
      <c r="AF101" s="3">
        <v>3</v>
      </c>
      <c r="AG101" s="3">
        <v>6</v>
      </c>
      <c r="AH101" s="3">
        <v>2</v>
      </c>
      <c r="AI101" s="3">
        <v>16</v>
      </c>
      <c r="AJ101" s="3">
        <v>1</v>
      </c>
      <c r="AK101" s="3">
        <v>7</v>
      </c>
      <c r="AL101" s="3">
        <v>2</v>
      </c>
      <c r="AM101" s="3">
        <v>5</v>
      </c>
      <c r="AN101" s="3">
        <v>4</v>
      </c>
      <c r="AO101" s="3">
        <v>4</v>
      </c>
      <c r="AP101" s="3">
        <v>10</v>
      </c>
      <c r="AQ101" s="3">
        <v>7</v>
      </c>
      <c r="AR101" s="3">
        <v>3</v>
      </c>
    </row>
    <row r="102" spans="1:44" x14ac:dyDescent="0.25">
      <c r="B102">
        <v>6</v>
      </c>
      <c r="C102" s="3">
        <v>49</v>
      </c>
      <c r="D102" s="3">
        <v>70</v>
      </c>
      <c r="E102" s="3">
        <v>57</v>
      </c>
      <c r="F102" s="3">
        <v>87</v>
      </c>
      <c r="G102" s="3">
        <v>63</v>
      </c>
      <c r="H102" s="3">
        <v>55</v>
      </c>
      <c r="I102" s="3">
        <v>36</v>
      </c>
      <c r="J102" s="3">
        <v>17</v>
      </c>
      <c r="K102" s="3">
        <v>22</v>
      </c>
      <c r="L102" s="3">
        <v>24</v>
      </c>
      <c r="M102" s="3">
        <v>36</v>
      </c>
      <c r="N102" s="3">
        <v>36</v>
      </c>
      <c r="O102" s="3">
        <v>47</v>
      </c>
      <c r="P102" s="3">
        <v>30</v>
      </c>
      <c r="Q102" s="3">
        <v>23</v>
      </c>
      <c r="R102" s="3">
        <v>24</v>
      </c>
      <c r="S102" s="3">
        <v>22</v>
      </c>
      <c r="T102" s="3">
        <v>33</v>
      </c>
      <c r="U102" s="3">
        <v>30</v>
      </c>
      <c r="V102" s="3">
        <v>27</v>
      </c>
      <c r="W102" s="3">
        <v>35</v>
      </c>
      <c r="X102" s="3">
        <v>29</v>
      </c>
      <c r="Y102" s="3">
        <v>40</v>
      </c>
      <c r="Z102" s="3">
        <v>52</v>
      </c>
      <c r="AA102" s="3">
        <v>40</v>
      </c>
      <c r="AB102" s="3">
        <v>58</v>
      </c>
      <c r="AC102" s="3">
        <v>15</v>
      </c>
      <c r="AD102" s="3">
        <v>25</v>
      </c>
      <c r="AE102" s="3">
        <v>5</v>
      </c>
      <c r="AF102" s="3">
        <v>4</v>
      </c>
      <c r="AG102" s="3">
        <v>6</v>
      </c>
      <c r="AH102" s="3">
        <v>2</v>
      </c>
      <c r="AI102" s="3">
        <v>3</v>
      </c>
      <c r="AJ102" s="3">
        <v>1</v>
      </c>
      <c r="AK102" s="3">
        <v>4</v>
      </c>
      <c r="AL102" s="3">
        <v>2</v>
      </c>
      <c r="AM102" s="3">
        <v>5</v>
      </c>
      <c r="AN102" s="3">
        <v>5</v>
      </c>
      <c r="AO102" s="3">
        <v>5</v>
      </c>
      <c r="AP102" s="3">
        <v>9</v>
      </c>
      <c r="AQ102" s="3">
        <v>7</v>
      </c>
      <c r="AR102" s="3">
        <v>4</v>
      </c>
    </row>
    <row r="103" spans="1:44" x14ac:dyDescent="0.25">
      <c r="B103">
        <v>7</v>
      </c>
      <c r="C103" s="3">
        <v>48</v>
      </c>
      <c r="D103" s="3" t="s">
        <v>19</v>
      </c>
      <c r="E103" s="3">
        <v>59</v>
      </c>
      <c r="F103" s="3">
        <v>88</v>
      </c>
      <c r="G103" s="3">
        <v>84</v>
      </c>
      <c r="H103" s="3">
        <v>129</v>
      </c>
      <c r="I103" s="3">
        <v>49</v>
      </c>
      <c r="J103" s="3">
        <v>17</v>
      </c>
      <c r="K103" s="3" t="s">
        <v>19</v>
      </c>
      <c r="L103" s="3">
        <v>29</v>
      </c>
      <c r="M103" s="3">
        <v>47</v>
      </c>
      <c r="N103" s="3">
        <v>28</v>
      </c>
      <c r="O103" s="3">
        <v>49</v>
      </c>
      <c r="P103" s="3">
        <v>52</v>
      </c>
      <c r="Q103" s="3">
        <v>32</v>
      </c>
      <c r="R103" s="3" t="s">
        <v>19</v>
      </c>
      <c r="S103" s="3">
        <v>26</v>
      </c>
      <c r="T103" s="3">
        <v>43</v>
      </c>
      <c r="U103" s="3">
        <v>23</v>
      </c>
      <c r="V103" s="3">
        <v>30</v>
      </c>
      <c r="W103" s="3">
        <v>38</v>
      </c>
      <c r="X103" s="3">
        <v>33</v>
      </c>
      <c r="Y103" s="3" t="s">
        <v>19</v>
      </c>
      <c r="Z103" s="3">
        <v>54</v>
      </c>
      <c r="AA103" s="3">
        <v>67</v>
      </c>
      <c r="AB103" s="3">
        <v>46</v>
      </c>
      <c r="AC103" s="3">
        <v>29</v>
      </c>
      <c r="AD103" s="3">
        <v>28</v>
      </c>
      <c r="AE103" s="3">
        <v>4</v>
      </c>
      <c r="AF103" s="3" t="s">
        <v>19</v>
      </c>
      <c r="AG103" s="3">
        <v>5</v>
      </c>
      <c r="AH103" s="3">
        <v>4</v>
      </c>
      <c r="AI103" s="3">
        <v>3</v>
      </c>
      <c r="AJ103" s="3">
        <v>1</v>
      </c>
      <c r="AK103" s="3">
        <v>4</v>
      </c>
      <c r="AL103" s="3">
        <v>2</v>
      </c>
      <c r="AM103" s="3" t="s">
        <v>19</v>
      </c>
      <c r="AN103" s="3">
        <v>5</v>
      </c>
      <c r="AO103" s="3">
        <v>7</v>
      </c>
      <c r="AP103" s="3">
        <v>7</v>
      </c>
      <c r="AQ103" s="3">
        <v>8</v>
      </c>
      <c r="AR103" s="3">
        <v>3</v>
      </c>
    </row>
    <row r="104" spans="1:44" x14ac:dyDescent="0.25">
      <c r="B104">
        <v>8</v>
      </c>
      <c r="C104" s="3">
        <v>42</v>
      </c>
      <c r="D104" s="3" t="s">
        <v>19</v>
      </c>
      <c r="E104" s="3">
        <v>70</v>
      </c>
      <c r="F104" s="3">
        <v>110</v>
      </c>
      <c r="G104" s="3">
        <v>78</v>
      </c>
      <c r="H104" s="3">
        <v>133</v>
      </c>
      <c r="I104" s="3">
        <v>69</v>
      </c>
      <c r="J104" s="3">
        <v>28</v>
      </c>
      <c r="K104" s="3" t="s">
        <v>19</v>
      </c>
      <c r="L104" s="3">
        <v>20</v>
      </c>
      <c r="M104" s="3">
        <v>46</v>
      </c>
      <c r="N104" s="3">
        <v>27</v>
      </c>
      <c r="O104" s="3">
        <v>40</v>
      </c>
      <c r="P104" s="3">
        <v>54</v>
      </c>
      <c r="Q104" s="3">
        <v>25</v>
      </c>
      <c r="R104" s="3" t="s">
        <v>19</v>
      </c>
      <c r="S104" s="3">
        <v>31</v>
      </c>
      <c r="T104" s="3">
        <v>44</v>
      </c>
      <c r="U104" s="3">
        <v>18</v>
      </c>
      <c r="V104" s="3">
        <v>36</v>
      </c>
      <c r="W104" s="3">
        <v>38</v>
      </c>
      <c r="X104" s="3">
        <v>43</v>
      </c>
      <c r="Y104" s="3" t="s">
        <v>19</v>
      </c>
      <c r="Z104" s="3">
        <v>48</v>
      </c>
      <c r="AA104" s="3">
        <v>49</v>
      </c>
      <c r="AB104" s="3">
        <v>48</v>
      </c>
      <c r="AC104" s="3">
        <v>27</v>
      </c>
      <c r="AD104" s="3">
        <v>27</v>
      </c>
      <c r="AE104" s="3">
        <v>6</v>
      </c>
      <c r="AF104" s="3" t="s">
        <v>19</v>
      </c>
      <c r="AG104" s="3">
        <v>5</v>
      </c>
      <c r="AH104" s="3">
        <v>3</v>
      </c>
      <c r="AI104" s="3">
        <v>3</v>
      </c>
      <c r="AJ104" s="3">
        <v>1</v>
      </c>
      <c r="AK104" s="3">
        <v>5</v>
      </c>
      <c r="AL104" s="3">
        <v>3</v>
      </c>
      <c r="AM104" s="3" t="s">
        <v>19</v>
      </c>
      <c r="AN104" s="3">
        <v>4</v>
      </c>
      <c r="AO104" s="3">
        <v>6</v>
      </c>
      <c r="AP104" s="3">
        <v>7</v>
      </c>
      <c r="AQ104" s="3">
        <v>6</v>
      </c>
      <c r="AR104" s="3">
        <v>3</v>
      </c>
    </row>
    <row r="105" spans="1:44" x14ac:dyDescent="0.25">
      <c r="B105">
        <v>9</v>
      </c>
      <c r="C105" s="3">
        <v>64</v>
      </c>
      <c r="D105" s="3">
        <v>149</v>
      </c>
      <c r="E105" s="3">
        <v>49</v>
      </c>
      <c r="F105" s="3">
        <v>102</v>
      </c>
      <c r="G105" s="3">
        <v>92</v>
      </c>
      <c r="H105" s="3">
        <v>101</v>
      </c>
      <c r="I105" s="3">
        <v>57</v>
      </c>
      <c r="J105" s="3">
        <v>23</v>
      </c>
      <c r="K105" s="3">
        <v>60</v>
      </c>
      <c r="L105" s="3">
        <v>18</v>
      </c>
      <c r="M105" s="3">
        <v>24</v>
      </c>
      <c r="N105" s="3">
        <v>36</v>
      </c>
      <c r="O105" s="3">
        <v>23</v>
      </c>
      <c r="P105" s="3">
        <v>46</v>
      </c>
      <c r="Q105" s="3">
        <v>25</v>
      </c>
      <c r="R105" s="3">
        <v>32</v>
      </c>
      <c r="S105" s="3">
        <v>34</v>
      </c>
      <c r="T105" s="3">
        <v>36</v>
      </c>
      <c r="U105" s="3">
        <v>23</v>
      </c>
      <c r="V105" s="3">
        <v>33</v>
      </c>
      <c r="W105" s="3">
        <v>38</v>
      </c>
      <c r="X105" s="3">
        <v>40</v>
      </c>
      <c r="Y105" s="3">
        <v>67</v>
      </c>
      <c r="Z105" s="3">
        <v>42</v>
      </c>
      <c r="AA105" s="3">
        <v>32</v>
      </c>
      <c r="AB105" s="3">
        <v>48</v>
      </c>
      <c r="AC105" s="3">
        <v>30</v>
      </c>
      <c r="AD105" s="3">
        <v>23</v>
      </c>
      <c r="AE105" s="3">
        <v>5</v>
      </c>
      <c r="AF105" s="3">
        <v>5</v>
      </c>
      <c r="AG105" s="3">
        <v>4</v>
      </c>
      <c r="AH105" s="3">
        <v>1</v>
      </c>
      <c r="AI105" s="3">
        <v>1</v>
      </c>
      <c r="AJ105" s="3">
        <v>1</v>
      </c>
      <c r="AK105" s="3">
        <v>4</v>
      </c>
      <c r="AL105" s="3">
        <v>3</v>
      </c>
      <c r="AM105" s="3">
        <v>4</v>
      </c>
      <c r="AN105" s="3">
        <v>4</v>
      </c>
      <c r="AO105" s="3">
        <v>4</v>
      </c>
      <c r="AP105" s="3">
        <v>6</v>
      </c>
      <c r="AQ105" s="3">
        <v>8</v>
      </c>
      <c r="AR105" s="3">
        <v>3</v>
      </c>
    </row>
    <row r="106" spans="1:44" x14ac:dyDescent="0.25">
      <c r="B106">
        <v>10</v>
      </c>
      <c r="C106" s="3">
        <v>55</v>
      </c>
      <c r="D106" s="3">
        <v>144</v>
      </c>
      <c r="E106" s="3">
        <v>48</v>
      </c>
      <c r="F106" s="3">
        <v>62</v>
      </c>
      <c r="G106" s="3">
        <v>97</v>
      </c>
      <c r="H106" s="3">
        <v>56</v>
      </c>
      <c r="I106" s="3">
        <v>76</v>
      </c>
      <c r="J106" s="3">
        <v>26</v>
      </c>
      <c r="K106" s="3">
        <v>26</v>
      </c>
      <c r="L106" s="3">
        <v>42</v>
      </c>
      <c r="M106" s="3">
        <v>25</v>
      </c>
      <c r="N106" s="3">
        <v>48</v>
      </c>
      <c r="O106" s="3">
        <v>23</v>
      </c>
      <c r="P106" s="3">
        <v>38</v>
      </c>
      <c r="Q106" s="3">
        <v>27</v>
      </c>
      <c r="R106" s="3">
        <v>35</v>
      </c>
      <c r="S106" s="3">
        <v>19</v>
      </c>
      <c r="T106" s="3">
        <v>34</v>
      </c>
      <c r="U106" s="3">
        <v>14</v>
      </c>
      <c r="V106" s="3">
        <v>35</v>
      </c>
      <c r="W106" s="3">
        <v>39</v>
      </c>
      <c r="X106" s="3">
        <v>51</v>
      </c>
      <c r="Y106" s="3">
        <v>37</v>
      </c>
      <c r="Z106" s="3">
        <v>49</v>
      </c>
      <c r="AA106" s="3">
        <v>38</v>
      </c>
      <c r="AB106" s="3">
        <v>34</v>
      </c>
      <c r="AC106" s="3">
        <v>35</v>
      </c>
      <c r="AD106" s="3">
        <v>26</v>
      </c>
      <c r="AE106" s="3">
        <v>3</v>
      </c>
      <c r="AF106" s="3">
        <v>4</v>
      </c>
      <c r="AG106" s="3">
        <v>6</v>
      </c>
      <c r="AH106" s="3">
        <v>2</v>
      </c>
      <c r="AI106" s="3">
        <v>1</v>
      </c>
      <c r="AJ106" s="3">
        <v>1</v>
      </c>
      <c r="AK106" s="3">
        <v>5</v>
      </c>
      <c r="AL106" s="3">
        <v>4</v>
      </c>
      <c r="AM106" s="3">
        <v>2</v>
      </c>
      <c r="AN106" s="3">
        <v>6</v>
      </c>
      <c r="AO106" s="3">
        <v>5</v>
      </c>
      <c r="AP106" s="3">
        <v>5</v>
      </c>
      <c r="AQ106" s="3">
        <v>7</v>
      </c>
      <c r="AR106" s="3">
        <v>3</v>
      </c>
    </row>
    <row r="107" spans="1:44" x14ac:dyDescent="0.25">
      <c r="B107">
        <v>11</v>
      </c>
      <c r="C107" s="3">
        <v>61</v>
      </c>
      <c r="D107" s="3">
        <v>65</v>
      </c>
      <c r="E107" s="3">
        <v>103</v>
      </c>
      <c r="F107" s="3">
        <v>57</v>
      </c>
      <c r="G107" s="3">
        <v>131</v>
      </c>
      <c r="H107" s="3">
        <v>47</v>
      </c>
      <c r="I107" s="3">
        <v>74</v>
      </c>
      <c r="J107" s="3">
        <v>31</v>
      </c>
      <c r="K107" s="3">
        <v>24</v>
      </c>
      <c r="L107" s="3">
        <v>27</v>
      </c>
      <c r="M107" s="3">
        <v>27</v>
      </c>
      <c r="N107" s="3">
        <v>42</v>
      </c>
      <c r="O107" s="3">
        <v>22</v>
      </c>
      <c r="P107" s="3">
        <v>29</v>
      </c>
      <c r="Q107" s="3">
        <v>27</v>
      </c>
      <c r="R107" s="3">
        <v>36</v>
      </c>
      <c r="S107" s="3">
        <v>31</v>
      </c>
      <c r="T107" s="3">
        <v>34</v>
      </c>
      <c r="U107" s="3">
        <v>19</v>
      </c>
      <c r="V107" s="3">
        <v>32</v>
      </c>
      <c r="W107" s="3">
        <v>43</v>
      </c>
      <c r="X107" s="3">
        <v>40</v>
      </c>
      <c r="Y107" s="3">
        <v>41</v>
      </c>
      <c r="Z107" s="3">
        <v>61</v>
      </c>
      <c r="AA107" s="3">
        <v>41</v>
      </c>
      <c r="AB107" s="3">
        <v>31</v>
      </c>
      <c r="AC107" s="3">
        <v>36</v>
      </c>
      <c r="AD107" s="3">
        <v>19</v>
      </c>
      <c r="AE107" s="3">
        <v>4</v>
      </c>
      <c r="AF107" s="3">
        <v>4</v>
      </c>
      <c r="AG107" s="3">
        <v>6</v>
      </c>
      <c r="AH107" s="3">
        <v>3</v>
      </c>
      <c r="AI107" s="3">
        <v>1</v>
      </c>
      <c r="AJ107" s="3">
        <v>3</v>
      </c>
      <c r="AK107" s="3">
        <v>7</v>
      </c>
      <c r="AL107" s="3">
        <v>7</v>
      </c>
      <c r="AM107" s="3">
        <v>0</v>
      </c>
      <c r="AN107" s="3">
        <v>5</v>
      </c>
      <c r="AO107" s="3">
        <v>6</v>
      </c>
      <c r="AP107" s="3">
        <v>6</v>
      </c>
      <c r="AQ107" s="3">
        <v>5</v>
      </c>
      <c r="AR107" s="3">
        <v>3</v>
      </c>
    </row>
    <row r="108" spans="1:44" x14ac:dyDescent="0.25">
      <c r="B108">
        <v>12</v>
      </c>
      <c r="C108" s="3">
        <v>71</v>
      </c>
      <c r="D108" s="3">
        <v>56</v>
      </c>
      <c r="E108" s="3">
        <v>63</v>
      </c>
      <c r="F108" s="3">
        <v>65</v>
      </c>
      <c r="G108" s="3">
        <v>112</v>
      </c>
      <c r="H108" s="3">
        <v>62</v>
      </c>
      <c r="I108" s="3">
        <v>61</v>
      </c>
      <c r="J108" s="3">
        <v>20</v>
      </c>
      <c r="K108" s="3">
        <v>28</v>
      </c>
      <c r="L108" s="3">
        <v>29</v>
      </c>
      <c r="M108" s="3">
        <v>26</v>
      </c>
      <c r="N108" s="3">
        <v>38</v>
      </c>
      <c r="O108" s="3">
        <v>21</v>
      </c>
      <c r="P108" s="3">
        <v>19</v>
      </c>
      <c r="Q108" s="3">
        <v>31</v>
      </c>
      <c r="R108" s="3">
        <v>29</v>
      </c>
      <c r="S108" s="3">
        <v>27</v>
      </c>
      <c r="T108" s="3">
        <v>34</v>
      </c>
      <c r="U108" s="3">
        <v>20</v>
      </c>
      <c r="V108" s="3">
        <v>31</v>
      </c>
      <c r="W108" s="3">
        <v>31</v>
      </c>
      <c r="X108" s="3">
        <v>25</v>
      </c>
      <c r="Y108" s="3">
        <v>45</v>
      </c>
      <c r="Z108" s="3">
        <v>60</v>
      </c>
      <c r="AA108" s="3">
        <v>35</v>
      </c>
      <c r="AB108" s="3">
        <v>53</v>
      </c>
      <c r="AC108" s="3">
        <v>28</v>
      </c>
      <c r="AD108" s="3">
        <v>7</v>
      </c>
      <c r="AE108" s="3">
        <v>3</v>
      </c>
      <c r="AF108" s="3">
        <v>5</v>
      </c>
      <c r="AG108" s="3">
        <v>6</v>
      </c>
      <c r="AH108" s="3">
        <v>2</v>
      </c>
      <c r="AI108" s="3">
        <v>5</v>
      </c>
      <c r="AJ108" s="3">
        <v>3</v>
      </c>
      <c r="AK108" s="3">
        <v>4</v>
      </c>
      <c r="AL108" s="3">
        <v>4</v>
      </c>
      <c r="AM108" s="3">
        <v>2</v>
      </c>
      <c r="AN108" s="3">
        <v>5</v>
      </c>
      <c r="AO108" s="3">
        <v>5</v>
      </c>
      <c r="AP108" s="3">
        <v>9</v>
      </c>
      <c r="AQ108" s="3">
        <v>4</v>
      </c>
      <c r="AR108" s="3">
        <v>4</v>
      </c>
    </row>
    <row r="109" spans="1:44" x14ac:dyDescent="0.25">
      <c r="B109">
        <v>13</v>
      </c>
      <c r="C109" s="3">
        <v>52</v>
      </c>
      <c r="D109" s="3">
        <v>65</v>
      </c>
      <c r="E109" s="3">
        <v>73</v>
      </c>
      <c r="F109" s="3">
        <v>66</v>
      </c>
      <c r="G109" s="3">
        <v>89</v>
      </c>
      <c r="H109" s="3">
        <v>57</v>
      </c>
      <c r="I109" s="3">
        <v>46</v>
      </c>
      <c r="J109" s="3">
        <v>21</v>
      </c>
      <c r="K109" s="3">
        <v>31</v>
      </c>
      <c r="L109" s="3">
        <v>32</v>
      </c>
      <c r="M109" s="3">
        <v>20</v>
      </c>
      <c r="N109" s="3">
        <v>48</v>
      </c>
      <c r="O109" s="3">
        <v>25</v>
      </c>
      <c r="P109" s="3">
        <v>18</v>
      </c>
      <c r="Q109" s="3">
        <v>28</v>
      </c>
      <c r="R109" s="3">
        <v>36</v>
      </c>
      <c r="S109" s="3">
        <v>33</v>
      </c>
      <c r="T109" s="3">
        <v>30</v>
      </c>
      <c r="U109" s="3">
        <v>34</v>
      </c>
      <c r="V109" s="3">
        <v>34</v>
      </c>
      <c r="W109" s="3">
        <v>32</v>
      </c>
      <c r="X109" s="3">
        <v>37</v>
      </c>
      <c r="Y109" s="3">
        <v>53</v>
      </c>
      <c r="Z109" s="3">
        <v>65</v>
      </c>
      <c r="AA109" s="3">
        <v>39</v>
      </c>
      <c r="AB109" s="3">
        <v>54</v>
      </c>
      <c r="AC109" s="3">
        <v>25</v>
      </c>
      <c r="AD109" s="3">
        <v>17</v>
      </c>
      <c r="AE109" s="3">
        <v>2</v>
      </c>
      <c r="AF109" s="3">
        <v>6</v>
      </c>
      <c r="AG109" s="3">
        <v>5</v>
      </c>
      <c r="AH109" s="3">
        <v>3</v>
      </c>
      <c r="AI109" s="3">
        <v>3</v>
      </c>
      <c r="AJ109" s="3">
        <v>2</v>
      </c>
      <c r="AK109" s="3">
        <v>4</v>
      </c>
      <c r="AL109" s="3">
        <v>3</v>
      </c>
      <c r="AM109" s="3">
        <v>3</v>
      </c>
      <c r="AN109" s="3">
        <v>4</v>
      </c>
      <c r="AO109" s="3">
        <v>6</v>
      </c>
      <c r="AP109" s="3">
        <v>9</v>
      </c>
      <c r="AQ109" s="3">
        <v>5</v>
      </c>
      <c r="AR109" s="3">
        <v>3</v>
      </c>
    </row>
    <row r="110" spans="1:44" x14ac:dyDescent="0.25">
      <c r="B110">
        <v>14</v>
      </c>
      <c r="C110" s="3">
        <v>55</v>
      </c>
      <c r="D110" s="3">
        <v>74</v>
      </c>
      <c r="E110" s="3">
        <v>73</v>
      </c>
      <c r="F110" s="3">
        <v>51</v>
      </c>
      <c r="G110" s="3">
        <v>117</v>
      </c>
      <c r="H110" s="3">
        <v>51</v>
      </c>
      <c r="I110" s="3">
        <v>44</v>
      </c>
      <c r="J110" s="3">
        <v>20</v>
      </c>
      <c r="K110" s="3">
        <v>37</v>
      </c>
      <c r="L110" s="3">
        <v>27</v>
      </c>
      <c r="M110" s="3">
        <v>17</v>
      </c>
      <c r="N110" s="3">
        <v>36</v>
      </c>
      <c r="O110" s="3">
        <v>43</v>
      </c>
      <c r="P110" s="3">
        <v>31</v>
      </c>
      <c r="Q110" s="3">
        <v>25</v>
      </c>
      <c r="R110" s="3">
        <v>36</v>
      </c>
      <c r="S110" s="3">
        <v>28</v>
      </c>
      <c r="T110" s="3">
        <v>39</v>
      </c>
      <c r="U110" s="3">
        <v>33</v>
      </c>
      <c r="V110" s="3">
        <v>28</v>
      </c>
      <c r="W110" s="3">
        <v>31</v>
      </c>
      <c r="X110" s="3">
        <v>36</v>
      </c>
      <c r="Y110" s="3">
        <v>55</v>
      </c>
      <c r="Z110" s="3">
        <v>62</v>
      </c>
      <c r="AA110" s="3">
        <v>29</v>
      </c>
      <c r="AB110" s="3">
        <v>47</v>
      </c>
      <c r="AC110" s="3">
        <v>33</v>
      </c>
      <c r="AD110" s="3">
        <v>24</v>
      </c>
      <c r="AE110" s="3">
        <v>2</v>
      </c>
      <c r="AF110" s="3">
        <v>6</v>
      </c>
      <c r="AG110" s="3">
        <v>6</v>
      </c>
      <c r="AH110" s="3">
        <v>1</v>
      </c>
      <c r="AI110" s="3">
        <v>2</v>
      </c>
      <c r="AJ110" s="3">
        <v>3</v>
      </c>
      <c r="AK110" s="3">
        <v>5</v>
      </c>
      <c r="AL110" s="3">
        <v>5</v>
      </c>
      <c r="AM110" s="3">
        <v>4</v>
      </c>
      <c r="AN110" s="3">
        <v>4</v>
      </c>
      <c r="AO110" s="3">
        <v>5</v>
      </c>
      <c r="AP110" s="3">
        <v>7</v>
      </c>
      <c r="AQ110" s="3">
        <v>6</v>
      </c>
      <c r="AR110" s="3">
        <v>2</v>
      </c>
    </row>
    <row r="111" spans="1:44" x14ac:dyDescent="0.25">
      <c r="B111">
        <v>15</v>
      </c>
      <c r="C111" s="3">
        <v>48</v>
      </c>
      <c r="D111" s="3">
        <v>89</v>
      </c>
      <c r="E111" s="3">
        <v>75</v>
      </c>
      <c r="F111" s="3">
        <v>47</v>
      </c>
      <c r="G111" s="3">
        <v>95</v>
      </c>
      <c r="H111" s="3">
        <v>67</v>
      </c>
      <c r="I111" s="3">
        <v>70</v>
      </c>
      <c r="J111" s="3">
        <v>31</v>
      </c>
      <c r="K111" s="3">
        <v>27</v>
      </c>
      <c r="L111" s="3">
        <v>19</v>
      </c>
      <c r="M111" s="3">
        <v>17</v>
      </c>
      <c r="N111" s="3">
        <v>28</v>
      </c>
      <c r="O111" s="3">
        <v>55</v>
      </c>
      <c r="P111" s="3">
        <v>51</v>
      </c>
      <c r="Q111" s="3">
        <v>33</v>
      </c>
      <c r="R111" s="3">
        <v>24</v>
      </c>
      <c r="S111" s="3">
        <v>27</v>
      </c>
      <c r="T111" s="3">
        <v>35</v>
      </c>
      <c r="U111" s="3">
        <v>36</v>
      </c>
      <c r="V111" s="3">
        <v>16</v>
      </c>
      <c r="W111" s="3">
        <v>31</v>
      </c>
      <c r="X111" s="3">
        <v>56</v>
      </c>
      <c r="Y111" s="3">
        <v>38</v>
      </c>
      <c r="Z111" s="3">
        <v>39</v>
      </c>
      <c r="AA111" s="3">
        <v>30</v>
      </c>
      <c r="AB111" s="3">
        <v>58</v>
      </c>
      <c r="AC111" s="3">
        <v>36</v>
      </c>
      <c r="AD111" s="3">
        <v>25</v>
      </c>
      <c r="AE111" s="3">
        <v>4</v>
      </c>
      <c r="AF111" s="3">
        <v>4</v>
      </c>
      <c r="AG111" s="3">
        <v>6</v>
      </c>
      <c r="AH111" s="3">
        <v>1</v>
      </c>
      <c r="AI111" s="3">
        <v>4</v>
      </c>
      <c r="AJ111" s="3">
        <v>3</v>
      </c>
      <c r="AK111" s="3">
        <v>6</v>
      </c>
      <c r="AL111" s="3">
        <v>9</v>
      </c>
      <c r="AM111" s="3">
        <v>3</v>
      </c>
      <c r="AN111" s="3">
        <v>3</v>
      </c>
      <c r="AO111" s="3">
        <v>6</v>
      </c>
      <c r="AP111" s="3">
        <v>9</v>
      </c>
      <c r="AQ111" s="3">
        <v>4</v>
      </c>
      <c r="AR111" s="3">
        <v>2</v>
      </c>
    </row>
    <row r="112" spans="1:44" x14ac:dyDescent="0.25">
      <c r="B112">
        <v>16</v>
      </c>
      <c r="C112" s="3">
        <v>64</v>
      </c>
      <c r="D112" s="3">
        <v>65</v>
      </c>
      <c r="E112" s="3">
        <v>60</v>
      </c>
      <c r="F112" s="3">
        <v>54</v>
      </c>
      <c r="G112" s="3">
        <v>57</v>
      </c>
      <c r="H112" s="3">
        <v>77</v>
      </c>
      <c r="I112" s="3">
        <v>115</v>
      </c>
      <c r="J112" s="3">
        <v>36</v>
      </c>
      <c r="K112" s="3">
        <v>22</v>
      </c>
      <c r="L112" s="3">
        <v>19</v>
      </c>
      <c r="M112" s="3">
        <v>18</v>
      </c>
      <c r="N112" s="3">
        <v>26</v>
      </c>
      <c r="O112" s="3">
        <v>57</v>
      </c>
      <c r="P112" s="3">
        <v>23</v>
      </c>
      <c r="Q112" s="3">
        <v>29</v>
      </c>
      <c r="R112" s="3">
        <v>30</v>
      </c>
      <c r="S112" s="3">
        <v>31</v>
      </c>
      <c r="T112" s="3">
        <v>32</v>
      </c>
      <c r="U112" s="3">
        <v>36</v>
      </c>
      <c r="V112" s="3">
        <v>28</v>
      </c>
      <c r="W112" s="3">
        <v>28</v>
      </c>
      <c r="X112" s="3">
        <v>51</v>
      </c>
      <c r="Y112" s="3">
        <v>39</v>
      </c>
      <c r="Z112" s="3">
        <v>37</v>
      </c>
      <c r="AA112" s="3">
        <v>28</v>
      </c>
      <c r="AB112" s="3">
        <v>56</v>
      </c>
      <c r="AC112" s="3">
        <v>41</v>
      </c>
      <c r="AD112" s="3">
        <v>12</v>
      </c>
      <c r="AE112" s="3">
        <v>5</v>
      </c>
      <c r="AF112" s="3">
        <v>4</v>
      </c>
      <c r="AG112" s="3">
        <v>4</v>
      </c>
      <c r="AH112" s="3">
        <v>1</v>
      </c>
      <c r="AI112" s="3">
        <v>2</v>
      </c>
      <c r="AJ112" s="3">
        <v>2</v>
      </c>
      <c r="AK112" s="3">
        <v>5</v>
      </c>
      <c r="AL112" s="3">
        <v>8</v>
      </c>
      <c r="AM112" s="3">
        <v>1</v>
      </c>
      <c r="AN112" s="3">
        <v>3</v>
      </c>
      <c r="AO112" s="3">
        <v>6</v>
      </c>
      <c r="AP112" s="3">
        <v>8</v>
      </c>
      <c r="AQ112" s="3">
        <v>6</v>
      </c>
      <c r="AR112" s="3">
        <v>3</v>
      </c>
    </row>
    <row r="113" spans="1:44" x14ac:dyDescent="0.25">
      <c r="B113">
        <v>17</v>
      </c>
      <c r="C113" s="3">
        <v>78</v>
      </c>
      <c r="D113" s="3">
        <v>52</v>
      </c>
      <c r="E113" s="3">
        <v>57</v>
      </c>
      <c r="F113" s="3">
        <v>49</v>
      </c>
      <c r="G113" s="3">
        <v>58</v>
      </c>
      <c r="H113" s="3">
        <v>86</v>
      </c>
      <c r="I113" s="3">
        <v>50</v>
      </c>
      <c r="J113" s="3">
        <v>19</v>
      </c>
      <c r="K113" s="3">
        <v>23</v>
      </c>
      <c r="L113" s="3">
        <v>29</v>
      </c>
      <c r="M113" s="3">
        <v>23</v>
      </c>
      <c r="N113" s="3">
        <v>34</v>
      </c>
      <c r="O113" s="3">
        <v>53</v>
      </c>
      <c r="P113" s="3">
        <v>27</v>
      </c>
      <c r="Q113" s="3">
        <v>32</v>
      </c>
      <c r="R113" s="3">
        <v>35</v>
      </c>
      <c r="S113" s="3">
        <v>27</v>
      </c>
      <c r="T113" s="3">
        <v>36</v>
      </c>
      <c r="U113" s="3">
        <v>37</v>
      </c>
      <c r="V113" s="3">
        <v>40</v>
      </c>
      <c r="W113" s="3">
        <v>24</v>
      </c>
      <c r="X113" s="3">
        <v>30</v>
      </c>
      <c r="Y113" s="3">
        <v>32</v>
      </c>
      <c r="Z113" s="3">
        <v>59</v>
      </c>
      <c r="AA113" s="3">
        <v>34</v>
      </c>
      <c r="AB113" s="3">
        <v>69</v>
      </c>
      <c r="AC113" s="3">
        <v>46</v>
      </c>
      <c r="AD113" s="3">
        <v>13</v>
      </c>
      <c r="AE113" s="3">
        <v>1</v>
      </c>
      <c r="AF113" s="3">
        <v>3</v>
      </c>
      <c r="AG113" s="3">
        <v>5</v>
      </c>
      <c r="AH113" s="3">
        <v>0</v>
      </c>
      <c r="AI113" s="3">
        <v>4</v>
      </c>
      <c r="AJ113" s="3">
        <v>1</v>
      </c>
      <c r="AK113" s="3">
        <v>6</v>
      </c>
      <c r="AL113" s="3">
        <v>7</v>
      </c>
      <c r="AM113" s="3">
        <v>1</v>
      </c>
      <c r="AN113" s="3">
        <v>6</v>
      </c>
      <c r="AO113" s="3">
        <v>6</v>
      </c>
      <c r="AP113" s="3">
        <v>7</v>
      </c>
      <c r="AQ113" s="3">
        <v>9</v>
      </c>
      <c r="AR113" s="3">
        <v>3</v>
      </c>
    </row>
    <row r="114" spans="1:44" x14ac:dyDescent="0.25">
      <c r="B114">
        <v>18</v>
      </c>
      <c r="C114" s="3">
        <v>44</v>
      </c>
      <c r="D114" s="3">
        <v>53</v>
      </c>
      <c r="E114" s="3">
        <v>67</v>
      </c>
      <c r="F114" s="3">
        <v>47</v>
      </c>
      <c r="G114" s="3">
        <v>89</v>
      </c>
      <c r="H114" s="3">
        <v>64</v>
      </c>
      <c r="I114" s="3">
        <v>59</v>
      </c>
      <c r="J114" s="3">
        <v>19</v>
      </c>
      <c r="K114" s="3">
        <v>23</v>
      </c>
      <c r="L114" s="3">
        <v>23</v>
      </c>
      <c r="M114" s="3">
        <v>25</v>
      </c>
      <c r="N114" s="3">
        <v>51</v>
      </c>
      <c r="O114" s="3">
        <v>42</v>
      </c>
      <c r="P114" s="3">
        <v>23</v>
      </c>
      <c r="Q114" s="3">
        <v>32</v>
      </c>
      <c r="R114" s="3">
        <v>34</v>
      </c>
      <c r="S114" s="3">
        <v>33</v>
      </c>
      <c r="T114" s="3">
        <v>33</v>
      </c>
      <c r="U114" s="3">
        <v>53</v>
      </c>
      <c r="V114" s="3">
        <v>51</v>
      </c>
      <c r="W114" s="3">
        <v>37</v>
      </c>
      <c r="X114" s="3">
        <v>24</v>
      </c>
      <c r="Y114" s="3">
        <v>34</v>
      </c>
      <c r="Z114" s="3">
        <v>45</v>
      </c>
      <c r="AA114" s="3">
        <v>55</v>
      </c>
      <c r="AB114" s="3">
        <v>81</v>
      </c>
      <c r="AC114" s="3">
        <v>44</v>
      </c>
      <c r="AD114" s="3">
        <v>11</v>
      </c>
      <c r="AE114" s="3">
        <v>1</v>
      </c>
      <c r="AF114" s="3">
        <v>3</v>
      </c>
      <c r="AG114" s="3">
        <v>3</v>
      </c>
      <c r="AH114" s="3">
        <v>1</v>
      </c>
      <c r="AI114" s="3">
        <v>4</v>
      </c>
      <c r="AJ114" s="3">
        <v>1</v>
      </c>
      <c r="AK114" s="3">
        <v>6</v>
      </c>
      <c r="AL114" s="3">
        <v>7</v>
      </c>
      <c r="AM114" s="3">
        <v>15</v>
      </c>
      <c r="AN114" s="3">
        <v>3</v>
      </c>
      <c r="AO114" s="3">
        <v>4</v>
      </c>
      <c r="AP114" s="3">
        <v>9</v>
      </c>
      <c r="AQ114" s="3">
        <v>9</v>
      </c>
      <c r="AR114" s="3">
        <v>2</v>
      </c>
    </row>
    <row r="115" spans="1:44" x14ac:dyDescent="0.25">
      <c r="B115">
        <v>19</v>
      </c>
      <c r="C115" s="3">
        <v>49</v>
      </c>
      <c r="D115" s="3">
        <v>54</v>
      </c>
      <c r="E115" s="3">
        <v>56</v>
      </c>
      <c r="F115" s="3">
        <v>59</v>
      </c>
      <c r="G115" s="3">
        <v>108</v>
      </c>
      <c r="H115" s="3">
        <v>67</v>
      </c>
      <c r="I115" s="3">
        <v>57</v>
      </c>
      <c r="J115" s="3">
        <v>49</v>
      </c>
      <c r="K115" s="3">
        <v>35</v>
      </c>
      <c r="L115" s="3">
        <v>30</v>
      </c>
      <c r="M115" s="3">
        <v>32</v>
      </c>
      <c r="N115" s="3">
        <v>41</v>
      </c>
      <c r="O115" s="3">
        <v>40</v>
      </c>
      <c r="P115" s="3">
        <v>31</v>
      </c>
      <c r="Q115" s="3">
        <v>28</v>
      </c>
      <c r="R115" s="3">
        <v>35</v>
      </c>
      <c r="S115" s="3">
        <v>27</v>
      </c>
      <c r="T115" s="3">
        <v>33</v>
      </c>
      <c r="U115" s="3">
        <v>39</v>
      </c>
      <c r="V115" s="3">
        <v>56</v>
      </c>
      <c r="W115" s="3">
        <v>35</v>
      </c>
      <c r="X115" s="3">
        <v>24</v>
      </c>
      <c r="Y115" s="3">
        <v>48</v>
      </c>
      <c r="Z115" s="3">
        <v>45</v>
      </c>
      <c r="AA115" s="3">
        <v>54</v>
      </c>
      <c r="AB115" s="3">
        <v>50</v>
      </c>
      <c r="AC115" s="3">
        <v>38</v>
      </c>
      <c r="AD115" s="3">
        <v>13</v>
      </c>
      <c r="AE115" s="3">
        <v>2</v>
      </c>
      <c r="AF115" s="3">
        <v>3</v>
      </c>
      <c r="AG115" s="3">
        <v>4</v>
      </c>
      <c r="AH115" s="3">
        <v>4</v>
      </c>
      <c r="AI115" s="3">
        <v>3</v>
      </c>
      <c r="AJ115" s="3">
        <v>1</v>
      </c>
      <c r="AK115" s="3">
        <v>6</v>
      </c>
      <c r="AL115" s="3">
        <v>9</v>
      </c>
      <c r="AM115" s="3">
        <v>17</v>
      </c>
      <c r="AN115" s="3">
        <v>3</v>
      </c>
      <c r="AO115" s="3">
        <v>3</v>
      </c>
      <c r="AP115" s="3">
        <v>6</v>
      </c>
      <c r="AQ115" s="3">
        <v>8</v>
      </c>
      <c r="AR115" s="3">
        <v>2</v>
      </c>
    </row>
    <row r="116" spans="1:44" x14ac:dyDescent="0.25">
      <c r="B116">
        <v>20</v>
      </c>
      <c r="C116" s="3">
        <v>117</v>
      </c>
      <c r="D116" s="3">
        <v>71</v>
      </c>
      <c r="E116" s="3">
        <v>60</v>
      </c>
      <c r="F116" s="3">
        <v>77</v>
      </c>
      <c r="G116" s="3">
        <v>91</v>
      </c>
      <c r="H116" s="3">
        <v>61</v>
      </c>
      <c r="I116" s="3">
        <v>51</v>
      </c>
      <c r="J116" s="3">
        <v>42</v>
      </c>
      <c r="K116" s="3">
        <v>34</v>
      </c>
      <c r="L116" s="3">
        <v>33</v>
      </c>
      <c r="M116" s="3">
        <v>36</v>
      </c>
      <c r="N116" s="3">
        <v>49</v>
      </c>
      <c r="O116" s="3">
        <v>40</v>
      </c>
      <c r="P116" s="3">
        <v>32</v>
      </c>
      <c r="Q116" s="3">
        <v>25</v>
      </c>
      <c r="R116" s="3">
        <v>33</v>
      </c>
      <c r="S116" s="3">
        <v>30</v>
      </c>
      <c r="T116" s="3">
        <v>45</v>
      </c>
      <c r="U116" s="3">
        <v>32</v>
      </c>
      <c r="V116" s="3">
        <v>61</v>
      </c>
      <c r="W116" s="3">
        <v>37</v>
      </c>
      <c r="X116" s="3">
        <v>38</v>
      </c>
      <c r="Y116" s="3">
        <v>49</v>
      </c>
      <c r="Z116" s="3">
        <v>46</v>
      </c>
      <c r="AA116" s="3">
        <v>37</v>
      </c>
      <c r="AB116" s="3">
        <v>57</v>
      </c>
      <c r="AC116" s="3">
        <v>27</v>
      </c>
      <c r="AD116" s="3">
        <v>13</v>
      </c>
      <c r="AE116" s="3">
        <v>3</v>
      </c>
      <c r="AF116" s="3">
        <v>3</v>
      </c>
      <c r="AG116" s="3">
        <v>4</v>
      </c>
      <c r="AH116" s="3">
        <v>3</v>
      </c>
      <c r="AI116" s="3">
        <v>2</v>
      </c>
      <c r="AJ116" s="3">
        <v>1</v>
      </c>
      <c r="AK116" s="3">
        <v>6</v>
      </c>
      <c r="AL116" s="3">
        <v>9</v>
      </c>
      <c r="AM116" s="3">
        <v>13</v>
      </c>
      <c r="AN116" s="3">
        <v>3</v>
      </c>
      <c r="AO116" s="3">
        <v>3</v>
      </c>
      <c r="AP116" s="3">
        <v>6</v>
      </c>
      <c r="AQ116" s="3">
        <v>9</v>
      </c>
      <c r="AR116" s="3">
        <v>2</v>
      </c>
    </row>
    <row r="117" spans="1:44" x14ac:dyDescent="0.25">
      <c r="B117">
        <v>21</v>
      </c>
      <c r="C117" s="3">
        <v>107</v>
      </c>
      <c r="D117" s="3">
        <v>69</v>
      </c>
      <c r="E117" s="3">
        <v>69</v>
      </c>
      <c r="F117" s="3">
        <v>81</v>
      </c>
      <c r="G117" s="3">
        <v>113</v>
      </c>
      <c r="H117" s="3">
        <v>72</v>
      </c>
      <c r="I117" s="3">
        <v>42</v>
      </c>
      <c r="J117" s="3">
        <v>34</v>
      </c>
      <c r="K117" s="3">
        <v>27</v>
      </c>
      <c r="L117" s="3">
        <v>28</v>
      </c>
      <c r="M117" s="3">
        <v>22</v>
      </c>
      <c r="N117" s="3">
        <v>38</v>
      </c>
      <c r="O117" s="3">
        <v>56</v>
      </c>
      <c r="P117" s="3">
        <v>32</v>
      </c>
      <c r="Q117" s="3">
        <v>27</v>
      </c>
      <c r="R117" s="3">
        <v>30</v>
      </c>
      <c r="S117" s="3">
        <v>29</v>
      </c>
      <c r="T117" s="3">
        <v>70</v>
      </c>
      <c r="U117" s="3">
        <v>43</v>
      </c>
      <c r="V117" s="3">
        <v>56</v>
      </c>
      <c r="W117" s="3">
        <v>41</v>
      </c>
      <c r="X117" s="3">
        <v>48</v>
      </c>
      <c r="Y117" s="3">
        <v>47</v>
      </c>
      <c r="Z117" s="3">
        <v>46</v>
      </c>
      <c r="AA117" s="3">
        <v>33</v>
      </c>
      <c r="AB117" s="3">
        <v>50</v>
      </c>
      <c r="AC117" s="3">
        <v>46</v>
      </c>
      <c r="AD117" s="3">
        <v>17</v>
      </c>
      <c r="AE117" s="3">
        <v>6</v>
      </c>
      <c r="AF117" s="3">
        <v>3</v>
      </c>
      <c r="AG117" s="3">
        <v>4</v>
      </c>
      <c r="AH117" s="3">
        <v>1</v>
      </c>
      <c r="AI117" s="3">
        <v>2</v>
      </c>
      <c r="AJ117" s="3">
        <v>8</v>
      </c>
      <c r="AK117" s="3">
        <v>6</v>
      </c>
      <c r="AL117" s="3">
        <v>10</v>
      </c>
      <c r="AM117" s="3">
        <v>8</v>
      </c>
      <c r="AN117" s="3">
        <v>3</v>
      </c>
      <c r="AO117" s="3">
        <v>2</v>
      </c>
      <c r="AP117" s="3">
        <v>6</v>
      </c>
      <c r="AQ117" s="3">
        <v>9</v>
      </c>
      <c r="AR117" s="3">
        <v>2</v>
      </c>
    </row>
    <row r="118" spans="1:44" x14ac:dyDescent="0.25">
      <c r="B118">
        <v>22</v>
      </c>
      <c r="C118" s="3">
        <v>78</v>
      </c>
      <c r="D118" s="3">
        <v>69</v>
      </c>
      <c r="E118" s="3">
        <v>65</v>
      </c>
      <c r="F118" s="3">
        <v>60</v>
      </c>
      <c r="G118" s="3">
        <v>86</v>
      </c>
      <c r="H118" s="3">
        <v>116</v>
      </c>
      <c r="I118" s="3">
        <v>47</v>
      </c>
      <c r="J118" s="3">
        <v>28</v>
      </c>
      <c r="K118" s="3">
        <v>30</v>
      </c>
      <c r="L118" s="3">
        <v>19</v>
      </c>
      <c r="M118" s="3">
        <v>25</v>
      </c>
      <c r="N118" s="3">
        <v>24</v>
      </c>
      <c r="O118" s="3">
        <v>45</v>
      </c>
      <c r="P118" s="3">
        <v>36</v>
      </c>
      <c r="Q118" s="3">
        <v>27</v>
      </c>
      <c r="R118" s="3">
        <v>30</v>
      </c>
      <c r="S118" s="3">
        <v>30</v>
      </c>
      <c r="T118" s="3">
        <v>47</v>
      </c>
      <c r="U118" s="3">
        <v>30</v>
      </c>
      <c r="V118" s="3">
        <v>33</v>
      </c>
      <c r="W118" s="3">
        <v>43</v>
      </c>
      <c r="X118" s="3">
        <v>52</v>
      </c>
      <c r="Y118" s="3">
        <v>59</v>
      </c>
      <c r="Z118" s="3">
        <v>38</v>
      </c>
      <c r="AA118" s="3">
        <v>37</v>
      </c>
      <c r="AB118" s="3">
        <v>57</v>
      </c>
      <c r="AC118" s="3">
        <v>44</v>
      </c>
      <c r="AD118" s="3">
        <v>21</v>
      </c>
      <c r="AE118" s="3">
        <v>5</v>
      </c>
      <c r="AF118" s="3">
        <v>5</v>
      </c>
      <c r="AG118" s="3">
        <v>4</v>
      </c>
      <c r="AH118" s="3">
        <v>2</v>
      </c>
      <c r="AI118" s="3">
        <v>4</v>
      </c>
      <c r="AJ118" s="3">
        <v>9</v>
      </c>
      <c r="AK118" s="3">
        <v>7</v>
      </c>
      <c r="AL118" s="3">
        <v>9</v>
      </c>
      <c r="AM118" s="3">
        <v>4</v>
      </c>
      <c r="AN118" s="3">
        <v>2</v>
      </c>
      <c r="AO118" s="3">
        <v>3</v>
      </c>
      <c r="AP118" s="3">
        <v>8</v>
      </c>
      <c r="AQ118" s="3">
        <v>8</v>
      </c>
      <c r="AR118" s="3">
        <v>2</v>
      </c>
    </row>
    <row r="119" spans="1:44" x14ac:dyDescent="0.25">
      <c r="B119">
        <v>23</v>
      </c>
      <c r="C119" s="3">
        <v>70</v>
      </c>
      <c r="D119" s="3">
        <v>76</v>
      </c>
      <c r="E119" s="3">
        <v>57</v>
      </c>
      <c r="F119" s="3">
        <v>58</v>
      </c>
      <c r="G119" s="3">
        <v>49</v>
      </c>
      <c r="H119" s="3">
        <v>88</v>
      </c>
      <c r="I119" s="3">
        <v>54</v>
      </c>
      <c r="J119" s="3">
        <v>25</v>
      </c>
      <c r="K119" s="3">
        <v>50</v>
      </c>
      <c r="L119" s="3">
        <v>20</v>
      </c>
      <c r="M119" s="3">
        <v>29</v>
      </c>
      <c r="N119" s="3">
        <v>23</v>
      </c>
      <c r="O119" s="3">
        <v>38</v>
      </c>
      <c r="P119" s="3">
        <v>35</v>
      </c>
      <c r="Q119" s="3">
        <v>22</v>
      </c>
      <c r="R119" s="3">
        <v>33</v>
      </c>
      <c r="S119" s="3">
        <v>34</v>
      </c>
      <c r="T119" s="3">
        <v>24</v>
      </c>
      <c r="U119" s="3">
        <v>27</v>
      </c>
      <c r="V119" s="3">
        <v>39</v>
      </c>
      <c r="W119" s="3">
        <v>45</v>
      </c>
      <c r="X119" s="3">
        <v>51</v>
      </c>
      <c r="Y119" s="3">
        <v>75</v>
      </c>
      <c r="Z119" s="3">
        <v>34</v>
      </c>
      <c r="AA119" s="3">
        <v>39</v>
      </c>
      <c r="AB119" s="3">
        <v>52</v>
      </c>
      <c r="AC119" s="3">
        <v>43</v>
      </c>
      <c r="AD119" s="3">
        <v>20</v>
      </c>
      <c r="AE119" s="3">
        <v>5</v>
      </c>
      <c r="AF119" s="3">
        <v>7</v>
      </c>
      <c r="AG119" s="3">
        <v>4</v>
      </c>
      <c r="AH119" s="3">
        <v>4</v>
      </c>
      <c r="AI119" s="3">
        <v>4</v>
      </c>
      <c r="AJ119" s="3">
        <v>3</v>
      </c>
      <c r="AK119" s="3">
        <v>7</v>
      </c>
      <c r="AL119" s="3">
        <v>10</v>
      </c>
      <c r="AM119" s="3">
        <v>6</v>
      </c>
      <c r="AN119" s="3">
        <v>3</v>
      </c>
      <c r="AO119" s="3">
        <v>4</v>
      </c>
      <c r="AP119" s="3">
        <v>7</v>
      </c>
      <c r="AQ119" s="3">
        <v>9</v>
      </c>
      <c r="AR119" s="3">
        <v>2</v>
      </c>
    </row>
    <row r="120" spans="1:44" x14ac:dyDescent="0.25">
      <c r="B120">
        <v>24</v>
      </c>
      <c r="C120" s="3">
        <v>66</v>
      </c>
      <c r="D120" s="3">
        <v>125</v>
      </c>
      <c r="E120" s="3">
        <v>60</v>
      </c>
      <c r="F120" s="3">
        <v>73</v>
      </c>
      <c r="G120" s="3">
        <v>56</v>
      </c>
      <c r="H120" s="3">
        <v>47</v>
      </c>
      <c r="I120" s="3">
        <v>49</v>
      </c>
      <c r="J120" s="3">
        <v>36</v>
      </c>
      <c r="K120" s="3">
        <v>26</v>
      </c>
      <c r="L120" s="3">
        <v>25</v>
      </c>
      <c r="M120" s="3">
        <v>20</v>
      </c>
      <c r="N120" s="3">
        <v>21</v>
      </c>
      <c r="O120" s="3">
        <v>18</v>
      </c>
      <c r="P120" s="3">
        <v>21</v>
      </c>
      <c r="Q120" s="3">
        <v>21</v>
      </c>
      <c r="R120" s="3">
        <v>31</v>
      </c>
      <c r="S120" s="3">
        <v>26</v>
      </c>
      <c r="T120" s="3">
        <v>28</v>
      </c>
      <c r="U120" s="3">
        <v>31</v>
      </c>
      <c r="V120" s="3">
        <v>37</v>
      </c>
      <c r="W120" s="3">
        <v>32</v>
      </c>
      <c r="X120" s="3">
        <v>43</v>
      </c>
      <c r="Y120" s="3">
        <v>51</v>
      </c>
      <c r="Z120" s="3">
        <v>44</v>
      </c>
      <c r="AA120" s="3">
        <v>29</v>
      </c>
      <c r="AB120" s="3">
        <v>55</v>
      </c>
      <c r="AC120" s="3">
        <v>40</v>
      </c>
      <c r="AD120" s="3">
        <v>13</v>
      </c>
      <c r="AE120" s="3">
        <v>4</v>
      </c>
      <c r="AF120" s="3">
        <v>6</v>
      </c>
      <c r="AG120" s="3">
        <v>6</v>
      </c>
      <c r="AH120" s="3">
        <v>2</v>
      </c>
      <c r="AI120" s="3">
        <v>4</v>
      </c>
      <c r="AJ120" s="3">
        <v>2</v>
      </c>
      <c r="AK120" s="3">
        <v>7</v>
      </c>
      <c r="AL120" s="3">
        <v>9</v>
      </c>
      <c r="AM120" s="3">
        <v>4</v>
      </c>
      <c r="AN120" s="3">
        <v>4</v>
      </c>
      <c r="AO120" s="3">
        <v>3</v>
      </c>
      <c r="AP120" s="3">
        <v>8</v>
      </c>
      <c r="AQ120" s="3">
        <v>8</v>
      </c>
      <c r="AR120" s="3">
        <v>2</v>
      </c>
    </row>
    <row r="121" spans="1:44" x14ac:dyDescent="0.25">
      <c r="B121">
        <v>25</v>
      </c>
      <c r="C121" s="3">
        <v>87</v>
      </c>
      <c r="D121" s="3">
        <v>77</v>
      </c>
      <c r="E121" s="3">
        <v>71</v>
      </c>
      <c r="F121" s="3">
        <v>55</v>
      </c>
      <c r="G121" s="3">
        <v>49</v>
      </c>
      <c r="H121" s="3">
        <v>26</v>
      </c>
      <c r="I121" s="3">
        <v>34</v>
      </c>
      <c r="J121" s="3">
        <v>23</v>
      </c>
      <c r="K121" s="3">
        <v>20</v>
      </c>
      <c r="L121" s="3">
        <v>19</v>
      </c>
      <c r="M121" s="3">
        <v>20</v>
      </c>
      <c r="N121" s="3">
        <v>25</v>
      </c>
      <c r="O121" s="3">
        <v>22</v>
      </c>
      <c r="P121" s="3">
        <v>22</v>
      </c>
      <c r="Q121" s="3">
        <v>32</v>
      </c>
      <c r="R121" s="3">
        <v>27</v>
      </c>
      <c r="S121" s="3">
        <v>29</v>
      </c>
      <c r="T121" s="3">
        <v>24</v>
      </c>
      <c r="U121" s="3">
        <v>34</v>
      </c>
      <c r="V121" s="3">
        <v>37</v>
      </c>
      <c r="W121" s="3">
        <v>41</v>
      </c>
      <c r="X121" s="3">
        <v>42</v>
      </c>
      <c r="Y121" s="3">
        <v>33</v>
      </c>
      <c r="Z121" s="3">
        <v>36</v>
      </c>
      <c r="AA121" s="3">
        <v>31</v>
      </c>
      <c r="AB121" s="3">
        <v>63</v>
      </c>
      <c r="AC121" s="3">
        <v>35</v>
      </c>
      <c r="AD121" s="3">
        <v>16</v>
      </c>
      <c r="AE121" s="3">
        <v>4</v>
      </c>
      <c r="AF121" s="3">
        <v>5</v>
      </c>
      <c r="AG121" s="3">
        <v>6</v>
      </c>
      <c r="AH121" s="3">
        <v>1</v>
      </c>
      <c r="AI121" s="3">
        <v>5</v>
      </c>
      <c r="AJ121" s="3">
        <v>2</v>
      </c>
      <c r="AK121" s="3">
        <v>8</v>
      </c>
      <c r="AL121" s="3">
        <v>9</v>
      </c>
      <c r="AM121" s="3">
        <v>2</v>
      </c>
      <c r="AN121" s="3">
        <v>2</v>
      </c>
      <c r="AO121" s="3">
        <v>3</v>
      </c>
      <c r="AP121" s="3">
        <v>9</v>
      </c>
      <c r="AQ121" s="3">
        <v>9</v>
      </c>
      <c r="AR121" s="3">
        <v>2</v>
      </c>
    </row>
    <row r="122" spans="1:44" x14ac:dyDescent="0.25">
      <c r="B122">
        <v>26</v>
      </c>
      <c r="C122" s="3">
        <v>57</v>
      </c>
      <c r="D122" s="3">
        <v>61</v>
      </c>
      <c r="E122" s="3">
        <v>55</v>
      </c>
      <c r="F122" s="3">
        <v>58</v>
      </c>
      <c r="G122" s="3">
        <v>53</v>
      </c>
      <c r="H122" s="3">
        <v>30</v>
      </c>
      <c r="I122" s="3">
        <v>37</v>
      </c>
      <c r="J122" s="3">
        <v>19</v>
      </c>
      <c r="K122" s="3">
        <v>28</v>
      </c>
      <c r="L122" s="3">
        <v>24</v>
      </c>
      <c r="M122" s="3">
        <v>28</v>
      </c>
      <c r="N122" s="3">
        <v>23</v>
      </c>
      <c r="O122" s="3">
        <v>23</v>
      </c>
      <c r="P122" s="3">
        <v>29</v>
      </c>
      <c r="Q122" s="3">
        <v>25</v>
      </c>
      <c r="R122" s="3">
        <v>19</v>
      </c>
      <c r="S122" s="3">
        <v>31</v>
      </c>
      <c r="T122" s="3">
        <v>28</v>
      </c>
      <c r="U122" s="3">
        <v>24</v>
      </c>
      <c r="V122" s="3">
        <v>35</v>
      </c>
      <c r="W122" s="3">
        <v>32</v>
      </c>
      <c r="X122" s="3">
        <v>37</v>
      </c>
      <c r="Y122" s="3">
        <v>37</v>
      </c>
      <c r="Z122" s="3">
        <v>44</v>
      </c>
      <c r="AA122" s="3">
        <v>45</v>
      </c>
      <c r="AB122" s="3">
        <v>58</v>
      </c>
      <c r="AC122" s="3">
        <v>24</v>
      </c>
      <c r="AD122" s="3">
        <v>19</v>
      </c>
      <c r="AE122" s="3">
        <v>4</v>
      </c>
      <c r="AF122" s="3">
        <v>6</v>
      </c>
      <c r="AG122" s="3">
        <v>5</v>
      </c>
      <c r="AH122" s="3">
        <v>4</v>
      </c>
      <c r="AI122" s="3">
        <v>4</v>
      </c>
      <c r="AJ122" s="3">
        <v>1</v>
      </c>
      <c r="AK122" s="3">
        <v>7</v>
      </c>
      <c r="AL122" s="3">
        <v>8</v>
      </c>
      <c r="AM122" s="3">
        <v>3</v>
      </c>
      <c r="AN122" s="3">
        <v>3</v>
      </c>
      <c r="AO122" s="3">
        <v>5</v>
      </c>
      <c r="AP122" s="3">
        <v>7</v>
      </c>
      <c r="AQ122" s="3">
        <v>10</v>
      </c>
      <c r="AR122" s="3">
        <v>3</v>
      </c>
    </row>
    <row r="123" spans="1:44" x14ac:dyDescent="0.25">
      <c r="B123">
        <v>27</v>
      </c>
      <c r="C123" s="3">
        <v>50</v>
      </c>
      <c r="D123" s="3">
        <v>66</v>
      </c>
      <c r="E123" s="3">
        <v>62</v>
      </c>
      <c r="F123" s="3">
        <v>62</v>
      </c>
      <c r="G123" s="3">
        <v>58</v>
      </c>
      <c r="H123" s="3">
        <v>29</v>
      </c>
      <c r="I123" s="3">
        <v>59</v>
      </c>
      <c r="J123" s="3">
        <v>34</v>
      </c>
      <c r="K123" s="3">
        <v>29</v>
      </c>
      <c r="L123" s="3">
        <v>29</v>
      </c>
      <c r="M123" s="3">
        <v>28</v>
      </c>
      <c r="N123" s="3">
        <v>17</v>
      </c>
      <c r="O123" s="3">
        <v>16</v>
      </c>
      <c r="P123" s="3">
        <v>12</v>
      </c>
      <c r="Q123" s="3">
        <v>25</v>
      </c>
      <c r="R123" s="3">
        <v>26</v>
      </c>
      <c r="S123" s="3">
        <v>31</v>
      </c>
      <c r="T123" s="3">
        <v>24</v>
      </c>
      <c r="U123" s="3">
        <v>27</v>
      </c>
      <c r="V123" s="3">
        <v>32</v>
      </c>
      <c r="W123" s="3">
        <v>25</v>
      </c>
      <c r="X123" s="3">
        <v>41</v>
      </c>
      <c r="Y123" s="3">
        <v>46</v>
      </c>
      <c r="Z123" s="3">
        <v>53</v>
      </c>
      <c r="AA123" s="3">
        <v>41</v>
      </c>
      <c r="AB123" s="3">
        <v>31</v>
      </c>
      <c r="AC123" s="3">
        <v>20</v>
      </c>
      <c r="AD123" s="3">
        <v>16</v>
      </c>
      <c r="AE123" s="3">
        <v>3</v>
      </c>
      <c r="AF123" s="3">
        <v>6</v>
      </c>
      <c r="AG123" s="3">
        <v>6</v>
      </c>
      <c r="AH123" s="3">
        <v>3</v>
      </c>
      <c r="AI123" s="3">
        <v>1</v>
      </c>
      <c r="AJ123" s="3">
        <v>1</v>
      </c>
      <c r="AK123" s="3">
        <v>2</v>
      </c>
      <c r="AL123" s="3">
        <v>8</v>
      </c>
      <c r="AM123" s="3">
        <v>3</v>
      </c>
      <c r="AN123" s="3">
        <v>5</v>
      </c>
      <c r="AO123" s="3">
        <v>4</v>
      </c>
      <c r="AP123" s="3">
        <v>4</v>
      </c>
      <c r="AQ123" s="3">
        <v>7</v>
      </c>
      <c r="AR123" s="3">
        <v>2</v>
      </c>
    </row>
    <row r="124" spans="1:44" x14ac:dyDescent="0.25">
      <c r="B124">
        <v>28</v>
      </c>
      <c r="C124" s="3">
        <v>83</v>
      </c>
      <c r="D124" s="3">
        <v>61</v>
      </c>
      <c r="E124" s="3">
        <v>72</v>
      </c>
      <c r="F124" s="3">
        <v>70</v>
      </c>
      <c r="G124" s="3">
        <v>56</v>
      </c>
      <c r="H124" s="3">
        <v>33</v>
      </c>
      <c r="I124" s="3">
        <v>43</v>
      </c>
      <c r="J124" s="3">
        <v>42</v>
      </c>
      <c r="K124" s="3">
        <v>49</v>
      </c>
      <c r="L124" s="3">
        <v>32</v>
      </c>
      <c r="M124" s="3">
        <v>26</v>
      </c>
      <c r="N124" s="3">
        <v>12</v>
      </c>
      <c r="O124" s="3">
        <v>27</v>
      </c>
      <c r="P124" s="3">
        <v>17</v>
      </c>
      <c r="Q124" s="3">
        <v>25</v>
      </c>
      <c r="R124" s="3">
        <v>28</v>
      </c>
      <c r="S124" s="3">
        <v>29</v>
      </c>
      <c r="T124" s="3">
        <v>35</v>
      </c>
      <c r="U124" s="3">
        <v>32</v>
      </c>
      <c r="V124" s="3">
        <v>29</v>
      </c>
      <c r="W124" s="3">
        <v>27</v>
      </c>
      <c r="X124" s="3">
        <v>48</v>
      </c>
      <c r="Y124" s="3">
        <v>62</v>
      </c>
      <c r="Z124" s="3">
        <v>49</v>
      </c>
      <c r="AA124" s="3">
        <v>50</v>
      </c>
      <c r="AB124" s="3">
        <v>19</v>
      </c>
      <c r="AC124" s="3">
        <v>33</v>
      </c>
      <c r="AD124" s="3">
        <v>16</v>
      </c>
      <c r="AE124" s="3">
        <v>4</v>
      </c>
      <c r="AF124" s="3">
        <v>7</v>
      </c>
      <c r="AG124" s="3">
        <v>5</v>
      </c>
      <c r="AH124" s="3">
        <v>4</v>
      </c>
      <c r="AI124" s="3">
        <v>1</v>
      </c>
      <c r="AJ124" s="3">
        <v>1</v>
      </c>
      <c r="AK124" s="3">
        <v>3</v>
      </c>
      <c r="AL124" s="3">
        <v>9</v>
      </c>
      <c r="AM124" s="3">
        <v>4</v>
      </c>
      <c r="AN124" s="3">
        <v>6</v>
      </c>
      <c r="AO124" s="3">
        <v>5</v>
      </c>
      <c r="AP124" s="3">
        <v>4</v>
      </c>
      <c r="AQ124" s="3">
        <v>9</v>
      </c>
      <c r="AR124" s="3">
        <v>2</v>
      </c>
    </row>
    <row r="125" spans="1:44" x14ac:dyDescent="0.25">
      <c r="B125">
        <v>29</v>
      </c>
      <c r="C125" s="3">
        <v>104</v>
      </c>
      <c r="D125" s="3">
        <v>70</v>
      </c>
      <c r="E125" s="3">
        <v>79</v>
      </c>
      <c r="F125" s="3">
        <v>64</v>
      </c>
      <c r="G125" s="3">
        <v>47</v>
      </c>
      <c r="H125" s="3">
        <v>58</v>
      </c>
      <c r="I125" s="3">
        <v>43</v>
      </c>
      <c r="J125" s="3">
        <v>40</v>
      </c>
      <c r="K125" s="3">
        <v>23</v>
      </c>
      <c r="L125" s="3">
        <v>21</v>
      </c>
      <c r="M125" s="3">
        <v>27</v>
      </c>
      <c r="N125" s="3">
        <v>20</v>
      </c>
      <c r="O125" s="3">
        <v>35</v>
      </c>
      <c r="P125" s="3">
        <v>15</v>
      </c>
      <c r="Q125" s="3">
        <v>36</v>
      </c>
      <c r="R125" s="3">
        <v>28</v>
      </c>
      <c r="S125" s="3">
        <v>33</v>
      </c>
      <c r="T125" s="3">
        <v>37</v>
      </c>
      <c r="U125" s="3">
        <v>34</v>
      </c>
      <c r="V125" s="3">
        <v>29</v>
      </c>
      <c r="W125" s="3">
        <v>27</v>
      </c>
      <c r="X125" s="3">
        <v>63</v>
      </c>
      <c r="Y125" s="3">
        <v>52</v>
      </c>
      <c r="Z125" s="3">
        <v>35</v>
      </c>
      <c r="AA125" s="3">
        <v>32</v>
      </c>
      <c r="AB125" s="3">
        <v>34</v>
      </c>
      <c r="AC125" s="3">
        <v>44</v>
      </c>
      <c r="AD125" s="3">
        <v>16</v>
      </c>
      <c r="AE125" s="3">
        <v>6</v>
      </c>
      <c r="AF125" s="3">
        <v>6</v>
      </c>
      <c r="AG125" s="3">
        <v>4</v>
      </c>
      <c r="AH125" s="3">
        <v>3</v>
      </c>
      <c r="AI125" s="3">
        <v>1</v>
      </c>
      <c r="AJ125" s="3">
        <v>0</v>
      </c>
      <c r="AK125" s="3">
        <v>3</v>
      </c>
      <c r="AL125" s="3">
        <v>9</v>
      </c>
      <c r="AM125" s="3">
        <v>3</v>
      </c>
      <c r="AN125" s="3">
        <v>4</v>
      </c>
      <c r="AO125" s="3">
        <v>4</v>
      </c>
      <c r="AP125" s="3">
        <v>6</v>
      </c>
      <c r="AQ125" s="3">
        <v>9</v>
      </c>
      <c r="AR125" s="3">
        <v>2</v>
      </c>
    </row>
    <row r="126" spans="1:44" x14ac:dyDescent="0.25">
      <c r="B126">
        <v>30</v>
      </c>
      <c r="C126" s="3">
        <v>101</v>
      </c>
      <c r="D126" s="3">
        <v>63</v>
      </c>
      <c r="E126" s="3">
        <v>63</v>
      </c>
      <c r="F126" s="3">
        <v>67</v>
      </c>
      <c r="G126" s="3">
        <v>54</v>
      </c>
      <c r="H126" s="3">
        <v>82</v>
      </c>
      <c r="I126" s="3">
        <v>36</v>
      </c>
      <c r="J126" s="3">
        <v>32</v>
      </c>
      <c r="K126" s="3">
        <v>26</v>
      </c>
      <c r="L126" s="3">
        <v>24</v>
      </c>
      <c r="M126" s="3">
        <v>16</v>
      </c>
      <c r="N126" s="3">
        <v>23</v>
      </c>
      <c r="O126" s="3">
        <v>30</v>
      </c>
      <c r="P126" s="3">
        <v>16</v>
      </c>
      <c r="Q126" s="3">
        <v>25</v>
      </c>
      <c r="R126" s="3">
        <v>27</v>
      </c>
      <c r="S126" s="3">
        <v>36</v>
      </c>
      <c r="T126" s="3">
        <v>30</v>
      </c>
      <c r="U126" s="3">
        <v>33</v>
      </c>
      <c r="V126" s="3">
        <v>36</v>
      </c>
      <c r="W126" s="3">
        <v>26</v>
      </c>
      <c r="X126" s="3">
        <v>57</v>
      </c>
      <c r="Y126" s="3">
        <v>43</v>
      </c>
      <c r="Z126" s="3">
        <v>45</v>
      </c>
      <c r="AA126" s="3">
        <v>30</v>
      </c>
      <c r="AB126" s="3">
        <v>71</v>
      </c>
      <c r="AC126" s="3">
        <v>37</v>
      </c>
      <c r="AD126" s="3">
        <v>19</v>
      </c>
      <c r="AE126" s="3">
        <v>6</v>
      </c>
      <c r="AF126" s="3">
        <v>5</v>
      </c>
      <c r="AG126" s="3">
        <v>4</v>
      </c>
      <c r="AH126" s="3">
        <v>2</v>
      </c>
      <c r="AI126" s="3">
        <v>4</v>
      </c>
      <c r="AJ126" s="3">
        <v>2</v>
      </c>
      <c r="AK126" s="3">
        <v>4</v>
      </c>
      <c r="AL126" s="3">
        <v>6</v>
      </c>
      <c r="AM126" s="3">
        <v>3</v>
      </c>
      <c r="AN126" s="3">
        <v>7</v>
      </c>
      <c r="AO126" s="3">
        <v>4</v>
      </c>
      <c r="AP126" s="3">
        <v>11</v>
      </c>
      <c r="AQ126" s="3">
        <v>6</v>
      </c>
      <c r="AR126" s="3">
        <v>2</v>
      </c>
    </row>
    <row r="127" spans="1:44" x14ac:dyDescent="0.25">
      <c r="A127">
        <v>5</v>
      </c>
      <c r="B127">
        <v>1</v>
      </c>
      <c r="C127" s="3">
        <v>83</v>
      </c>
      <c r="D127" s="3">
        <v>58</v>
      </c>
      <c r="E127" s="3">
        <v>57</v>
      </c>
      <c r="F127" s="3">
        <v>45</v>
      </c>
      <c r="G127" s="3">
        <v>55</v>
      </c>
      <c r="H127" s="3">
        <v>57</v>
      </c>
      <c r="I127" s="3">
        <v>38</v>
      </c>
      <c r="J127" s="3">
        <v>25</v>
      </c>
      <c r="K127" s="3">
        <v>26</v>
      </c>
      <c r="L127" s="3">
        <v>24</v>
      </c>
      <c r="M127" s="3">
        <v>33</v>
      </c>
      <c r="N127" s="3">
        <v>17</v>
      </c>
      <c r="O127" s="3">
        <v>23</v>
      </c>
      <c r="P127" s="3">
        <v>13</v>
      </c>
      <c r="Q127" s="3">
        <v>30</v>
      </c>
      <c r="R127" s="3">
        <v>25</v>
      </c>
      <c r="S127" s="3">
        <v>32</v>
      </c>
      <c r="T127" s="3">
        <v>29</v>
      </c>
      <c r="U127" s="3">
        <v>33</v>
      </c>
      <c r="V127" s="3">
        <v>23</v>
      </c>
      <c r="W127" s="3">
        <v>30</v>
      </c>
      <c r="X127" s="3">
        <v>45</v>
      </c>
      <c r="Y127" s="3">
        <v>37</v>
      </c>
      <c r="Z127" s="3">
        <v>32</v>
      </c>
      <c r="AA127" s="3">
        <v>37</v>
      </c>
      <c r="AB127" s="3">
        <v>54</v>
      </c>
      <c r="AC127" s="3">
        <v>30</v>
      </c>
      <c r="AD127" s="3">
        <v>19</v>
      </c>
      <c r="AE127" s="3">
        <v>1</v>
      </c>
      <c r="AF127" s="3">
        <v>6</v>
      </c>
      <c r="AG127" s="3">
        <v>3</v>
      </c>
      <c r="AH127" s="3">
        <v>2</v>
      </c>
      <c r="AI127" s="3">
        <v>3</v>
      </c>
      <c r="AJ127" s="3">
        <v>1</v>
      </c>
      <c r="AK127" s="3">
        <v>3</v>
      </c>
      <c r="AL127" s="3">
        <v>3</v>
      </c>
      <c r="AM127" s="3">
        <v>3</v>
      </c>
      <c r="AN127" s="3">
        <v>4</v>
      </c>
      <c r="AO127" s="3">
        <v>4</v>
      </c>
      <c r="AP127" s="3">
        <v>8</v>
      </c>
      <c r="AQ127" s="3">
        <v>3</v>
      </c>
      <c r="AR127" s="3">
        <v>2</v>
      </c>
    </row>
    <row r="128" spans="1:44" x14ac:dyDescent="0.25">
      <c r="B128">
        <v>2</v>
      </c>
      <c r="C128" s="3">
        <v>66</v>
      </c>
      <c r="D128" s="3">
        <v>65</v>
      </c>
      <c r="E128" s="3">
        <v>60</v>
      </c>
      <c r="F128" s="3">
        <v>70</v>
      </c>
      <c r="G128" s="3">
        <v>48</v>
      </c>
      <c r="H128" s="3">
        <v>31</v>
      </c>
      <c r="I128" s="3">
        <v>37</v>
      </c>
      <c r="J128" s="3">
        <v>18</v>
      </c>
      <c r="K128" s="3">
        <v>20</v>
      </c>
      <c r="L128" s="3">
        <v>26</v>
      </c>
      <c r="M128" s="3">
        <v>35</v>
      </c>
      <c r="N128" s="3">
        <v>27</v>
      </c>
      <c r="O128" s="3">
        <v>20</v>
      </c>
      <c r="P128" s="3">
        <v>16</v>
      </c>
      <c r="Q128" s="3">
        <v>35</v>
      </c>
      <c r="R128" s="3">
        <v>33</v>
      </c>
      <c r="S128" s="3">
        <v>33</v>
      </c>
      <c r="T128" s="3">
        <v>32</v>
      </c>
      <c r="U128" s="3">
        <v>31</v>
      </c>
      <c r="V128" s="3">
        <v>18</v>
      </c>
      <c r="W128" s="3">
        <v>31</v>
      </c>
      <c r="X128" s="3">
        <v>38</v>
      </c>
      <c r="Y128" s="3">
        <v>34</v>
      </c>
      <c r="Z128" s="3">
        <v>43</v>
      </c>
      <c r="AA128" s="3">
        <v>35</v>
      </c>
      <c r="AB128" s="3">
        <v>62</v>
      </c>
      <c r="AC128" s="3">
        <v>26</v>
      </c>
      <c r="AD128" s="3">
        <v>15</v>
      </c>
      <c r="AE128" s="3">
        <v>2</v>
      </c>
      <c r="AF128" s="3">
        <v>7</v>
      </c>
      <c r="AG128" s="3">
        <v>4</v>
      </c>
      <c r="AH128" s="3">
        <v>1</v>
      </c>
      <c r="AI128" s="3">
        <v>5</v>
      </c>
      <c r="AJ128" s="3">
        <v>2</v>
      </c>
      <c r="AK128" s="3">
        <v>2</v>
      </c>
      <c r="AL128" s="3">
        <v>3</v>
      </c>
      <c r="AM128" s="3">
        <v>3</v>
      </c>
      <c r="AN128" s="3">
        <v>3</v>
      </c>
      <c r="AO128" s="3">
        <v>4</v>
      </c>
      <c r="AP128" s="3">
        <v>11</v>
      </c>
      <c r="AQ128" s="3">
        <v>3</v>
      </c>
      <c r="AR128" s="3">
        <v>3</v>
      </c>
    </row>
    <row r="129" spans="2:44" x14ac:dyDescent="0.25">
      <c r="B129">
        <v>3</v>
      </c>
      <c r="C129" s="3">
        <v>49</v>
      </c>
      <c r="D129" s="3">
        <v>64</v>
      </c>
      <c r="E129" s="3">
        <v>67</v>
      </c>
      <c r="F129" s="3">
        <v>77</v>
      </c>
      <c r="G129" s="3">
        <v>65</v>
      </c>
      <c r="H129" s="3">
        <v>41</v>
      </c>
      <c r="I129" s="3">
        <v>49</v>
      </c>
      <c r="J129" s="3">
        <v>24</v>
      </c>
      <c r="K129" s="3">
        <v>20</v>
      </c>
      <c r="L129" s="3">
        <v>33</v>
      </c>
      <c r="M129" s="3">
        <v>39</v>
      </c>
      <c r="N129" s="3">
        <v>30</v>
      </c>
      <c r="O129" s="3">
        <v>16</v>
      </c>
      <c r="P129" s="3">
        <v>20</v>
      </c>
      <c r="Q129" s="3">
        <v>41</v>
      </c>
      <c r="R129" s="3">
        <v>37</v>
      </c>
      <c r="S129" s="3">
        <v>38</v>
      </c>
      <c r="T129" s="3">
        <v>30</v>
      </c>
      <c r="U129" s="3">
        <v>31</v>
      </c>
      <c r="V129" s="3">
        <v>27</v>
      </c>
      <c r="W129" s="3">
        <v>34</v>
      </c>
      <c r="X129" s="3">
        <v>51</v>
      </c>
      <c r="Y129" s="3">
        <v>34</v>
      </c>
      <c r="Z129" s="3">
        <v>70</v>
      </c>
      <c r="AA129" s="3">
        <v>37</v>
      </c>
      <c r="AB129" s="3">
        <v>60</v>
      </c>
      <c r="AC129" s="3">
        <v>13</v>
      </c>
      <c r="AD129" s="3">
        <v>13</v>
      </c>
      <c r="AE129" s="3">
        <v>3</v>
      </c>
      <c r="AF129" s="3">
        <v>7</v>
      </c>
      <c r="AG129" s="3">
        <v>6</v>
      </c>
      <c r="AH129" s="3">
        <v>1</v>
      </c>
      <c r="AI129" s="3">
        <v>3</v>
      </c>
      <c r="AJ129" s="3">
        <v>1</v>
      </c>
      <c r="AK129" s="3">
        <v>1</v>
      </c>
      <c r="AL129" s="3">
        <v>5</v>
      </c>
      <c r="AM129" s="3">
        <v>3</v>
      </c>
      <c r="AN129" s="3">
        <v>5</v>
      </c>
      <c r="AO129" s="3">
        <v>3</v>
      </c>
      <c r="AP129" s="3">
        <v>9</v>
      </c>
      <c r="AQ129" s="3">
        <v>3</v>
      </c>
      <c r="AR129" s="3">
        <v>2</v>
      </c>
    </row>
    <row r="130" spans="2:44" x14ac:dyDescent="0.25">
      <c r="B130">
        <v>4</v>
      </c>
      <c r="C130" s="3">
        <v>64</v>
      </c>
      <c r="D130" s="3">
        <v>62</v>
      </c>
      <c r="E130" s="3">
        <v>68</v>
      </c>
      <c r="F130" s="3">
        <v>78</v>
      </c>
      <c r="G130" s="3">
        <v>71</v>
      </c>
      <c r="H130" s="3">
        <v>34</v>
      </c>
      <c r="I130" s="3">
        <v>53</v>
      </c>
      <c r="J130" s="3">
        <v>30</v>
      </c>
      <c r="K130" s="3">
        <v>28</v>
      </c>
      <c r="L130" s="3">
        <v>39</v>
      </c>
      <c r="M130" s="3">
        <v>29</v>
      </c>
      <c r="N130" s="3">
        <v>36</v>
      </c>
      <c r="O130" s="3">
        <v>24</v>
      </c>
      <c r="P130" s="3">
        <v>18</v>
      </c>
      <c r="Q130" s="3">
        <v>47</v>
      </c>
      <c r="R130" s="3">
        <v>34</v>
      </c>
      <c r="S130" s="3">
        <v>42</v>
      </c>
      <c r="T130" s="3">
        <v>33</v>
      </c>
      <c r="U130" s="3">
        <v>41</v>
      </c>
      <c r="V130" s="3">
        <v>30</v>
      </c>
      <c r="W130" s="3">
        <v>31</v>
      </c>
      <c r="X130" s="3">
        <v>53</v>
      </c>
      <c r="Y130" s="3">
        <v>39</v>
      </c>
      <c r="Z130" s="3">
        <v>76</v>
      </c>
      <c r="AA130" s="3">
        <v>36</v>
      </c>
      <c r="AB130" s="3">
        <v>56</v>
      </c>
      <c r="AC130" s="3">
        <v>16</v>
      </c>
      <c r="AD130" s="3">
        <v>12</v>
      </c>
      <c r="AE130" s="3">
        <v>3</v>
      </c>
      <c r="AF130" s="3">
        <v>8</v>
      </c>
      <c r="AG130" s="3">
        <v>5</v>
      </c>
      <c r="AH130" s="3">
        <v>1</v>
      </c>
      <c r="AI130" s="3">
        <v>2</v>
      </c>
      <c r="AJ130" s="3">
        <v>1</v>
      </c>
      <c r="AK130" s="3">
        <v>0</v>
      </c>
      <c r="AL130" s="3">
        <v>5</v>
      </c>
      <c r="AM130" s="3">
        <v>2</v>
      </c>
      <c r="AN130" s="3">
        <v>5</v>
      </c>
      <c r="AO130" s="3">
        <v>3</v>
      </c>
      <c r="AP130" s="3">
        <v>8</v>
      </c>
      <c r="AQ130" s="3">
        <v>3</v>
      </c>
      <c r="AR130" s="3">
        <v>2</v>
      </c>
    </row>
    <row r="131" spans="2:44" x14ac:dyDescent="0.25">
      <c r="B131">
        <v>5</v>
      </c>
      <c r="C131" s="3">
        <v>75</v>
      </c>
      <c r="D131" s="3">
        <v>72</v>
      </c>
      <c r="E131" s="3">
        <v>77</v>
      </c>
      <c r="F131" s="3">
        <v>57</v>
      </c>
      <c r="G131" s="3">
        <v>90</v>
      </c>
      <c r="H131" s="3">
        <v>49</v>
      </c>
      <c r="I131" s="3">
        <v>28</v>
      </c>
      <c r="J131" s="3">
        <v>25</v>
      </c>
      <c r="K131" s="3">
        <v>25</v>
      </c>
      <c r="L131" s="3">
        <v>44</v>
      </c>
      <c r="M131" s="3">
        <v>33</v>
      </c>
      <c r="N131" s="3">
        <v>41</v>
      </c>
      <c r="O131" s="3">
        <v>16</v>
      </c>
      <c r="P131" s="3">
        <v>24</v>
      </c>
      <c r="Q131" s="3">
        <v>34</v>
      </c>
      <c r="R131" s="3">
        <v>33</v>
      </c>
      <c r="S131" s="3">
        <v>35</v>
      </c>
      <c r="T131" s="3">
        <v>29</v>
      </c>
      <c r="U131" s="3">
        <v>51</v>
      </c>
      <c r="V131" s="3">
        <v>23</v>
      </c>
      <c r="W131" s="3">
        <v>37</v>
      </c>
      <c r="X131" s="3">
        <v>56</v>
      </c>
      <c r="Y131" s="3">
        <v>50</v>
      </c>
      <c r="Z131" s="3">
        <v>71</v>
      </c>
      <c r="AA131" s="3">
        <v>29</v>
      </c>
      <c r="AB131" s="3">
        <v>46</v>
      </c>
      <c r="AC131" s="3">
        <v>23</v>
      </c>
      <c r="AD131" s="3">
        <v>16</v>
      </c>
      <c r="AE131" s="3">
        <v>6</v>
      </c>
      <c r="AF131" s="3">
        <v>7</v>
      </c>
      <c r="AG131" s="3">
        <v>6</v>
      </c>
      <c r="AH131" s="3">
        <v>2</v>
      </c>
      <c r="AI131" s="3">
        <v>2</v>
      </c>
      <c r="AJ131" s="3">
        <v>1</v>
      </c>
      <c r="AK131" s="3">
        <v>1</v>
      </c>
      <c r="AL131" s="3">
        <v>6</v>
      </c>
      <c r="AM131" s="3">
        <v>3</v>
      </c>
      <c r="AN131" s="3">
        <v>5</v>
      </c>
      <c r="AO131" s="3">
        <v>2</v>
      </c>
      <c r="AP131" s="3">
        <v>4</v>
      </c>
      <c r="AQ131" s="3">
        <v>3</v>
      </c>
      <c r="AR131" s="3">
        <v>2</v>
      </c>
    </row>
    <row r="132" spans="2:44" x14ac:dyDescent="0.25">
      <c r="B132">
        <v>6</v>
      </c>
      <c r="C132" s="3">
        <v>62</v>
      </c>
      <c r="D132" s="3">
        <v>66</v>
      </c>
      <c r="E132" s="3">
        <v>96</v>
      </c>
      <c r="F132" s="3">
        <v>89</v>
      </c>
      <c r="G132" s="3">
        <v>105</v>
      </c>
      <c r="H132" s="3">
        <v>45</v>
      </c>
      <c r="I132" s="3">
        <v>53</v>
      </c>
      <c r="J132" s="3">
        <v>22</v>
      </c>
      <c r="K132" s="3">
        <v>26</v>
      </c>
      <c r="L132" s="3">
        <v>45</v>
      </c>
      <c r="M132" s="3">
        <v>30</v>
      </c>
      <c r="N132" s="3">
        <v>45</v>
      </c>
      <c r="O132" s="3">
        <v>22</v>
      </c>
      <c r="P132" s="3">
        <v>29</v>
      </c>
      <c r="Q132" s="3">
        <v>28</v>
      </c>
      <c r="R132" s="3">
        <v>31</v>
      </c>
      <c r="S132" s="3">
        <v>45</v>
      </c>
      <c r="T132" s="3">
        <v>36</v>
      </c>
      <c r="U132" s="3">
        <v>63</v>
      </c>
      <c r="V132" s="3">
        <v>28</v>
      </c>
      <c r="W132" s="3">
        <v>43</v>
      </c>
      <c r="X132" s="3">
        <v>55</v>
      </c>
      <c r="Y132" s="3">
        <v>69</v>
      </c>
      <c r="Z132" s="3">
        <v>54</v>
      </c>
      <c r="AA132" s="3">
        <v>25</v>
      </c>
      <c r="AB132" s="3">
        <v>58</v>
      </c>
      <c r="AC132" s="3">
        <v>41</v>
      </c>
      <c r="AD132" s="3">
        <v>27</v>
      </c>
      <c r="AE132" s="3">
        <v>6</v>
      </c>
      <c r="AF132" s="3">
        <v>6</v>
      </c>
      <c r="AG132" s="3">
        <v>6</v>
      </c>
      <c r="AH132" s="3">
        <v>1</v>
      </c>
      <c r="AI132" s="3">
        <v>2</v>
      </c>
      <c r="AJ132" s="3">
        <v>1</v>
      </c>
      <c r="AK132" s="3">
        <v>1</v>
      </c>
      <c r="AL132" s="3">
        <v>5</v>
      </c>
      <c r="AM132" s="3">
        <v>5</v>
      </c>
      <c r="AN132" s="3">
        <v>4</v>
      </c>
      <c r="AO132" s="3">
        <v>3</v>
      </c>
      <c r="AP132" s="3">
        <v>6</v>
      </c>
      <c r="AQ132" s="3">
        <v>3</v>
      </c>
      <c r="AR132" s="3">
        <v>2</v>
      </c>
    </row>
    <row r="133" spans="2:44" x14ac:dyDescent="0.25">
      <c r="B133">
        <v>7</v>
      </c>
      <c r="C133" s="3">
        <v>56</v>
      </c>
      <c r="D133" s="3">
        <v>69</v>
      </c>
      <c r="E133" s="3">
        <v>110</v>
      </c>
      <c r="F133" s="3">
        <v>78</v>
      </c>
      <c r="G133" s="3">
        <v>122</v>
      </c>
      <c r="H133" s="3">
        <v>62</v>
      </c>
      <c r="I133" s="3">
        <v>58</v>
      </c>
      <c r="J133" s="3">
        <v>22</v>
      </c>
      <c r="K133" s="3">
        <v>35</v>
      </c>
      <c r="L133" s="3">
        <v>29</v>
      </c>
      <c r="M133" s="3">
        <v>31</v>
      </c>
      <c r="N133" s="3">
        <v>46</v>
      </c>
      <c r="O133" s="3">
        <v>22</v>
      </c>
      <c r="P133" s="3">
        <v>22</v>
      </c>
      <c r="Q133" s="3">
        <v>28</v>
      </c>
      <c r="R133" s="3">
        <v>27</v>
      </c>
      <c r="S133" s="3">
        <v>52</v>
      </c>
      <c r="T133" s="3">
        <v>32</v>
      </c>
      <c r="U133" s="3">
        <v>56</v>
      </c>
      <c r="V133" s="3">
        <v>24</v>
      </c>
      <c r="W133" s="3">
        <v>47</v>
      </c>
      <c r="X133" s="3">
        <v>51</v>
      </c>
      <c r="Y133" s="3">
        <v>71</v>
      </c>
      <c r="Z133" s="3">
        <v>52</v>
      </c>
      <c r="AA133" s="3">
        <v>29</v>
      </c>
      <c r="AB133" s="3">
        <v>71</v>
      </c>
      <c r="AC133" s="3">
        <v>39</v>
      </c>
      <c r="AD133" s="3">
        <v>20</v>
      </c>
      <c r="AE133" s="3">
        <v>6</v>
      </c>
      <c r="AF133" s="3">
        <v>6</v>
      </c>
      <c r="AG133" s="3">
        <v>7</v>
      </c>
      <c r="AH133" s="3">
        <v>1</v>
      </c>
      <c r="AI133" s="3">
        <v>4</v>
      </c>
      <c r="AJ133" s="3">
        <v>3</v>
      </c>
      <c r="AK133" s="3">
        <v>1</v>
      </c>
      <c r="AL133" s="3">
        <v>6</v>
      </c>
      <c r="AM133" s="3">
        <v>3</v>
      </c>
      <c r="AN133" s="3">
        <v>3</v>
      </c>
      <c r="AO133" s="3">
        <v>2</v>
      </c>
      <c r="AP133" s="3">
        <v>7</v>
      </c>
      <c r="AQ133" s="3">
        <v>6</v>
      </c>
      <c r="AR133" s="3">
        <v>3</v>
      </c>
    </row>
    <row r="134" spans="2:44" x14ac:dyDescent="0.25">
      <c r="B134">
        <v>8</v>
      </c>
      <c r="C134" s="3">
        <v>57</v>
      </c>
      <c r="D134" s="3">
        <v>77</v>
      </c>
      <c r="E134" s="3">
        <v>72</v>
      </c>
      <c r="F134" s="3">
        <v>62</v>
      </c>
      <c r="G134" s="3">
        <v>110</v>
      </c>
      <c r="H134" s="3">
        <v>64</v>
      </c>
      <c r="I134" s="3">
        <v>67</v>
      </c>
      <c r="J134" s="3">
        <v>24</v>
      </c>
      <c r="K134" s="3">
        <v>25</v>
      </c>
      <c r="L134" s="3">
        <v>38</v>
      </c>
      <c r="M134" s="3">
        <v>31</v>
      </c>
      <c r="N134" s="3">
        <v>28</v>
      </c>
      <c r="O134" s="3">
        <v>22</v>
      </c>
      <c r="P134" s="3">
        <v>38</v>
      </c>
      <c r="Q134" s="3">
        <v>30</v>
      </c>
      <c r="R134" s="3">
        <v>38</v>
      </c>
      <c r="S134" s="3">
        <v>40</v>
      </c>
      <c r="T134" s="3">
        <v>32</v>
      </c>
      <c r="U134" s="3">
        <v>35</v>
      </c>
      <c r="V134" s="3">
        <v>18</v>
      </c>
      <c r="W134" s="3">
        <v>49</v>
      </c>
      <c r="X134" s="3">
        <v>46</v>
      </c>
      <c r="Y134" s="3">
        <v>46</v>
      </c>
      <c r="Z134" s="3">
        <v>59</v>
      </c>
      <c r="AA134" s="3">
        <v>36</v>
      </c>
      <c r="AB134" s="3">
        <v>61</v>
      </c>
      <c r="AC134" s="3">
        <v>32</v>
      </c>
      <c r="AD134" s="3">
        <v>20</v>
      </c>
      <c r="AE134" s="3">
        <v>5</v>
      </c>
      <c r="AF134" s="3">
        <v>4</v>
      </c>
      <c r="AG134" s="3">
        <v>7</v>
      </c>
      <c r="AH134" s="3">
        <v>1</v>
      </c>
      <c r="AI134" s="3">
        <v>5</v>
      </c>
      <c r="AJ134" s="3">
        <v>3</v>
      </c>
      <c r="AK134" s="3">
        <v>3</v>
      </c>
      <c r="AL134" s="3">
        <v>4</v>
      </c>
      <c r="AM134" s="3">
        <v>4</v>
      </c>
      <c r="AN134" s="3">
        <v>5</v>
      </c>
      <c r="AO134" s="3">
        <v>2</v>
      </c>
      <c r="AP134" s="3">
        <v>7</v>
      </c>
      <c r="AQ134" s="3">
        <v>8</v>
      </c>
      <c r="AR134" s="3">
        <v>3</v>
      </c>
    </row>
    <row r="135" spans="2:44" x14ac:dyDescent="0.25">
      <c r="B135">
        <v>9</v>
      </c>
      <c r="C135" s="3">
        <v>59</v>
      </c>
      <c r="D135" s="3">
        <v>50</v>
      </c>
      <c r="E135" s="3">
        <v>83</v>
      </c>
      <c r="F135" s="3">
        <v>61</v>
      </c>
      <c r="G135" s="3">
        <v>63</v>
      </c>
      <c r="H135" s="3">
        <v>63</v>
      </c>
      <c r="I135" s="3">
        <v>53</v>
      </c>
      <c r="J135" s="3">
        <v>19</v>
      </c>
      <c r="K135" s="3">
        <v>30</v>
      </c>
      <c r="L135" s="3">
        <v>36</v>
      </c>
      <c r="M135" s="3">
        <v>31</v>
      </c>
      <c r="N135" s="3">
        <v>22</v>
      </c>
      <c r="O135" s="3">
        <v>18</v>
      </c>
      <c r="P135" s="3">
        <v>27</v>
      </c>
      <c r="Q135" s="3">
        <v>27</v>
      </c>
      <c r="R135" s="3">
        <v>37</v>
      </c>
      <c r="S135" s="3">
        <v>20</v>
      </c>
      <c r="T135" s="3">
        <v>29</v>
      </c>
      <c r="U135" s="3">
        <v>36</v>
      </c>
      <c r="V135" s="3">
        <v>31</v>
      </c>
      <c r="W135" s="3">
        <v>35</v>
      </c>
      <c r="X135" s="3">
        <v>37</v>
      </c>
      <c r="Y135" s="3">
        <v>53</v>
      </c>
      <c r="Z135" s="3">
        <v>49</v>
      </c>
      <c r="AA135" s="3">
        <v>54</v>
      </c>
      <c r="AB135" s="3">
        <v>42</v>
      </c>
      <c r="AC135" s="3">
        <v>42</v>
      </c>
      <c r="AD135" s="3">
        <v>8</v>
      </c>
      <c r="AE135" s="3">
        <v>4</v>
      </c>
      <c r="AF135" s="3">
        <v>4</v>
      </c>
      <c r="AG135" s="3">
        <v>7</v>
      </c>
      <c r="AH135" s="3">
        <v>3</v>
      </c>
      <c r="AI135" s="3">
        <v>2</v>
      </c>
      <c r="AJ135" s="3">
        <v>3</v>
      </c>
      <c r="AK135" s="3">
        <v>2</v>
      </c>
      <c r="AL135" s="3">
        <v>3</v>
      </c>
      <c r="AM135" s="3">
        <v>3</v>
      </c>
      <c r="AN135" s="3">
        <v>6</v>
      </c>
      <c r="AO135" s="3">
        <v>4</v>
      </c>
      <c r="AP135" s="3">
        <v>7</v>
      </c>
      <c r="AQ135" s="3">
        <v>9</v>
      </c>
      <c r="AR135" s="3">
        <v>2</v>
      </c>
    </row>
    <row r="136" spans="2:44" x14ac:dyDescent="0.25">
      <c r="B136">
        <v>10</v>
      </c>
      <c r="C136" s="3">
        <v>53</v>
      </c>
      <c r="D136" s="3">
        <v>61</v>
      </c>
      <c r="E136" s="3">
        <v>92</v>
      </c>
      <c r="F136" s="3">
        <v>67</v>
      </c>
      <c r="G136" s="3">
        <v>55</v>
      </c>
      <c r="H136" s="3">
        <v>57</v>
      </c>
      <c r="I136" s="3">
        <v>40</v>
      </c>
      <c r="J136" s="3">
        <v>19</v>
      </c>
      <c r="K136" s="3">
        <v>27</v>
      </c>
      <c r="L136" s="3">
        <v>42</v>
      </c>
      <c r="M136" s="3">
        <v>47</v>
      </c>
      <c r="N136" s="3">
        <v>28</v>
      </c>
      <c r="O136" s="3">
        <v>16</v>
      </c>
      <c r="P136" s="3">
        <v>20</v>
      </c>
      <c r="Q136" s="3">
        <v>29</v>
      </c>
      <c r="R136" s="3">
        <v>30</v>
      </c>
      <c r="S136" s="3">
        <v>18</v>
      </c>
      <c r="T136" s="3">
        <v>27</v>
      </c>
      <c r="U136" s="3">
        <v>35</v>
      </c>
      <c r="V136" s="3">
        <v>32</v>
      </c>
      <c r="W136" s="3">
        <v>25</v>
      </c>
      <c r="X136" s="3">
        <v>39</v>
      </c>
      <c r="Y136" s="3">
        <v>61</v>
      </c>
      <c r="Z136" s="3">
        <v>49</v>
      </c>
      <c r="AA136" s="3">
        <v>55</v>
      </c>
      <c r="AB136" s="3">
        <v>52</v>
      </c>
      <c r="AC136" s="3">
        <v>29</v>
      </c>
      <c r="AD136" s="3">
        <v>7</v>
      </c>
      <c r="AE136" s="3">
        <v>3</v>
      </c>
      <c r="AF136" s="3">
        <v>5</v>
      </c>
      <c r="AG136" s="3">
        <v>8</v>
      </c>
      <c r="AH136" s="3">
        <v>5</v>
      </c>
      <c r="AI136" s="3">
        <v>3</v>
      </c>
      <c r="AJ136" s="3">
        <v>1</v>
      </c>
      <c r="AK136" s="3">
        <v>1</v>
      </c>
      <c r="AL136" s="3">
        <v>3</v>
      </c>
      <c r="AM136" s="3">
        <v>5</v>
      </c>
      <c r="AN136" s="3">
        <v>10</v>
      </c>
      <c r="AO136" s="3">
        <v>5</v>
      </c>
      <c r="AP136" s="3">
        <v>8</v>
      </c>
      <c r="AQ136" s="3">
        <v>5</v>
      </c>
      <c r="AR136" s="3">
        <v>3</v>
      </c>
    </row>
    <row r="137" spans="2:44" x14ac:dyDescent="0.25">
      <c r="B137">
        <v>11</v>
      </c>
      <c r="C137" s="3">
        <v>46</v>
      </c>
      <c r="D137" s="3">
        <v>64</v>
      </c>
      <c r="E137" s="3">
        <v>113</v>
      </c>
      <c r="F137" s="3">
        <v>112</v>
      </c>
      <c r="G137" s="3">
        <v>59</v>
      </c>
      <c r="H137" s="3">
        <v>60</v>
      </c>
      <c r="I137" s="3">
        <v>28</v>
      </c>
      <c r="J137" s="3">
        <v>18</v>
      </c>
      <c r="K137" s="3">
        <v>26</v>
      </c>
      <c r="L137" s="3">
        <v>42</v>
      </c>
      <c r="M137" s="3">
        <v>33</v>
      </c>
      <c r="N137" s="3">
        <v>27</v>
      </c>
      <c r="O137" s="3">
        <v>16</v>
      </c>
      <c r="P137" s="3">
        <v>17</v>
      </c>
      <c r="Q137" s="3">
        <v>27</v>
      </c>
      <c r="R137" s="3">
        <v>35</v>
      </c>
      <c r="S137" s="3">
        <v>52</v>
      </c>
      <c r="T137" s="3">
        <v>33</v>
      </c>
      <c r="U137" s="3">
        <v>27</v>
      </c>
      <c r="V137" s="3">
        <v>31</v>
      </c>
      <c r="W137" s="3">
        <v>29</v>
      </c>
      <c r="X137" s="3">
        <v>43</v>
      </c>
      <c r="Y137" s="3">
        <v>55</v>
      </c>
      <c r="Z137" s="3">
        <v>53</v>
      </c>
      <c r="AA137" s="3">
        <v>52</v>
      </c>
      <c r="AB137" s="3">
        <v>51</v>
      </c>
      <c r="AC137" s="3">
        <v>28</v>
      </c>
      <c r="AD137" s="3">
        <v>13</v>
      </c>
      <c r="AE137" s="3">
        <v>5</v>
      </c>
      <c r="AF137" s="3">
        <v>5</v>
      </c>
      <c r="AG137" s="3">
        <v>8</v>
      </c>
      <c r="AH137" s="3">
        <v>5</v>
      </c>
      <c r="AI137" s="3">
        <v>3</v>
      </c>
      <c r="AJ137" s="3">
        <v>1</v>
      </c>
      <c r="AK137" s="3">
        <v>1</v>
      </c>
      <c r="AL137" s="3">
        <v>4</v>
      </c>
      <c r="AM137" s="3">
        <v>6</v>
      </c>
      <c r="AN137" s="3">
        <v>5</v>
      </c>
      <c r="AO137" s="3">
        <v>5</v>
      </c>
      <c r="AP137" s="3">
        <v>6</v>
      </c>
      <c r="AQ137" s="3">
        <v>7</v>
      </c>
      <c r="AR137" s="3">
        <v>3</v>
      </c>
    </row>
    <row r="138" spans="2:44" x14ac:dyDescent="0.25">
      <c r="B138">
        <v>12</v>
      </c>
      <c r="C138" s="3">
        <v>49</v>
      </c>
      <c r="D138" s="3">
        <v>55</v>
      </c>
      <c r="E138" s="3">
        <v>98</v>
      </c>
      <c r="F138" s="3">
        <v>84</v>
      </c>
      <c r="G138" s="3">
        <v>70</v>
      </c>
      <c r="H138" s="3">
        <v>45</v>
      </c>
      <c r="I138" s="3">
        <v>29</v>
      </c>
      <c r="J138" s="3">
        <v>19</v>
      </c>
      <c r="K138" s="3">
        <v>31</v>
      </c>
      <c r="L138" s="3">
        <v>34</v>
      </c>
      <c r="M138" s="3">
        <v>31</v>
      </c>
      <c r="N138" s="3">
        <v>25</v>
      </c>
      <c r="O138" s="3">
        <v>17</v>
      </c>
      <c r="P138" s="3">
        <v>15</v>
      </c>
      <c r="Q138" s="3">
        <v>20</v>
      </c>
      <c r="R138" s="3">
        <v>30</v>
      </c>
      <c r="S138" s="3">
        <v>39</v>
      </c>
      <c r="T138" s="3">
        <v>38</v>
      </c>
      <c r="U138" s="3">
        <v>35</v>
      </c>
      <c r="V138" s="3">
        <v>28</v>
      </c>
      <c r="W138" s="3">
        <v>29</v>
      </c>
      <c r="X138" s="3">
        <v>46</v>
      </c>
      <c r="Y138" s="3">
        <v>57</v>
      </c>
      <c r="Z138" s="3">
        <v>36</v>
      </c>
      <c r="AA138" s="3">
        <v>48</v>
      </c>
      <c r="AB138" s="3">
        <v>37</v>
      </c>
      <c r="AC138" s="3">
        <v>35</v>
      </c>
      <c r="AD138" s="3">
        <v>10</v>
      </c>
      <c r="AE138" s="3">
        <v>4</v>
      </c>
      <c r="AF138" s="3">
        <v>3</v>
      </c>
      <c r="AG138" s="3">
        <v>7</v>
      </c>
      <c r="AH138" s="3">
        <v>3</v>
      </c>
      <c r="AI138" s="3">
        <v>2</v>
      </c>
      <c r="AJ138" s="3">
        <v>1</v>
      </c>
      <c r="AK138" s="3">
        <v>2</v>
      </c>
      <c r="AL138" s="3">
        <v>3</v>
      </c>
      <c r="AM138" s="3">
        <v>5</v>
      </c>
      <c r="AN138" s="3">
        <v>4</v>
      </c>
      <c r="AO138" s="3">
        <v>3</v>
      </c>
      <c r="AP138" s="3">
        <v>6</v>
      </c>
      <c r="AQ138" s="3">
        <v>9</v>
      </c>
      <c r="AR138" s="3">
        <v>3</v>
      </c>
    </row>
    <row r="139" spans="2:44" x14ac:dyDescent="0.25">
      <c r="B139">
        <v>13</v>
      </c>
      <c r="C139" s="3">
        <v>57</v>
      </c>
      <c r="D139" s="3">
        <v>59</v>
      </c>
      <c r="E139" s="3">
        <v>77</v>
      </c>
      <c r="F139" s="3">
        <v>72</v>
      </c>
      <c r="G139" s="3">
        <v>70</v>
      </c>
      <c r="H139" s="3">
        <v>41</v>
      </c>
      <c r="I139" s="3">
        <v>29</v>
      </c>
      <c r="J139" s="3">
        <v>16</v>
      </c>
      <c r="K139" s="3">
        <v>24</v>
      </c>
      <c r="L139" s="3">
        <v>22</v>
      </c>
      <c r="M139" s="3">
        <v>21</v>
      </c>
      <c r="N139" s="3">
        <v>21</v>
      </c>
      <c r="O139" s="3">
        <v>17</v>
      </c>
      <c r="P139" s="3">
        <v>13</v>
      </c>
      <c r="Q139" s="3">
        <v>28</v>
      </c>
      <c r="R139" s="3">
        <v>25</v>
      </c>
      <c r="S139" s="3">
        <v>37</v>
      </c>
      <c r="T139" s="3">
        <v>33</v>
      </c>
      <c r="U139" s="3">
        <v>36</v>
      </c>
      <c r="V139" s="3">
        <v>30</v>
      </c>
      <c r="W139" s="3">
        <v>30</v>
      </c>
      <c r="X139" s="3">
        <v>46</v>
      </c>
      <c r="Y139" s="3">
        <v>55</v>
      </c>
      <c r="Z139" s="3">
        <v>34</v>
      </c>
      <c r="AA139" s="3">
        <v>35</v>
      </c>
      <c r="AB139" s="3">
        <v>32</v>
      </c>
      <c r="AC139" s="3">
        <v>30</v>
      </c>
      <c r="AD139" s="3">
        <v>12</v>
      </c>
      <c r="AE139" s="3">
        <v>2</v>
      </c>
      <c r="AF139" s="3">
        <v>4</v>
      </c>
      <c r="AG139" s="3">
        <v>6</v>
      </c>
      <c r="AH139" s="3">
        <v>2</v>
      </c>
      <c r="AI139" s="3">
        <v>2</v>
      </c>
      <c r="AJ139" s="3">
        <v>1</v>
      </c>
      <c r="AK139" s="3">
        <v>1</v>
      </c>
      <c r="AL139" s="3">
        <v>2</v>
      </c>
      <c r="AM139" s="3">
        <v>5</v>
      </c>
      <c r="AN139" s="3">
        <v>2</v>
      </c>
      <c r="AO139" s="3">
        <v>3</v>
      </c>
      <c r="AP139" s="3">
        <v>6</v>
      </c>
      <c r="AQ139" s="3">
        <v>7</v>
      </c>
      <c r="AR139" s="3">
        <v>3</v>
      </c>
    </row>
    <row r="140" spans="2:44" x14ac:dyDescent="0.25">
      <c r="B140">
        <v>14</v>
      </c>
      <c r="C140" s="3">
        <v>54</v>
      </c>
      <c r="D140" s="3">
        <v>66</v>
      </c>
      <c r="E140" s="3">
        <v>59</v>
      </c>
      <c r="F140" s="3">
        <v>51</v>
      </c>
      <c r="G140" s="3">
        <v>50</v>
      </c>
      <c r="H140" s="3">
        <v>42</v>
      </c>
      <c r="I140" s="3">
        <v>35</v>
      </c>
      <c r="J140" s="3">
        <v>26</v>
      </c>
      <c r="K140" s="3">
        <v>28</v>
      </c>
      <c r="L140" s="3">
        <v>29</v>
      </c>
      <c r="M140" s="3">
        <v>24</v>
      </c>
      <c r="N140" s="3">
        <v>21</v>
      </c>
      <c r="O140" s="3">
        <v>30</v>
      </c>
      <c r="P140" s="3">
        <v>18</v>
      </c>
      <c r="Q140" s="3">
        <v>28</v>
      </c>
      <c r="R140" s="3">
        <v>31</v>
      </c>
      <c r="S140" s="3">
        <v>41</v>
      </c>
      <c r="T140" s="3">
        <v>25</v>
      </c>
      <c r="U140" s="3">
        <v>45</v>
      </c>
      <c r="V140" s="3">
        <v>33</v>
      </c>
      <c r="W140" s="3">
        <v>32</v>
      </c>
      <c r="X140" s="3">
        <v>44</v>
      </c>
      <c r="Y140" s="3">
        <v>50</v>
      </c>
      <c r="Z140" s="3">
        <v>44</v>
      </c>
      <c r="AA140" s="3">
        <v>48</v>
      </c>
      <c r="AB140" s="3">
        <v>36</v>
      </c>
      <c r="AC140" s="3">
        <v>26</v>
      </c>
      <c r="AD140" s="3">
        <v>17</v>
      </c>
      <c r="AE140" s="3">
        <v>3</v>
      </c>
      <c r="AF140" s="3">
        <v>3</v>
      </c>
      <c r="AG140" s="3">
        <v>5</v>
      </c>
      <c r="AH140" s="3">
        <v>4</v>
      </c>
      <c r="AI140" s="3">
        <v>2</v>
      </c>
      <c r="AJ140" s="3">
        <v>1</v>
      </c>
      <c r="AK140" s="3">
        <v>1</v>
      </c>
      <c r="AL140" s="3">
        <v>3</v>
      </c>
      <c r="AM140" s="3">
        <v>5</v>
      </c>
      <c r="AN140" s="3">
        <v>3</v>
      </c>
      <c r="AO140" s="3">
        <v>4</v>
      </c>
      <c r="AP140" s="3">
        <v>5</v>
      </c>
      <c r="AQ140" s="3">
        <v>9</v>
      </c>
      <c r="AR140" s="3">
        <v>3</v>
      </c>
    </row>
    <row r="141" spans="2:44" x14ac:dyDescent="0.25">
      <c r="B141">
        <v>15</v>
      </c>
      <c r="C141" s="3">
        <v>70</v>
      </c>
      <c r="D141" s="3">
        <v>62</v>
      </c>
      <c r="E141" s="3">
        <v>79</v>
      </c>
      <c r="F141" s="3">
        <v>57</v>
      </c>
      <c r="G141" s="3">
        <v>59</v>
      </c>
      <c r="H141" s="3">
        <v>73</v>
      </c>
      <c r="I141" s="3">
        <v>35</v>
      </c>
      <c r="J141" s="3">
        <v>27</v>
      </c>
      <c r="K141" s="3">
        <v>24</v>
      </c>
      <c r="L141" s="3">
        <v>34</v>
      </c>
      <c r="M141" s="3">
        <v>26</v>
      </c>
      <c r="N141" s="3">
        <v>23</v>
      </c>
      <c r="O141" s="3">
        <v>27</v>
      </c>
      <c r="P141" s="3">
        <v>17</v>
      </c>
      <c r="Q141" s="3">
        <v>27</v>
      </c>
      <c r="R141" s="3">
        <v>39</v>
      </c>
      <c r="S141" s="3">
        <v>37</v>
      </c>
      <c r="T141" s="3">
        <v>24</v>
      </c>
      <c r="U141" s="3">
        <v>34</v>
      </c>
      <c r="V141" s="3">
        <v>32</v>
      </c>
      <c r="W141" s="3">
        <v>32</v>
      </c>
      <c r="X141" s="3">
        <v>43</v>
      </c>
      <c r="Y141" s="3">
        <v>32</v>
      </c>
      <c r="Z141" s="3">
        <v>47</v>
      </c>
      <c r="AA141" s="3">
        <v>46</v>
      </c>
      <c r="AB141" s="3">
        <v>31</v>
      </c>
      <c r="AC141" s="3">
        <v>18</v>
      </c>
      <c r="AD141" s="3">
        <v>21</v>
      </c>
      <c r="AE141" s="3">
        <v>3</v>
      </c>
      <c r="AF141" s="3">
        <v>3</v>
      </c>
      <c r="AG141" s="3">
        <v>6</v>
      </c>
      <c r="AH141" s="3">
        <v>4</v>
      </c>
      <c r="AI141" s="3">
        <v>1</v>
      </c>
      <c r="AJ141" s="3">
        <v>2</v>
      </c>
      <c r="AK141" s="3">
        <v>2</v>
      </c>
      <c r="AL141" s="3">
        <v>3</v>
      </c>
      <c r="AM141" s="3">
        <v>6</v>
      </c>
      <c r="AN141" s="3">
        <v>4</v>
      </c>
      <c r="AO141" s="3">
        <v>5</v>
      </c>
      <c r="AP141" s="3">
        <v>5</v>
      </c>
      <c r="AQ141" s="3">
        <v>9</v>
      </c>
      <c r="AR141" s="3">
        <v>3</v>
      </c>
    </row>
    <row r="142" spans="2:44" x14ac:dyDescent="0.25">
      <c r="B142">
        <v>16</v>
      </c>
      <c r="C142" s="3">
        <v>77</v>
      </c>
      <c r="D142" s="3">
        <v>65</v>
      </c>
      <c r="E142" s="3">
        <v>79</v>
      </c>
      <c r="F142" s="3">
        <v>60</v>
      </c>
      <c r="G142" s="3">
        <v>57</v>
      </c>
      <c r="H142" s="3">
        <v>63</v>
      </c>
      <c r="I142" s="3">
        <v>33</v>
      </c>
      <c r="J142" s="3">
        <v>27</v>
      </c>
      <c r="K142" s="3">
        <v>25</v>
      </c>
      <c r="L142" s="3">
        <v>30</v>
      </c>
      <c r="M142" s="3">
        <v>28</v>
      </c>
      <c r="N142" s="3">
        <v>25</v>
      </c>
      <c r="O142" s="3">
        <v>25</v>
      </c>
      <c r="P142" s="3">
        <v>15</v>
      </c>
      <c r="Q142" s="3">
        <v>31</v>
      </c>
      <c r="R142" s="3">
        <v>35</v>
      </c>
      <c r="S142" s="3">
        <v>37</v>
      </c>
      <c r="T142" s="3">
        <v>16</v>
      </c>
      <c r="U142" s="3">
        <v>33</v>
      </c>
      <c r="V142" s="3">
        <v>25</v>
      </c>
      <c r="W142" s="3">
        <v>30</v>
      </c>
      <c r="X142" s="3">
        <v>26</v>
      </c>
      <c r="Y142" s="3">
        <v>42</v>
      </c>
      <c r="Z142" s="3">
        <v>62</v>
      </c>
      <c r="AA142" s="3">
        <v>42</v>
      </c>
      <c r="AB142" s="3">
        <v>39</v>
      </c>
      <c r="AC142" s="3">
        <v>29</v>
      </c>
      <c r="AD142" s="3">
        <v>19</v>
      </c>
      <c r="AE142" s="3">
        <v>1</v>
      </c>
      <c r="AF142" s="3">
        <v>3</v>
      </c>
      <c r="AG142" s="3">
        <v>7</v>
      </c>
      <c r="AH142" s="3">
        <v>5</v>
      </c>
      <c r="AI142" s="3">
        <v>1</v>
      </c>
      <c r="AJ142" s="3">
        <v>1</v>
      </c>
      <c r="AK142" s="3">
        <v>1</v>
      </c>
      <c r="AL142" s="3">
        <v>0</v>
      </c>
      <c r="AM142" s="3">
        <v>7</v>
      </c>
      <c r="AN142" s="3">
        <v>5</v>
      </c>
      <c r="AO142" s="3">
        <v>5</v>
      </c>
      <c r="AP142" s="3">
        <v>6</v>
      </c>
      <c r="AQ142" s="3">
        <v>6</v>
      </c>
      <c r="AR142" s="3">
        <v>2</v>
      </c>
    </row>
    <row r="143" spans="2:44" x14ac:dyDescent="0.25">
      <c r="B143">
        <v>17</v>
      </c>
      <c r="C143" s="3">
        <v>72</v>
      </c>
      <c r="D143" s="3">
        <v>57</v>
      </c>
      <c r="E143" s="3">
        <v>76</v>
      </c>
      <c r="F143" s="3">
        <v>78</v>
      </c>
      <c r="G143" s="3">
        <v>53</v>
      </c>
      <c r="H143" s="3">
        <v>59</v>
      </c>
      <c r="I143" s="3">
        <v>36</v>
      </c>
      <c r="J143" s="3">
        <v>27</v>
      </c>
      <c r="K143" s="3">
        <v>22</v>
      </c>
      <c r="L143" s="3">
        <v>27</v>
      </c>
      <c r="M143" s="3">
        <v>28</v>
      </c>
      <c r="N143" s="3">
        <v>27</v>
      </c>
      <c r="O143" s="3">
        <v>28</v>
      </c>
      <c r="P143" s="3">
        <v>16</v>
      </c>
      <c r="Q143" s="3">
        <v>49</v>
      </c>
      <c r="R143" s="3">
        <v>33</v>
      </c>
      <c r="S143" s="3">
        <v>36</v>
      </c>
      <c r="T143" s="3">
        <v>25</v>
      </c>
      <c r="U143" s="3">
        <v>31</v>
      </c>
      <c r="V143" s="3">
        <v>28</v>
      </c>
      <c r="W143" s="3">
        <v>35</v>
      </c>
      <c r="X143" s="3">
        <v>44</v>
      </c>
      <c r="Y143" s="3">
        <v>53</v>
      </c>
      <c r="Z143" s="3">
        <v>61</v>
      </c>
      <c r="AA143" s="3">
        <v>40</v>
      </c>
      <c r="AB143" s="3">
        <v>49</v>
      </c>
      <c r="AC143" s="3">
        <v>34</v>
      </c>
      <c r="AD143" s="3">
        <v>23</v>
      </c>
      <c r="AE143" s="3">
        <v>3</v>
      </c>
      <c r="AF143" s="3">
        <v>5</v>
      </c>
      <c r="AG143" s="3">
        <v>8</v>
      </c>
      <c r="AH143" s="3">
        <v>3</v>
      </c>
      <c r="AI143" s="3">
        <v>1</v>
      </c>
      <c r="AJ143" s="3">
        <v>2</v>
      </c>
      <c r="AK143" s="3">
        <v>1</v>
      </c>
      <c r="AL143" s="3">
        <v>4</v>
      </c>
      <c r="AM143" s="3">
        <v>8</v>
      </c>
      <c r="AN143" s="3">
        <v>4</v>
      </c>
      <c r="AO143" s="3">
        <v>5</v>
      </c>
      <c r="AP143" s="3">
        <v>7</v>
      </c>
      <c r="AQ143" s="3">
        <v>7</v>
      </c>
      <c r="AR143" s="3">
        <v>2</v>
      </c>
    </row>
    <row r="144" spans="2:44" x14ac:dyDescent="0.25">
      <c r="B144">
        <v>18</v>
      </c>
      <c r="C144" s="3">
        <v>73</v>
      </c>
      <c r="D144" s="3">
        <v>57</v>
      </c>
      <c r="E144" s="3">
        <v>70</v>
      </c>
      <c r="F144" s="3">
        <v>72</v>
      </c>
      <c r="G144" s="3">
        <v>58</v>
      </c>
      <c r="H144" s="3">
        <v>73</v>
      </c>
      <c r="I144" s="3">
        <v>41</v>
      </c>
      <c r="J144" s="3">
        <v>38</v>
      </c>
      <c r="K144" s="3">
        <v>20</v>
      </c>
      <c r="L144" s="3">
        <v>27</v>
      </c>
      <c r="M144" s="3">
        <v>22</v>
      </c>
      <c r="N144" s="3">
        <v>35</v>
      </c>
      <c r="O144" s="3">
        <v>27</v>
      </c>
      <c r="P144" s="3">
        <v>16</v>
      </c>
      <c r="Q144" s="3">
        <v>41</v>
      </c>
      <c r="R144" s="3">
        <v>28</v>
      </c>
      <c r="S144" s="3">
        <v>28</v>
      </c>
      <c r="T144" s="3">
        <v>30</v>
      </c>
      <c r="U144" s="3">
        <v>39</v>
      </c>
      <c r="V144" s="3">
        <v>32</v>
      </c>
      <c r="W144" s="3">
        <v>29</v>
      </c>
      <c r="X144" s="3">
        <v>54</v>
      </c>
      <c r="Y144" s="3">
        <v>50</v>
      </c>
      <c r="Z144" s="3">
        <v>50</v>
      </c>
      <c r="AA144" s="3">
        <v>44</v>
      </c>
      <c r="AB144" s="3">
        <v>51</v>
      </c>
      <c r="AC144" s="3">
        <v>30</v>
      </c>
      <c r="AD144" s="3">
        <v>23</v>
      </c>
      <c r="AE144" s="3">
        <v>4</v>
      </c>
      <c r="AF144" s="3">
        <v>6</v>
      </c>
      <c r="AG144" s="3">
        <v>8</v>
      </c>
      <c r="AH144" s="3">
        <v>3</v>
      </c>
      <c r="AI144" s="3">
        <v>2</v>
      </c>
      <c r="AJ144" s="3">
        <v>2</v>
      </c>
      <c r="AK144" s="3">
        <v>0</v>
      </c>
      <c r="AL144" s="3">
        <v>4</v>
      </c>
      <c r="AM144" s="3">
        <v>7</v>
      </c>
      <c r="AN144" s="3">
        <v>3</v>
      </c>
      <c r="AO144" s="3">
        <v>6</v>
      </c>
      <c r="AP144" s="3">
        <v>7</v>
      </c>
      <c r="AQ144" s="3">
        <v>7</v>
      </c>
      <c r="AR144" s="3">
        <v>3</v>
      </c>
    </row>
    <row r="145" spans="1:44" x14ac:dyDescent="0.25">
      <c r="B145">
        <v>19</v>
      </c>
      <c r="C145" s="3">
        <v>98</v>
      </c>
      <c r="D145" s="3">
        <v>50</v>
      </c>
      <c r="E145" s="3">
        <v>71</v>
      </c>
      <c r="F145" s="3">
        <v>61</v>
      </c>
      <c r="G145" s="3">
        <v>69</v>
      </c>
      <c r="H145" s="3">
        <v>84</v>
      </c>
      <c r="I145" s="3">
        <v>33</v>
      </c>
      <c r="J145" s="3">
        <v>28</v>
      </c>
      <c r="K145" s="3">
        <v>31</v>
      </c>
      <c r="L145" s="3">
        <v>26</v>
      </c>
      <c r="M145" s="3">
        <v>21</v>
      </c>
      <c r="N145" s="3">
        <v>34</v>
      </c>
      <c r="O145" s="3">
        <v>27</v>
      </c>
      <c r="P145" s="3">
        <v>16</v>
      </c>
      <c r="Q145" s="3">
        <v>38</v>
      </c>
      <c r="R145" s="3">
        <v>29</v>
      </c>
      <c r="S145" s="3">
        <v>29</v>
      </c>
      <c r="T145" s="3">
        <v>32</v>
      </c>
      <c r="U145" s="3">
        <v>39</v>
      </c>
      <c r="V145" s="3">
        <v>32</v>
      </c>
      <c r="W145" s="3">
        <v>36</v>
      </c>
      <c r="X145" s="3">
        <v>57</v>
      </c>
      <c r="Y145" s="3">
        <v>36</v>
      </c>
      <c r="Z145" s="3">
        <v>55</v>
      </c>
      <c r="AA145" s="3">
        <v>49</v>
      </c>
      <c r="AB145" s="3">
        <v>57</v>
      </c>
      <c r="AC145" s="3">
        <v>31</v>
      </c>
      <c r="AD145" s="3">
        <v>27</v>
      </c>
      <c r="AE145" s="3">
        <v>5</v>
      </c>
      <c r="AF145" s="3">
        <v>3</v>
      </c>
      <c r="AG145" s="3">
        <v>7</v>
      </c>
      <c r="AH145" s="3">
        <v>3</v>
      </c>
      <c r="AI145" s="3">
        <v>2</v>
      </c>
      <c r="AJ145" s="3">
        <v>2</v>
      </c>
      <c r="AK145" s="3">
        <v>0</v>
      </c>
      <c r="AL145" s="3">
        <v>5</v>
      </c>
      <c r="AM145" s="3">
        <v>5</v>
      </c>
      <c r="AN145" s="3">
        <v>5</v>
      </c>
      <c r="AO145" s="3">
        <v>6</v>
      </c>
      <c r="AP145" s="3">
        <v>7</v>
      </c>
      <c r="AQ145" s="3">
        <v>5</v>
      </c>
      <c r="AR145" s="3">
        <v>3</v>
      </c>
    </row>
    <row r="146" spans="1:44" x14ac:dyDescent="0.25">
      <c r="B146">
        <v>20</v>
      </c>
      <c r="C146" s="3">
        <v>77</v>
      </c>
      <c r="D146" s="3">
        <v>60</v>
      </c>
      <c r="E146" s="3">
        <v>65</v>
      </c>
      <c r="F146" s="3">
        <v>53</v>
      </c>
      <c r="G146" s="3">
        <v>78</v>
      </c>
      <c r="H146" s="3">
        <v>44</v>
      </c>
      <c r="I146" s="3">
        <v>45</v>
      </c>
      <c r="J146" s="3">
        <v>21</v>
      </c>
      <c r="K146" s="3">
        <v>31</v>
      </c>
      <c r="L146" s="3">
        <v>22</v>
      </c>
      <c r="M146" s="3">
        <v>19</v>
      </c>
      <c r="N146" s="3">
        <v>45</v>
      </c>
      <c r="O146" s="3">
        <v>20</v>
      </c>
      <c r="P146" s="3">
        <v>12</v>
      </c>
      <c r="Q146" s="3">
        <v>27</v>
      </c>
      <c r="R146" s="3">
        <v>38</v>
      </c>
      <c r="S146" s="3">
        <v>29</v>
      </c>
      <c r="T146" s="3">
        <v>38</v>
      </c>
      <c r="U146" s="3">
        <v>38</v>
      </c>
      <c r="V146" s="3">
        <v>38</v>
      </c>
      <c r="W146" s="3">
        <v>47</v>
      </c>
      <c r="X146" s="3">
        <v>46</v>
      </c>
      <c r="Y146" s="3">
        <v>63</v>
      </c>
      <c r="Z146" s="3">
        <v>44</v>
      </c>
      <c r="AA146" s="3">
        <v>46</v>
      </c>
      <c r="AB146" s="3">
        <v>57</v>
      </c>
      <c r="AC146" s="3">
        <v>28</v>
      </c>
      <c r="AD146" s="3">
        <v>25</v>
      </c>
      <c r="AE146" s="3">
        <v>4</v>
      </c>
      <c r="AF146" s="3">
        <v>7</v>
      </c>
      <c r="AG146" s="3">
        <v>8</v>
      </c>
      <c r="AH146" s="3">
        <v>2</v>
      </c>
      <c r="AI146" s="3">
        <v>2</v>
      </c>
      <c r="AJ146" s="3">
        <v>0</v>
      </c>
      <c r="AK146" s="3">
        <v>1</v>
      </c>
      <c r="AL146" s="3">
        <v>3</v>
      </c>
      <c r="AM146" s="3">
        <v>5</v>
      </c>
      <c r="AN146" s="3">
        <v>5</v>
      </c>
      <c r="AO146" s="3">
        <v>5</v>
      </c>
      <c r="AP146" s="3">
        <v>6</v>
      </c>
      <c r="AQ146" s="3">
        <v>7</v>
      </c>
      <c r="AR146" s="3">
        <v>3</v>
      </c>
    </row>
    <row r="147" spans="1:44" x14ac:dyDescent="0.25">
      <c r="B147">
        <v>21</v>
      </c>
      <c r="C147" s="3">
        <v>62</v>
      </c>
      <c r="D147" s="3">
        <v>73</v>
      </c>
      <c r="E147" s="3">
        <v>60</v>
      </c>
      <c r="F147" s="3">
        <v>51</v>
      </c>
      <c r="G147" s="3">
        <v>106</v>
      </c>
      <c r="H147" s="3">
        <v>36</v>
      </c>
      <c r="I147" s="3">
        <v>55</v>
      </c>
      <c r="J147" s="3">
        <v>18</v>
      </c>
      <c r="K147" s="3">
        <v>32</v>
      </c>
      <c r="L147" s="3">
        <v>20</v>
      </c>
      <c r="M147" s="3">
        <v>29</v>
      </c>
      <c r="N147" s="3">
        <v>35</v>
      </c>
      <c r="O147" s="3">
        <v>24</v>
      </c>
      <c r="P147" s="3">
        <v>19</v>
      </c>
      <c r="Q147" s="3">
        <v>32</v>
      </c>
      <c r="R147" s="3">
        <v>21</v>
      </c>
      <c r="S147" s="3">
        <v>32</v>
      </c>
      <c r="T147" s="3">
        <v>41</v>
      </c>
      <c r="U147" s="3">
        <v>41</v>
      </c>
      <c r="V147" s="3">
        <v>41</v>
      </c>
      <c r="W147" s="3">
        <v>34</v>
      </c>
      <c r="X147" s="3">
        <v>45</v>
      </c>
      <c r="Y147" s="3">
        <v>45</v>
      </c>
      <c r="Z147" s="3">
        <v>34</v>
      </c>
      <c r="AA147" s="3">
        <v>61</v>
      </c>
      <c r="AB147" s="3">
        <v>37</v>
      </c>
      <c r="AC147" s="3">
        <v>50</v>
      </c>
      <c r="AD147" s="3">
        <v>16</v>
      </c>
      <c r="AE147" s="3">
        <v>5</v>
      </c>
      <c r="AF147" s="3">
        <v>6</v>
      </c>
      <c r="AG147" s="3">
        <v>9</v>
      </c>
      <c r="AH147" s="3">
        <v>3</v>
      </c>
      <c r="AI147" s="3">
        <v>2</v>
      </c>
      <c r="AJ147" s="3">
        <v>2</v>
      </c>
      <c r="AK147" s="3">
        <v>1</v>
      </c>
      <c r="AL147" s="3">
        <v>4</v>
      </c>
      <c r="AM147" s="3">
        <v>4</v>
      </c>
      <c r="AN147" s="3">
        <v>3</v>
      </c>
      <c r="AO147" s="3">
        <v>7</v>
      </c>
      <c r="AP147" s="3">
        <v>4</v>
      </c>
      <c r="AQ147" s="3">
        <v>10</v>
      </c>
      <c r="AR147" s="3">
        <v>2</v>
      </c>
    </row>
    <row r="148" spans="1:44" x14ac:dyDescent="0.25">
      <c r="B148">
        <v>22</v>
      </c>
      <c r="C148" s="3">
        <v>57</v>
      </c>
      <c r="D148" s="3">
        <v>69</v>
      </c>
      <c r="E148" s="3">
        <v>59</v>
      </c>
      <c r="F148" s="3">
        <v>72</v>
      </c>
      <c r="G148" s="3">
        <v>79</v>
      </c>
      <c r="H148" s="3">
        <v>44</v>
      </c>
      <c r="I148" s="3">
        <v>59</v>
      </c>
      <c r="J148" s="3">
        <v>20</v>
      </c>
      <c r="K148" s="3">
        <v>26</v>
      </c>
      <c r="L148" s="3">
        <v>17</v>
      </c>
      <c r="M148" s="3">
        <v>23</v>
      </c>
      <c r="N148" s="3">
        <v>32</v>
      </c>
      <c r="O148" s="3">
        <v>23</v>
      </c>
      <c r="P148" s="3">
        <v>18</v>
      </c>
      <c r="Q148" s="3">
        <v>32</v>
      </c>
      <c r="R148" s="3">
        <v>25</v>
      </c>
      <c r="S148" s="3">
        <v>29</v>
      </c>
      <c r="T148" s="3">
        <v>25</v>
      </c>
      <c r="U148" s="3">
        <v>41</v>
      </c>
      <c r="V148" s="3">
        <v>45</v>
      </c>
      <c r="W148" s="3">
        <v>34</v>
      </c>
      <c r="X148" s="3">
        <v>46</v>
      </c>
      <c r="Y148" s="3">
        <v>30</v>
      </c>
      <c r="Z148" s="3">
        <v>32</v>
      </c>
      <c r="AA148" s="3">
        <v>47</v>
      </c>
      <c r="AB148" s="3">
        <v>37</v>
      </c>
      <c r="AC148" s="3">
        <v>44</v>
      </c>
      <c r="AD148" s="3">
        <v>11</v>
      </c>
      <c r="AE148" s="3">
        <v>4</v>
      </c>
      <c r="AF148" s="3">
        <v>3</v>
      </c>
      <c r="AG148" s="3">
        <v>6</v>
      </c>
      <c r="AH148" s="3">
        <v>3</v>
      </c>
      <c r="AI148" s="3">
        <v>2</v>
      </c>
      <c r="AJ148" s="3">
        <v>3</v>
      </c>
      <c r="AK148" s="3">
        <v>0</v>
      </c>
      <c r="AL148" s="3">
        <v>2</v>
      </c>
      <c r="AM148" s="3">
        <v>2</v>
      </c>
      <c r="AN148" s="3">
        <v>3</v>
      </c>
      <c r="AO148" s="3">
        <v>7</v>
      </c>
      <c r="AP148" s="3">
        <v>4</v>
      </c>
      <c r="AQ148" s="3">
        <v>10</v>
      </c>
      <c r="AR148" s="3">
        <v>2</v>
      </c>
    </row>
    <row r="149" spans="1:44" x14ac:dyDescent="0.25">
      <c r="B149">
        <v>23</v>
      </c>
      <c r="C149" s="3">
        <v>57</v>
      </c>
      <c r="D149" s="3">
        <v>60</v>
      </c>
      <c r="E149" s="3">
        <v>49</v>
      </c>
      <c r="F149" s="3">
        <v>59</v>
      </c>
      <c r="G149" s="3">
        <v>72</v>
      </c>
      <c r="H149" s="3">
        <v>48</v>
      </c>
      <c r="I149" s="3">
        <v>46</v>
      </c>
      <c r="J149" s="3">
        <v>19</v>
      </c>
      <c r="K149" s="3">
        <v>22</v>
      </c>
      <c r="L149" s="3">
        <v>17</v>
      </c>
      <c r="M149" s="3">
        <v>26</v>
      </c>
      <c r="N149" s="3">
        <v>51</v>
      </c>
      <c r="O149" s="3">
        <v>20</v>
      </c>
      <c r="P149" s="3">
        <v>16</v>
      </c>
      <c r="Q149" s="3">
        <v>26</v>
      </c>
      <c r="R149" s="3">
        <v>28</v>
      </c>
      <c r="S149" s="3">
        <v>28</v>
      </c>
      <c r="T149" s="3">
        <v>95</v>
      </c>
      <c r="U149" s="3">
        <v>31</v>
      </c>
      <c r="V149" s="3">
        <v>25</v>
      </c>
      <c r="W149" s="3">
        <v>30</v>
      </c>
      <c r="X149" s="3">
        <v>41</v>
      </c>
      <c r="Y149" s="3">
        <v>35</v>
      </c>
      <c r="Z149" s="3">
        <v>37</v>
      </c>
      <c r="AA149" s="3">
        <v>47</v>
      </c>
      <c r="AB149" s="3">
        <v>53</v>
      </c>
      <c r="AC149" s="3">
        <v>23</v>
      </c>
      <c r="AD149" s="3">
        <v>14</v>
      </c>
      <c r="AE149" s="3">
        <v>4</v>
      </c>
      <c r="AF149" s="3">
        <v>4</v>
      </c>
      <c r="AG149" s="3">
        <v>3</v>
      </c>
      <c r="AH149" s="3">
        <v>2</v>
      </c>
      <c r="AI149" s="3">
        <v>3</v>
      </c>
      <c r="AJ149" s="3">
        <v>0</v>
      </c>
      <c r="AK149" s="3">
        <v>0</v>
      </c>
      <c r="AL149" s="3">
        <v>0</v>
      </c>
      <c r="AM149" s="3">
        <v>3</v>
      </c>
      <c r="AN149" s="3">
        <v>2</v>
      </c>
      <c r="AO149" s="3">
        <v>5</v>
      </c>
      <c r="AP149" s="3">
        <v>5</v>
      </c>
      <c r="AQ149" s="3">
        <v>7</v>
      </c>
      <c r="AR149" s="3">
        <v>2</v>
      </c>
    </row>
    <row r="150" spans="1:44" x14ac:dyDescent="0.25">
      <c r="B150">
        <v>24</v>
      </c>
      <c r="C150" s="3">
        <v>56</v>
      </c>
      <c r="D150" s="3">
        <v>58</v>
      </c>
      <c r="E150" s="3">
        <v>47</v>
      </c>
      <c r="F150" s="3">
        <v>71</v>
      </c>
      <c r="G150" s="3">
        <v>92</v>
      </c>
      <c r="H150" s="3">
        <v>51</v>
      </c>
      <c r="I150" s="3">
        <v>59</v>
      </c>
      <c r="J150" s="3">
        <v>16</v>
      </c>
      <c r="K150" s="3">
        <v>25</v>
      </c>
      <c r="L150" s="3">
        <v>26</v>
      </c>
      <c r="M150" s="3">
        <v>35</v>
      </c>
      <c r="N150" s="3">
        <v>44</v>
      </c>
      <c r="O150" s="3">
        <v>16</v>
      </c>
      <c r="P150" s="3">
        <v>17</v>
      </c>
      <c r="Q150" s="3">
        <v>29</v>
      </c>
      <c r="R150" s="3">
        <v>34</v>
      </c>
      <c r="S150" s="3">
        <v>34</v>
      </c>
      <c r="T150" s="3">
        <v>57</v>
      </c>
      <c r="U150" s="3">
        <v>31</v>
      </c>
      <c r="V150" s="3">
        <v>25</v>
      </c>
      <c r="W150" s="3">
        <v>38</v>
      </c>
      <c r="X150" s="3">
        <v>30</v>
      </c>
      <c r="Y150" s="3">
        <v>27</v>
      </c>
      <c r="Z150" s="3">
        <v>39</v>
      </c>
      <c r="AA150" s="3">
        <v>60</v>
      </c>
      <c r="AB150" s="3">
        <v>60</v>
      </c>
      <c r="AC150" s="3">
        <v>20</v>
      </c>
      <c r="AD150" s="3">
        <v>16</v>
      </c>
      <c r="AE150" s="3">
        <v>3</v>
      </c>
      <c r="AF150" s="3">
        <v>2</v>
      </c>
      <c r="AG150" s="3">
        <v>4</v>
      </c>
      <c r="AH150" s="3">
        <v>3</v>
      </c>
      <c r="AI150" s="3">
        <v>4</v>
      </c>
      <c r="AJ150" s="3">
        <v>0</v>
      </c>
      <c r="AK150" s="3">
        <v>0</v>
      </c>
      <c r="AL150" s="3">
        <v>0</v>
      </c>
      <c r="AM150" s="3">
        <v>3</v>
      </c>
      <c r="AN150" s="3">
        <v>4</v>
      </c>
      <c r="AO150" s="3">
        <v>6</v>
      </c>
      <c r="AP150" s="3">
        <v>6</v>
      </c>
      <c r="AQ150" s="3">
        <v>5</v>
      </c>
      <c r="AR150" s="3">
        <v>3</v>
      </c>
    </row>
    <row r="151" spans="1:44" x14ac:dyDescent="0.25">
      <c r="B151">
        <v>25</v>
      </c>
      <c r="C151" s="3">
        <v>48</v>
      </c>
      <c r="D151" s="3">
        <v>62</v>
      </c>
      <c r="E151" s="3">
        <v>66</v>
      </c>
      <c r="F151" s="3">
        <v>73</v>
      </c>
      <c r="G151" s="3">
        <v>99</v>
      </c>
      <c r="H151" s="3">
        <v>32</v>
      </c>
      <c r="I151" s="3">
        <v>61</v>
      </c>
      <c r="J151" s="3">
        <v>16</v>
      </c>
      <c r="K151" s="3">
        <v>22</v>
      </c>
      <c r="L151" s="3">
        <v>30</v>
      </c>
      <c r="M151" s="3">
        <v>30</v>
      </c>
      <c r="N151" s="3">
        <v>57</v>
      </c>
      <c r="O151" s="3">
        <v>18</v>
      </c>
      <c r="P151" s="3">
        <v>18</v>
      </c>
      <c r="Q151" s="3">
        <v>15</v>
      </c>
      <c r="R151" s="3">
        <v>31</v>
      </c>
      <c r="S151" s="3">
        <v>31</v>
      </c>
      <c r="T151" s="3">
        <v>40</v>
      </c>
      <c r="U151" s="3">
        <v>53</v>
      </c>
      <c r="V151" s="3">
        <v>18</v>
      </c>
      <c r="W151" s="3">
        <v>40</v>
      </c>
      <c r="X151" s="3">
        <v>39</v>
      </c>
      <c r="Y151" s="3">
        <v>36</v>
      </c>
      <c r="Z151" s="3">
        <v>59</v>
      </c>
      <c r="AA151" s="3">
        <v>56</v>
      </c>
      <c r="AB151" s="3">
        <v>45</v>
      </c>
      <c r="AC151" s="3">
        <v>20</v>
      </c>
      <c r="AD151" s="3">
        <v>21</v>
      </c>
      <c r="AE151" s="3">
        <v>2</v>
      </c>
      <c r="AF151" s="3">
        <v>2</v>
      </c>
      <c r="AG151" s="3">
        <v>5</v>
      </c>
      <c r="AH151" s="3">
        <v>3</v>
      </c>
      <c r="AI151" s="3">
        <v>2</v>
      </c>
      <c r="AJ151" s="3">
        <v>1</v>
      </c>
      <c r="AK151" s="3">
        <v>0</v>
      </c>
      <c r="AL151" s="3">
        <v>0</v>
      </c>
      <c r="AM151" s="3">
        <v>2</v>
      </c>
      <c r="AN151" s="3">
        <v>6</v>
      </c>
      <c r="AO151" s="3">
        <v>6</v>
      </c>
      <c r="AP151" s="3">
        <v>5</v>
      </c>
      <c r="AQ151" s="3">
        <v>6</v>
      </c>
      <c r="AR151" s="3">
        <v>3</v>
      </c>
    </row>
    <row r="152" spans="1:44" x14ac:dyDescent="0.25">
      <c r="B152">
        <v>26</v>
      </c>
      <c r="C152" s="3">
        <v>46</v>
      </c>
      <c r="D152" s="3">
        <v>57</v>
      </c>
      <c r="E152" s="3">
        <v>72</v>
      </c>
      <c r="F152" s="3">
        <v>70</v>
      </c>
      <c r="G152" s="3">
        <v>121</v>
      </c>
      <c r="H152" s="3">
        <v>34</v>
      </c>
      <c r="I152" s="3">
        <v>47</v>
      </c>
      <c r="J152" s="3">
        <v>17</v>
      </c>
      <c r="K152" s="3">
        <v>26</v>
      </c>
      <c r="L152" s="3">
        <v>34</v>
      </c>
      <c r="M152" s="3">
        <v>28</v>
      </c>
      <c r="N152" s="3">
        <v>55</v>
      </c>
      <c r="O152" s="3">
        <v>16</v>
      </c>
      <c r="P152" s="3">
        <v>19</v>
      </c>
      <c r="Q152" s="3">
        <v>21</v>
      </c>
      <c r="R152" s="3">
        <v>35</v>
      </c>
      <c r="S152" s="3">
        <v>35</v>
      </c>
      <c r="T152" s="3">
        <v>40</v>
      </c>
      <c r="U152" s="3">
        <v>43</v>
      </c>
      <c r="V152" s="3">
        <v>19</v>
      </c>
      <c r="W152" s="3">
        <v>38</v>
      </c>
      <c r="X152" s="3">
        <v>40</v>
      </c>
      <c r="Y152" s="3">
        <v>49</v>
      </c>
      <c r="Z152" s="3">
        <v>52</v>
      </c>
      <c r="AA152" s="3">
        <v>48</v>
      </c>
      <c r="AB152" s="3">
        <v>60</v>
      </c>
      <c r="AC152" s="3">
        <v>21</v>
      </c>
      <c r="AD152" s="3">
        <v>22</v>
      </c>
      <c r="AE152" s="3">
        <v>2</v>
      </c>
      <c r="AF152" s="3">
        <v>3</v>
      </c>
      <c r="AG152" s="3">
        <v>4</v>
      </c>
      <c r="AH152" s="3">
        <v>2</v>
      </c>
      <c r="AI152" s="3">
        <v>2</v>
      </c>
      <c r="AJ152" s="3">
        <v>1</v>
      </c>
      <c r="AK152" s="3">
        <v>0</v>
      </c>
      <c r="AL152" s="3">
        <v>3</v>
      </c>
      <c r="AM152" s="3">
        <v>3</v>
      </c>
      <c r="AN152" s="3">
        <v>4</v>
      </c>
      <c r="AO152" s="3">
        <v>6</v>
      </c>
      <c r="AP152" s="3">
        <v>5</v>
      </c>
      <c r="AQ152" s="3">
        <v>7</v>
      </c>
      <c r="AR152" s="3">
        <v>3</v>
      </c>
    </row>
    <row r="153" spans="1:44" x14ac:dyDescent="0.25">
      <c r="B153">
        <v>27</v>
      </c>
      <c r="C153" s="3">
        <v>48</v>
      </c>
      <c r="D153" s="3">
        <v>70</v>
      </c>
      <c r="E153" s="3">
        <v>78</v>
      </c>
      <c r="F153" s="3">
        <v>73</v>
      </c>
      <c r="G153" s="3">
        <v>91</v>
      </c>
      <c r="H153" s="3">
        <v>33</v>
      </c>
      <c r="I153" s="3">
        <v>37</v>
      </c>
      <c r="J153" s="3">
        <v>39</v>
      </c>
      <c r="K153" s="3">
        <v>22</v>
      </c>
      <c r="L153" s="3">
        <v>32</v>
      </c>
      <c r="M153" s="3">
        <v>23</v>
      </c>
      <c r="N153" s="3">
        <v>59</v>
      </c>
      <c r="O153" s="3">
        <v>15</v>
      </c>
      <c r="P153" s="3">
        <v>22</v>
      </c>
      <c r="Q153" s="3">
        <v>21</v>
      </c>
      <c r="R153" s="3">
        <v>35</v>
      </c>
      <c r="S153" s="3">
        <v>40</v>
      </c>
      <c r="T153" s="3">
        <v>33</v>
      </c>
      <c r="U153" s="3">
        <v>42</v>
      </c>
      <c r="V153" s="3">
        <v>26</v>
      </c>
      <c r="W153" s="3">
        <v>30</v>
      </c>
      <c r="X153" s="3">
        <v>30</v>
      </c>
      <c r="Y153" s="3">
        <v>34</v>
      </c>
      <c r="Z153" s="3">
        <v>44</v>
      </c>
      <c r="AA153" s="3">
        <v>38</v>
      </c>
      <c r="AB153" s="3">
        <v>36</v>
      </c>
      <c r="AC153" s="3">
        <v>24</v>
      </c>
      <c r="AD153" s="3">
        <v>15</v>
      </c>
      <c r="AE153" s="3">
        <v>4</v>
      </c>
      <c r="AF153" s="3">
        <v>4</v>
      </c>
      <c r="AG153" s="3">
        <v>4</v>
      </c>
      <c r="AH153" s="3">
        <v>2</v>
      </c>
      <c r="AI153" s="3">
        <v>2</v>
      </c>
      <c r="AJ153" s="3">
        <v>2</v>
      </c>
      <c r="AK153" s="3">
        <v>1</v>
      </c>
      <c r="AL153" s="3">
        <v>4</v>
      </c>
      <c r="AM153" s="3">
        <v>3</v>
      </c>
      <c r="AN153" s="3">
        <v>3</v>
      </c>
      <c r="AO153" s="3">
        <v>5</v>
      </c>
      <c r="AP153" s="3">
        <v>5</v>
      </c>
      <c r="AQ153" s="3">
        <v>7</v>
      </c>
      <c r="AR153" s="3">
        <v>3</v>
      </c>
    </row>
    <row r="154" spans="1:44" x14ac:dyDescent="0.25">
      <c r="B154">
        <v>28</v>
      </c>
      <c r="C154" s="3">
        <v>48</v>
      </c>
      <c r="D154" s="3">
        <v>51</v>
      </c>
      <c r="E154" s="3">
        <v>87</v>
      </c>
      <c r="F154" s="3">
        <v>62</v>
      </c>
      <c r="G154" s="3">
        <v>112</v>
      </c>
      <c r="H154" s="3">
        <v>31</v>
      </c>
      <c r="I154" s="3">
        <v>31</v>
      </c>
      <c r="J154" s="3">
        <v>22</v>
      </c>
      <c r="K154" s="3">
        <v>24</v>
      </c>
      <c r="L154" s="3">
        <v>22</v>
      </c>
      <c r="M154" s="3">
        <v>24</v>
      </c>
      <c r="N154" s="3">
        <v>30</v>
      </c>
      <c r="O154" s="3">
        <v>20</v>
      </c>
      <c r="P154" s="3">
        <v>25</v>
      </c>
      <c r="Q154" s="3">
        <v>18</v>
      </c>
      <c r="R154" s="3">
        <v>29</v>
      </c>
      <c r="S154" s="3">
        <v>37</v>
      </c>
      <c r="T154" s="3">
        <v>34</v>
      </c>
      <c r="U154" s="3">
        <v>36</v>
      </c>
      <c r="V154" s="3">
        <v>25</v>
      </c>
      <c r="W154" s="3">
        <v>34</v>
      </c>
      <c r="X154" s="3">
        <v>38</v>
      </c>
      <c r="Y154" s="3">
        <v>47</v>
      </c>
      <c r="Z154" s="3">
        <v>25</v>
      </c>
      <c r="AA154" s="3">
        <v>40</v>
      </c>
      <c r="AB154" s="3">
        <v>30</v>
      </c>
      <c r="AC154" s="3">
        <v>36</v>
      </c>
      <c r="AD154" s="3">
        <v>17</v>
      </c>
      <c r="AE154" s="3">
        <v>4</v>
      </c>
      <c r="AF154" s="3">
        <v>6</v>
      </c>
      <c r="AG154" s="3">
        <v>4</v>
      </c>
      <c r="AH154" s="3">
        <v>2</v>
      </c>
      <c r="AI154" s="3">
        <v>2</v>
      </c>
      <c r="AJ154" s="3">
        <v>3</v>
      </c>
      <c r="AK154" s="3">
        <v>2</v>
      </c>
      <c r="AL154" s="3">
        <v>4</v>
      </c>
      <c r="AM154" s="3">
        <v>3</v>
      </c>
      <c r="AN154" s="3">
        <v>3</v>
      </c>
      <c r="AO154" s="3">
        <v>6</v>
      </c>
      <c r="AP154" s="3">
        <v>4</v>
      </c>
      <c r="AQ154" s="3">
        <v>8</v>
      </c>
      <c r="AR154" s="3">
        <v>4</v>
      </c>
    </row>
    <row r="155" spans="1:44" x14ac:dyDescent="0.25">
      <c r="B155">
        <v>29</v>
      </c>
      <c r="C155" s="3">
        <v>67</v>
      </c>
      <c r="D155" s="3">
        <v>59</v>
      </c>
      <c r="E155" s="3">
        <v>70</v>
      </c>
      <c r="F155" s="3">
        <v>63</v>
      </c>
      <c r="G155" s="3">
        <v>82</v>
      </c>
      <c r="H155" s="3">
        <v>41</v>
      </c>
      <c r="I155" s="3">
        <v>33</v>
      </c>
      <c r="J155" s="3">
        <v>22</v>
      </c>
      <c r="K155" s="3">
        <v>22</v>
      </c>
      <c r="L155" s="3">
        <v>19</v>
      </c>
      <c r="M155" s="3">
        <v>20</v>
      </c>
      <c r="N155" s="3">
        <v>34</v>
      </c>
      <c r="O155" s="3">
        <v>20</v>
      </c>
      <c r="P155" s="3">
        <v>25</v>
      </c>
      <c r="Q155" s="3">
        <v>24</v>
      </c>
      <c r="R155" s="3">
        <v>30</v>
      </c>
      <c r="S155" s="3">
        <v>33</v>
      </c>
      <c r="T155" s="3">
        <v>28</v>
      </c>
      <c r="U155" s="3">
        <v>30</v>
      </c>
      <c r="V155" s="3">
        <v>22</v>
      </c>
      <c r="W155" s="3">
        <v>43</v>
      </c>
      <c r="X155" s="3">
        <v>31</v>
      </c>
      <c r="Y155" s="3">
        <v>41</v>
      </c>
      <c r="Z155" s="3">
        <v>21</v>
      </c>
      <c r="AA155" s="3">
        <v>47</v>
      </c>
      <c r="AB155" s="3">
        <v>47</v>
      </c>
      <c r="AC155" s="3">
        <v>30</v>
      </c>
      <c r="AD155" s="3">
        <v>12</v>
      </c>
      <c r="AE155" s="3">
        <v>2</v>
      </c>
      <c r="AF155" s="3">
        <v>5</v>
      </c>
      <c r="AG155" s="3">
        <v>4</v>
      </c>
      <c r="AH155" s="3">
        <v>4</v>
      </c>
      <c r="AI155" s="3">
        <v>2</v>
      </c>
      <c r="AJ155" s="3">
        <v>2</v>
      </c>
      <c r="AK155" s="3">
        <v>2</v>
      </c>
      <c r="AL155" s="3">
        <v>3</v>
      </c>
      <c r="AM155" s="3">
        <v>3</v>
      </c>
      <c r="AN155" s="3">
        <v>2</v>
      </c>
      <c r="AO155" s="3">
        <v>6</v>
      </c>
      <c r="AP155" s="3">
        <v>5</v>
      </c>
      <c r="AQ155" s="3">
        <v>7</v>
      </c>
      <c r="AR155" s="3">
        <v>3</v>
      </c>
    </row>
    <row r="156" spans="1:44" x14ac:dyDescent="0.25">
      <c r="B156">
        <v>30</v>
      </c>
      <c r="C156" s="3">
        <v>59</v>
      </c>
      <c r="D156" s="3">
        <v>59</v>
      </c>
      <c r="E156" s="3">
        <v>62</v>
      </c>
      <c r="F156" s="3">
        <v>58</v>
      </c>
      <c r="G156" s="3">
        <v>86</v>
      </c>
      <c r="H156" s="3">
        <v>44</v>
      </c>
      <c r="I156" s="3">
        <v>36</v>
      </c>
      <c r="J156" s="3">
        <v>19</v>
      </c>
      <c r="K156" s="3">
        <v>21</v>
      </c>
      <c r="L156" s="3">
        <v>14</v>
      </c>
      <c r="M156" s="3">
        <v>25</v>
      </c>
      <c r="N156" s="3">
        <v>44</v>
      </c>
      <c r="O156" s="3">
        <v>18</v>
      </c>
      <c r="P156" s="3">
        <v>22</v>
      </c>
      <c r="Q156" s="3">
        <v>35</v>
      </c>
      <c r="R156" s="3">
        <v>30</v>
      </c>
      <c r="S156" s="3">
        <v>28</v>
      </c>
      <c r="T156" s="3">
        <v>22</v>
      </c>
      <c r="U156" s="3">
        <v>33</v>
      </c>
      <c r="V156" s="3">
        <v>19</v>
      </c>
      <c r="W156" s="3">
        <v>39</v>
      </c>
      <c r="X156" s="3">
        <v>41</v>
      </c>
      <c r="Y156" s="3">
        <v>31</v>
      </c>
      <c r="Z156" s="3">
        <v>25</v>
      </c>
      <c r="AA156" s="3">
        <v>40</v>
      </c>
      <c r="AB156" s="3">
        <v>49</v>
      </c>
      <c r="AC156" s="3">
        <v>32</v>
      </c>
      <c r="AD156" s="3">
        <v>8</v>
      </c>
      <c r="AE156" s="3">
        <v>2</v>
      </c>
      <c r="AF156" s="3">
        <v>4</v>
      </c>
      <c r="AG156" s="3">
        <v>5</v>
      </c>
      <c r="AH156" s="3">
        <v>4</v>
      </c>
      <c r="AI156" s="3">
        <v>1</v>
      </c>
      <c r="AJ156" s="3">
        <v>2</v>
      </c>
      <c r="AK156" s="3">
        <v>2</v>
      </c>
      <c r="AL156" s="3">
        <v>3</v>
      </c>
      <c r="AM156" s="3">
        <v>2</v>
      </c>
      <c r="AN156" s="3">
        <v>2</v>
      </c>
      <c r="AO156" s="3">
        <v>5</v>
      </c>
      <c r="AP156" s="3">
        <v>5</v>
      </c>
      <c r="AQ156" s="3">
        <v>6</v>
      </c>
      <c r="AR156" s="3">
        <v>3</v>
      </c>
    </row>
    <row r="157" spans="1:44" x14ac:dyDescent="0.25">
      <c r="B157">
        <v>31</v>
      </c>
      <c r="C157" s="3">
        <v>57</v>
      </c>
      <c r="D157" s="3">
        <v>51</v>
      </c>
      <c r="E157" s="3">
        <v>52</v>
      </c>
      <c r="F157" s="3">
        <v>59</v>
      </c>
      <c r="G157" s="3">
        <v>116</v>
      </c>
      <c r="H157" s="3">
        <v>34</v>
      </c>
      <c r="I157" s="3">
        <v>31</v>
      </c>
      <c r="J157" s="3">
        <v>24</v>
      </c>
      <c r="K157" s="3">
        <v>28</v>
      </c>
      <c r="L157" s="3">
        <v>18</v>
      </c>
      <c r="M157" s="3">
        <v>25</v>
      </c>
      <c r="N157" s="3">
        <v>35</v>
      </c>
      <c r="O157" s="3">
        <v>20</v>
      </c>
      <c r="P157" s="3">
        <v>19</v>
      </c>
      <c r="Q157" s="3">
        <v>29</v>
      </c>
      <c r="R157" s="3">
        <v>32</v>
      </c>
      <c r="S157" s="3">
        <v>28</v>
      </c>
      <c r="T157" s="3">
        <v>35</v>
      </c>
      <c r="U157" s="3">
        <v>30</v>
      </c>
      <c r="V157" s="3">
        <v>36</v>
      </c>
      <c r="W157" s="3">
        <v>42</v>
      </c>
      <c r="X157" s="3">
        <v>33</v>
      </c>
      <c r="Y157" s="3">
        <v>40</v>
      </c>
      <c r="Z157" s="3">
        <v>28</v>
      </c>
      <c r="AA157" s="3">
        <v>54</v>
      </c>
      <c r="AB157" s="3">
        <v>62</v>
      </c>
      <c r="AC157" s="3">
        <v>46</v>
      </c>
      <c r="AD157" s="3">
        <v>8</v>
      </c>
      <c r="AE157" s="3">
        <v>3</v>
      </c>
      <c r="AF157" s="3">
        <v>5</v>
      </c>
      <c r="AG157" s="3">
        <v>4</v>
      </c>
      <c r="AH157" s="3">
        <v>5</v>
      </c>
      <c r="AI157" s="3">
        <v>4</v>
      </c>
      <c r="AJ157" s="3">
        <v>2</v>
      </c>
      <c r="AK157" s="3">
        <v>3</v>
      </c>
      <c r="AL157" s="3">
        <v>3</v>
      </c>
      <c r="AM157" s="3">
        <v>3</v>
      </c>
      <c r="AN157" s="3">
        <v>2</v>
      </c>
      <c r="AO157" s="3">
        <v>5</v>
      </c>
      <c r="AP157" s="3">
        <v>6</v>
      </c>
      <c r="AQ157" s="3">
        <v>5</v>
      </c>
      <c r="AR157" s="3">
        <v>3</v>
      </c>
    </row>
    <row r="158" spans="1:44" x14ac:dyDescent="0.25">
      <c r="A158">
        <v>6</v>
      </c>
      <c r="B158">
        <v>1</v>
      </c>
      <c r="C158" s="3">
        <v>69</v>
      </c>
      <c r="D158" s="3">
        <v>60</v>
      </c>
      <c r="E158" s="3">
        <v>53</v>
      </c>
      <c r="F158" s="3">
        <v>63</v>
      </c>
      <c r="G158" s="3">
        <v>93</v>
      </c>
      <c r="H158" s="3">
        <v>38</v>
      </c>
      <c r="I158" s="3">
        <v>35</v>
      </c>
      <c r="J158" s="3">
        <v>22</v>
      </c>
      <c r="K158" s="3">
        <v>24</v>
      </c>
      <c r="L158" s="3">
        <v>17</v>
      </c>
      <c r="M158" s="3">
        <v>30</v>
      </c>
      <c r="N158" s="3">
        <v>23</v>
      </c>
      <c r="O158" s="3">
        <v>20</v>
      </c>
      <c r="P158" s="3">
        <v>19</v>
      </c>
      <c r="Q158" s="3">
        <v>28</v>
      </c>
      <c r="R158" s="3">
        <v>33</v>
      </c>
      <c r="S158" s="3">
        <v>33</v>
      </c>
      <c r="T158" s="3">
        <v>32</v>
      </c>
      <c r="U158" s="3">
        <v>34</v>
      </c>
      <c r="V158" s="3">
        <v>34</v>
      </c>
      <c r="W158" s="3">
        <v>40</v>
      </c>
      <c r="X158" s="3">
        <v>48</v>
      </c>
      <c r="Y158" s="3">
        <v>38</v>
      </c>
      <c r="Z158" s="3">
        <v>36</v>
      </c>
      <c r="AA158" s="3">
        <v>52</v>
      </c>
      <c r="AB158" s="3">
        <v>45</v>
      </c>
      <c r="AC158" s="3">
        <v>47</v>
      </c>
      <c r="AD158" s="3">
        <v>18</v>
      </c>
      <c r="AE158" s="3">
        <v>5</v>
      </c>
      <c r="AF158" s="3">
        <v>5</v>
      </c>
      <c r="AG158" s="3">
        <v>4</v>
      </c>
      <c r="AH158" s="3">
        <v>4</v>
      </c>
      <c r="AI158" s="3">
        <v>2</v>
      </c>
      <c r="AJ158" s="3">
        <v>1</v>
      </c>
      <c r="AK158" s="3">
        <v>3</v>
      </c>
      <c r="AL158" s="3">
        <v>4</v>
      </c>
      <c r="AM158" s="3">
        <v>3</v>
      </c>
      <c r="AN158" s="3">
        <v>3</v>
      </c>
      <c r="AO158" s="3">
        <v>5</v>
      </c>
      <c r="AP158" s="3">
        <v>4</v>
      </c>
      <c r="AQ158" s="3">
        <v>4</v>
      </c>
      <c r="AR158" s="3">
        <v>3</v>
      </c>
    </row>
    <row r="159" spans="1:44" x14ac:dyDescent="0.25">
      <c r="B159">
        <v>2</v>
      </c>
      <c r="C159" s="3">
        <v>66</v>
      </c>
      <c r="D159" s="3">
        <v>58</v>
      </c>
      <c r="E159" s="3">
        <v>50</v>
      </c>
      <c r="F159" s="3">
        <v>85</v>
      </c>
      <c r="G159" s="3">
        <v>61</v>
      </c>
      <c r="H159" s="3">
        <v>35</v>
      </c>
      <c r="I159" s="3">
        <v>48</v>
      </c>
      <c r="J159" s="3">
        <v>21</v>
      </c>
      <c r="K159" s="3">
        <v>28</v>
      </c>
      <c r="L159" s="3">
        <v>25</v>
      </c>
      <c r="M159" s="3">
        <v>23</v>
      </c>
      <c r="N159" s="3">
        <v>23</v>
      </c>
      <c r="O159" s="3">
        <v>21</v>
      </c>
      <c r="P159" s="3">
        <v>24</v>
      </c>
      <c r="Q159" s="3">
        <v>20</v>
      </c>
      <c r="R159" s="3">
        <v>27</v>
      </c>
      <c r="S159" s="3">
        <v>31</v>
      </c>
      <c r="T159" s="3">
        <v>34</v>
      </c>
      <c r="U159" s="3">
        <v>39</v>
      </c>
      <c r="V159" s="3">
        <v>30</v>
      </c>
      <c r="W159" s="3">
        <v>32</v>
      </c>
      <c r="X159" s="3">
        <v>43</v>
      </c>
      <c r="Y159" s="3">
        <v>38</v>
      </c>
      <c r="Z159" s="3">
        <v>42</v>
      </c>
      <c r="AA159" s="3">
        <v>32</v>
      </c>
      <c r="AB159" s="3">
        <v>44</v>
      </c>
      <c r="AC159" s="3">
        <v>50</v>
      </c>
      <c r="AD159" s="3">
        <v>22</v>
      </c>
      <c r="AE159" s="3">
        <v>6</v>
      </c>
      <c r="AF159" s="3">
        <v>5</v>
      </c>
      <c r="AG159" s="3">
        <v>5</v>
      </c>
      <c r="AH159" s="3">
        <v>3</v>
      </c>
      <c r="AI159" s="3">
        <v>2</v>
      </c>
      <c r="AJ159" s="3">
        <v>2</v>
      </c>
      <c r="AK159" s="3">
        <v>5</v>
      </c>
      <c r="AL159" s="3">
        <v>5</v>
      </c>
      <c r="AM159" s="3">
        <v>3</v>
      </c>
      <c r="AN159" s="3">
        <v>2</v>
      </c>
      <c r="AO159" s="3">
        <v>3</v>
      </c>
      <c r="AP159" s="3">
        <v>4</v>
      </c>
      <c r="AQ159" s="3">
        <v>5</v>
      </c>
      <c r="AR159" s="3">
        <v>3</v>
      </c>
    </row>
    <row r="160" spans="1:44" x14ac:dyDescent="0.25">
      <c r="B160">
        <v>3</v>
      </c>
      <c r="C160" s="3">
        <v>68</v>
      </c>
      <c r="D160" s="3">
        <v>60</v>
      </c>
      <c r="E160" s="3">
        <v>75</v>
      </c>
      <c r="F160" s="3">
        <v>59</v>
      </c>
      <c r="G160" s="3">
        <v>58</v>
      </c>
      <c r="H160" s="3">
        <v>38</v>
      </c>
      <c r="I160" s="3">
        <v>36</v>
      </c>
      <c r="J160" s="3">
        <v>20</v>
      </c>
      <c r="K160" s="3">
        <v>37</v>
      </c>
      <c r="L160" s="3">
        <v>36</v>
      </c>
      <c r="M160" s="3">
        <v>18</v>
      </c>
      <c r="N160" s="3">
        <v>25</v>
      </c>
      <c r="O160" s="3">
        <v>26</v>
      </c>
      <c r="P160" s="3">
        <v>13</v>
      </c>
      <c r="Q160" s="3">
        <v>23</v>
      </c>
      <c r="R160" s="3">
        <v>34</v>
      </c>
      <c r="S160" s="3">
        <v>28</v>
      </c>
      <c r="T160" s="3">
        <v>30</v>
      </c>
      <c r="U160" s="3">
        <v>31</v>
      </c>
      <c r="V160" s="3">
        <v>23</v>
      </c>
      <c r="W160" s="3">
        <v>25</v>
      </c>
      <c r="X160" s="3">
        <v>47</v>
      </c>
      <c r="Y160" s="3">
        <v>65</v>
      </c>
      <c r="Z160" s="3">
        <v>38</v>
      </c>
      <c r="AA160" s="3">
        <v>35</v>
      </c>
      <c r="AB160" s="3">
        <v>31</v>
      </c>
      <c r="AC160" s="3">
        <v>42</v>
      </c>
      <c r="AD160" s="3">
        <v>18</v>
      </c>
      <c r="AE160" s="3">
        <v>7</v>
      </c>
      <c r="AF160" s="3">
        <v>5</v>
      </c>
      <c r="AG160" s="3">
        <v>5</v>
      </c>
      <c r="AH160" s="3">
        <v>3</v>
      </c>
      <c r="AI160" s="3">
        <v>1</v>
      </c>
      <c r="AJ160" s="3">
        <v>1</v>
      </c>
      <c r="AK160" s="3">
        <v>3</v>
      </c>
      <c r="AL160" s="3">
        <v>4</v>
      </c>
      <c r="AM160" s="3">
        <v>4</v>
      </c>
      <c r="AN160" s="3">
        <v>2</v>
      </c>
      <c r="AO160" s="3">
        <v>4</v>
      </c>
      <c r="AP160" s="3">
        <v>4</v>
      </c>
      <c r="AQ160" s="3">
        <v>5</v>
      </c>
      <c r="AR160" s="3">
        <v>3</v>
      </c>
    </row>
    <row r="161" spans="2:44" x14ac:dyDescent="0.25">
      <c r="B161">
        <v>4</v>
      </c>
      <c r="C161" s="3">
        <v>60</v>
      </c>
      <c r="D161" s="3">
        <v>71</v>
      </c>
      <c r="E161" s="3">
        <v>95</v>
      </c>
      <c r="F161" s="3">
        <v>48</v>
      </c>
      <c r="G161" s="3">
        <v>70</v>
      </c>
      <c r="H161" s="3">
        <v>42</v>
      </c>
      <c r="I161" s="3">
        <v>27</v>
      </c>
      <c r="J161" s="3">
        <v>11</v>
      </c>
      <c r="K161" s="3">
        <v>41</v>
      </c>
      <c r="L161" s="3">
        <v>33</v>
      </c>
      <c r="M161" s="3">
        <v>21</v>
      </c>
      <c r="N161" s="3">
        <v>20</v>
      </c>
      <c r="O161" s="3">
        <v>19</v>
      </c>
      <c r="P161" s="3">
        <v>13</v>
      </c>
      <c r="Q161" s="3">
        <v>22</v>
      </c>
      <c r="R161" s="3">
        <v>26</v>
      </c>
      <c r="S161" s="3">
        <v>34</v>
      </c>
      <c r="T161" s="3">
        <v>30</v>
      </c>
      <c r="U161" s="3">
        <v>32</v>
      </c>
      <c r="V161" s="3">
        <v>26</v>
      </c>
      <c r="W161" s="3">
        <v>27</v>
      </c>
      <c r="X161" s="3">
        <v>16</v>
      </c>
      <c r="Y161" s="3">
        <v>62</v>
      </c>
      <c r="Z161" s="3">
        <v>33</v>
      </c>
      <c r="AA161" s="3">
        <v>43</v>
      </c>
      <c r="AB161" s="3">
        <v>38</v>
      </c>
      <c r="AC161" s="3">
        <v>34</v>
      </c>
      <c r="AD161" s="3">
        <v>23</v>
      </c>
      <c r="AE161" s="3">
        <v>3</v>
      </c>
      <c r="AF161" s="3">
        <v>6</v>
      </c>
      <c r="AG161" s="3">
        <v>5</v>
      </c>
      <c r="AH161" s="3">
        <v>4</v>
      </c>
      <c r="AI161" s="3">
        <v>1</v>
      </c>
      <c r="AJ161" s="3">
        <v>3</v>
      </c>
      <c r="AK161" s="3">
        <v>5</v>
      </c>
      <c r="AL161" s="3">
        <v>3</v>
      </c>
      <c r="AM161" s="3">
        <v>5</v>
      </c>
      <c r="AN161" s="3">
        <v>2</v>
      </c>
      <c r="AO161" s="3">
        <v>4</v>
      </c>
      <c r="AP161" s="3">
        <v>3</v>
      </c>
      <c r="AQ161" s="3">
        <v>6</v>
      </c>
      <c r="AR161" s="3">
        <v>3</v>
      </c>
    </row>
    <row r="162" spans="2:44" x14ac:dyDescent="0.25">
      <c r="B162">
        <v>5</v>
      </c>
      <c r="C162" s="3">
        <v>34</v>
      </c>
      <c r="D162" s="3">
        <v>89</v>
      </c>
      <c r="E162" s="3">
        <v>77</v>
      </c>
      <c r="F162" s="3">
        <v>53</v>
      </c>
      <c r="G162" s="3">
        <v>56</v>
      </c>
      <c r="H162" s="3">
        <v>43</v>
      </c>
      <c r="I162" s="3">
        <v>24</v>
      </c>
      <c r="J162" s="3">
        <v>20</v>
      </c>
      <c r="K162" s="3">
        <v>21</v>
      </c>
      <c r="L162" s="3">
        <v>32</v>
      </c>
      <c r="M162" s="3">
        <v>19</v>
      </c>
      <c r="N162" s="3">
        <v>34</v>
      </c>
      <c r="O162" s="3">
        <v>20</v>
      </c>
      <c r="P162" s="3">
        <v>14</v>
      </c>
      <c r="Q162" s="3">
        <v>34</v>
      </c>
      <c r="R162" s="3">
        <v>33</v>
      </c>
      <c r="S162" s="3">
        <v>25</v>
      </c>
      <c r="T162" s="3">
        <v>27</v>
      </c>
      <c r="U162" s="3">
        <v>34</v>
      </c>
      <c r="V162" s="3">
        <v>21</v>
      </c>
      <c r="W162" s="3">
        <v>22</v>
      </c>
      <c r="X162" s="3">
        <v>48</v>
      </c>
      <c r="Y162" s="3">
        <v>34</v>
      </c>
      <c r="Z162" s="3">
        <v>52</v>
      </c>
      <c r="AA162" s="3">
        <v>43</v>
      </c>
      <c r="AB162" s="3">
        <v>39</v>
      </c>
      <c r="AC162" s="3">
        <v>34</v>
      </c>
      <c r="AD162" s="3">
        <v>18</v>
      </c>
      <c r="AE162" s="3">
        <v>5</v>
      </c>
      <c r="AF162" s="3">
        <v>4</v>
      </c>
      <c r="AG162" s="3">
        <v>5</v>
      </c>
      <c r="AH162" s="3">
        <v>5</v>
      </c>
      <c r="AI162" s="3">
        <v>1</v>
      </c>
      <c r="AJ162" s="3">
        <v>4</v>
      </c>
      <c r="AK162" s="3">
        <v>5</v>
      </c>
      <c r="AL162" s="3">
        <v>4</v>
      </c>
      <c r="AM162" s="3">
        <v>2</v>
      </c>
      <c r="AN162" s="3">
        <v>3</v>
      </c>
      <c r="AO162" s="3">
        <v>5</v>
      </c>
      <c r="AP162" s="3">
        <v>3</v>
      </c>
      <c r="AQ162" s="3">
        <v>3</v>
      </c>
      <c r="AR162" s="3">
        <v>2</v>
      </c>
    </row>
    <row r="163" spans="2:44" x14ac:dyDescent="0.25">
      <c r="B163">
        <v>6</v>
      </c>
      <c r="C163" s="3">
        <v>56</v>
      </c>
      <c r="D163" s="3">
        <v>50</v>
      </c>
      <c r="E163" s="3">
        <v>69</v>
      </c>
      <c r="F163" s="3">
        <v>51</v>
      </c>
      <c r="G163" s="3">
        <v>62</v>
      </c>
      <c r="H163" s="3">
        <v>35</v>
      </c>
      <c r="I163" s="3">
        <v>31</v>
      </c>
      <c r="J163" s="3">
        <v>23</v>
      </c>
      <c r="K163" s="3">
        <v>22</v>
      </c>
      <c r="L163" s="3">
        <v>48</v>
      </c>
      <c r="M163" s="3">
        <v>89</v>
      </c>
      <c r="N163" s="3">
        <v>28</v>
      </c>
      <c r="O163" s="3">
        <v>23</v>
      </c>
      <c r="P163" s="3">
        <v>12</v>
      </c>
      <c r="Q163" s="3">
        <v>36</v>
      </c>
      <c r="R163" s="3">
        <v>37</v>
      </c>
      <c r="S163" s="3">
        <v>23</v>
      </c>
      <c r="T163" s="3">
        <v>27</v>
      </c>
      <c r="U163" s="3">
        <v>29</v>
      </c>
      <c r="V163" s="3">
        <v>20</v>
      </c>
      <c r="W163" s="3">
        <v>20</v>
      </c>
      <c r="X163" s="3">
        <v>40</v>
      </c>
      <c r="Y163" s="3">
        <v>31</v>
      </c>
      <c r="Z163" s="3">
        <v>78</v>
      </c>
      <c r="AA163" s="3">
        <v>46</v>
      </c>
      <c r="AB163" s="3">
        <v>45</v>
      </c>
      <c r="AC163" s="3">
        <v>29</v>
      </c>
      <c r="AD163" s="3">
        <v>16</v>
      </c>
      <c r="AE163" s="3">
        <v>5</v>
      </c>
      <c r="AF163" s="3">
        <v>2</v>
      </c>
      <c r="AG163" s="3">
        <v>5</v>
      </c>
      <c r="AH163" s="3">
        <v>4</v>
      </c>
      <c r="AI163" s="3">
        <v>1</v>
      </c>
      <c r="AJ163" s="3">
        <v>5</v>
      </c>
      <c r="AK163" s="3">
        <v>3</v>
      </c>
      <c r="AL163" s="3">
        <v>4</v>
      </c>
      <c r="AM163" s="3">
        <v>2</v>
      </c>
      <c r="AN163" s="3">
        <v>5</v>
      </c>
      <c r="AO163" s="3">
        <v>5</v>
      </c>
      <c r="AP163" s="3">
        <v>3</v>
      </c>
      <c r="AQ163" s="3">
        <v>4</v>
      </c>
      <c r="AR163" s="3">
        <v>3</v>
      </c>
    </row>
    <row r="164" spans="2:44" x14ac:dyDescent="0.25">
      <c r="B164">
        <v>7</v>
      </c>
      <c r="C164" s="3">
        <v>71</v>
      </c>
      <c r="D164" s="3">
        <v>54</v>
      </c>
      <c r="E164" s="3">
        <v>93</v>
      </c>
      <c r="F164" s="3">
        <v>53</v>
      </c>
      <c r="G164" s="3">
        <v>65</v>
      </c>
      <c r="H164" s="3">
        <v>36</v>
      </c>
      <c r="I164" s="3">
        <v>31</v>
      </c>
      <c r="J164" s="3">
        <v>15</v>
      </c>
      <c r="K164" s="3">
        <v>28</v>
      </c>
      <c r="L164" s="3">
        <v>38</v>
      </c>
      <c r="M164" s="3">
        <v>22</v>
      </c>
      <c r="N164" s="3">
        <v>26</v>
      </c>
      <c r="O164" s="3">
        <v>22</v>
      </c>
      <c r="P164" s="3">
        <v>19</v>
      </c>
      <c r="Q164" s="3">
        <v>36</v>
      </c>
      <c r="R164" s="3">
        <v>27</v>
      </c>
      <c r="S164" s="3">
        <v>36</v>
      </c>
      <c r="T164" s="3">
        <v>25</v>
      </c>
      <c r="U164" s="3">
        <v>37</v>
      </c>
      <c r="V164" s="3">
        <v>20</v>
      </c>
      <c r="W164" s="3">
        <v>25</v>
      </c>
      <c r="X164" s="3">
        <v>41</v>
      </c>
      <c r="Y164" s="3">
        <v>40</v>
      </c>
      <c r="Z164" s="3">
        <v>63</v>
      </c>
      <c r="AA164" s="3">
        <v>50</v>
      </c>
      <c r="AB164" s="3">
        <v>38</v>
      </c>
      <c r="AC164" s="3">
        <v>25</v>
      </c>
      <c r="AD164" s="3">
        <v>13</v>
      </c>
      <c r="AE164" s="3">
        <v>4</v>
      </c>
      <c r="AF164" s="3">
        <v>3</v>
      </c>
      <c r="AG164" s="3">
        <v>5</v>
      </c>
      <c r="AH164" s="3">
        <v>4</v>
      </c>
      <c r="AI164" s="3">
        <v>2</v>
      </c>
      <c r="AJ164" s="3">
        <v>2</v>
      </c>
      <c r="AK164" s="3">
        <v>1</v>
      </c>
      <c r="AL164" s="3">
        <v>4</v>
      </c>
      <c r="AM164" s="3">
        <v>3</v>
      </c>
      <c r="AN164" s="3">
        <v>4</v>
      </c>
      <c r="AO164" s="3">
        <v>5</v>
      </c>
      <c r="AP164" s="3">
        <v>4</v>
      </c>
      <c r="AQ164" s="3">
        <v>6</v>
      </c>
      <c r="AR164" s="3">
        <v>2</v>
      </c>
    </row>
    <row r="165" spans="2:44" x14ac:dyDescent="0.25">
      <c r="B165">
        <v>8</v>
      </c>
      <c r="C165" s="3">
        <v>57</v>
      </c>
      <c r="D165" s="3">
        <v>61</v>
      </c>
      <c r="E165" s="3">
        <v>90</v>
      </c>
      <c r="F165" s="3">
        <v>62</v>
      </c>
      <c r="G165" s="3">
        <v>63</v>
      </c>
      <c r="H165" s="3">
        <v>34</v>
      </c>
      <c r="I165" s="3">
        <v>33</v>
      </c>
      <c r="J165" s="3">
        <v>20</v>
      </c>
      <c r="K165" s="3">
        <v>30</v>
      </c>
      <c r="L165" s="3">
        <v>34</v>
      </c>
      <c r="M165" s="3">
        <v>27</v>
      </c>
      <c r="N165" s="3">
        <v>28</v>
      </c>
      <c r="O165" s="3">
        <v>24</v>
      </c>
      <c r="P165" s="3">
        <v>20</v>
      </c>
      <c r="Q165" s="3">
        <v>34</v>
      </c>
      <c r="R165" s="3">
        <v>31</v>
      </c>
      <c r="S165" s="3">
        <v>20</v>
      </c>
      <c r="T165" s="3">
        <v>27</v>
      </c>
      <c r="U165" s="3">
        <v>33</v>
      </c>
      <c r="V165" s="3">
        <v>20</v>
      </c>
      <c r="W165" s="3">
        <v>31</v>
      </c>
      <c r="X165" s="3">
        <v>46</v>
      </c>
      <c r="Y165" s="3">
        <v>32</v>
      </c>
      <c r="Z165" s="3">
        <v>54</v>
      </c>
      <c r="AA165" s="3">
        <v>49</v>
      </c>
      <c r="AB165" s="3">
        <v>35</v>
      </c>
      <c r="AC165" s="3">
        <v>29</v>
      </c>
      <c r="AD165" s="3">
        <v>20</v>
      </c>
      <c r="AE165" s="3">
        <v>5</v>
      </c>
      <c r="AF165" s="3">
        <v>2</v>
      </c>
      <c r="AG165" s="3">
        <v>5</v>
      </c>
      <c r="AH165" s="3">
        <v>5</v>
      </c>
      <c r="AI165" s="3">
        <v>1</v>
      </c>
      <c r="AJ165" s="3">
        <v>2</v>
      </c>
      <c r="AK165" s="3">
        <v>1</v>
      </c>
      <c r="AL165" s="3">
        <v>5</v>
      </c>
      <c r="AM165" s="3">
        <v>3</v>
      </c>
      <c r="AN165" s="3">
        <v>1</v>
      </c>
      <c r="AO165" s="3">
        <v>5</v>
      </c>
      <c r="AP165" s="3">
        <v>4</v>
      </c>
      <c r="AQ165" s="3">
        <v>6</v>
      </c>
      <c r="AR165" s="3">
        <v>3</v>
      </c>
    </row>
    <row r="166" spans="2:44" x14ac:dyDescent="0.25">
      <c r="B166">
        <v>9</v>
      </c>
      <c r="C166" s="3">
        <v>68</v>
      </c>
      <c r="D166" s="3">
        <v>50</v>
      </c>
      <c r="E166" s="3">
        <v>81</v>
      </c>
      <c r="F166" s="3">
        <v>63</v>
      </c>
      <c r="G166" s="3">
        <v>65</v>
      </c>
      <c r="H166" s="3">
        <v>30</v>
      </c>
      <c r="I166" s="3">
        <v>33</v>
      </c>
      <c r="J166" s="3">
        <v>16</v>
      </c>
      <c r="K166" s="3">
        <v>26</v>
      </c>
      <c r="L166" s="3">
        <v>37</v>
      </c>
      <c r="M166" s="3">
        <v>22</v>
      </c>
      <c r="N166" s="3">
        <v>22</v>
      </c>
      <c r="O166" s="3">
        <v>13</v>
      </c>
      <c r="P166" s="3">
        <v>19</v>
      </c>
      <c r="Q166" s="3">
        <v>30</v>
      </c>
      <c r="R166" s="3">
        <v>36</v>
      </c>
      <c r="S166" s="3">
        <v>40</v>
      </c>
      <c r="T166" s="3">
        <v>29</v>
      </c>
      <c r="U166" s="3">
        <v>33</v>
      </c>
      <c r="V166" s="3">
        <v>21</v>
      </c>
      <c r="W166" s="3">
        <v>26</v>
      </c>
      <c r="X166" s="3">
        <v>44</v>
      </c>
      <c r="Y166" s="3">
        <v>44</v>
      </c>
      <c r="Z166" s="3">
        <v>76</v>
      </c>
      <c r="AA166" s="3">
        <v>36</v>
      </c>
      <c r="AB166" s="3">
        <v>29</v>
      </c>
      <c r="AC166" s="3">
        <v>27</v>
      </c>
      <c r="AD166" s="3">
        <v>22</v>
      </c>
      <c r="AE166" s="3">
        <v>6</v>
      </c>
      <c r="AF166" s="3">
        <v>2</v>
      </c>
      <c r="AG166" s="3">
        <v>7</v>
      </c>
      <c r="AH166" s="3">
        <v>3</v>
      </c>
      <c r="AI166" s="3">
        <v>2</v>
      </c>
      <c r="AJ166" s="3">
        <v>1</v>
      </c>
      <c r="AK166" s="3">
        <v>2</v>
      </c>
      <c r="AL166" s="3">
        <v>5</v>
      </c>
      <c r="AM166" s="3">
        <v>3</v>
      </c>
      <c r="AN166" s="3">
        <v>3</v>
      </c>
      <c r="AO166" s="3">
        <v>4</v>
      </c>
      <c r="AP166" s="3">
        <v>4</v>
      </c>
      <c r="AQ166" s="3">
        <v>3</v>
      </c>
      <c r="AR166" s="3">
        <v>3</v>
      </c>
    </row>
    <row r="167" spans="2:44" x14ac:dyDescent="0.25">
      <c r="B167">
        <v>10</v>
      </c>
      <c r="C167" s="3">
        <v>61</v>
      </c>
      <c r="D167" s="3">
        <v>55</v>
      </c>
      <c r="E167" s="3">
        <v>76</v>
      </c>
      <c r="F167" s="3">
        <v>59</v>
      </c>
      <c r="G167" s="3">
        <v>64</v>
      </c>
      <c r="H167" s="3">
        <v>50</v>
      </c>
      <c r="I167" s="3">
        <v>36</v>
      </c>
      <c r="J167" s="3">
        <v>18</v>
      </c>
      <c r="K167" s="3">
        <v>31</v>
      </c>
      <c r="L167" s="3">
        <v>33</v>
      </c>
      <c r="M167" s="3">
        <v>19</v>
      </c>
      <c r="N167" s="3">
        <v>22</v>
      </c>
      <c r="O167" s="3">
        <v>17</v>
      </c>
      <c r="P167" s="3">
        <v>16</v>
      </c>
      <c r="Q167" s="3">
        <v>28</v>
      </c>
      <c r="R167" s="3">
        <v>45</v>
      </c>
      <c r="S167" s="3">
        <v>40</v>
      </c>
      <c r="T167" s="3">
        <v>32</v>
      </c>
      <c r="U167" s="3">
        <v>31</v>
      </c>
      <c r="V167" s="3">
        <v>24</v>
      </c>
      <c r="W167" s="3">
        <v>31</v>
      </c>
      <c r="X167" s="3">
        <v>38</v>
      </c>
      <c r="Y167" s="3">
        <v>57</v>
      </c>
      <c r="Z167" s="3">
        <v>57</v>
      </c>
      <c r="AA167" s="3">
        <v>32</v>
      </c>
      <c r="AB167" s="3">
        <v>44</v>
      </c>
      <c r="AC167" s="3">
        <v>26</v>
      </c>
      <c r="AD167" s="3">
        <v>14</v>
      </c>
      <c r="AE167" s="3">
        <v>4</v>
      </c>
      <c r="AF167" s="3">
        <v>4</v>
      </c>
      <c r="AG167" s="3">
        <v>7</v>
      </c>
      <c r="AH167" s="3">
        <v>3</v>
      </c>
      <c r="AI167" s="3">
        <v>2</v>
      </c>
      <c r="AJ167" s="3">
        <v>1</v>
      </c>
      <c r="AK167" s="3">
        <v>3</v>
      </c>
      <c r="AL167" s="3">
        <v>3</v>
      </c>
      <c r="AM167" s="3">
        <v>5</v>
      </c>
      <c r="AN167" s="3">
        <v>4</v>
      </c>
      <c r="AO167" s="3">
        <v>4</v>
      </c>
      <c r="AP167" s="3">
        <v>4</v>
      </c>
      <c r="AQ167" s="3">
        <v>2</v>
      </c>
      <c r="AR167" s="3">
        <v>3</v>
      </c>
    </row>
    <row r="168" spans="2:44" x14ac:dyDescent="0.25">
      <c r="B168">
        <v>11</v>
      </c>
      <c r="C168" s="3">
        <v>55</v>
      </c>
      <c r="D168" s="3">
        <v>69</v>
      </c>
      <c r="E168" s="3">
        <v>82</v>
      </c>
      <c r="F168" s="3">
        <v>53</v>
      </c>
      <c r="G168" s="3">
        <v>53</v>
      </c>
      <c r="H168" s="3">
        <v>30</v>
      </c>
      <c r="I168" s="3">
        <v>48</v>
      </c>
      <c r="J168" s="3">
        <v>22</v>
      </c>
      <c r="K168" s="3">
        <v>48</v>
      </c>
      <c r="L168" s="3">
        <v>27</v>
      </c>
      <c r="M168" s="3">
        <v>21</v>
      </c>
      <c r="N168" s="3">
        <v>22</v>
      </c>
      <c r="O168" s="3">
        <v>20</v>
      </c>
      <c r="P168" s="3">
        <v>25</v>
      </c>
      <c r="Q168" s="3">
        <v>33</v>
      </c>
      <c r="R168" s="3">
        <v>44</v>
      </c>
      <c r="S168" s="3">
        <v>29</v>
      </c>
      <c r="T168" s="3">
        <v>27</v>
      </c>
      <c r="U168" s="3">
        <v>25</v>
      </c>
      <c r="V168" s="3">
        <v>24</v>
      </c>
      <c r="W168" s="3">
        <v>28</v>
      </c>
      <c r="X168" s="3">
        <v>42</v>
      </c>
      <c r="Y168" s="3">
        <v>67</v>
      </c>
      <c r="Z168" s="3">
        <v>43</v>
      </c>
      <c r="AA168" s="3">
        <v>43</v>
      </c>
      <c r="AB168" s="3">
        <v>30</v>
      </c>
      <c r="AC168" s="3">
        <v>26</v>
      </c>
      <c r="AD168" s="3">
        <v>17</v>
      </c>
      <c r="AE168" s="3">
        <v>3</v>
      </c>
      <c r="AF168" s="3">
        <v>4</v>
      </c>
      <c r="AG168" s="3">
        <v>8</v>
      </c>
      <c r="AH168" s="3">
        <v>4</v>
      </c>
      <c r="AI168" s="3">
        <v>2</v>
      </c>
      <c r="AJ168" s="3">
        <v>2</v>
      </c>
      <c r="AK168" s="3">
        <v>4</v>
      </c>
      <c r="AL168" s="3">
        <v>3</v>
      </c>
      <c r="AM168" s="3">
        <v>6</v>
      </c>
      <c r="AN168" s="3">
        <v>5</v>
      </c>
      <c r="AO168" s="3">
        <v>5</v>
      </c>
      <c r="AP168" s="3">
        <v>3</v>
      </c>
      <c r="AQ168" s="3">
        <v>4</v>
      </c>
      <c r="AR168" s="3">
        <v>4</v>
      </c>
    </row>
    <row r="169" spans="2:44" x14ac:dyDescent="0.25">
      <c r="B169">
        <v>12</v>
      </c>
      <c r="C169" s="3">
        <v>61</v>
      </c>
      <c r="D169" s="3">
        <v>98</v>
      </c>
      <c r="E169" s="3">
        <v>65</v>
      </c>
      <c r="F169" s="3">
        <v>55</v>
      </c>
      <c r="G169" s="3">
        <v>58</v>
      </c>
      <c r="H169" s="3">
        <v>34</v>
      </c>
      <c r="I169" s="3">
        <v>64</v>
      </c>
      <c r="J169" s="3">
        <v>24</v>
      </c>
      <c r="K169" s="3">
        <v>35</v>
      </c>
      <c r="L169" s="3">
        <v>32</v>
      </c>
      <c r="M169" s="3">
        <v>24</v>
      </c>
      <c r="N169" s="3">
        <v>29</v>
      </c>
      <c r="O169" s="3">
        <v>19</v>
      </c>
      <c r="P169" s="3">
        <v>16</v>
      </c>
      <c r="Q169" s="3">
        <v>36</v>
      </c>
      <c r="R169" s="3">
        <v>30</v>
      </c>
      <c r="S169" s="3">
        <v>18</v>
      </c>
      <c r="T169" s="3">
        <v>27</v>
      </c>
      <c r="U169" s="3">
        <v>34</v>
      </c>
      <c r="V169" s="3">
        <v>28</v>
      </c>
      <c r="W169" s="3">
        <v>31</v>
      </c>
      <c r="X169" s="3">
        <v>41</v>
      </c>
      <c r="Y169" s="3">
        <v>50</v>
      </c>
      <c r="Z169" s="3">
        <v>43</v>
      </c>
      <c r="AA169" s="3">
        <v>44</v>
      </c>
      <c r="AB169" s="3">
        <v>52</v>
      </c>
      <c r="AC169" s="3">
        <v>35</v>
      </c>
      <c r="AD169" s="3">
        <v>16</v>
      </c>
      <c r="AE169" s="3">
        <v>4</v>
      </c>
      <c r="AF169" s="3">
        <v>6</v>
      </c>
      <c r="AG169" s="3">
        <v>9</v>
      </c>
      <c r="AH169" s="3">
        <v>4</v>
      </c>
      <c r="AI169" s="3">
        <v>3</v>
      </c>
      <c r="AJ169" s="3">
        <v>2</v>
      </c>
      <c r="AK169" s="3">
        <v>4</v>
      </c>
      <c r="AL169" s="3">
        <v>3</v>
      </c>
      <c r="AM169" s="3">
        <v>7</v>
      </c>
      <c r="AN169" s="3">
        <v>4</v>
      </c>
      <c r="AO169" s="3">
        <v>4</v>
      </c>
      <c r="AP169" s="3">
        <v>5</v>
      </c>
      <c r="AQ169" s="3">
        <v>6</v>
      </c>
      <c r="AR169" s="3">
        <v>4</v>
      </c>
    </row>
    <row r="170" spans="2:44" x14ac:dyDescent="0.25">
      <c r="B170">
        <v>13</v>
      </c>
      <c r="C170" s="3">
        <v>62</v>
      </c>
      <c r="D170" s="3">
        <v>88</v>
      </c>
      <c r="E170" s="3">
        <v>66</v>
      </c>
      <c r="F170" s="3">
        <v>61</v>
      </c>
      <c r="G170" s="3">
        <v>62</v>
      </c>
      <c r="H170" s="3">
        <v>31</v>
      </c>
      <c r="I170" s="3">
        <v>43</v>
      </c>
      <c r="J170" s="3">
        <v>17</v>
      </c>
      <c r="K170" s="3">
        <v>30</v>
      </c>
      <c r="L170" s="3">
        <v>26</v>
      </c>
      <c r="M170" s="3">
        <v>29</v>
      </c>
      <c r="N170" s="3">
        <v>27</v>
      </c>
      <c r="O170" s="3">
        <v>21</v>
      </c>
      <c r="P170" s="3">
        <v>16</v>
      </c>
      <c r="Q170" s="3">
        <v>28</v>
      </c>
      <c r="R170" s="3">
        <v>29</v>
      </c>
      <c r="S170" s="3">
        <v>19</v>
      </c>
      <c r="T170" s="3">
        <v>43</v>
      </c>
      <c r="U170" s="3">
        <v>31</v>
      </c>
      <c r="V170" s="3">
        <v>28</v>
      </c>
      <c r="W170" s="3">
        <v>33</v>
      </c>
      <c r="X170" s="3">
        <v>29</v>
      </c>
      <c r="Y170" s="3">
        <v>35</v>
      </c>
      <c r="Z170" s="3">
        <v>50</v>
      </c>
      <c r="AA170" s="3">
        <v>48</v>
      </c>
      <c r="AB170" s="3">
        <v>39</v>
      </c>
      <c r="AC170" s="3">
        <v>36</v>
      </c>
      <c r="AD170" s="3">
        <v>19</v>
      </c>
      <c r="AE170" s="3">
        <v>4</v>
      </c>
      <c r="AF170" s="3">
        <v>4</v>
      </c>
      <c r="AG170" s="3">
        <v>10</v>
      </c>
      <c r="AH170" s="3">
        <v>3</v>
      </c>
      <c r="AI170" s="3">
        <v>3</v>
      </c>
      <c r="AJ170" s="3">
        <v>1</v>
      </c>
      <c r="AK170" s="3">
        <v>4</v>
      </c>
      <c r="AL170" s="3">
        <v>3</v>
      </c>
      <c r="AM170" s="3">
        <v>5</v>
      </c>
      <c r="AN170" s="3">
        <v>9</v>
      </c>
      <c r="AO170" s="3">
        <v>4</v>
      </c>
      <c r="AP170" s="3">
        <v>5</v>
      </c>
      <c r="AQ170" s="3">
        <v>6</v>
      </c>
      <c r="AR170" s="3">
        <v>4</v>
      </c>
    </row>
    <row r="171" spans="2:44" x14ac:dyDescent="0.25">
      <c r="B171">
        <v>14</v>
      </c>
      <c r="C171" s="3">
        <v>54</v>
      </c>
      <c r="D171" s="3">
        <v>69</v>
      </c>
      <c r="E171" s="3">
        <v>63</v>
      </c>
      <c r="F171" s="3">
        <v>67</v>
      </c>
      <c r="G171" s="3">
        <v>65</v>
      </c>
      <c r="H171" s="3">
        <v>36</v>
      </c>
      <c r="I171" s="3">
        <v>50</v>
      </c>
      <c r="J171" s="3">
        <v>10</v>
      </c>
      <c r="K171" s="3">
        <v>23</v>
      </c>
      <c r="L171" s="3">
        <v>27</v>
      </c>
      <c r="M171" s="3">
        <v>31</v>
      </c>
      <c r="N171" s="3">
        <v>25</v>
      </c>
      <c r="O171" s="3">
        <v>20</v>
      </c>
      <c r="P171" s="3">
        <v>12</v>
      </c>
      <c r="Q171" s="3">
        <v>26</v>
      </c>
      <c r="R171" s="3">
        <v>30</v>
      </c>
      <c r="S171" s="3">
        <v>24</v>
      </c>
      <c r="T171" s="3">
        <v>32</v>
      </c>
      <c r="U171" s="3">
        <v>32</v>
      </c>
      <c r="V171" s="3">
        <v>28</v>
      </c>
      <c r="W171" s="3">
        <v>32</v>
      </c>
      <c r="X171" s="3">
        <v>21</v>
      </c>
      <c r="Y171" s="3">
        <v>40</v>
      </c>
      <c r="Z171" s="3">
        <v>54</v>
      </c>
      <c r="AA171" s="3">
        <v>50</v>
      </c>
      <c r="AB171" s="3">
        <v>48</v>
      </c>
      <c r="AC171" s="3">
        <v>30</v>
      </c>
      <c r="AD171" s="3">
        <v>24</v>
      </c>
      <c r="AE171" s="3">
        <v>2</v>
      </c>
      <c r="AF171" s="3">
        <v>3</v>
      </c>
      <c r="AG171" s="3">
        <v>10</v>
      </c>
      <c r="AH171" s="3">
        <v>4</v>
      </c>
      <c r="AI171" s="3">
        <v>3</v>
      </c>
      <c r="AJ171" s="3">
        <v>1</v>
      </c>
      <c r="AK171" s="3">
        <v>4</v>
      </c>
      <c r="AL171" s="3">
        <v>2</v>
      </c>
      <c r="AM171" s="3">
        <v>4</v>
      </c>
      <c r="AN171" s="3">
        <v>5</v>
      </c>
      <c r="AO171" s="3">
        <v>5</v>
      </c>
      <c r="AP171" s="3">
        <v>6</v>
      </c>
      <c r="AQ171" s="3">
        <v>5</v>
      </c>
      <c r="AR171" s="3">
        <v>4</v>
      </c>
    </row>
    <row r="172" spans="2:44" x14ac:dyDescent="0.25">
      <c r="B172">
        <v>15</v>
      </c>
      <c r="C172" s="3">
        <v>32</v>
      </c>
      <c r="D172" s="3">
        <v>48</v>
      </c>
      <c r="E172" s="3">
        <v>64</v>
      </c>
      <c r="F172" s="3">
        <v>71</v>
      </c>
      <c r="G172" s="3">
        <v>70</v>
      </c>
      <c r="H172" s="3">
        <v>36</v>
      </c>
      <c r="I172" s="3">
        <v>45</v>
      </c>
      <c r="J172" s="3">
        <v>13</v>
      </c>
      <c r="K172" s="3">
        <v>32</v>
      </c>
      <c r="L172" s="3">
        <v>24</v>
      </c>
      <c r="M172" s="3">
        <v>25</v>
      </c>
      <c r="N172" s="3">
        <v>20</v>
      </c>
      <c r="O172" s="3">
        <v>16</v>
      </c>
      <c r="P172" s="3">
        <v>13</v>
      </c>
      <c r="Q172" s="3">
        <v>22</v>
      </c>
      <c r="R172" s="3">
        <v>37</v>
      </c>
      <c r="S172" s="3">
        <v>28</v>
      </c>
      <c r="T172" s="3">
        <v>29</v>
      </c>
      <c r="U172" s="3">
        <v>28</v>
      </c>
      <c r="V172" s="3">
        <v>24</v>
      </c>
      <c r="W172" s="3">
        <v>33</v>
      </c>
      <c r="X172" s="3">
        <v>31</v>
      </c>
      <c r="Y172" s="3">
        <v>62</v>
      </c>
      <c r="Z172" s="3">
        <v>56</v>
      </c>
      <c r="AA172" s="3">
        <v>33</v>
      </c>
      <c r="AB172" s="3">
        <v>42</v>
      </c>
      <c r="AC172" s="3">
        <v>25</v>
      </c>
      <c r="AD172" s="3">
        <v>24</v>
      </c>
      <c r="AE172" s="3">
        <v>4</v>
      </c>
      <c r="AF172" s="3">
        <v>5</v>
      </c>
      <c r="AG172" s="3">
        <v>10</v>
      </c>
      <c r="AH172" s="3">
        <v>3</v>
      </c>
      <c r="AI172" s="3">
        <v>3</v>
      </c>
      <c r="AJ172" s="3">
        <v>1</v>
      </c>
      <c r="AK172" s="3">
        <v>4</v>
      </c>
      <c r="AL172" s="3">
        <v>2</v>
      </c>
      <c r="AM172" s="3">
        <v>6</v>
      </c>
      <c r="AN172" s="3">
        <v>3</v>
      </c>
      <c r="AO172" s="3">
        <v>4</v>
      </c>
      <c r="AP172" s="3">
        <v>6</v>
      </c>
      <c r="AQ172" s="3">
        <v>4</v>
      </c>
      <c r="AR172" s="3">
        <v>3</v>
      </c>
    </row>
    <row r="173" spans="2:44" x14ac:dyDescent="0.25">
      <c r="B173">
        <v>16</v>
      </c>
      <c r="C173" s="3">
        <v>39</v>
      </c>
      <c r="D173" s="3">
        <v>66</v>
      </c>
      <c r="E173" s="3">
        <v>61</v>
      </c>
      <c r="F173" s="3">
        <v>63</v>
      </c>
      <c r="G173" s="3">
        <v>56</v>
      </c>
      <c r="H173" s="3">
        <v>31</v>
      </c>
      <c r="I173" s="3">
        <v>42</v>
      </c>
      <c r="J173" s="3">
        <v>18</v>
      </c>
      <c r="K173" s="3">
        <v>30</v>
      </c>
      <c r="L173" s="3">
        <v>25</v>
      </c>
      <c r="M173" s="3">
        <v>27</v>
      </c>
      <c r="N173" s="3">
        <v>19</v>
      </c>
      <c r="O173" s="3">
        <v>20</v>
      </c>
      <c r="P173" s="3">
        <v>14</v>
      </c>
      <c r="Q173" s="3">
        <v>29</v>
      </c>
      <c r="R173" s="3">
        <v>21</v>
      </c>
      <c r="S173" s="3">
        <v>27</v>
      </c>
      <c r="T173" s="3">
        <v>38</v>
      </c>
      <c r="U173" s="3">
        <v>26</v>
      </c>
      <c r="V173" s="3">
        <v>32</v>
      </c>
      <c r="W173" s="3">
        <v>29</v>
      </c>
      <c r="X173" s="3">
        <v>28</v>
      </c>
      <c r="Y173" s="3">
        <v>51</v>
      </c>
      <c r="Z173" s="3">
        <v>41</v>
      </c>
      <c r="AA173" s="3">
        <v>37</v>
      </c>
      <c r="AB173" s="3">
        <v>41</v>
      </c>
      <c r="AC173" s="3">
        <v>41</v>
      </c>
      <c r="AD173" s="3">
        <v>28</v>
      </c>
      <c r="AE173" s="3">
        <v>4</v>
      </c>
      <c r="AF173" s="3">
        <v>6</v>
      </c>
      <c r="AG173" s="3">
        <v>9</v>
      </c>
      <c r="AH173" s="3">
        <v>2</v>
      </c>
      <c r="AI173" s="3">
        <v>3</v>
      </c>
      <c r="AJ173" s="3">
        <v>2</v>
      </c>
      <c r="AK173" s="3">
        <v>4</v>
      </c>
      <c r="AL173" s="3">
        <v>2</v>
      </c>
      <c r="AM173" s="3">
        <v>5</v>
      </c>
      <c r="AN173" s="3">
        <v>4</v>
      </c>
      <c r="AO173" s="3">
        <v>5</v>
      </c>
      <c r="AP173" s="3">
        <v>6</v>
      </c>
      <c r="AQ173" s="3">
        <v>6</v>
      </c>
      <c r="AR173" s="3">
        <v>4</v>
      </c>
    </row>
    <row r="174" spans="2:44" x14ac:dyDescent="0.25">
      <c r="B174">
        <v>17</v>
      </c>
      <c r="C174" s="3">
        <v>44</v>
      </c>
      <c r="D174" s="3">
        <v>63</v>
      </c>
      <c r="E174" s="3">
        <v>71</v>
      </c>
      <c r="F174" s="3">
        <v>74</v>
      </c>
      <c r="G174" s="3">
        <v>51</v>
      </c>
      <c r="H174" s="3">
        <v>34</v>
      </c>
      <c r="I174" s="3">
        <v>48</v>
      </c>
      <c r="J174" s="3">
        <v>12</v>
      </c>
      <c r="K174" s="3">
        <v>39</v>
      </c>
      <c r="L174" s="3">
        <v>29</v>
      </c>
      <c r="M174" s="3">
        <v>28</v>
      </c>
      <c r="N174" s="3">
        <v>21</v>
      </c>
      <c r="O174" s="3">
        <v>22</v>
      </c>
      <c r="P174" s="3">
        <v>13</v>
      </c>
      <c r="Q174" s="3">
        <v>17</v>
      </c>
      <c r="R174" s="3">
        <v>32</v>
      </c>
      <c r="S174" s="3">
        <v>22</v>
      </c>
      <c r="T174" s="3">
        <v>63</v>
      </c>
      <c r="U174" s="3">
        <v>26</v>
      </c>
      <c r="V174" s="3">
        <v>23</v>
      </c>
      <c r="W174" s="3">
        <v>34</v>
      </c>
      <c r="X174" s="3">
        <v>34</v>
      </c>
      <c r="Y174" s="3">
        <v>33</v>
      </c>
      <c r="Z174" s="3">
        <v>37</v>
      </c>
      <c r="AA174" s="3">
        <v>47</v>
      </c>
      <c r="AB174" s="3">
        <v>43</v>
      </c>
      <c r="AC174" s="3">
        <v>42</v>
      </c>
      <c r="AD174" s="3">
        <v>25</v>
      </c>
      <c r="AE174" s="3">
        <v>3</v>
      </c>
      <c r="AF174" s="3">
        <v>3</v>
      </c>
      <c r="AG174" s="3">
        <v>7</v>
      </c>
      <c r="AH174" s="3">
        <v>2</v>
      </c>
      <c r="AI174" s="3">
        <v>3</v>
      </c>
      <c r="AJ174" s="3">
        <v>1</v>
      </c>
      <c r="AK174" s="3">
        <v>4</v>
      </c>
      <c r="AL174" s="3">
        <v>2</v>
      </c>
      <c r="AM174" s="3">
        <v>4</v>
      </c>
      <c r="AN174" s="3">
        <v>4</v>
      </c>
      <c r="AO174" s="3">
        <v>5</v>
      </c>
      <c r="AP174" s="3">
        <v>5</v>
      </c>
      <c r="AQ174" s="3">
        <v>6</v>
      </c>
      <c r="AR174" s="3">
        <v>4</v>
      </c>
    </row>
    <row r="175" spans="2:44" x14ac:dyDescent="0.25">
      <c r="B175">
        <v>18</v>
      </c>
      <c r="C175" s="3">
        <v>38</v>
      </c>
      <c r="D175" s="3">
        <v>66</v>
      </c>
      <c r="E175" s="3">
        <v>70</v>
      </c>
      <c r="F175" s="3">
        <v>77</v>
      </c>
      <c r="G175" s="3">
        <v>56</v>
      </c>
      <c r="H175" s="3">
        <v>48</v>
      </c>
      <c r="I175" s="3">
        <v>46</v>
      </c>
      <c r="J175" s="3">
        <v>21</v>
      </c>
      <c r="K175" s="3">
        <v>36</v>
      </c>
      <c r="L175" s="3">
        <v>23</v>
      </c>
      <c r="M175" s="3">
        <v>39</v>
      </c>
      <c r="N175" s="3">
        <v>18</v>
      </c>
      <c r="O175" s="3">
        <v>22</v>
      </c>
      <c r="P175" s="3">
        <v>15</v>
      </c>
      <c r="Q175" s="3">
        <v>11</v>
      </c>
      <c r="R175" s="3">
        <v>31</v>
      </c>
      <c r="S175" s="3">
        <v>30</v>
      </c>
      <c r="T175" s="3">
        <v>67</v>
      </c>
      <c r="U175" s="3">
        <v>15</v>
      </c>
      <c r="V175" s="3">
        <v>18</v>
      </c>
      <c r="W175" s="3">
        <v>28</v>
      </c>
      <c r="X175" s="3">
        <v>33</v>
      </c>
      <c r="Y175" s="3">
        <v>34</v>
      </c>
      <c r="Z175" s="3">
        <v>40</v>
      </c>
      <c r="AA175" s="3">
        <v>66</v>
      </c>
      <c r="AB175" s="3">
        <v>44</v>
      </c>
      <c r="AC175" s="3">
        <v>37</v>
      </c>
      <c r="AD175" s="3">
        <v>19</v>
      </c>
      <c r="AE175" s="3">
        <v>3</v>
      </c>
      <c r="AF175" s="3">
        <v>3</v>
      </c>
      <c r="AG175" s="3">
        <v>7</v>
      </c>
      <c r="AH175" s="3">
        <v>3</v>
      </c>
      <c r="AI175" s="3">
        <v>4</v>
      </c>
      <c r="AJ175" s="3">
        <v>2</v>
      </c>
      <c r="AK175" s="3">
        <v>4</v>
      </c>
      <c r="AL175" s="3">
        <v>4</v>
      </c>
      <c r="AM175" s="3">
        <v>3</v>
      </c>
      <c r="AN175" s="3">
        <v>6</v>
      </c>
      <c r="AO175" s="3">
        <v>6</v>
      </c>
      <c r="AP175" s="3">
        <v>5</v>
      </c>
      <c r="AQ175" s="3">
        <v>6</v>
      </c>
      <c r="AR175" s="3">
        <v>3</v>
      </c>
    </row>
    <row r="176" spans="2:44" x14ac:dyDescent="0.25">
      <c r="B176">
        <v>19</v>
      </c>
      <c r="C176" s="3">
        <v>62</v>
      </c>
      <c r="D176" s="3">
        <v>70</v>
      </c>
      <c r="E176" s="3">
        <v>60</v>
      </c>
      <c r="F176" s="3">
        <v>92</v>
      </c>
      <c r="G176" s="3">
        <v>51</v>
      </c>
      <c r="H176" s="3">
        <v>46</v>
      </c>
      <c r="I176" s="3">
        <v>47</v>
      </c>
      <c r="J176" s="3">
        <v>16</v>
      </c>
      <c r="K176" s="3">
        <v>29</v>
      </c>
      <c r="L176" s="3">
        <v>17</v>
      </c>
      <c r="M176" s="3">
        <v>45</v>
      </c>
      <c r="N176" s="3">
        <v>20</v>
      </c>
      <c r="O176" s="3">
        <v>20</v>
      </c>
      <c r="P176" s="3">
        <v>14</v>
      </c>
      <c r="Q176" s="3">
        <v>25</v>
      </c>
      <c r="R176" s="3">
        <v>21</v>
      </c>
      <c r="S176" s="3">
        <v>19</v>
      </c>
      <c r="T176" s="3">
        <v>38</v>
      </c>
      <c r="U176" s="3">
        <v>13</v>
      </c>
      <c r="V176" s="3">
        <v>25</v>
      </c>
      <c r="W176" s="3">
        <v>24</v>
      </c>
      <c r="X176" s="3">
        <v>38</v>
      </c>
      <c r="Y176" s="3">
        <v>47</v>
      </c>
      <c r="Z176" s="3">
        <v>40</v>
      </c>
      <c r="AA176" s="3">
        <v>63</v>
      </c>
      <c r="AB176" s="3">
        <v>36</v>
      </c>
      <c r="AC176" s="3">
        <v>37</v>
      </c>
      <c r="AD176" s="3">
        <v>19</v>
      </c>
      <c r="AE176" s="3">
        <v>3</v>
      </c>
      <c r="AF176" s="3">
        <v>5</v>
      </c>
      <c r="AG176" s="3">
        <v>8</v>
      </c>
      <c r="AH176" s="3">
        <v>2</v>
      </c>
      <c r="AI176" s="3">
        <v>4</v>
      </c>
      <c r="AJ176" s="3">
        <v>3</v>
      </c>
      <c r="AK176" s="3">
        <v>3</v>
      </c>
      <c r="AL176" s="3">
        <v>3</v>
      </c>
      <c r="AM176" s="3">
        <v>6</v>
      </c>
      <c r="AN176" s="3">
        <v>8</v>
      </c>
      <c r="AO176" s="3">
        <v>6</v>
      </c>
      <c r="AP176" s="3">
        <v>4</v>
      </c>
      <c r="AQ176" s="3">
        <v>6</v>
      </c>
      <c r="AR176" s="3">
        <v>3</v>
      </c>
    </row>
    <row r="177" spans="1:44" x14ac:dyDescent="0.25">
      <c r="B177">
        <v>20</v>
      </c>
      <c r="C177" s="3">
        <v>46</v>
      </c>
      <c r="D177" s="3">
        <v>71</v>
      </c>
      <c r="E177" s="3">
        <v>49</v>
      </c>
      <c r="F177" s="3">
        <v>105</v>
      </c>
      <c r="G177" s="3">
        <v>52</v>
      </c>
      <c r="H177" s="3">
        <v>39</v>
      </c>
      <c r="I177" s="3">
        <v>37</v>
      </c>
      <c r="J177" s="3">
        <v>17</v>
      </c>
      <c r="K177" s="3">
        <v>20</v>
      </c>
      <c r="L177" s="3">
        <v>23</v>
      </c>
      <c r="M177" s="3">
        <v>43</v>
      </c>
      <c r="N177" s="3">
        <v>29</v>
      </c>
      <c r="O177" s="3">
        <v>16</v>
      </c>
      <c r="P177" s="3">
        <v>13</v>
      </c>
      <c r="Q177" s="3">
        <v>33</v>
      </c>
      <c r="R177" s="3">
        <v>28</v>
      </c>
      <c r="S177" s="3">
        <v>22</v>
      </c>
      <c r="T177" s="3">
        <v>81</v>
      </c>
      <c r="U177" s="3">
        <v>30</v>
      </c>
      <c r="V177" s="3">
        <v>29</v>
      </c>
      <c r="W177" s="3">
        <v>22</v>
      </c>
      <c r="X177" s="3">
        <v>35</v>
      </c>
      <c r="Y177" s="3">
        <v>30</v>
      </c>
      <c r="Z177" s="3">
        <v>56</v>
      </c>
      <c r="AA177" s="3">
        <v>63</v>
      </c>
      <c r="AB177" s="3">
        <v>35</v>
      </c>
      <c r="AC177" s="3">
        <v>35</v>
      </c>
      <c r="AD177" s="3">
        <v>15</v>
      </c>
      <c r="AE177" s="3">
        <v>3</v>
      </c>
      <c r="AF177" s="3">
        <v>4</v>
      </c>
      <c r="AG177" s="3">
        <v>8</v>
      </c>
      <c r="AH177" s="3">
        <v>3</v>
      </c>
      <c r="AI177" s="3">
        <v>2</v>
      </c>
      <c r="AJ177" s="3">
        <v>2</v>
      </c>
      <c r="AK177" s="3">
        <v>4</v>
      </c>
      <c r="AL177" s="3">
        <v>3</v>
      </c>
      <c r="AM177" s="3">
        <v>6</v>
      </c>
      <c r="AN177" s="3">
        <v>9</v>
      </c>
      <c r="AO177" s="3">
        <v>6</v>
      </c>
      <c r="AP177" s="3">
        <v>5</v>
      </c>
      <c r="AQ177" s="3">
        <v>6</v>
      </c>
      <c r="AR177" s="3">
        <v>2</v>
      </c>
    </row>
    <row r="178" spans="1:44" x14ac:dyDescent="0.25">
      <c r="B178">
        <v>21</v>
      </c>
      <c r="C178" s="3">
        <v>52</v>
      </c>
      <c r="D178" s="3">
        <v>53</v>
      </c>
      <c r="E178" s="3">
        <v>60</v>
      </c>
      <c r="F178" s="3">
        <v>96</v>
      </c>
      <c r="G178" s="3">
        <v>48</v>
      </c>
      <c r="H178" s="3">
        <v>40</v>
      </c>
      <c r="I178" s="3">
        <v>36</v>
      </c>
      <c r="J178" s="3">
        <v>20</v>
      </c>
      <c r="K178" s="3">
        <v>24</v>
      </c>
      <c r="L178" s="3">
        <v>26</v>
      </c>
      <c r="M178" s="3">
        <v>36</v>
      </c>
      <c r="N178" s="3">
        <v>23</v>
      </c>
      <c r="O178" s="3">
        <v>15</v>
      </c>
      <c r="P178" s="3">
        <v>22</v>
      </c>
      <c r="Q178" s="3">
        <v>28</v>
      </c>
      <c r="R178" s="3">
        <v>22</v>
      </c>
      <c r="S178" s="3">
        <v>18</v>
      </c>
      <c r="T178" s="3">
        <v>45</v>
      </c>
      <c r="U178" s="3">
        <v>34</v>
      </c>
      <c r="V178" s="3">
        <v>34</v>
      </c>
      <c r="W178" s="3">
        <v>29</v>
      </c>
      <c r="X178" s="3">
        <v>38</v>
      </c>
      <c r="Y178" s="3">
        <v>41</v>
      </c>
      <c r="Z178" s="3">
        <v>61</v>
      </c>
      <c r="AA178" s="3">
        <v>52</v>
      </c>
      <c r="AB178" s="3">
        <v>34</v>
      </c>
      <c r="AC178" s="3">
        <v>33</v>
      </c>
      <c r="AD178" s="3">
        <v>22</v>
      </c>
      <c r="AE178" s="3">
        <v>3</v>
      </c>
      <c r="AF178" s="3">
        <v>5</v>
      </c>
      <c r="AG178" s="3">
        <v>6</v>
      </c>
      <c r="AH178" s="3">
        <v>4</v>
      </c>
      <c r="AI178" s="3">
        <v>3</v>
      </c>
      <c r="AJ178" s="3">
        <v>2</v>
      </c>
      <c r="AK178" s="3">
        <v>3</v>
      </c>
      <c r="AL178" s="3">
        <v>4</v>
      </c>
      <c r="AM178" s="3">
        <v>6</v>
      </c>
      <c r="AN178" s="3">
        <v>7</v>
      </c>
      <c r="AO178" s="3">
        <v>6</v>
      </c>
      <c r="AP178" s="3">
        <v>5</v>
      </c>
      <c r="AQ178" s="3">
        <v>6</v>
      </c>
      <c r="AR178" s="3">
        <v>3</v>
      </c>
    </row>
    <row r="179" spans="1:44" x14ac:dyDescent="0.25">
      <c r="B179">
        <v>22</v>
      </c>
      <c r="C179" s="3">
        <v>56</v>
      </c>
      <c r="D179" s="3">
        <v>54</v>
      </c>
      <c r="E179" s="3">
        <v>69</v>
      </c>
      <c r="F179" s="3">
        <v>81</v>
      </c>
      <c r="G179" s="3">
        <v>51</v>
      </c>
      <c r="H179" s="3">
        <v>34</v>
      </c>
      <c r="I179" s="3">
        <v>46</v>
      </c>
      <c r="J179" s="3">
        <v>19</v>
      </c>
      <c r="K179" s="3">
        <v>26</v>
      </c>
      <c r="L179" s="3">
        <v>29</v>
      </c>
      <c r="M179" s="3">
        <v>22</v>
      </c>
      <c r="N179" s="3">
        <v>25</v>
      </c>
      <c r="O179" s="3">
        <v>30</v>
      </c>
      <c r="P179" s="3">
        <v>23</v>
      </c>
      <c r="Q179" s="3">
        <v>25</v>
      </c>
      <c r="R179" s="3">
        <v>28</v>
      </c>
      <c r="S179" s="3">
        <v>10</v>
      </c>
      <c r="T179" s="3">
        <v>27</v>
      </c>
      <c r="U179" s="3">
        <v>35</v>
      </c>
      <c r="V179" s="3">
        <v>45</v>
      </c>
      <c r="W179" s="3">
        <v>41</v>
      </c>
      <c r="X179" s="3">
        <v>46</v>
      </c>
      <c r="Y179" s="3">
        <v>38</v>
      </c>
      <c r="Z179" s="3">
        <v>58</v>
      </c>
      <c r="AA179" s="3">
        <v>46</v>
      </c>
      <c r="AB179" s="3">
        <v>34</v>
      </c>
      <c r="AC179" s="3">
        <v>21</v>
      </c>
      <c r="AD179" s="3">
        <v>28</v>
      </c>
      <c r="AE179" s="3">
        <v>4</v>
      </c>
      <c r="AF179" s="3">
        <v>3</v>
      </c>
      <c r="AG179" s="3">
        <v>6</v>
      </c>
      <c r="AH179" s="3">
        <v>4</v>
      </c>
      <c r="AI179" s="3">
        <v>2</v>
      </c>
      <c r="AJ179" s="3">
        <v>1</v>
      </c>
      <c r="AK179" s="3">
        <v>3</v>
      </c>
      <c r="AL179" s="3">
        <v>4</v>
      </c>
      <c r="AM179" s="3">
        <v>5</v>
      </c>
      <c r="AN179" s="3">
        <v>9</v>
      </c>
      <c r="AO179" s="3">
        <v>5</v>
      </c>
      <c r="AP179" s="3">
        <v>6</v>
      </c>
      <c r="AQ179" s="3">
        <v>7</v>
      </c>
      <c r="AR179" s="3">
        <v>3</v>
      </c>
    </row>
    <row r="180" spans="1:44" x14ac:dyDescent="0.25">
      <c r="B180">
        <v>23</v>
      </c>
      <c r="C180" s="3">
        <v>77</v>
      </c>
      <c r="D180" s="3">
        <v>55</v>
      </c>
      <c r="E180" s="3">
        <v>75</v>
      </c>
      <c r="F180" s="3">
        <v>56</v>
      </c>
      <c r="G180" s="3">
        <v>61</v>
      </c>
      <c r="H180" s="3">
        <v>58</v>
      </c>
      <c r="I180" s="3">
        <v>42</v>
      </c>
      <c r="J180" s="3">
        <v>22</v>
      </c>
      <c r="K180" s="3">
        <v>26</v>
      </c>
      <c r="L180" s="3">
        <v>26</v>
      </c>
      <c r="M180" s="3">
        <v>20</v>
      </c>
      <c r="N180" s="3">
        <v>24</v>
      </c>
      <c r="O180" s="3">
        <v>35</v>
      </c>
      <c r="P180" s="3">
        <v>31</v>
      </c>
      <c r="Q180" s="3">
        <v>28</v>
      </c>
      <c r="R180" s="3">
        <v>35</v>
      </c>
      <c r="S180" s="3">
        <v>26</v>
      </c>
      <c r="T180" s="3">
        <v>22</v>
      </c>
      <c r="U180" s="3">
        <v>45</v>
      </c>
      <c r="V180" s="3">
        <v>29</v>
      </c>
      <c r="W180" s="3">
        <v>73</v>
      </c>
      <c r="X180" s="3">
        <v>38</v>
      </c>
      <c r="Y180" s="3">
        <v>77</v>
      </c>
      <c r="Z180" s="3">
        <v>57</v>
      </c>
      <c r="AA180" s="3">
        <v>34</v>
      </c>
      <c r="AB180" s="3">
        <v>34</v>
      </c>
      <c r="AC180" s="3">
        <v>39</v>
      </c>
      <c r="AD180" s="3">
        <v>32</v>
      </c>
      <c r="AE180" s="3">
        <v>3</v>
      </c>
      <c r="AF180" s="3">
        <v>6</v>
      </c>
      <c r="AG180" s="3">
        <v>7</v>
      </c>
      <c r="AH180" s="3">
        <v>3</v>
      </c>
      <c r="AI180" s="3">
        <v>3</v>
      </c>
      <c r="AJ180" s="3">
        <v>2</v>
      </c>
      <c r="AK180" s="3">
        <v>5</v>
      </c>
      <c r="AL180" s="3">
        <v>3</v>
      </c>
      <c r="AM180" s="3">
        <v>8</v>
      </c>
      <c r="AN180" s="3">
        <v>6</v>
      </c>
      <c r="AO180" s="3">
        <v>5</v>
      </c>
      <c r="AP180" s="3">
        <v>5</v>
      </c>
      <c r="AQ180" s="3">
        <v>8</v>
      </c>
      <c r="AR180" s="3">
        <v>3</v>
      </c>
    </row>
    <row r="181" spans="1:44" x14ac:dyDescent="0.25">
      <c r="B181">
        <v>24</v>
      </c>
      <c r="C181" s="3">
        <v>66</v>
      </c>
      <c r="D181" s="3">
        <v>68</v>
      </c>
      <c r="E181" s="3">
        <v>62</v>
      </c>
      <c r="F181" s="3">
        <v>52</v>
      </c>
      <c r="G181" s="3">
        <v>62</v>
      </c>
      <c r="H181" s="3">
        <v>58</v>
      </c>
      <c r="I181" s="3">
        <v>55</v>
      </c>
      <c r="J181" s="3">
        <v>12</v>
      </c>
      <c r="K181" s="3">
        <v>36</v>
      </c>
      <c r="L181" s="3">
        <v>18</v>
      </c>
      <c r="M181" s="3">
        <v>15</v>
      </c>
      <c r="N181" s="3">
        <v>30</v>
      </c>
      <c r="O181" s="3">
        <v>31</v>
      </c>
      <c r="P181" s="3">
        <v>32</v>
      </c>
      <c r="Q181" s="3">
        <v>28</v>
      </c>
      <c r="R181" s="3">
        <v>35</v>
      </c>
      <c r="S181" s="3">
        <v>24</v>
      </c>
      <c r="T181" s="3">
        <v>22</v>
      </c>
      <c r="U181" s="3">
        <v>65</v>
      </c>
      <c r="V181" s="3">
        <v>25</v>
      </c>
      <c r="W181" s="3">
        <v>71</v>
      </c>
      <c r="X181" s="3">
        <v>38</v>
      </c>
      <c r="Y181" s="3">
        <v>71</v>
      </c>
      <c r="Z181" s="3">
        <v>38</v>
      </c>
      <c r="AA181" s="3">
        <v>27</v>
      </c>
      <c r="AB181" s="3">
        <v>52</v>
      </c>
      <c r="AC181" s="3">
        <v>30</v>
      </c>
      <c r="AD181" s="3">
        <v>31</v>
      </c>
      <c r="AE181" s="3">
        <v>2</v>
      </c>
      <c r="AF181" s="3">
        <v>7</v>
      </c>
      <c r="AG181" s="3">
        <v>4</v>
      </c>
      <c r="AH181" s="3">
        <v>3</v>
      </c>
      <c r="AI181" s="3">
        <v>3</v>
      </c>
      <c r="AJ181" s="3">
        <v>0</v>
      </c>
      <c r="AK181" s="3">
        <v>6</v>
      </c>
      <c r="AL181" s="3">
        <v>3</v>
      </c>
      <c r="AM181" s="3">
        <v>8</v>
      </c>
      <c r="AN181" s="3">
        <v>3</v>
      </c>
      <c r="AO181" s="3">
        <v>4</v>
      </c>
      <c r="AP181" s="3">
        <v>6</v>
      </c>
      <c r="AQ181" s="3">
        <v>6</v>
      </c>
      <c r="AR181" s="3">
        <v>3</v>
      </c>
    </row>
    <row r="182" spans="1:44" x14ac:dyDescent="0.25">
      <c r="B182">
        <v>25</v>
      </c>
      <c r="C182" s="3">
        <v>36</v>
      </c>
      <c r="D182" s="3">
        <v>74</v>
      </c>
      <c r="E182" s="3">
        <v>52</v>
      </c>
      <c r="F182" s="3">
        <v>44</v>
      </c>
      <c r="G182" s="3">
        <v>69</v>
      </c>
      <c r="H182" s="3">
        <v>58</v>
      </c>
      <c r="I182" s="3">
        <v>51</v>
      </c>
      <c r="J182" s="3">
        <v>18</v>
      </c>
      <c r="K182" s="3">
        <v>30</v>
      </c>
      <c r="L182" s="3">
        <v>16</v>
      </c>
      <c r="M182" s="3">
        <v>23</v>
      </c>
      <c r="N182" s="3">
        <v>28</v>
      </c>
      <c r="O182" s="3">
        <v>16</v>
      </c>
      <c r="P182" s="3">
        <v>28</v>
      </c>
      <c r="Q182" s="3">
        <v>28</v>
      </c>
      <c r="R182" s="3">
        <v>38</v>
      </c>
      <c r="S182" s="3">
        <v>25</v>
      </c>
      <c r="T182" s="3">
        <v>30</v>
      </c>
      <c r="U182" s="3">
        <v>35</v>
      </c>
      <c r="V182" s="3">
        <v>30</v>
      </c>
      <c r="W182" s="3">
        <v>51</v>
      </c>
      <c r="X182" s="3">
        <v>44</v>
      </c>
      <c r="Y182" s="3">
        <v>77</v>
      </c>
      <c r="Z182" s="3">
        <v>32</v>
      </c>
      <c r="AA182" s="3">
        <v>36</v>
      </c>
      <c r="AB182" s="3">
        <v>50</v>
      </c>
      <c r="AC182" s="3">
        <v>26</v>
      </c>
      <c r="AD182" s="3">
        <v>30</v>
      </c>
      <c r="AE182" s="3">
        <v>3</v>
      </c>
      <c r="AF182" s="3">
        <v>6</v>
      </c>
      <c r="AG182" s="3">
        <v>4</v>
      </c>
      <c r="AH182" s="3">
        <v>2</v>
      </c>
      <c r="AI182" s="3">
        <v>4</v>
      </c>
      <c r="AJ182" s="3">
        <v>0</v>
      </c>
      <c r="AK182" s="3">
        <v>6</v>
      </c>
      <c r="AL182" s="3">
        <v>4</v>
      </c>
      <c r="AM182" s="3">
        <v>7</v>
      </c>
      <c r="AN182" s="3">
        <v>3</v>
      </c>
      <c r="AO182" s="3">
        <v>3</v>
      </c>
      <c r="AP182" s="3">
        <v>4</v>
      </c>
      <c r="AQ182" s="3">
        <v>4</v>
      </c>
      <c r="AR182" s="3">
        <v>3</v>
      </c>
    </row>
    <row r="183" spans="1:44" x14ac:dyDescent="0.25">
      <c r="B183">
        <v>26</v>
      </c>
      <c r="C183" s="3">
        <v>48</v>
      </c>
      <c r="D183" s="3">
        <v>70</v>
      </c>
      <c r="E183" s="3">
        <v>52</v>
      </c>
      <c r="F183" s="3">
        <v>52</v>
      </c>
      <c r="G183" s="3">
        <v>62</v>
      </c>
      <c r="H183" s="3">
        <v>38</v>
      </c>
      <c r="I183" s="3">
        <v>58</v>
      </c>
      <c r="J183" s="3">
        <v>25</v>
      </c>
      <c r="K183" s="3">
        <v>27</v>
      </c>
      <c r="L183" s="3">
        <v>15</v>
      </c>
      <c r="M183" s="3">
        <v>28</v>
      </c>
      <c r="N183" s="3">
        <v>28</v>
      </c>
      <c r="O183" s="3">
        <v>20</v>
      </c>
      <c r="P183" s="3">
        <v>11</v>
      </c>
      <c r="Q183" s="3">
        <v>24</v>
      </c>
      <c r="R183" s="3">
        <v>32</v>
      </c>
      <c r="S183" s="3">
        <v>26</v>
      </c>
      <c r="T183" s="3">
        <v>22</v>
      </c>
      <c r="U183" s="3">
        <v>30</v>
      </c>
      <c r="V183" s="3">
        <v>30</v>
      </c>
      <c r="W183" s="3">
        <v>24</v>
      </c>
      <c r="X183" s="3">
        <v>48</v>
      </c>
      <c r="Y183" s="3">
        <v>48</v>
      </c>
      <c r="Z183" s="3">
        <v>27</v>
      </c>
      <c r="AA183" s="3">
        <v>45</v>
      </c>
      <c r="AB183" s="3">
        <v>45</v>
      </c>
      <c r="AC183" s="3">
        <v>30</v>
      </c>
      <c r="AD183" s="3">
        <v>15</v>
      </c>
      <c r="AE183" s="3">
        <v>5</v>
      </c>
      <c r="AF183" s="3">
        <v>5</v>
      </c>
      <c r="AG183" s="3">
        <v>4</v>
      </c>
      <c r="AH183" s="3">
        <v>3</v>
      </c>
      <c r="AI183" s="3">
        <v>4</v>
      </c>
      <c r="AJ183" s="3">
        <v>1</v>
      </c>
      <c r="AK183" s="3">
        <v>6</v>
      </c>
      <c r="AL183" s="3">
        <v>5</v>
      </c>
      <c r="AM183" s="3">
        <v>6</v>
      </c>
      <c r="AN183" s="3">
        <v>3</v>
      </c>
      <c r="AO183" s="3">
        <v>4</v>
      </c>
      <c r="AP183" s="3">
        <v>3</v>
      </c>
      <c r="AQ183" s="3">
        <v>4</v>
      </c>
      <c r="AR183" s="3">
        <v>4</v>
      </c>
    </row>
    <row r="184" spans="1:44" x14ac:dyDescent="0.25">
      <c r="B184">
        <v>27</v>
      </c>
      <c r="C184" s="3">
        <v>67</v>
      </c>
      <c r="D184" s="3">
        <v>59</v>
      </c>
      <c r="E184" s="3">
        <v>44</v>
      </c>
      <c r="F184" s="3">
        <v>67</v>
      </c>
      <c r="G184" s="3">
        <v>62</v>
      </c>
      <c r="H184" s="3">
        <v>39</v>
      </c>
      <c r="I184" s="3">
        <v>27</v>
      </c>
      <c r="J184" s="3">
        <v>16</v>
      </c>
      <c r="K184" s="3">
        <v>25</v>
      </c>
      <c r="L184" s="3">
        <v>27</v>
      </c>
      <c r="M184" s="3">
        <v>21</v>
      </c>
      <c r="N184" s="3">
        <v>26</v>
      </c>
      <c r="O184" s="3">
        <v>27</v>
      </c>
      <c r="P184" s="3">
        <v>12</v>
      </c>
      <c r="Q184" s="3">
        <v>16</v>
      </c>
      <c r="R184" s="3">
        <v>24</v>
      </c>
      <c r="S184" s="3">
        <v>27</v>
      </c>
      <c r="T184" s="3">
        <v>21</v>
      </c>
      <c r="U184" s="3">
        <v>40</v>
      </c>
      <c r="V184" s="3">
        <v>24</v>
      </c>
      <c r="W184" s="3">
        <v>20</v>
      </c>
      <c r="X184" s="3">
        <v>33</v>
      </c>
      <c r="Y184" s="3">
        <v>49</v>
      </c>
      <c r="Z184" s="3">
        <v>53</v>
      </c>
      <c r="AA184" s="3">
        <v>33</v>
      </c>
      <c r="AB184" s="3">
        <v>39</v>
      </c>
      <c r="AC184" s="3">
        <v>26</v>
      </c>
      <c r="AD184" s="3">
        <v>13</v>
      </c>
      <c r="AE184" s="3">
        <v>5</v>
      </c>
      <c r="AF184" s="3">
        <v>5</v>
      </c>
      <c r="AG184" s="3">
        <v>5</v>
      </c>
      <c r="AH184" s="3">
        <v>2</v>
      </c>
      <c r="AI184" s="3">
        <v>4</v>
      </c>
      <c r="AJ184" s="3">
        <v>1</v>
      </c>
      <c r="AK184" s="3">
        <v>6</v>
      </c>
      <c r="AL184" s="3">
        <v>4</v>
      </c>
      <c r="AM184" s="3">
        <v>8</v>
      </c>
      <c r="AN184" s="3">
        <v>9</v>
      </c>
      <c r="AO184" s="3">
        <v>3</v>
      </c>
      <c r="AP184" s="3">
        <v>3</v>
      </c>
      <c r="AQ184" s="3">
        <v>4</v>
      </c>
      <c r="AR184" s="3">
        <v>3</v>
      </c>
    </row>
    <row r="185" spans="1:44" x14ac:dyDescent="0.25">
      <c r="B185">
        <v>28</v>
      </c>
      <c r="C185" s="3">
        <v>45</v>
      </c>
      <c r="D185" s="3">
        <v>61</v>
      </c>
      <c r="E185" s="3">
        <v>63</v>
      </c>
      <c r="F185" s="3">
        <v>68</v>
      </c>
      <c r="G185" s="3">
        <v>73</v>
      </c>
      <c r="H185" s="3">
        <v>45</v>
      </c>
      <c r="I185" s="3">
        <v>25</v>
      </c>
      <c r="J185" s="3">
        <v>11</v>
      </c>
      <c r="K185" s="3">
        <v>26</v>
      </c>
      <c r="L185" s="3">
        <v>23</v>
      </c>
      <c r="M185" s="3">
        <v>20</v>
      </c>
      <c r="N185" s="3">
        <v>25</v>
      </c>
      <c r="O185" s="3">
        <v>33</v>
      </c>
      <c r="P185" s="3">
        <v>15</v>
      </c>
      <c r="Q185" s="3">
        <v>24</v>
      </c>
      <c r="R185" s="3">
        <v>35</v>
      </c>
      <c r="S185" s="3">
        <v>20</v>
      </c>
      <c r="T185" s="3">
        <v>20</v>
      </c>
      <c r="U185" s="3">
        <v>37</v>
      </c>
      <c r="V185" s="3">
        <v>56</v>
      </c>
      <c r="W185" s="3">
        <v>24</v>
      </c>
      <c r="X185" s="3">
        <v>21</v>
      </c>
      <c r="Y185" s="3">
        <v>61</v>
      </c>
      <c r="Z185" s="3">
        <v>49</v>
      </c>
      <c r="AA185" s="3">
        <v>57</v>
      </c>
      <c r="AB185" s="3">
        <v>36</v>
      </c>
      <c r="AC185" s="3">
        <v>44</v>
      </c>
      <c r="AD185" s="3">
        <v>18</v>
      </c>
      <c r="AE185" s="3">
        <v>3</v>
      </c>
      <c r="AF185" s="3">
        <v>6</v>
      </c>
      <c r="AG185" s="3">
        <v>8</v>
      </c>
      <c r="AH185" s="3">
        <v>5</v>
      </c>
      <c r="AI185" s="3">
        <v>4</v>
      </c>
      <c r="AJ185" s="3">
        <v>2</v>
      </c>
      <c r="AK185" s="3">
        <v>5</v>
      </c>
      <c r="AL185" s="3">
        <v>2</v>
      </c>
      <c r="AM185" s="3">
        <v>7</v>
      </c>
      <c r="AN185" s="3">
        <v>7</v>
      </c>
      <c r="AO185" s="3">
        <v>3</v>
      </c>
      <c r="AP185" s="3">
        <v>3</v>
      </c>
      <c r="AQ185" s="3">
        <v>5</v>
      </c>
      <c r="AR185" s="3">
        <v>3</v>
      </c>
    </row>
    <row r="186" spans="1:44" x14ac:dyDescent="0.25">
      <c r="B186">
        <v>29</v>
      </c>
      <c r="C186" s="3">
        <v>32</v>
      </c>
      <c r="D186" s="3">
        <v>64</v>
      </c>
      <c r="E186" s="3">
        <v>59</v>
      </c>
      <c r="F186" s="3">
        <v>58</v>
      </c>
      <c r="G186" s="3">
        <v>62</v>
      </c>
      <c r="H186" s="3">
        <v>66</v>
      </c>
      <c r="I186" s="3">
        <v>27</v>
      </c>
      <c r="J186" s="3">
        <v>18</v>
      </c>
      <c r="K186" s="3">
        <v>34</v>
      </c>
      <c r="L186" s="3">
        <v>24</v>
      </c>
      <c r="M186" s="3">
        <v>20</v>
      </c>
      <c r="N186" s="3">
        <v>24</v>
      </c>
      <c r="O186" s="3">
        <v>20</v>
      </c>
      <c r="P186" s="3">
        <v>13</v>
      </c>
      <c r="Q186" s="3">
        <v>27</v>
      </c>
      <c r="R186" s="3">
        <v>45</v>
      </c>
      <c r="S186" s="3">
        <v>25</v>
      </c>
      <c r="T186" s="3">
        <v>25</v>
      </c>
      <c r="U186" s="3">
        <v>41</v>
      </c>
      <c r="V186" s="3">
        <v>30</v>
      </c>
      <c r="W186" s="3">
        <v>20</v>
      </c>
      <c r="X186" s="3">
        <v>44</v>
      </c>
      <c r="Y186" s="3">
        <v>77</v>
      </c>
      <c r="Z186" s="3">
        <v>59</v>
      </c>
      <c r="AA186" s="3">
        <v>32</v>
      </c>
      <c r="AB186" s="3">
        <v>35</v>
      </c>
      <c r="AC186" s="3">
        <v>22</v>
      </c>
      <c r="AD186" s="3">
        <v>18</v>
      </c>
      <c r="AE186" s="3">
        <v>4</v>
      </c>
      <c r="AF186" s="3">
        <v>6</v>
      </c>
      <c r="AG186" s="3">
        <v>5</v>
      </c>
      <c r="AH186" s="3">
        <v>2</v>
      </c>
      <c r="AI186" s="3">
        <v>4</v>
      </c>
      <c r="AJ186" s="3">
        <v>1</v>
      </c>
      <c r="AK186" s="3">
        <v>4</v>
      </c>
      <c r="AL186" s="3">
        <v>4</v>
      </c>
      <c r="AM186" s="3">
        <v>7</v>
      </c>
      <c r="AN186" s="3">
        <v>4</v>
      </c>
      <c r="AO186" s="3">
        <v>2</v>
      </c>
      <c r="AP186" s="3">
        <v>3</v>
      </c>
      <c r="AQ186" s="3">
        <v>4</v>
      </c>
      <c r="AR186" s="3">
        <v>4</v>
      </c>
    </row>
    <row r="187" spans="1:44" x14ac:dyDescent="0.25">
      <c r="B187">
        <v>30</v>
      </c>
      <c r="C187" s="3">
        <v>49</v>
      </c>
      <c r="D187" s="3">
        <v>68</v>
      </c>
      <c r="E187" s="3">
        <v>65</v>
      </c>
      <c r="F187" s="3">
        <v>61</v>
      </c>
      <c r="G187" s="3">
        <v>56</v>
      </c>
      <c r="H187" s="3">
        <v>42</v>
      </c>
      <c r="I187" s="3">
        <v>30</v>
      </c>
      <c r="J187" s="3">
        <v>16</v>
      </c>
      <c r="K187" s="3">
        <v>44</v>
      </c>
      <c r="L187" s="3">
        <v>26</v>
      </c>
      <c r="M187" s="3">
        <v>22</v>
      </c>
      <c r="N187" s="3">
        <v>26</v>
      </c>
      <c r="O187" s="3">
        <v>15</v>
      </c>
      <c r="P187" s="3">
        <v>15</v>
      </c>
      <c r="Q187" s="3">
        <v>29</v>
      </c>
      <c r="R187" s="3">
        <v>69</v>
      </c>
      <c r="S187" s="3">
        <v>23</v>
      </c>
      <c r="T187" s="3">
        <v>27</v>
      </c>
      <c r="U187" s="3">
        <v>64</v>
      </c>
      <c r="V187" s="3">
        <v>25</v>
      </c>
      <c r="W187" s="3">
        <v>18</v>
      </c>
      <c r="X187" s="3">
        <v>48</v>
      </c>
      <c r="Y187" s="3">
        <v>86</v>
      </c>
      <c r="Z187" s="3">
        <v>54</v>
      </c>
      <c r="AA187" s="3">
        <v>33</v>
      </c>
      <c r="AB187" s="3">
        <v>34</v>
      </c>
      <c r="AC187" s="3">
        <v>18</v>
      </c>
      <c r="AD187" s="3">
        <v>18</v>
      </c>
      <c r="AE187" s="3">
        <v>4</v>
      </c>
      <c r="AF187" s="3">
        <v>5</v>
      </c>
      <c r="AG187" s="3">
        <v>5</v>
      </c>
      <c r="AH187" s="3">
        <v>2</v>
      </c>
      <c r="AI187" s="3">
        <v>5</v>
      </c>
      <c r="AJ187" s="3">
        <v>1</v>
      </c>
      <c r="AK187" s="3">
        <v>7</v>
      </c>
      <c r="AL187" s="3">
        <v>3</v>
      </c>
      <c r="AM187" s="3">
        <v>8</v>
      </c>
      <c r="AN187" s="3">
        <v>5</v>
      </c>
      <c r="AO187" s="3">
        <v>2</v>
      </c>
      <c r="AP187" s="3">
        <v>3</v>
      </c>
      <c r="AQ187" s="3">
        <v>3</v>
      </c>
      <c r="AR187" s="3">
        <v>5</v>
      </c>
    </row>
    <row r="188" spans="1:44" x14ac:dyDescent="0.25">
      <c r="A188">
        <v>7</v>
      </c>
      <c r="B188">
        <v>1</v>
      </c>
      <c r="C188" s="3">
        <v>49</v>
      </c>
      <c r="D188" s="3">
        <v>104</v>
      </c>
      <c r="E188" s="3">
        <v>59</v>
      </c>
      <c r="F188" s="3">
        <v>63</v>
      </c>
      <c r="G188" s="3">
        <v>64</v>
      </c>
      <c r="H188" s="3">
        <v>40</v>
      </c>
      <c r="I188" s="3">
        <v>44</v>
      </c>
      <c r="J188" s="3">
        <v>22</v>
      </c>
      <c r="K188" s="3">
        <v>33</v>
      </c>
      <c r="L188" s="3">
        <v>19</v>
      </c>
      <c r="M188" s="3">
        <v>18</v>
      </c>
      <c r="N188" s="3">
        <v>22</v>
      </c>
      <c r="O188" s="3">
        <v>16</v>
      </c>
      <c r="P188" s="3">
        <v>14</v>
      </c>
      <c r="Q188" s="3">
        <v>28</v>
      </c>
      <c r="R188" s="3">
        <v>41</v>
      </c>
      <c r="S188" s="3">
        <v>22</v>
      </c>
      <c r="T188" s="3">
        <v>31</v>
      </c>
      <c r="U188" s="3">
        <v>47</v>
      </c>
      <c r="V188" s="3">
        <v>29</v>
      </c>
      <c r="W188" s="3">
        <v>21</v>
      </c>
      <c r="X188" s="3">
        <v>53</v>
      </c>
      <c r="Y188" s="3">
        <v>70</v>
      </c>
      <c r="Z188" s="3">
        <v>39</v>
      </c>
      <c r="AA188" s="3">
        <v>25</v>
      </c>
      <c r="AB188" s="3">
        <v>42</v>
      </c>
      <c r="AC188" s="3">
        <v>23</v>
      </c>
      <c r="AD188" s="3">
        <v>21</v>
      </c>
      <c r="AE188" s="3">
        <v>6</v>
      </c>
      <c r="AF188" s="3">
        <v>6</v>
      </c>
      <c r="AG188" s="3">
        <v>4</v>
      </c>
      <c r="AH188" s="3">
        <v>1</v>
      </c>
      <c r="AI188" s="3">
        <v>5</v>
      </c>
      <c r="AJ188" s="3">
        <v>1</v>
      </c>
      <c r="AK188" s="3">
        <v>6</v>
      </c>
      <c r="AL188" s="3">
        <v>5</v>
      </c>
      <c r="AM188" s="3">
        <v>7</v>
      </c>
      <c r="AN188" s="3">
        <v>5</v>
      </c>
      <c r="AO188" s="3">
        <v>2</v>
      </c>
      <c r="AP188" s="3">
        <v>5</v>
      </c>
      <c r="AQ188" s="3">
        <v>3</v>
      </c>
      <c r="AR188" s="3">
        <v>4</v>
      </c>
    </row>
    <row r="189" spans="1:44" x14ac:dyDescent="0.25">
      <c r="B189">
        <v>2</v>
      </c>
      <c r="C189" s="3">
        <v>60</v>
      </c>
      <c r="D189" s="3">
        <v>77</v>
      </c>
      <c r="E189" s="3">
        <v>60</v>
      </c>
      <c r="F189" s="3">
        <v>51</v>
      </c>
      <c r="G189" s="3">
        <v>53</v>
      </c>
      <c r="H189" s="3">
        <v>58</v>
      </c>
      <c r="I189" s="3">
        <v>40</v>
      </c>
      <c r="J189" s="3">
        <v>22</v>
      </c>
      <c r="K189" s="3">
        <v>22</v>
      </c>
      <c r="L189" s="3">
        <v>20</v>
      </c>
      <c r="M189" s="3">
        <v>21</v>
      </c>
      <c r="N189" s="3">
        <v>21</v>
      </c>
      <c r="O189" s="3">
        <v>19</v>
      </c>
      <c r="P189" s="3">
        <v>16</v>
      </c>
      <c r="Q189" s="3">
        <v>36</v>
      </c>
      <c r="R189" s="3">
        <v>30</v>
      </c>
      <c r="S189" s="3">
        <v>27</v>
      </c>
      <c r="T189" s="3">
        <v>26</v>
      </c>
      <c r="U189" s="3">
        <v>41</v>
      </c>
      <c r="V189" s="3">
        <v>24</v>
      </c>
      <c r="W189" s="3">
        <v>25</v>
      </c>
      <c r="X189" s="3">
        <v>64</v>
      </c>
      <c r="Y189" s="3">
        <v>45</v>
      </c>
      <c r="Z189" s="3">
        <v>40</v>
      </c>
      <c r="AA189" s="3">
        <v>53</v>
      </c>
      <c r="AB189" s="3">
        <v>43</v>
      </c>
      <c r="AC189" s="3">
        <v>30</v>
      </c>
      <c r="AD189" s="3">
        <v>16</v>
      </c>
      <c r="AE189" s="3">
        <v>6</v>
      </c>
      <c r="AF189" s="3">
        <v>5</v>
      </c>
      <c r="AG189" s="3">
        <v>4</v>
      </c>
      <c r="AH189" s="3">
        <v>4</v>
      </c>
      <c r="AI189" s="3">
        <v>3</v>
      </c>
      <c r="AJ189" s="3">
        <v>1</v>
      </c>
      <c r="AK189" s="3">
        <v>6</v>
      </c>
      <c r="AL189" s="3">
        <v>5</v>
      </c>
      <c r="AM189" s="3">
        <v>4</v>
      </c>
      <c r="AN189" s="3">
        <v>5</v>
      </c>
      <c r="AO189" s="3">
        <v>3</v>
      </c>
      <c r="AP189" s="3">
        <v>5</v>
      </c>
      <c r="AQ189" s="3">
        <v>4</v>
      </c>
      <c r="AR189" s="3">
        <v>4</v>
      </c>
    </row>
    <row r="190" spans="1:44" x14ac:dyDescent="0.25">
      <c r="B190">
        <v>3</v>
      </c>
      <c r="C190" s="3">
        <v>64</v>
      </c>
      <c r="D190" s="3">
        <v>53</v>
      </c>
      <c r="E190" s="3">
        <v>55</v>
      </c>
      <c r="F190" s="3">
        <v>56</v>
      </c>
      <c r="G190" s="3">
        <v>52</v>
      </c>
      <c r="H190" s="3">
        <v>44</v>
      </c>
      <c r="I190" s="3">
        <v>43</v>
      </c>
      <c r="J190" s="3">
        <v>21</v>
      </c>
      <c r="K190" s="3">
        <v>33</v>
      </c>
      <c r="L190" s="3">
        <v>22</v>
      </c>
      <c r="M190" s="3">
        <v>21</v>
      </c>
      <c r="N190" s="3">
        <v>28</v>
      </c>
      <c r="O190" s="3">
        <v>20</v>
      </c>
      <c r="P190" s="3">
        <v>11</v>
      </c>
      <c r="Q190" s="3">
        <v>35</v>
      </c>
      <c r="R190" s="3">
        <v>34</v>
      </c>
      <c r="S190" s="3">
        <v>22</v>
      </c>
      <c r="T190" s="3">
        <v>26</v>
      </c>
      <c r="U190" s="3">
        <v>40</v>
      </c>
      <c r="V190" s="3">
        <v>33</v>
      </c>
      <c r="W190" s="3">
        <v>19</v>
      </c>
      <c r="X190" s="3">
        <v>54</v>
      </c>
      <c r="Y190" s="3">
        <v>43</v>
      </c>
      <c r="Z190" s="3">
        <v>46</v>
      </c>
      <c r="AA190" s="3">
        <v>63</v>
      </c>
      <c r="AB190" s="3">
        <v>51</v>
      </c>
      <c r="AC190" s="3">
        <v>37</v>
      </c>
      <c r="AD190" s="3">
        <v>8</v>
      </c>
      <c r="AE190" s="3">
        <v>6</v>
      </c>
      <c r="AF190" s="3">
        <v>5</v>
      </c>
      <c r="AG190" s="3">
        <v>4</v>
      </c>
      <c r="AH190" s="3">
        <v>5</v>
      </c>
      <c r="AI190" s="3">
        <v>3</v>
      </c>
      <c r="AJ190" s="3">
        <v>1</v>
      </c>
      <c r="AK190" s="3">
        <v>7</v>
      </c>
      <c r="AL190" s="3">
        <v>5</v>
      </c>
      <c r="AM190" s="3">
        <v>3</v>
      </c>
      <c r="AN190" s="3">
        <v>5</v>
      </c>
      <c r="AO190" s="3">
        <v>4</v>
      </c>
      <c r="AP190" s="3">
        <v>4</v>
      </c>
      <c r="AQ190" s="3">
        <v>3</v>
      </c>
      <c r="AR190" s="3">
        <v>4</v>
      </c>
    </row>
    <row r="191" spans="1:44" x14ac:dyDescent="0.25">
      <c r="B191">
        <v>4</v>
      </c>
      <c r="C191" s="3">
        <v>62</v>
      </c>
      <c r="D191" s="3">
        <v>81</v>
      </c>
      <c r="E191" s="3">
        <v>63</v>
      </c>
      <c r="F191" s="3">
        <v>60</v>
      </c>
      <c r="G191" s="3">
        <v>67</v>
      </c>
      <c r="H191" s="3">
        <v>48</v>
      </c>
      <c r="I191" s="3">
        <v>44</v>
      </c>
      <c r="J191" s="3">
        <v>7</v>
      </c>
      <c r="K191" s="3">
        <v>24</v>
      </c>
      <c r="L191" s="3">
        <v>19</v>
      </c>
      <c r="M191" s="3">
        <v>26</v>
      </c>
      <c r="N191" s="3">
        <v>35</v>
      </c>
      <c r="O191" s="3">
        <v>22</v>
      </c>
      <c r="P191" s="3">
        <v>15</v>
      </c>
      <c r="Q191" s="3">
        <v>18</v>
      </c>
      <c r="R191" s="3">
        <v>30</v>
      </c>
      <c r="S191" s="3">
        <v>28</v>
      </c>
      <c r="T191" s="3">
        <v>31</v>
      </c>
      <c r="U191" s="3">
        <v>54</v>
      </c>
      <c r="V191" s="3">
        <v>41</v>
      </c>
      <c r="W191" s="3">
        <v>24</v>
      </c>
      <c r="X191" s="3">
        <v>8</v>
      </c>
      <c r="Y191" s="3">
        <v>35</v>
      </c>
      <c r="Z191" s="3">
        <v>26</v>
      </c>
      <c r="AA191" s="3">
        <v>53</v>
      </c>
      <c r="AB191" s="3">
        <v>59</v>
      </c>
      <c r="AC191" s="3">
        <v>44</v>
      </c>
      <c r="AD191" s="3">
        <v>8</v>
      </c>
      <c r="AE191" s="3">
        <v>4</v>
      </c>
      <c r="AF191" s="3">
        <v>6</v>
      </c>
      <c r="AG191" s="3">
        <v>3</v>
      </c>
      <c r="AH191" s="3">
        <v>3</v>
      </c>
      <c r="AI191" s="3">
        <v>3</v>
      </c>
      <c r="AJ191" s="3">
        <v>1</v>
      </c>
      <c r="AK191" s="3">
        <v>7</v>
      </c>
      <c r="AL191" s="3">
        <v>4</v>
      </c>
      <c r="AM191" s="3">
        <v>3</v>
      </c>
      <c r="AN191" s="3">
        <v>4</v>
      </c>
      <c r="AO191" s="3">
        <v>2</v>
      </c>
      <c r="AP191" s="3">
        <v>4</v>
      </c>
      <c r="AQ191" s="3">
        <v>3</v>
      </c>
      <c r="AR191" s="3">
        <v>4</v>
      </c>
    </row>
    <row r="192" spans="1:44" x14ac:dyDescent="0.25">
      <c r="B192">
        <v>5</v>
      </c>
      <c r="C192" s="3">
        <v>31</v>
      </c>
      <c r="D192" s="3">
        <v>62</v>
      </c>
      <c r="E192" s="3">
        <v>46</v>
      </c>
      <c r="F192" s="3">
        <v>66</v>
      </c>
      <c r="G192" s="3">
        <v>88</v>
      </c>
      <c r="H192" s="3">
        <v>61</v>
      </c>
      <c r="I192" s="3">
        <v>39</v>
      </c>
      <c r="J192" s="3">
        <v>18</v>
      </c>
      <c r="K192" s="3">
        <v>23</v>
      </c>
      <c r="L192" s="3">
        <v>21</v>
      </c>
      <c r="M192" s="3">
        <v>35</v>
      </c>
      <c r="N192" s="3">
        <v>32</v>
      </c>
      <c r="O192" s="3">
        <v>16</v>
      </c>
      <c r="P192" s="3">
        <v>14</v>
      </c>
      <c r="Q192" s="3">
        <v>24</v>
      </c>
      <c r="R192" s="3">
        <v>27</v>
      </c>
      <c r="S192" s="3">
        <v>31</v>
      </c>
      <c r="T192" s="3">
        <v>56</v>
      </c>
      <c r="U192" s="3">
        <v>47</v>
      </c>
      <c r="V192" s="3">
        <v>21</v>
      </c>
      <c r="W192" s="3">
        <v>23</v>
      </c>
      <c r="X192" s="3">
        <v>40</v>
      </c>
      <c r="Y192" s="3">
        <v>50</v>
      </c>
      <c r="Z192" s="3">
        <v>35</v>
      </c>
      <c r="AA192" s="3">
        <v>67</v>
      </c>
      <c r="AB192" s="3">
        <v>45</v>
      </c>
      <c r="AC192" s="3">
        <v>21</v>
      </c>
      <c r="AD192" s="3">
        <v>13</v>
      </c>
      <c r="AE192" s="3">
        <v>4</v>
      </c>
      <c r="AF192" s="3">
        <v>6</v>
      </c>
      <c r="AG192" s="3">
        <v>3</v>
      </c>
      <c r="AH192" s="3">
        <v>3</v>
      </c>
      <c r="AI192" s="3">
        <v>3</v>
      </c>
      <c r="AJ192" s="3">
        <v>2</v>
      </c>
      <c r="AK192" s="3">
        <v>4</v>
      </c>
      <c r="AL192" s="3">
        <v>4</v>
      </c>
      <c r="AM192" s="3">
        <v>4</v>
      </c>
      <c r="AN192" s="3">
        <v>1</v>
      </c>
      <c r="AO192" s="3">
        <v>4</v>
      </c>
      <c r="AP192" s="3">
        <v>3</v>
      </c>
      <c r="AQ192" s="3">
        <v>3</v>
      </c>
      <c r="AR192" s="3">
        <v>4</v>
      </c>
    </row>
    <row r="193" spans="2:44" x14ac:dyDescent="0.25">
      <c r="B193">
        <v>6</v>
      </c>
      <c r="C193" s="3">
        <v>55</v>
      </c>
      <c r="D193" s="3">
        <v>60</v>
      </c>
      <c r="E193" s="3">
        <v>53</v>
      </c>
      <c r="F193" s="3">
        <v>84</v>
      </c>
      <c r="G193" s="3">
        <v>80</v>
      </c>
      <c r="H193" s="3">
        <v>50</v>
      </c>
      <c r="I193" s="3">
        <v>35</v>
      </c>
      <c r="J193" s="3">
        <v>14</v>
      </c>
      <c r="K193" s="3">
        <v>25</v>
      </c>
      <c r="L193" s="3">
        <v>27</v>
      </c>
      <c r="M193" s="3">
        <v>23</v>
      </c>
      <c r="N193" s="3">
        <v>36</v>
      </c>
      <c r="O193" s="3">
        <v>17</v>
      </c>
      <c r="P193" s="3">
        <v>14</v>
      </c>
      <c r="Q193" s="3">
        <v>19</v>
      </c>
      <c r="R193" s="3">
        <v>28</v>
      </c>
      <c r="S193" s="3">
        <v>29</v>
      </c>
      <c r="T193" s="3">
        <v>34</v>
      </c>
      <c r="U193" s="3">
        <v>49</v>
      </c>
      <c r="V193" s="3">
        <v>25</v>
      </c>
      <c r="W193" s="3">
        <v>24</v>
      </c>
      <c r="X193" s="3">
        <v>36</v>
      </c>
      <c r="Y193" s="3">
        <v>54</v>
      </c>
      <c r="Z193" s="3">
        <v>64</v>
      </c>
      <c r="AA193" s="3">
        <v>47</v>
      </c>
      <c r="AB193" s="3">
        <v>45</v>
      </c>
      <c r="AC193" s="3">
        <v>26</v>
      </c>
      <c r="AD193" s="3">
        <v>23</v>
      </c>
      <c r="AE193" s="3">
        <v>5</v>
      </c>
      <c r="AF193" s="3">
        <v>6</v>
      </c>
      <c r="AG193" s="3">
        <v>6</v>
      </c>
      <c r="AH193" s="3">
        <v>3</v>
      </c>
      <c r="AI193" s="3">
        <v>3</v>
      </c>
      <c r="AJ193" s="3">
        <v>6</v>
      </c>
      <c r="AK193" s="3">
        <v>5</v>
      </c>
      <c r="AL193" s="3">
        <v>4</v>
      </c>
      <c r="AM193" s="3">
        <v>5</v>
      </c>
      <c r="AN193" s="3">
        <v>6</v>
      </c>
      <c r="AO193" s="3">
        <v>3</v>
      </c>
      <c r="AP193" s="3">
        <v>3</v>
      </c>
      <c r="AQ193" s="3">
        <v>3</v>
      </c>
      <c r="AR193" s="3">
        <v>4</v>
      </c>
    </row>
    <row r="194" spans="2:44" x14ac:dyDescent="0.25">
      <c r="B194">
        <v>7</v>
      </c>
      <c r="C194" s="3">
        <v>46</v>
      </c>
      <c r="D194" s="3">
        <v>53</v>
      </c>
      <c r="E194" s="3">
        <v>70</v>
      </c>
      <c r="F194" s="3">
        <v>67</v>
      </c>
      <c r="G194" s="3">
        <v>96</v>
      </c>
      <c r="H194" s="3">
        <v>49</v>
      </c>
      <c r="I194" s="3">
        <v>43</v>
      </c>
      <c r="J194" s="3">
        <v>16</v>
      </c>
      <c r="K194" s="3">
        <v>24</v>
      </c>
      <c r="L194" s="3">
        <v>24</v>
      </c>
      <c r="M194" s="3">
        <v>19</v>
      </c>
      <c r="N194" s="3">
        <v>26</v>
      </c>
      <c r="O194" s="3">
        <v>22</v>
      </c>
      <c r="P194" s="3">
        <v>11</v>
      </c>
      <c r="Q194" s="3">
        <v>17</v>
      </c>
      <c r="R194" s="3">
        <v>30</v>
      </c>
      <c r="S194" s="3">
        <v>23</v>
      </c>
      <c r="T194" s="3">
        <v>34</v>
      </c>
      <c r="U194" s="3">
        <v>42</v>
      </c>
      <c r="V194" s="3">
        <v>33</v>
      </c>
      <c r="W194" s="3">
        <v>11</v>
      </c>
      <c r="X194" s="3">
        <v>40</v>
      </c>
      <c r="Y194" s="3">
        <v>39</v>
      </c>
      <c r="Z194" s="3">
        <v>41</v>
      </c>
      <c r="AA194" s="3">
        <v>31</v>
      </c>
      <c r="AB194" s="3">
        <v>33</v>
      </c>
      <c r="AC194" s="3">
        <v>39</v>
      </c>
      <c r="AD194" s="3">
        <v>13</v>
      </c>
      <c r="AE194" s="3">
        <v>5</v>
      </c>
      <c r="AF194" s="3">
        <v>6</v>
      </c>
      <c r="AG194" s="3">
        <v>5</v>
      </c>
      <c r="AH194" s="3">
        <v>2</v>
      </c>
      <c r="AI194" s="3">
        <v>3</v>
      </c>
      <c r="AJ194" s="3">
        <v>3</v>
      </c>
      <c r="AK194" s="3">
        <v>6</v>
      </c>
      <c r="AL194" s="3">
        <v>4</v>
      </c>
      <c r="AM194" s="3">
        <v>4</v>
      </c>
      <c r="AN194" s="3">
        <v>9</v>
      </c>
      <c r="AO194" s="3">
        <v>4</v>
      </c>
      <c r="AP194" s="3">
        <v>3</v>
      </c>
      <c r="AQ194" s="3">
        <v>4</v>
      </c>
      <c r="AR194" s="3">
        <v>5</v>
      </c>
    </row>
    <row r="195" spans="2:44" x14ac:dyDescent="0.25">
      <c r="B195">
        <v>8</v>
      </c>
      <c r="C195" s="3">
        <v>58</v>
      </c>
      <c r="D195" s="3">
        <v>59</v>
      </c>
      <c r="E195" s="3">
        <v>71</v>
      </c>
      <c r="F195" s="3">
        <v>58</v>
      </c>
      <c r="G195" s="3">
        <v>64</v>
      </c>
      <c r="H195" s="3">
        <v>49</v>
      </c>
      <c r="I195" s="3">
        <v>46</v>
      </c>
      <c r="J195" s="3">
        <v>19</v>
      </c>
      <c r="K195" s="3">
        <v>33</v>
      </c>
      <c r="L195" s="3">
        <v>22</v>
      </c>
      <c r="M195" s="3">
        <v>24</v>
      </c>
      <c r="N195" s="3">
        <v>27</v>
      </c>
      <c r="O195" s="3">
        <v>20</v>
      </c>
      <c r="P195" s="3">
        <v>13</v>
      </c>
      <c r="Q195" s="3">
        <v>28</v>
      </c>
      <c r="R195" s="3">
        <v>39</v>
      </c>
      <c r="S195" s="3">
        <v>17</v>
      </c>
      <c r="T195" s="3">
        <v>43</v>
      </c>
      <c r="U195" s="3">
        <v>39</v>
      </c>
      <c r="V195" s="3">
        <v>34</v>
      </c>
      <c r="W195" s="3">
        <v>18</v>
      </c>
      <c r="X195" s="3">
        <v>30</v>
      </c>
      <c r="Y195" s="3">
        <v>43</v>
      </c>
      <c r="Z195" s="3">
        <v>37</v>
      </c>
      <c r="AA195" s="3">
        <v>59</v>
      </c>
      <c r="AB195" s="3">
        <v>39</v>
      </c>
      <c r="AC195" s="3">
        <v>42</v>
      </c>
      <c r="AD195" s="3">
        <v>12</v>
      </c>
      <c r="AE195" s="3">
        <v>2</v>
      </c>
      <c r="AF195" s="3">
        <v>5</v>
      </c>
      <c r="AG195" s="3">
        <v>4</v>
      </c>
      <c r="AH195" s="3">
        <v>3</v>
      </c>
      <c r="AI195" s="3">
        <v>3</v>
      </c>
      <c r="AJ195" s="3">
        <v>8</v>
      </c>
      <c r="AK195" s="3">
        <v>4</v>
      </c>
      <c r="AL195" s="3">
        <v>3</v>
      </c>
      <c r="AM195" s="3">
        <v>3</v>
      </c>
      <c r="AN195" s="3">
        <v>8</v>
      </c>
      <c r="AO195" s="3">
        <v>5</v>
      </c>
      <c r="AP195" s="3">
        <v>3</v>
      </c>
      <c r="AQ195" s="3">
        <v>3</v>
      </c>
      <c r="AR195" s="3">
        <v>5</v>
      </c>
    </row>
    <row r="196" spans="2:44" x14ac:dyDescent="0.25">
      <c r="B196">
        <v>9</v>
      </c>
      <c r="C196" s="3">
        <v>58</v>
      </c>
      <c r="D196" s="3">
        <v>54</v>
      </c>
      <c r="E196" s="3">
        <v>71</v>
      </c>
      <c r="F196" s="3">
        <v>63</v>
      </c>
      <c r="G196" s="3">
        <v>62</v>
      </c>
      <c r="H196" s="3">
        <v>49</v>
      </c>
      <c r="I196" s="3">
        <v>44</v>
      </c>
      <c r="J196" s="3">
        <v>17</v>
      </c>
      <c r="K196" s="3">
        <v>28</v>
      </c>
      <c r="L196" s="3">
        <v>18</v>
      </c>
      <c r="M196" s="3">
        <v>21</v>
      </c>
      <c r="N196" s="3">
        <v>19</v>
      </c>
      <c r="O196" s="3">
        <v>19</v>
      </c>
      <c r="P196" s="3">
        <v>11</v>
      </c>
      <c r="Q196" s="3">
        <v>21</v>
      </c>
      <c r="R196" s="3">
        <v>43</v>
      </c>
      <c r="S196" s="3">
        <v>24</v>
      </c>
      <c r="T196" s="3">
        <v>29</v>
      </c>
      <c r="U196" s="3">
        <v>24</v>
      </c>
      <c r="V196" s="3">
        <v>37</v>
      </c>
      <c r="W196" s="3">
        <v>21</v>
      </c>
      <c r="X196" s="3">
        <v>36</v>
      </c>
      <c r="Y196" s="3">
        <v>66</v>
      </c>
      <c r="Z196" s="3">
        <v>31</v>
      </c>
      <c r="AA196" s="3">
        <v>47</v>
      </c>
      <c r="AB196" s="3">
        <v>22</v>
      </c>
      <c r="AC196" s="3">
        <v>47</v>
      </c>
      <c r="AD196" s="3">
        <v>14</v>
      </c>
      <c r="AE196" s="3">
        <v>3</v>
      </c>
      <c r="AF196" s="3">
        <v>6</v>
      </c>
      <c r="AG196" s="3">
        <v>6</v>
      </c>
      <c r="AH196" s="3">
        <v>3</v>
      </c>
      <c r="AI196" s="3">
        <v>4</v>
      </c>
      <c r="AJ196" s="3">
        <v>6</v>
      </c>
      <c r="AK196" s="3">
        <v>0</v>
      </c>
      <c r="AL196" s="3">
        <v>3</v>
      </c>
      <c r="AM196" s="3">
        <v>5</v>
      </c>
      <c r="AN196" s="3">
        <v>8</v>
      </c>
      <c r="AO196" s="3">
        <v>3</v>
      </c>
      <c r="AP196" s="3">
        <v>2</v>
      </c>
      <c r="AQ196" s="3">
        <v>4</v>
      </c>
      <c r="AR196" s="3">
        <v>1</v>
      </c>
    </row>
    <row r="197" spans="2:44" x14ac:dyDescent="0.25">
      <c r="B197">
        <v>10</v>
      </c>
      <c r="C197" s="3">
        <v>52</v>
      </c>
      <c r="D197" s="3">
        <v>63</v>
      </c>
      <c r="E197" s="3">
        <v>64</v>
      </c>
      <c r="F197" s="3">
        <v>57</v>
      </c>
      <c r="G197" s="3">
        <v>50</v>
      </c>
      <c r="H197" s="3">
        <v>50</v>
      </c>
      <c r="I197" s="3">
        <v>39</v>
      </c>
      <c r="J197" s="3">
        <v>17</v>
      </c>
      <c r="K197" s="3">
        <v>26</v>
      </c>
      <c r="L197" s="3">
        <v>22</v>
      </c>
      <c r="M197" s="3">
        <v>20</v>
      </c>
      <c r="N197" s="3">
        <v>28</v>
      </c>
      <c r="O197" s="3">
        <v>16</v>
      </c>
      <c r="P197" s="3">
        <v>12</v>
      </c>
      <c r="Q197" s="3">
        <v>18</v>
      </c>
      <c r="R197" s="3">
        <v>32</v>
      </c>
      <c r="S197" s="3">
        <v>20</v>
      </c>
      <c r="T197" s="3">
        <v>21</v>
      </c>
      <c r="U197" s="3">
        <v>29</v>
      </c>
      <c r="V197" s="3">
        <v>30</v>
      </c>
      <c r="W197" s="3">
        <v>25</v>
      </c>
      <c r="X197" s="3">
        <v>41</v>
      </c>
      <c r="Y197" s="3">
        <v>45</v>
      </c>
      <c r="Z197" s="3">
        <v>40</v>
      </c>
      <c r="AA197" s="3">
        <v>57</v>
      </c>
      <c r="AB197" s="3">
        <v>25</v>
      </c>
      <c r="AC197" s="3">
        <v>33</v>
      </c>
      <c r="AD197" s="3">
        <v>15</v>
      </c>
      <c r="AE197" s="3">
        <v>3</v>
      </c>
      <c r="AF197" s="3">
        <v>7</v>
      </c>
      <c r="AG197" s="3">
        <v>6</v>
      </c>
      <c r="AH197" s="3">
        <v>4</v>
      </c>
      <c r="AI197" s="3">
        <v>4</v>
      </c>
      <c r="AJ197" s="3">
        <v>1</v>
      </c>
      <c r="AK197" s="3">
        <v>0</v>
      </c>
      <c r="AL197" s="3">
        <v>3</v>
      </c>
      <c r="AM197" s="3">
        <v>4</v>
      </c>
      <c r="AN197" s="3">
        <v>9</v>
      </c>
      <c r="AO197" s="3">
        <v>4</v>
      </c>
      <c r="AP197" s="3">
        <v>2</v>
      </c>
      <c r="AQ197" s="3">
        <v>3</v>
      </c>
      <c r="AR197" s="3">
        <v>0</v>
      </c>
    </row>
    <row r="198" spans="2:44" x14ac:dyDescent="0.25">
      <c r="B198">
        <v>11</v>
      </c>
      <c r="C198" s="3">
        <v>58</v>
      </c>
      <c r="D198" s="3">
        <v>62</v>
      </c>
      <c r="E198" s="3">
        <v>69</v>
      </c>
      <c r="F198" s="3">
        <v>56</v>
      </c>
      <c r="G198" s="3">
        <v>69</v>
      </c>
      <c r="H198" s="3">
        <v>43</v>
      </c>
      <c r="I198" s="3">
        <v>46</v>
      </c>
      <c r="J198" s="3">
        <v>22</v>
      </c>
      <c r="K198" s="3">
        <v>19</v>
      </c>
      <c r="L198" s="3">
        <v>26</v>
      </c>
      <c r="M198" s="3">
        <v>18</v>
      </c>
      <c r="N198" s="3">
        <v>27</v>
      </c>
      <c r="O198" s="3">
        <v>13</v>
      </c>
      <c r="P198" s="3">
        <v>16</v>
      </c>
      <c r="Q198" s="3">
        <v>38</v>
      </c>
      <c r="R198" s="3">
        <v>22</v>
      </c>
      <c r="S198" s="3">
        <v>17</v>
      </c>
      <c r="T198" s="3">
        <v>25</v>
      </c>
      <c r="U198" s="3">
        <v>34</v>
      </c>
      <c r="V198" s="3">
        <v>25</v>
      </c>
      <c r="W198" s="3">
        <v>37</v>
      </c>
      <c r="X198" s="3">
        <v>35</v>
      </c>
      <c r="Y198" s="3">
        <v>39</v>
      </c>
      <c r="Z198" s="3">
        <v>38</v>
      </c>
      <c r="AA198" s="3">
        <v>31</v>
      </c>
      <c r="AB198" s="3">
        <v>36</v>
      </c>
      <c r="AC198" s="3">
        <v>16</v>
      </c>
      <c r="AD198" s="3">
        <v>17</v>
      </c>
      <c r="AE198" s="3">
        <v>3</v>
      </c>
      <c r="AF198" s="3">
        <v>6</v>
      </c>
      <c r="AG198" s="3">
        <v>6</v>
      </c>
      <c r="AH198" s="3">
        <v>2</v>
      </c>
      <c r="AI198" s="3">
        <v>4</v>
      </c>
      <c r="AJ198" s="3">
        <v>1</v>
      </c>
      <c r="AK198" s="3">
        <v>0</v>
      </c>
      <c r="AL198" s="3">
        <v>4</v>
      </c>
      <c r="AM198" s="3">
        <v>5</v>
      </c>
      <c r="AN198" s="3">
        <v>8</v>
      </c>
      <c r="AO198" s="3">
        <v>2</v>
      </c>
      <c r="AP198" s="3">
        <v>3</v>
      </c>
      <c r="AQ198" s="3">
        <v>2</v>
      </c>
      <c r="AR198" s="3">
        <v>0</v>
      </c>
    </row>
    <row r="199" spans="2:44" x14ac:dyDescent="0.25">
      <c r="B199">
        <v>12</v>
      </c>
      <c r="C199" s="3">
        <v>66</v>
      </c>
      <c r="D199" s="3">
        <v>57</v>
      </c>
      <c r="E199" s="3">
        <v>73</v>
      </c>
      <c r="F199" s="3">
        <v>52</v>
      </c>
      <c r="G199" s="3">
        <v>63</v>
      </c>
      <c r="H199" s="3">
        <v>45</v>
      </c>
      <c r="I199" s="3">
        <v>59</v>
      </c>
      <c r="J199" s="3">
        <v>15</v>
      </c>
      <c r="K199" s="3">
        <v>20</v>
      </c>
      <c r="L199" s="3">
        <v>21</v>
      </c>
      <c r="M199" s="3">
        <v>25</v>
      </c>
      <c r="N199" s="3">
        <v>29</v>
      </c>
      <c r="O199" s="3">
        <v>15</v>
      </c>
      <c r="P199" s="3">
        <v>15</v>
      </c>
      <c r="Q199" s="3">
        <v>24</v>
      </c>
      <c r="R199" s="3">
        <v>17</v>
      </c>
      <c r="S199" s="3">
        <v>19</v>
      </c>
      <c r="T199" s="3">
        <v>35</v>
      </c>
      <c r="U199" s="3">
        <v>36</v>
      </c>
      <c r="V199" s="3">
        <v>26</v>
      </c>
      <c r="W199" s="3">
        <v>20</v>
      </c>
      <c r="X199" s="3">
        <v>27</v>
      </c>
      <c r="Y199" s="3">
        <v>45</v>
      </c>
      <c r="Z199" s="3">
        <v>26</v>
      </c>
      <c r="AA199" s="3">
        <v>61</v>
      </c>
      <c r="AB199" s="3">
        <v>50</v>
      </c>
      <c r="AC199" s="3">
        <v>19</v>
      </c>
      <c r="AD199" s="3">
        <v>18</v>
      </c>
      <c r="AE199" s="3">
        <v>4</v>
      </c>
      <c r="AF199" s="3">
        <v>7</v>
      </c>
      <c r="AG199" s="3">
        <v>6</v>
      </c>
      <c r="AH199" s="3">
        <v>5</v>
      </c>
      <c r="AI199" s="3">
        <v>4</v>
      </c>
      <c r="AJ199" s="3">
        <v>1</v>
      </c>
      <c r="AK199" s="3">
        <v>0</v>
      </c>
      <c r="AL199" s="3">
        <v>4</v>
      </c>
      <c r="AM199" s="3">
        <v>6</v>
      </c>
      <c r="AN199" s="3">
        <v>4</v>
      </c>
      <c r="AO199" s="3">
        <v>4</v>
      </c>
      <c r="AP199" s="3">
        <v>4</v>
      </c>
      <c r="AQ199" s="3">
        <v>3</v>
      </c>
      <c r="AR199" s="3">
        <v>0</v>
      </c>
    </row>
    <row r="200" spans="2:44" x14ac:dyDescent="0.25">
      <c r="B200">
        <v>13</v>
      </c>
      <c r="C200" s="3">
        <v>50</v>
      </c>
      <c r="D200" s="3">
        <v>64</v>
      </c>
      <c r="E200" s="3">
        <v>67</v>
      </c>
      <c r="F200" s="3">
        <v>60</v>
      </c>
      <c r="G200" s="3">
        <v>66</v>
      </c>
      <c r="H200" s="3">
        <v>52</v>
      </c>
      <c r="I200" s="3">
        <v>40</v>
      </c>
      <c r="J200" s="3">
        <v>15</v>
      </c>
      <c r="K200" s="3">
        <v>19</v>
      </c>
      <c r="L200" s="3">
        <v>20</v>
      </c>
      <c r="M200" s="3">
        <v>21</v>
      </c>
      <c r="N200" s="3">
        <v>30</v>
      </c>
      <c r="O200" s="3">
        <v>14</v>
      </c>
      <c r="P200" s="3">
        <v>9</v>
      </c>
      <c r="Q200" s="3">
        <v>28</v>
      </c>
      <c r="R200" s="3">
        <v>15</v>
      </c>
      <c r="S200" s="3">
        <v>25</v>
      </c>
      <c r="T200" s="3">
        <v>26</v>
      </c>
      <c r="U200" s="3">
        <v>47</v>
      </c>
      <c r="V200" s="3">
        <v>23</v>
      </c>
      <c r="W200" s="3">
        <v>22</v>
      </c>
      <c r="X200" s="3">
        <v>36</v>
      </c>
      <c r="Y200" s="3">
        <v>40</v>
      </c>
      <c r="Z200" s="3">
        <v>31</v>
      </c>
      <c r="AA200" s="3">
        <v>27</v>
      </c>
      <c r="AB200" s="3">
        <v>57</v>
      </c>
      <c r="AC200" s="3">
        <v>18</v>
      </c>
      <c r="AD200" s="3">
        <v>17</v>
      </c>
      <c r="AE200" s="3">
        <v>4</v>
      </c>
      <c r="AF200" s="3">
        <v>6</v>
      </c>
      <c r="AG200" s="3">
        <v>5</v>
      </c>
      <c r="AH200" s="3">
        <v>2</v>
      </c>
      <c r="AI200" s="3">
        <v>4</v>
      </c>
      <c r="AJ200" s="3">
        <v>1</v>
      </c>
      <c r="AK200" s="3">
        <v>0</v>
      </c>
      <c r="AL200" s="3">
        <v>4</v>
      </c>
      <c r="AM200" s="3">
        <v>5</v>
      </c>
      <c r="AN200" s="3">
        <v>2</v>
      </c>
      <c r="AO200" s="3">
        <v>5</v>
      </c>
      <c r="AP200" s="3">
        <v>5</v>
      </c>
      <c r="AQ200" s="3">
        <v>2</v>
      </c>
      <c r="AR200" s="3">
        <v>1</v>
      </c>
    </row>
    <row r="201" spans="2:44" x14ac:dyDescent="0.25">
      <c r="B201">
        <v>14</v>
      </c>
      <c r="C201" s="3">
        <v>46</v>
      </c>
      <c r="D201" s="3">
        <v>58</v>
      </c>
      <c r="E201" s="3">
        <v>68</v>
      </c>
      <c r="F201" s="3">
        <v>64</v>
      </c>
      <c r="G201" s="3">
        <v>67</v>
      </c>
      <c r="H201" s="3">
        <v>46</v>
      </c>
      <c r="I201" s="3">
        <v>39</v>
      </c>
      <c r="J201" s="3">
        <v>17</v>
      </c>
      <c r="K201" s="3">
        <v>22</v>
      </c>
      <c r="L201" s="3">
        <v>23</v>
      </c>
      <c r="M201" s="3">
        <v>21</v>
      </c>
      <c r="N201" s="3">
        <v>25</v>
      </c>
      <c r="O201" s="3">
        <v>17</v>
      </c>
      <c r="P201" s="3">
        <v>9</v>
      </c>
      <c r="Q201" s="3">
        <v>28</v>
      </c>
      <c r="R201" s="3">
        <v>19</v>
      </c>
      <c r="S201" s="3">
        <v>19</v>
      </c>
      <c r="T201" s="3">
        <v>20</v>
      </c>
      <c r="U201" s="3">
        <v>49</v>
      </c>
      <c r="V201" s="3">
        <v>25</v>
      </c>
      <c r="W201" s="3">
        <v>18</v>
      </c>
      <c r="X201" s="3">
        <v>37</v>
      </c>
      <c r="Y201" s="3">
        <v>41</v>
      </c>
      <c r="Z201" s="3">
        <v>47</v>
      </c>
      <c r="AA201" s="3">
        <v>36</v>
      </c>
      <c r="AB201" s="3">
        <v>51</v>
      </c>
      <c r="AC201" s="3">
        <v>23</v>
      </c>
      <c r="AD201" s="3">
        <v>16</v>
      </c>
      <c r="AE201" s="3">
        <v>4</v>
      </c>
      <c r="AF201" s="3">
        <v>5</v>
      </c>
      <c r="AG201" s="3">
        <v>6</v>
      </c>
      <c r="AH201" s="3">
        <v>4</v>
      </c>
      <c r="AI201" s="3">
        <v>4</v>
      </c>
      <c r="AJ201" s="3">
        <v>2</v>
      </c>
      <c r="AK201" s="3">
        <v>0</v>
      </c>
      <c r="AL201" s="3">
        <v>4</v>
      </c>
      <c r="AM201" s="3">
        <v>11</v>
      </c>
      <c r="AN201" s="3">
        <v>5</v>
      </c>
      <c r="AO201" s="3">
        <v>5</v>
      </c>
      <c r="AP201" s="3">
        <v>4</v>
      </c>
      <c r="AQ201" s="3">
        <v>2</v>
      </c>
      <c r="AR201" s="3">
        <v>1</v>
      </c>
    </row>
    <row r="202" spans="2:44" x14ac:dyDescent="0.25">
      <c r="B202">
        <v>15</v>
      </c>
      <c r="C202" s="3">
        <v>52</v>
      </c>
      <c r="D202" s="3">
        <v>61</v>
      </c>
      <c r="E202" s="3">
        <v>63</v>
      </c>
      <c r="F202" s="3">
        <v>59</v>
      </c>
      <c r="G202" s="3">
        <v>60</v>
      </c>
      <c r="H202" s="3">
        <v>41</v>
      </c>
      <c r="I202" s="3">
        <v>33</v>
      </c>
      <c r="J202" s="3">
        <v>24</v>
      </c>
      <c r="K202" s="3">
        <v>33</v>
      </c>
      <c r="L202" s="3">
        <v>17</v>
      </c>
      <c r="M202" s="3">
        <v>15</v>
      </c>
      <c r="N202" s="3">
        <v>28</v>
      </c>
      <c r="O202" s="3">
        <v>23</v>
      </c>
      <c r="P202" s="3">
        <v>9</v>
      </c>
      <c r="Q202" s="3">
        <v>30</v>
      </c>
      <c r="R202" s="3">
        <v>32</v>
      </c>
      <c r="S202" s="3">
        <v>17</v>
      </c>
      <c r="T202" s="3">
        <v>14</v>
      </c>
      <c r="U202" s="3">
        <v>44</v>
      </c>
      <c r="V202" s="3">
        <v>38</v>
      </c>
      <c r="W202" s="3">
        <v>15</v>
      </c>
      <c r="X202" s="3">
        <v>48</v>
      </c>
      <c r="Y202" s="3">
        <v>54</v>
      </c>
      <c r="Z202" s="3">
        <v>29</v>
      </c>
      <c r="AA202" s="3">
        <v>24</v>
      </c>
      <c r="AB202" s="3">
        <v>59</v>
      </c>
      <c r="AC202" s="3">
        <v>35</v>
      </c>
      <c r="AD202" s="3">
        <v>11</v>
      </c>
      <c r="AE202" s="3">
        <v>5</v>
      </c>
      <c r="AF202" s="3">
        <v>4</v>
      </c>
      <c r="AG202" s="3">
        <v>5</v>
      </c>
      <c r="AH202" s="3">
        <v>3</v>
      </c>
      <c r="AI202" s="3">
        <v>5</v>
      </c>
      <c r="AJ202" s="3">
        <v>2</v>
      </c>
      <c r="AK202" s="3">
        <v>0</v>
      </c>
      <c r="AL202" s="3">
        <v>4</v>
      </c>
      <c r="AM202" s="3">
        <v>4</v>
      </c>
      <c r="AN202" s="3">
        <v>4</v>
      </c>
      <c r="AO202" s="3">
        <v>3</v>
      </c>
      <c r="AP202" s="3">
        <v>5</v>
      </c>
      <c r="AQ202" s="3">
        <v>3</v>
      </c>
      <c r="AR202" s="3">
        <v>1</v>
      </c>
    </row>
    <row r="203" spans="2:44" x14ac:dyDescent="0.25">
      <c r="B203">
        <v>16</v>
      </c>
      <c r="C203" s="3">
        <v>63</v>
      </c>
      <c r="D203" s="3">
        <v>71</v>
      </c>
      <c r="E203" s="3">
        <v>54</v>
      </c>
      <c r="F203" s="3">
        <v>49</v>
      </c>
      <c r="G203" s="3">
        <v>63</v>
      </c>
      <c r="H203" s="3">
        <v>51</v>
      </c>
      <c r="I203" s="3">
        <v>27</v>
      </c>
      <c r="J203" s="3">
        <v>21</v>
      </c>
      <c r="K203" s="3">
        <v>34</v>
      </c>
      <c r="L203" s="3">
        <v>16</v>
      </c>
      <c r="M203" s="3">
        <v>24</v>
      </c>
      <c r="N203" s="3">
        <v>21</v>
      </c>
      <c r="O203" s="3">
        <v>25</v>
      </c>
      <c r="P203" s="3">
        <v>16</v>
      </c>
      <c r="Q203" s="3">
        <v>27</v>
      </c>
      <c r="R203" s="3">
        <v>32</v>
      </c>
      <c r="S203" s="3">
        <v>20</v>
      </c>
      <c r="T203" s="3">
        <v>35</v>
      </c>
      <c r="U203" s="3">
        <v>24</v>
      </c>
      <c r="V203" s="3">
        <v>42</v>
      </c>
      <c r="W203" s="3">
        <v>15</v>
      </c>
      <c r="X203" s="3">
        <v>44</v>
      </c>
      <c r="Y203" s="3">
        <v>62</v>
      </c>
      <c r="Z203" s="3">
        <v>25</v>
      </c>
      <c r="AA203" s="3">
        <v>37</v>
      </c>
      <c r="AB203" s="3">
        <v>50</v>
      </c>
      <c r="AC203" s="3">
        <v>60</v>
      </c>
      <c r="AD203" s="3">
        <v>19</v>
      </c>
      <c r="AE203" s="3">
        <v>5</v>
      </c>
      <c r="AF203" s="3">
        <v>6</v>
      </c>
      <c r="AG203" s="3">
        <v>5</v>
      </c>
      <c r="AH203" s="3">
        <v>2</v>
      </c>
      <c r="AI203" s="3">
        <v>5</v>
      </c>
      <c r="AJ203" s="3">
        <v>2</v>
      </c>
      <c r="AK203" s="3">
        <v>0</v>
      </c>
      <c r="AL203" s="3">
        <v>3</v>
      </c>
      <c r="AM203" s="3">
        <v>6</v>
      </c>
      <c r="AN203" s="3">
        <v>5</v>
      </c>
      <c r="AO203" s="3">
        <v>4</v>
      </c>
      <c r="AP203" s="3">
        <v>5</v>
      </c>
      <c r="AQ203" s="3">
        <v>4</v>
      </c>
      <c r="AR203" s="3">
        <v>1</v>
      </c>
    </row>
    <row r="204" spans="2:44" x14ac:dyDescent="0.25">
      <c r="B204">
        <v>17</v>
      </c>
      <c r="C204" s="3">
        <v>53</v>
      </c>
      <c r="D204" s="3">
        <v>70</v>
      </c>
      <c r="E204" s="3">
        <v>55</v>
      </c>
      <c r="F204" s="3">
        <v>54</v>
      </c>
      <c r="G204" s="3">
        <v>49</v>
      </c>
      <c r="H204" s="3">
        <v>57</v>
      </c>
      <c r="I204" s="3">
        <v>40</v>
      </c>
      <c r="J204" s="3">
        <v>30</v>
      </c>
      <c r="K204" s="3">
        <v>26</v>
      </c>
      <c r="L204" s="3">
        <v>24</v>
      </c>
      <c r="M204" s="3">
        <v>34</v>
      </c>
      <c r="N204" s="3">
        <v>23</v>
      </c>
      <c r="O204" s="3">
        <v>12</v>
      </c>
      <c r="P204" s="3">
        <v>11</v>
      </c>
      <c r="Q204" s="3">
        <v>45</v>
      </c>
      <c r="R204" s="3">
        <v>36</v>
      </c>
      <c r="S204" s="3">
        <v>42</v>
      </c>
      <c r="T204" s="3">
        <v>42</v>
      </c>
      <c r="U204" s="3">
        <v>33</v>
      </c>
      <c r="V204" s="3">
        <v>24</v>
      </c>
      <c r="W204" s="3">
        <v>22</v>
      </c>
      <c r="X204" s="3">
        <v>57</v>
      </c>
      <c r="Y204" s="3">
        <v>56</v>
      </c>
      <c r="Z204" s="3">
        <v>48</v>
      </c>
      <c r="AA204" s="3">
        <v>50</v>
      </c>
      <c r="AB204" s="3">
        <v>57</v>
      </c>
      <c r="AC204" s="3">
        <v>20</v>
      </c>
      <c r="AD204" s="3">
        <v>12</v>
      </c>
      <c r="AE204" s="3">
        <v>5</v>
      </c>
      <c r="AF204" s="3">
        <v>5</v>
      </c>
      <c r="AG204" s="3">
        <v>6</v>
      </c>
      <c r="AH204" s="3">
        <v>3</v>
      </c>
      <c r="AI204" s="3">
        <v>5</v>
      </c>
      <c r="AJ204" s="3">
        <v>1</v>
      </c>
      <c r="AK204" s="3">
        <v>0</v>
      </c>
      <c r="AL204" s="3">
        <v>3</v>
      </c>
      <c r="AM204" s="3">
        <v>5</v>
      </c>
      <c r="AN204" s="3">
        <v>7</v>
      </c>
      <c r="AO204" s="3">
        <v>5</v>
      </c>
      <c r="AP204" s="3">
        <v>5</v>
      </c>
      <c r="AQ204" s="3">
        <v>4</v>
      </c>
      <c r="AR204" s="3">
        <v>1</v>
      </c>
    </row>
    <row r="205" spans="2:44" x14ac:dyDescent="0.25">
      <c r="B205">
        <v>18</v>
      </c>
      <c r="C205" s="3">
        <v>82</v>
      </c>
      <c r="D205" s="3">
        <v>66</v>
      </c>
      <c r="E205" s="3">
        <v>65</v>
      </c>
      <c r="F205" s="3">
        <v>68</v>
      </c>
      <c r="G205" s="3">
        <v>51</v>
      </c>
      <c r="H205" s="3">
        <v>36</v>
      </c>
      <c r="I205" s="3">
        <v>44</v>
      </c>
      <c r="J205" s="3">
        <v>23</v>
      </c>
      <c r="K205" s="3">
        <v>23</v>
      </c>
      <c r="L205" s="3">
        <v>30</v>
      </c>
      <c r="M205" s="3">
        <v>32</v>
      </c>
      <c r="N205" s="3">
        <v>25</v>
      </c>
      <c r="O205" s="3">
        <v>8</v>
      </c>
      <c r="P205" s="3">
        <v>9</v>
      </c>
      <c r="Q205" s="3">
        <v>43</v>
      </c>
      <c r="R205" s="3">
        <v>34</v>
      </c>
      <c r="S205" s="3">
        <v>40</v>
      </c>
      <c r="T205" s="3">
        <v>33</v>
      </c>
      <c r="U205" s="3">
        <v>37</v>
      </c>
      <c r="V205" s="3">
        <v>15</v>
      </c>
      <c r="W205" s="3">
        <v>23</v>
      </c>
      <c r="X205" s="3">
        <v>44</v>
      </c>
      <c r="Y205" s="3">
        <v>47</v>
      </c>
      <c r="Z205" s="3">
        <v>61</v>
      </c>
      <c r="AA205" s="3">
        <v>47</v>
      </c>
      <c r="AB205" s="3">
        <v>63</v>
      </c>
      <c r="AC205" s="3">
        <v>22</v>
      </c>
      <c r="AD205" s="3">
        <v>8</v>
      </c>
      <c r="AE205" s="3">
        <v>4</v>
      </c>
      <c r="AF205" s="3">
        <v>4</v>
      </c>
      <c r="AG205" s="3">
        <v>7</v>
      </c>
      <c r="AH205" s="3">
        <v>3</v>
      </c>
      <c r="AI205" s="3">
        <v>5</v>
      </c>
      <c r="AJ205" s="3">
        <v>1</v>
      </c>
      <c r="AK205" s="3">
        <v>1</v>
      </c>
      <c r="AL205" s="3">
        <v>4</v>
      </c>
      <c r="AM205" s="3">
        <v>5</v>
      </c>
      <c r="AN205" s="3">
        <v>8</v>
      </c>
      <c r="AO205" s="3">
        <v>6</v>
      </c>
      <c r="AP205" s="3">
        <v>6</v>
      </c>
      <c r="AQ205" s="3">
        <v>5</v>
      </c>
      <c r="AR205" s="3">
        <v>1</v>
      </c>
    </row>
    <row r="206" spans="2:44" x14ac:dyDescent="0.25">
      <c r="B206">
        <v>19</v>
      </c>
      <c r="C206" s="3">
        <v>68</v>
      </c>
      <c r="D206" s="3">
        <v>57</v>
      </c>
      <c r="E206" s="3">
        <v>75</v>
      </c>
      <c r="F206" s="3">
        <v>74</v>
      </c>
      <c r="G206" s="3">
        <v>59</v>
      </c>
      <c r="H206" s="3">
        <v>22</v>
      </c>
      <c r="I206" s="3">
        <v>35</v>
      </c>
      <c r="J206" s="3">
        <v>23</v>
      </c>
      <c r="K206" s="3">
        <v>31</v>
      </c>
      <c r="L206" s="3">
        <v>37</v>
      </c>
      <c r="M206" s="3">
        <v>24</v>
      </c>
      <c r="N206" s="3">
        <v>26</v>
      </c>
      <c r="O206" s="3">
        <v>17</v>
      </c>
      <c r="P206" s="3">
        <v>13</v>
      </c>
      <c r="Q206" s="3">
        <v>34</v>
      </c>
      <c r="R206" s="3">
        <v>18</v>
      </c>
      <c r="S206" s="3">
        <v>48</v>
      </c>
      <c r="T206" s="3">
        <v>23</v>
      </c>
      <c r="U206" s="3">
        <v>37</v>
      </c>
      <c r="V206" s="3">
        <v>24</v>
      </c>
      <c r="W206" s="3">
        <v>29</v>
      </c>
      <c r="X206" s="3">
        <v>25</v>
      </c>
      <c r="Y206" s="3">
        <v>46</v>
      </c>
      <c r="Z206" s="3">
        <v>59</v>
      </c>
      <c r="AA206" s="3">
        <v>42</v>
      </c>
      <c r="AB206" s="3">
        <v>62</v>
      </c>
      <c r="AC206" s="3">
        <v>8</v>
      </c>
      <c r="AD206" s="3">
        <v>15</v>
      </c>
      <c r="AE206" s="3">
        <v>3</v>
      </c>
      <c r="AF206" s="3">
        <v>6</v>
      </c>
      <c r="AG206" s="3">
        <v>8</v>
      </c>
      <c r="AH206" s="3">
        <v>4</v>
      </c>
      <c r="AI206" s="3">
        <v>6</v>
      </c>
      <c r="AJ206" s="3">
        <v>1</v>
      </c>
      <c r="AK206" s="3">
        <v>0</v>
      </c>
      <c r="AL206" s="3">
        <v>3</v>
      </c>
      <c r="AM206" s="3">
        <v>6</v>
      </c>
      <c r="AN206" s="3">
        <v>9</v>
      </c>
      <c r="AO206" s="3">
        <v>4</v>
      </c>
      <c r="AP206" s="3">
        <v>5</v>
      </c>
      <c r="AQ206" s="3">
        <v>4</v>
      </c>
      <c r="AR206" s="3">
        <v>0</v>
      </c>
    </row>
    <row r="207" spans="2:44" x14ac:dyDescent="0.25">
      <c r="B207">
        <v>20</v>
      </c>
      <c r="C207" s="3">
        <v>69</v>
      </c>
      <c r="D207" s="3">
        <v>74</v>
      </c>
      <c r="E207" s="3">
        <v>87</v>
      </c>
      <c r="F207" s="3">
        <v>59</v>
      </c>
      <c r="G207" s="3">
        <v>59</v>
      </c>
      <c r="H207" s="3">
        <v>28</v>
      </c>
      <c r="I207" s="3">
        <v>43</v>
      </c>
      <c r="J207" s="3">
        <v>20</v>
      </c>
      <c r="K207" s="3">
        <v>26</v>
      </c>
      <c r="L207" s="3">
        <v>22</v>
      </c>
      <c r="M207" s="3">
        <v>21</v>
      </c>
      <c r="N207" s="3">
        <v>29</v>
      </c>
      <c r="O207" s="3">
        <v>12</v>
      </c>
      <c r="P207" s="3">
        <v>12</v>
      </c>
      <c r="Q207" s="3">
        <v>27</v>
      </c>
      <c r="R207" s="3">
        <v>23</v>
      </c>
      <c r="S207" s="3">
        <v>28</v>
      </c>
      <c r="T207" s="3">
        <v>28</v>
      </c>
      <c r="U207" s="3">
        <v>58</v>
      </c>
      <c r="V207" s="3">
        <v>22</v>
      </c>
      <c r="W207" s="3">
        <v>30</v>
      </c>
      <c r="X207" s="3">
        <v>24</v>
      </c>
      <c r="Y207" s="3">
        <v>58</v>
      </c>
      <c r="Z207" s="3">
        <v>34</v>
      </c>
      <c r="AA207" s="3">
        <v>42</v>
      </c>
      <c r="AB207" s="3">
        <v>47</v>
      </c>
      <c r="AC207" s="3">
        <v>15</v>
      </c>
      <c r="AD207" s="3">
        <v>10</v>
      </c>
      <c r="AE207" s="3">
        <v>2</v>
      </c>
      <c r="AF207" s="3">
        <v>6</v>
      </c>
      <c r="AG207" s="3">
        <v>7</v>
      </c>
      <c r="AH207" s="3">
        <v>3</v>
      </c>
      <c r="AI207" s="3">
        <v>6</v>
      </c>
      <c r="AJ207" s="3">
        <v>0</v>
      </c>
      <c r="AK207" s="3">
        <v>0</v>
      </c>
      <c r="AL207" s="3">
        <v>3</v>
      </c>
      <c r="AM207" s="3">
        <v>7</v>
      </c>
      <c r="AN207" s="3">
        <v>6</v>
      </c>
      <c r="AO207" s="3">
        <v>5</v>
      </c>
      <c r="AP207" s="3">
        <v>3</v>
      </c>
      <c r="AQ207" s="3">
        <v>5</v>
      </c>
      <c r="AR207" s="3">
        <v>0</v>
      </c>
    </row>
    <row r="208" spans="2:44" x14ac:dyDescent="0.25">
      <c r="B208">
        <v>21</v>
      </c>
      <c r="C208" s="3">
        <v>64</v>
      </c>
      <c r="D208" s="3">
        <v>64</v>
      </c>
      <c r="E208" s="3">
        <v>71</v>
      </c>
      <c r="F208" s="3">
        <v>59</v>
      </c>
      <c r="G208" s="3">
        <v>75</v>
      </c>
      <c r="H208" s="3">
        <v>24</v>
      </c>
      <c r="I208" s="3">
        <v>42</v>
      </c>
      <c r="J208" s="3">
        <v>17</v>
      </c>
      <c r="K208" s="3">
        <v>25</v>
      </c>
      <c r="L208" s="3">
        <v>35</v>
      </c>
      <c r="M208" s="3">
        <v>17</v>
      </c>
      <c r="N208" s="3">
        <v>24</v>
      </c>
      <c r="O208" s="3">
        <v>18</v>
      </c>
      <c r="P208" s="3">
        <v>13</v>
      </c>
      <c r="Q208" s="3">
        <v>23</v>
      </c>
      <c r="R208" s="3">
        <v>25</v>
      </c>
      <c r="S208" s="3">
        <v>21</v>
      </c>
      <c r="T208" s="3">
        <v>25</v>
      </c>
      <c r="U208" s="3">
        <v>33</v>
      </c>
      <c r="V208" s="3">
        <v>20</v>
      </c>
      <c r="W208" s="3">
        <v>35</v>
      </c>
      <c r="X208" s="3">
        <v>16</v>
      </c>
      <c r="Y208" s="3">
        <v>59</v>
      </c>
      <c r="Z208" s="3">
        <v>45</v>
      </c>
      <c r="AA208" s="3">
        <v>41</v>
      </c>
      <c r="AB208" s="3">
        <v>41</v>
      </c>
      <c r="AC208" s="3">
        <v>8</v>
      </c>
      <c r="AD208" s="3">
        <v>19</v>
      </c>
      <c r="AE208" s="3">
        <v>2</v>
      </c>
      <c r="AF208" s="3">
        <v>6</v>
      </c>
      <c r="AG208" s="3">
        <v>4</v>
      </c>
      <c r="AH208" s="3">
        <v>3</v>
      </c>
      <c r="AI208" s="3">
        <v>6</v>
      </c>
      <c r="AJ208" s="3">
        <v>1</v>
      </c>
      <c r="AK208" s="3">
        <v>0</v>
      </c>
      <c r="AL208" s="3">
        <v>2</v>
      </c>
      <c r="AM208" s="3">
        <v>6</v>
      </c>
      <c r="AN208" s="3">
        <v>7</v>
      </c>
      <c r="AO208" s="3">
        <v>4</v>
      </c>
      <c r="AP208" s="3">
        <v>4</v>
      </c>
      <c r="AQ208" s="3">
        <v>3</v>
      </c>
      <c r="AR208" s="3">
        <v>1</v>
      </c>
    </row>
    <row r="209" spans="1:44" x14ac:dyDescent="0.25">
      <c r="B209">
        <v>22</v>
      </c>
      <c r="C209" s="3">
        <v>55</v>
      </c>
      <c r="D209" s="3">
        <v>62</v>
      </c>
      <c r="E209" s="3">
        <v>94</v>
      </c>
      <c r="F209" s="3">
        <v>50</v>
      </c>
      <c r="G209" s="3">
        <v>59</v>
      </c>
      <c r="H209" s="3">
        <v>36</v>
      </c>
      <c r="I209" s="3">
        <v>38</v>
      </c>
      <c r="J209" s="3">
        <v>20</v>
      </c>
      <c r="K209" s="3">
        <v>24</v>
      </c>
      <c r="L209" s="3">
        <v>28</v>
      </c>
      <c r="M209" s="3">
        <v>18</v>
      </c>
      <c r="N209" s="3">
        <v>24</v>
      </c>
      <c r="O209" s="3">
        <v>28</v>
      </c>
      <c r="P209" s="3">
        <v>16</v>
      </c>
      <c r="Q209" s="3">
        <v>34</v>
      </c>
      <c r="R209" s="3">
        <v>29</v>
      </c>
      <c r="S209" s="3">
        <v>42</v>
      </c>
      <c r="T209" s="3">
        <v>23</v>
      </c>
      <c r="U209" s="3">
        <v>38</v>
      </c>
      <c r="V209" s="3">
        <v>39</v>
      </c>
      <c r="W209" s="3">
        <v>39</v>
      </c>
      <c r="X209" s="3">
        <v>24</v>
      </c>
      <c r="Y209" s="3">
        <v>53</v>
      </c>
      <c r="Z209" s="3">
        <v>50</v>
      </c>
      <c r="AA209" s="3">
        <v>35</v>
      </c>
      <c r="AB209" s="3">
        <v>61</v>
      </c>
      <c r="AC209" s="3">
        <v>40</v>
      </c>
      <c r="AD209" s="3">
        <v>25</v>
      </c>
      <c r="AE209" s="3">
        <v>2</v>
      </c>
      <c r="AF209" s="3">
        <v>5</v>
      </c>
      <c r="AG209" s="3">
        <v>4</v>
      </c>
      <c r="AH209" s="3">
        <v>4</v>
      </c>
      <c r="AI209" s="3">
        <v>5</v>
      </c>
      <c r="AJ209" s="3">
        <v>1</v>
      </c>
      <c r="AK209" s="3">
        <v>1</v>
      </c>
      <c r="AL209" s="3">
        <v>3</v>
      </c>
      <c r="AM209" s="3">
        <v>5</v>
      </c>
      <c r="AN209" s="3">
        <v>7</v>
      </c>
      <c r="AO209" s="3">
        <v>4</v>
      </c>
      <c r="AP209" s="3">
        <v>4</v>
      </c>
      <c r="AQ209" s="3">
        <v>4</v>
      </c>
      <c r="AR209" s="3">
        <v>1</v>
      </c>
    </row>
    <row r="210" spans="1:44" x14ac:dyDescent="0.25">
      <c r="B210">
        <v>23</v>
      </c>
      <c r="C210" s="3">
        <v>59</v>
      </c>
      <c r="D210" s="3">
        <v>56</v>
      </c>
      <c r="E210" s="3">
        <v>75</v>
      </c>
      <c r="F210" s="3">
        <v>54</v>
      </c>
      <c r="G210" s="3">
        <v>57</v>
      </c>
      <c r="H210" s="3">
        <v>50</v>
      </c>
      <c r="I210" s="3">
        <v>35</v>
      </c>
      <c r="J210" s="3">
        <v>20</v>
      </c>
      <c r="K210" s="3">
        <v>29</v>
      </c>
      <c r="L210" s="3">
        <v>20</v>
      </c>
      <c r="M210" s="3">
        <v>15</v>
      </c>
      <c r="N210" s="3">
        <v>25</v>
      </c>
      <c r="O210" s="3">
        <v>33</v>
      </c>
      <c r="P210" s="3">
        <v>12</v>
      </c>
      <c r="Q210" s="3">
        <v>36</v>
      </c>
      <c r="R210" s="3">
        <v>22</v>
      </c>
      <c r="S210" s="3">
        <v>27</v>
      </c>
      <c r="T210" s="3">
        <v>23</v>
      </c>
      <c r="U210" s="3">
        <v>41</v>
      </c>
      <c r="V210" s="3">
        <v>26</v>
      </c>
      <c r="W210" s="3">
        <v>22</v>
      </c>
      <c r="X210" s="3">
        <v>13</v>
      </c>
      <c r="Y210" s="3">
        <v>59</v>
      </c>
      <c r="Z210" s="3">
        <v>34</v>
      </c>
      <c r="AA210" s="3">
        <v>27</v>
      </c>
      <c r="AB210" s="3">
        <v>60</v>
      </c>
      <c r="AC210" s="3">
        <v>53</v>
      </c>
      <c r="AD210" s="3">
        <v>20</v>
      </c>
      <c r="AE210" s="3">
        <v>3</v>
      </c>
      <c r="AF210" s="3">
        <v>5</v>
      </c>
      <c r="AG210" s="3">
        <v>4</v>
      </c>
      <c r="AH210" s="3">
        <v>2</v>
      </c>
      <c r="AI210" s="3">
        <v>5</v>
      </c>
      <c r="AJ210" s="3">
        <v>2</v>
      </c>
      <c r="AK210" s="3">
        <v>2</v>
      </c>
      <c r="AL210" s="3">
        <v>2</v>
      </c>
      <c r="AM210" s="3">
        <v>5</v>
      </c>
      <c r="AN210" s="3">
        <v>6</v>
      </c>
      <c r="AO210" s="3">
        <v>3</v>
      </c>
      <c r="AP210" s="3">
        <v>4</v>
      </c>
      <c r="AQ210" s="3">
        <v>5</v>
      </c>
      <c r="AR210" s="3">
        <v>1</v>
      </c>
    </row>
    <row r="211" spans="1:44" x14ac:dyDescent="0.25">
      <c r="B211">
        <v>24</v>
      </c>
      <c r="C211" s="3">
        <v>58</v>
      </c>
      <c r="D211" s="3">
        <v>70</v>
      </c>
      <c r="E211" s="3">
        <v>54</v>
      </c>
      <c r="F211" s="3">
        <v>52</v>
      </c>
      <c r="G211" s="3">
        <v>61</v>
      </c>
      <c r="H211" s="3">
        <v>68</v>
      </c>
      <c r="I211" s="3">
        <v>34</v>
      </c>
      <c r="J211" s="3">
        <v>20</v>
      </c>
      <c r="K211" s="3">
        <v>19</v>
      </c>
      <c r="L211" s="3">
        <v>21</v>
      </c>
      <c r="M211" s="3">
        <v>21</v>
      </c>
      <c r="N211" s="3">
        <v>29</v>
      </c>
      <c r="O211" s="3">
        <v>34</v>
      </c>
      <c r="P211" s="3">
        <v>9</v>
      </c>
      <c r="Q211" s="3">
        <v>30</v>
      </c>
      <c r="R211" s="3">
        <v>28</v>
      </c>
      <c r="S211" s="3">
        <v>25</v>
      </c>
      <c r="T211" s="3">
        <v>29</v>
      </c>
      <c r="U211" s="3">
        <v>44</v>
      </c>
      <c r="V211" s="3">
        <v>44</v>
      </c>
      <c r="W211" s="3">
        <v>17</v>
      </c>
      <c r="X211" s="3">
        <v>26</v>
      </c>
      <c r="Y211" s="3">
        <v>27</v>
      </c>
      <c r="Z211" s="3">
        <v>33</v>
      </c>
      <c r="AA211" s="3">
        <v>32</v>
      </c>
      <c r="AB211" s="3">
        <v>54</v>
      </c>
      <c r="AC211" s="3">
        <v>37</v>
      </c>
      <c r="AD211" s="3">
        <v>14</v>
      </c>
      <c r="AE211" s="3">
        <v>5</v>
      </c>
      <c r="AF211" s="3">
        <v>4</v>
      </c>
      <c r="AG211" s="3">
        <v>4</v>
      </c>
      <c r="AH211" s="3">
        <v>2</v>
      </c>
      <c r="AI211" s="3">
        <v>3</v>
      </c>
      <c r="AJ211" s="3">
        <v>1</v>
      </c>
      <c r="AK211" s="3">
        <v>3</v>
      </c>
      <c r="AL211" s="3">
        <v>4</v>
      </c>
      <c r="AM211" s="3">
        <v>4</v>
      </c>
      <c r="AN211" s="3">
        <v>9</v>
      </c>
      <c r="AO211" s="3">
        <v>2</v>
      </c>
      <c r="AP211" s="3">
        <v>4</v>
      </c>
      <c r="AQ211" s="3">
        <v>4</v>
      </c>
      <c r="AR211" s="3">
        <v>1</v>
      </c>
    </row>
    <row r="212" spans="1:44" x14ac:dyDescent="0.25">
      <c r="B212">
        <v>25</v>
      </c>
      <c r="C212" s="3">
        <v>62</v>
      </c>
      <c r="D212" s="3">
        <v>54</v>
      </c>
      <c r="E212" s="3">
        <v>55</v>
      </c>
      <c r="F212" s="3">
        <v>64</v>
      </c>
      <c r="G212" s="3">
        <v>72</v>
      </c>
      <c r="H212" s="3">
        <v>64</v>
      </c>
      <c r="I212" s="3">
        <v>33</v>
      </c>
      <c r="J212" s="3">
        <v>23</v>
      </c>
      <c r="K212" s="3">
        <v>23</v>
      </c>
      <c r="L212" s="3">
        <v>24</v>
      </c>
      <c r="M212" s="3">
        <v>25</v>
      </c>
      <c r="N212" s="3">
        <v>45</v>
      </c>
      <c r="O212" s="3">
        <v>23</v>
      </c>
      <c r="P212" s="3">
        <v>11</v>
      </c>
      <c r="Q212" s="3">
        <v>44</v>
      </c>
      <c r="R212" s="3">
        <v>25</v>
      </c>
      <c r="S212" s="3">
        <v>22</v>
      </c>
      <c r="T212" s="3">
        <v>21</v>
      </c>
      <c r="U212" s="3">
        <v>54</v>
      </c>
      <c r="V212" s="3">
        <v>14</v>
      </c>
      <c r="W212" s="3">
        <v>16</v>
      </c>
      <c r="X212" s="3">
        <v>21</v>
      </c>
      <c r="Y212" s="3">
        <v>50</v>
      </c>
      <c r="Z212" s="3">
        <v>40</v>
      </c>
      <c r="AA212" s="3">
        <v>44</v>
      </c>
      <c r="AB212" s="3">
        <v>70</v>
      </c>
      <c r="AC212" s="3">
        <v>28</v>
      </c>
      <c r="AD212" s="3">
        <v>12</v>
      </c>
      <c r="AE212" s="3">
        <v>5</v>
      </c>
      <c r="AF212" s="3">
        <v>5</v>
      </c>
      <c r="AG212" s="3">
        <v>5</v>
      </c>
      <c r="AH212" s="3">
        <v>4</v>
      </c>
      <c r="AI212" s="3">
        <v>4</v>
      </c>
      <c r="AJ212" s="3">
        <v>1</v>
      </c>
      <c r="AK212" s="3">
        <v>3</v>
      </c>
      <c r="AL212" s="3">
        <v>3</v>
      </c>
      <c r="AM212" s="3">
        <v>7</v>
      </c>
      <c r="AN212" s="3">
        <v>11</v>
      </c>
      <c r="AO212" s="3">
        <v>4</v>
      </c>
      <c r="AP212" s="3">
        <v>4</v>
      </c>
      <c r="AQ212" s="3">
        <v>3</v>
      </c>
      <c r="AR212" s="3">
        <v>1</v>
      </c>
    </row>
    <row r="213" spans="1:44" x14ac:dyDescent="0.25">
      <c r="B213">
        <v>26</v>
      </c>
      <c r="C213" s="3">
        <v>68</v>
      </c>
      <c r="D213" s="3">
        <v>63</v>
      </c>
      <c r="E213" s="3">
        <v>62</v>
      </c>
      <c r="F213" s="3">
        <v>62</v>
      </c>
      <c r="G213" s="3">
        <v>103</v>
      </c>
      <c r="H213" s="3">
        <v>54</v>
      </c>
      <c r="I213" s="3">
        <v>29</v>
      </c>
      <c r="J213" s="3">
        <v>17</v>
      </c>
      <c r="K213" s="3">
        <v>23</v>
      </c>
      <c r="L213" s="3">
        <v>24</v>
      </c>
      <c r="M213" s="3">
        <v>27</v>
      </c>
      <c r="N213" s="3">
        <v>32</v>
      </c>
      <c r="O213" s="3">
        <v>14</v>
      </c>
      <c r="P213" s="3">
        <v>9</v>
      </c>
      <c r="Q213" s="3">
        <v>31</v>
      </c>
      <c r="R213" s="3">
        <v>24</v>
      </c>
      <c r="S213" s="3">
        <v>18</v>
      </c>
      <c r="T213" s="3">
        <v>22</v>
      </c>
      <c r="U213" s="3">
        <v>46</v>
      </c>
      <c r="V213" s="3">
        <v>18</v>
      </c>
      <c r="W213" s="3">
        <v>17</v>
      </c>
      <c r="X213" s="3">
        <v>22</v>
      </c>
      <c r="Y213" s="3">
        <v>53</v>
      </c>
      <c r="Z213" s="3">
        <v>39</v>
      </c>
      <c r="AA213" s="3">
        <v>39</v>
      </c>
      <c r="AB213" s="3">
        <v>60</v>
      </c>
      <c r="AC213" s="3">
        <v>24</v>
      </c>
      <c r="AD213" s="3">
        <v>12</v>
      </c>
      <c r="AE213" s="3">
        <v>5</v>
      </c>
      <c r="AF213" s="3">
        <v>6</v>
      </c>
      <c r="AG213" s="3">
        <v>4</v>
      </c>
      <c r="AH213" s="3">
        <v>4</v>
      </c>
      <c r="AI213" s="3">
        <v>4</v>
      </c>
      <c r="AJ213" s="3">
        <v>3</v>
      </c>
      <c r="AK213" s="3">
        <v>3</v>
      </c>
      <c r="AL213" s="3">
        <v>3</v>
      </c>
      <c r="AM213" s="3">
        <v>7</v>
      </c>
      <c r="AN213" s="3">
        <v>9</v>
      </c>
      <c r="AO213" s="3">
        <v>5</v>
      </c>
      <c r="AP213" s="3">
        <v>4</v>
      </c>
      <c r="AQ213" s="3">
        <v>3</v>
      </c>
      <c r="AR213" s="3">
        <v>1</v>
      </c>
    </row>
    <row r="214" spans="1:44" x14ac:dyDescent="0.25">
      <c r="B214">
        <v>27</v>
      </c>
      <c r="C214" s="3">
        <v>55</v>
      </c>
      <c r="D214" s="3">
        <v>56</v>
      </c>
      <c r="E214" s="3">
        <v>67</v>
      </c>
      <c r="F214" s="3">
        <v>58</v>
      </c>
      <c r="G214" s="3">
        <v>75</v>
      </c>
      <c r="H214" s="3">
        <v>37</v>
      </c>
      <c r="I214" s="3">
        <v>31</v>
      </c>
      <c r="J214" s="3">
        <v>12</v>
      </c>
      <c r="K214" s="3">
        <v>19</v>
      </c>
      <c r="L214" s="3">
        <v>26</v>
      </c>
      <c r="M214" s="3">
        <v>27</v>
      </c>
      <c r="N214" s="3">
        <v>25</v>
      </c>
      <c r="O214" s="3">
        <v>15</v>
      </c>
      <c r="P214" s="3">
        <v>10</v>
      </c>
      <c r="Q214" s="3">
        <v>26</v>
      </c>
      <c r="R214" s="3">
        <v>27</v>
      </c>
      <c r="S214" s="3">
        <v>23</v>
      </c>
      <c r="T214" s="3">
        <v>23</v>
      </c>
      <c r="U214" s="3">
        <v>25</v>
      </c>
      <c r="V214" s="3">
        <v>24</v>
      </c>
      <c r="W214" s="3">
        <v>15</v>
      </c>
      <c r="X214" s="3">
        <v>17</v>
      </c>
      <c r="Y214" s="3">
        <v>48</v>
      </c>
      <c r="Z214" s="3">
        <v>49</v>
      </c>
      <c r="AA214" s="3">
        <v>35</v>
      </c>
      <c r="AB214" s="3">
        <v>33</v>
      </c>
      <c r="AC214" s="3">
        <v>18</v>
      </c>
      <c r="AD214" s="3">
        <v>12</v>
      </c>
      <c r="AE214" s="3">
        <v>6</v>
      </c>
      <c r="AF214" s="3">
        <v>6</v>
      </c>
      <c r="AG214" s="3">
        <v>4</v>
      </c>
      <c r="AH214" s="3">
        <v>3</v>
      </c>
      <c r="AI214" s="3">
        <v>2</v>
      </c>
      <c r="AJ214" s="3">
        <v>5</v>
      </c>
      <c r="AK214" s="3">
        <v>2</v>
      </c>
      <c r="AL214" s="3">
        <v>3</v>
      </c>
      <c r="AM214" s="3">
        <v>7</v>
      </c>
      <c r="AN214" s="3">
        <v>7</v>
      </c>
      <c r="AO214" s="3">
        <v>6</v>
      </c>
      <c r="AP214" s="3">
        <v>4</v>
      </c>
      <c r="AQ214" s="3">
        <v>2</v>
      </c>
      <c r="AR214" s="3">
        <v>1</v>
      </c>
    </row>
    <row r="215" spans="1:44" x14ac:dyDescent="0.25">
      <c r="B215">
        <v>28</v>
      </c>
      <c r="C215" s="3">
        <v>44</v>
      </c>
      <c r="D215" s="3">
        <v>48</v>
      </c>
      <c r="E215" s="3">
        <v>62</v>
      </c>
      <c r="F215" s="3">
        <v>53</v>
      </c>
      <c r="G215" s="3">
        <v>50</v>
      </c>
      <c r="H215" s="3">
        <v>23</v>
      </c>
      <c r="I215" s="3">
        <v>25</v>
      </c>
      <c r="J215" s="3">
        <v>12</v>
      </c>
      <c r="K215" s="3">
        <v>21</v>
      </c>
      <c r="L215" s="3">
        <v>28</v>
      </c>
      <c r="M215" s="3">
        <v>22</v>
      </c>
      <c r="N215" s="3">
        <v>16</v>
      </c>
      <c r="O215" s="3">
        <v>17</v>
      </c>
      <c r="P215" s="3">
        <v>15</v>
      </c>
      <c r="Q215" s="3">
        <v>37</v>
      </c>
      <c r="R215" s="3">
        <v>24</v>
      </c>
      <c r="S215" s="3">
        <v>17</v>
      </c>
      <c r="T215" s="3">
        <v>24</v>
      </c>
      <c r="U215" s="3">
        <v>20</v>
      </c>
      <c r="V215" s="3">
        <v>33</v>
      </c>
      <c r="W215" s="3">
        <v>27</v>
      </c>
      <c r="X215" s="3">
        <v>16</v>
      </c>
      <c r="Y215" s="3">
        <v>34</v>
      </c>
      <c r="Z215" s="3">
        <v>50</v>
      </c>
      <c r="AA215" s="3">
        <v>39</v>
      </c>
      <c r="AB215" s="3">
        <v>31</v>
      </c>
      <c r="AC215" s="3">
        <v>14</v>
      </c>
      <c r="AD215" s="3">
        <v>21</v>
      </c>
      <c r="AE215" s="3">
        <v>7</v>
      </c>
      <c r="AF215" s="3">
        <v>5</v>
      </c>
      <c r="AG215" s="3">
        <v>6</v>
      </c>
      <c r="AH215" s="3">
        <v>4</v>
      </c>
      <c r="AI215" s="3">
        <v>2</v>
      </c>
      <c r="AJ215" s="3">
        <v>6</v>
      </c>
      <c r="AK215" s="3">
        <v>1</v>
      </c>
      <c r="AL215" s="3">
        <v>3</v>
      </c>
      <c r="AM215" s="3">
        <v>5</v>
      </c>
      <c r="AN215" s="3">
        <v>6</v>
      </c>
      <c r="AO215" s="3">
        <v>3</v>
      </c>
      <c r="AP215" s="3">
        <v>2</v>
      </c>
      <c r="AQ215" s="3">
        <v>2</v>
      </c>
      <c r="AR215" s="3">
        <v>2</v>
      </c>
    </row>
    <row r="216" spans="1:44" x14ac:dyDescent="0.25">
      <c r="B216">
        <v>29</v>
      </c>
      <c r="C216" s="3">
        <v>42</v>
      </c>
      <c r="D216" s="3">
        <v>49</v>
      </c>
      <c r="E216" s="3">
        <v>60</v>
      </c>
      <c r="F216" s="3">
        <v>52</v>
      </c>
      <c r="G216" s="3">
        <v>46</v>
      </c>
      <c r="H216" s="3">
        <v>41</v>
      </c>
      <c r="I216" s="3">
        <v>40</v>
      </c>
      <c r="J216" s="3">
        <v>17</v>
      </c>
      <c r="K216" s="3">
        <v>31</v>
      </c>
      <c r="L216" s="3">
        <v>23</v>
      </c>
      <c r="M216" s="3">
        <v>20</v>
      </c>
      <c r="N216" s="3">
        <v>18</v>
      </c>
      <c r="O216" s="3">
        <v>14</v>
      </c>
      <c r="P216" s="3">
        <v>16</v>
      </c>
      <c r="Q216" s="3">
        <v>35</v>
      </c>
      <c r="R216" s="3">
        <v>24</v>
      </c>
      <c r="S216" s="3">
        <v>25</v>
      </c>
      <c r="T216" s="3">
        <v>28</v>
      </c>
      <c r="U216" s="3">
        <v>15</v>
      </c>
      <c r="V216" s="3">
        <v>24</v>
      </c>
      <c r="W216" s="3">
        <v>30</v>
      </c>
      <c r="X216" s="3">
        <v>21</v>
      </c>
      <c r="Y216" s="3">
        <v>40</v>
      </c>
      <c r="Z216" s="3">
        <v>30</v>
      </c>
      <c r="AA216" s="3">
        <v>29</v>
      </c>
      <c r="AB216" s="3">
        <v>33</v>
      </c>
      <c r="AC216" s="3">
        <v>13</v>
      </c>
      <c r="AD216" s="3">
        <v>23</v>
      </c>
      <c r="AE216" s="3">
        <v>8</v>
      </c>
      <c r="AF216" s="3">
        <v>4</v>
      </c>
      <c r="AG216" s="3">
        <v>3</v>
      </c>
      <c r="AH216" s="3">
        <v>3</v>
      </c>
      <c r="AI216" s="3">
        <v>3</v>
      </c>
      <c r="AJ216" s="3">
        <v>2</v>
      </c>
      <c r="AK216" s="3">
        <v>2</v>
      </c>
      <c r="AL216" s="3">
        <v>10</v>
      </c>
      <c r="AM216" s="3">
        <v>2</v>
      </c>
      <c r="AN216" s="3">
        <v>7</v>
      </c>
      <c r="AO216" s="3">
        <v>3</v>
      </c>
      <c r="AP216" s="3">
        <v>3</v>
      </c>
      <c r="AQ216" s="3">
        <v>3</v>
      </c>
      <c r="AR216" s="3">
        <v>2</v>
      </c>
    </row>
    <row r="217" spans="1:44" x14ac:dyDescent="0.25">
      <c r="B217">
        <v>30</v>
      </c>
      <c r="C217" s="3">
        <v>54</v>
      </c>
      <c r="D217" s="3">
        <v>49</v>
      </c>
      <c r="E217" s="3">
        <v>69</v>
      </c>
      <c r="F217" s="3">
        <v>48</v>
      </c>
      <c r="G217" s="3">
        <v>49</v>
      </c>
      <c r="H217" s="3">
        <v>61</v>
      </c>
      <c r="I217" s="3">
        <v>41</v>
      </c>
      <c r="J217" s="3">
        <v>23</v>
      </c>
      <c r="K217" s="3">
        <v>27</v>
      </c>
      <c r="L217" s="3">
        <v>15</v>
      </c>
      <c r="M217" s="3">
        <v>33</v>
      </c>
      <c r="N217" s="3">
        <v>21</v>
      </c>
      <c r="O217" s="3">
        <v>12</v>
      </c>
      <c r="P217" s="3">
        <v>36</v>
      </c>
      <c r="Q217" s="3">
        <v>29</v>
      </c>
      <c r="R217" s="3">
        <v>36</v>
      </c>
      <c r="S217" s="3">
        <v>26</v>
      </c>
      <c r="T217" s="3">
        <v>27</v>
      </c>
      <c r="U217" s="3">
        <v>27</v>
      </c>
      <c r="V217" s="3">
        <v>19</v>
      </c>
      <c r="W217" s="3">
        <v>52</v>
      </c>
      <c r="X217" s="3">
        <v>40</v>
      </c>
      <c r="Y217" s="3">
        <v>63</v>
      </c>
      <c r="Z217" s="3">
        <v>27</v>
      </c>
      <c r="AA217" s="3">
        <v>36</v>
      </c>
      <c r="AB217" s="3">
        <v>43</v>
      </c>
      <c r="AC217" s="3">
        <v>13</v>
      </c>
      <c r="AD217" s="3">
        <v>37</v>
      </c>
      <c r="AE217" s="3">
        <v>7</v>
      </c>
      <c r="AF217" s="3">
        <v>6</v>
      </c>
      <c r="AG217" s="3">
        <v>3</v>
      </c>
      <c r="AH217" s="3">
        <v>4</v>
      </c>
      <c r="AI217" s="3">
        <v>3</v>
      </c>
      <c r="AJ217" s="3">
        <v>2</v>
      </c>
      <c r="AK217" s="3">
        <v>3</v>
      </c>
      <c r="AL217" s="3">
        <v>5</v>
      </c>
      <c r="AM217" s="3">
        <v>7</v>
      </c>
      <c r="AN217" s="3">
        <v>6</v>
      </c>
      <c r="AO217" s="3">
        <v>3</v>
      </c>
      <c r="AP217" s="3">
        <v>4</v>
      </c>
      <c r="AQ217" s="3">
        <v>3</v>
      </c>
      <c r="AR217" s="3">
        <v>3</v>
      </c>
    </row>
    <row r="218" spans="1:44" x14ac:dyDescent="0.25">
      <c r="B218">
        <v>31</v>
      </c>
      <c r="C218" s="3">
        <v>67</v>
      </c>
      <c r="D218" s="3">
        <v>70</v>
      </c>
      <c r="E218" s="3">
        <v>50</v>
      </c>
      <c r="F218" s="3">
        <v>54</v>
      </c>
      <c r="G218" s="3">
        <v>54</v>
      </c>
      <c r="H218" s="3">
        <v>32</v>
      </c>
      <c r="I218" s="3">
        <v>64</v>
      </c>
      <c r="J218" s="3">
        <v>24</v>
      </c>
      <c r="K218" s="3">
        <v>33</v>
      </c>
      <c r="L218" s="3">
        <v>23</v>
      </c>
      <c r="M218" s="3">
        <v>23</v>
      </c>
      <c r="N218" s="3">
        <v>24</v>
      </c>
      <c r="O218" s="3">
        <v>16</v>
      </c>
      <c r="P218" s="3">
        <v>15</v>
      </c>
      <c r="Q218" s="3">
        <v>31</v>
      </c>
      <c r="R218" s="3">
        <v>29</v>
      </c>
      <c r="S218" s="3">
        <v>17</v>
      </c>
      <c r="T218" s="3">
        <v>29</v>
      </c>
      <c r="U218" s="3">
        <v>33</v>
      </c>
      <c r="V218" s="3">
        <v>21</v>
      </c>
      <c r="W218" s="3">
        <v>21</v>
      </c>
      <c r="X218" s="3">
        <v>46</v>
      </c>
      <c r="Y218" s="3">
        <v>48</v>
      </c>
      <c r="Z218" s="3">
        <v>47</v>
      </c>
      <c r="AA218" s="3">
        <v>39</v>
      </c>
      <c r="AB218" s="3">
        <v>48</v>
      </c>
      <c r="AC218" s="3">
        <v>19</v>
      </c>
      <c r="AD218" s="3">
        <v>16</v>
      </c>
      <c r="AE218" s="3">
        <v>5</v>
      </c>
      <c r="AF218" s="3">
        <v>5</v>
      </c>
      <c r="AG218" s="3">
        <v>5</v>
      </c>
      <c r="AH218" s="3">
        <v>5</v>
      </c>
      <c r="AI218" s="3">
        <v>3</v>
      </c>
      <c r="AJ218" s="3">
        <v>0</v>
      </c>
      <c r="AK218" s="3">
        <v>3</v>
      </c>
      <c r="AL218" s="3">
        <v>6</v>
      </c>
      <c r="AM218" s="3">
        <v>6</v>
      </c>
      <c r="AN218" s="3">
        <v>9</v>
      </c>
      <c r="AO218" s="3">
        <v>2</v>
      </c>
      <c r="AP218" s="3">
        <v>5</v>
      </c>
      <c r="AQ218" s="3">
        <v>3</v>
      </c>
      <c r="AR218" s="3">
        <v>2</v>
      </c>
    </row>
    <row r="219" spans="1:44" x14ac:dyDescent="0.25">
      <c r="A219">
        <v>8</v>
      </c>
      <c r="B219">
        <v>1</v>
      </c>
      <c r="C219" s="3">
        <v>72</v>
      </c>
      <c r="D219" s="3">
        <v>66</v>
      </c>
      <c r="E219" s="3">
        <v>58</v>
      </c>
      <c r="F219" s="3">
        <v>53</v>
      </c>
      <c r="G219" s="3">
        <v>57</v>
      </c>
      <c r="H219" s="3">
        <v>36</v>
      </c>
      <c r="I219" s="3">
        <v>46</v>
      </c>
      <c r="J219" s="3">
        <v>19</v>
      </c>
      <c r="K219" s="3">
        <v>22</v>
      </c>
      <c r="L219" s="3">
        <v>24</v>
      </c>
      <c r="M219" s="3">
        <v>17</v>
      </c>
      <c r="N219" s="3">
        <v>25</v>
      </c>
      <c r="O219" s="3">
        <v>23</v>
      </c>
      <c r="P219" s="3">
        <v>13</v>
      </c>
      <c r="Q219" s="3">
        <v>29</v>
      </c>
      <c r="R219" s="3">
        <v>47</v>
      </c>
      <c r="S219" s="3">
        <v>16</v>
      </c>
      <c r="T219" s="3">
        <v>25</v>
      </c>
      <c r="U219" s="3">
        <v>30</v>
      </c>
      <c r="V219" s="3">
        <v>31</v>
      </c>
      <c r="W219" s="3">
        <v>23</v>
      </c>
      <c r="X219" s="3">
        <v>32</v>
      </c>
      <c r="Y219" s="3">
        <v>49</v>
      </c>
      <c r="Z219" s="3">
        <v>42</v>
      </c>
      <c r="AA219" s="3">
        <v>35</v>
      </c>
      <c r="AB219" s="3">
        <v>49</v>
      </c>
      <c r="AC219" s="3">
        <v>20</v>
      </c>
      <c r="AD219" s="3">
        <v>14</v>
      </c>
      <c r="AE219" s="3">
        <v>4</v>
      </c>
      <c r="AF219" s="3">
        <v>5</v>
      </c>
      <c r="AG219" s="3">
        <v>5</v>
      </c>
      <c r="AH219" s="3">
        <v>5</v>
      </c>
      <c r="AI219" s="3">
        <v>3</v>
      </c>
      <c r="AJ219" s="3">
        <v>0</v>
      </c>
      <c r="AK219" s="3">
        <v>3</v>
      </c>
      <c r="AL219" s="3">
        <v>5</v>
      </c>
      <c r="AM219" s="3">
        <v>6</v>
      </c>
      <c r="AN219" s="3">
        <v>10</v>
      </c>
      <c r="AO219" s="3">
        <v>2</v>
      </c>
      <c r="AP219" s="3">
        <v>4</v>
      </c>
      <c r="AQ219" s="3">
        <v>3</v>
      </c>
      <c r="AR219" s="3">
        <v>2</v>
      </c>
    </row>
    <row r="220" spans="1:44" x14ac:dyDescent="0.25">
      <c r="B220">
        <v>2</v>
      </c>
      <c r="C220" s="3">
        <v>61</v>
      </c>
      <c r="D220" s="3">
        <v>57</v>
      </c>
      <c r="E220" s="3">
        <v>61</v>
      </c>
      <c r="F220" s="3">
        <v>52</v>
      </c>
      <c r="G220" s="3">
        <v>59</v>
      </c>
      <c r="H220" s="3">
        <v>47</v>
      </c>
      <c r="I220" s="3">
        <v>38</v>
      </c>
      <c r="J220" s="3">
        <v>15</v>
      </c>
      <c r="K220" s="3">
        <v>26</v>
      </c>
      <c r="L220" s="3">
        <v>26</v>
      </c>
      <c r="M220" s="3">
        <v>30</v>
      </c>
      <c r="N220" s="3">
        <v>23</v>
      </c>
      <c r="O220" s="3">
        <v>22</v>
      </c>
      <c r="P220" s="3">
        <v>12</v>
      </c>
      <c r="Q220" s="3">
        <v>31</v>
      </c>
      <c r="R220" s="3">
        <v>27</v>
      </c>
      <c r="S220" s="3">
        <v>21</v>
      </c>
      <c r="T220" s="3">
        <v>27</v>
      </c>
      <c r="U220" s="3">
        <v>45</v>
      </c>
      <c r="V220" s="3">
        <v>32</v>
      </c>
      <c r="W220" s="3">
        <v>27</v>
      </c>
      <c r="X220" s="3">
        <v>32</v>
      </c>
      <c r="Y220" s="3">
        <v>44</v>
      </c>
      <c r="Z220" s="3">
        <v>44</v>
      </c>
      <c r="AA220" s="3">
        <v>33</v>
      </c>
      <c r="AB220" s="3">
        <v>46</v>
      </c>
      <c r="AC220" s="3">
        <v>28</v>
      </c>
      <c r="AD220" s="3">
        <v>16</v>
      </c>
      <c r="AE220" s="3">
        <v>3</v>
      </c>
      <c r="AF220" s="3">
        <v>6</v>
      </c>
      <c r="AG220" s="3">
        <v>4</v>
      </c>
      <c r="AH220" s="3">
        <v>4</v>
      </c>
      <c r="AI220" s="3">
        <v>2</v>
      </c>
      <c r="AJ220" s="3">
        <v>0</v>
      </c>
      <c r="AK220" s="3">
        <v>2</v>
      </c>
      <c r="AL220" s="3">
        <v>5</v>
      </c>
      <c r="AM220" s="3">
        <v>7</v>
      </c>
      <c r="AN220" s="3">
        <v>9</v>
      </c>
      <c r="AO220" s="3">
        <v>3</v>
      </c>
      <c r="AP220" s="3">
        <v>2</v>
      </c>
      <c r="AQ220" s="3">
        <v>3</v>
      </c>
      <c r="AR220" s="3">
        <v>2</v>
      </c>
    </row>
    <row r="221" spans="1:44" x14ac:dyDescent="0.25">
      <c r="B221">
        <v>3</v>
      </c>
      <c r="C221" s="3">
        <v>49</v>
      </c>
      <c r="D221" s="3">
        <v>66</v>
      </c>
      <c r="E221" s="3">
        <v>58</v>
      </c>
      <c r="F221" s="3">
        <v>53</v>
      </c>
      <c r="G221" s="3">
        <v>58</v>
      </c>
      <c r="H221" s="3">
        <v>54</v>
      </c>
      <c r="I221" s="3">
        <v>31</v>
      </c>
      <c r="J221" s="3">
        <v>19</v>
      </c>
      <c r="K221" s="3">
        <v>25</v>
      </c>
      <c r="L221" s="3">
        <v>24</v>
      </c>
      <c r="M221" s="3">
        <v>25</v>
      </c>
      <c r="N221" s="3">
        <v>21</v>
      </c>
      <c r="O221" s="3">
        <v>22</v>
      </c>
      <c r="P221" s="3">
        <v>16</v>
      </c>
      <c r="Q221" s="3">
        <v>28</v>
      </c>
      <c r="R221" s="3">
        <v>29</v>
      </c>
      <c r="S221" s="3">
        <v>22</v>
      </c>
      <c r="T221" s="3">
        <v>28</v>
      </c>
      <c r="U221" s="3">
        <v>35</v>
      </c>
      <c r="V221" s="3">
        <v>39</v>
      </c>
      <c r="W221" s="3">
        <v>29</v>
      </c>
      <c r="X221" s="3">
        <v>38</v>
      </c>
      <c r="Y221" s="3">
        <v>35</v>
      </c>
      <c r="Z221" s="3">
        <v>40</v>
      </c>
      <c r="AA221" s="3">
        <v>43</v>
      </c>
      <c r="AB221" s="3">
        <v>26</v>
      </c>
      <c r="AC221" s="3">
        <v>30</v>
      </c>
      <c r="AD221" s="3">
        <v>23</v>
      </c>
      <c r="AE221" s="3">
        <v>5</v>
      </c>
      <c r="AF221" s="3">
        <v>4</v>
      </c>
      <c r="AG221" s="3">
        <v>4</v>
      </c>
      <c r="AH221" s="3">
        <v>4</v>
      </c>
      <c r="AI221" s="3">
        <v>2</v>
      </c>
      <c r="AJ221" s="3">
        <v>0</v>
      </c>
      <c r="AK221" s="3">
        <v>3</v>
      </c>
      <c r="AL221" s="3">
        <v>5</v>
      </c>
      <c r="AM221" s="3">
        <v>4</v>
      </c>
      <c r="AN221" s="3">
        <v>7</v>
      </c>
      <c r="AO221" s="3">
        <v>4</v>
      </c>
      <c r="AP221" s="3">
        <v>2</v>
      </c>
      <c r="AQ221" s="3">
        <v>4</v>
      </c>
      <c r="AR221" s="3">
        <v>2</v>
      </c>
    </row>
    <row r="222" spans="1:44" x14ac:dyDescent="0.25">
      <c r="B222">
        <v>4</v>
      </c>
      <c r="C222" s="3">
        <v>57</v>
      </c>
      <c r="D222" s="3">
        <v>62</v>
      </c>
      <c r="E222" s="3">
        <v>58</v>
      </c>
      <c r="F222" s="3">
        <v>58</v>
      </c>
      <c r="G222" s="3">
        <v>50</v>
      </c>
      <c r="H222" s="3">
        <v>59</v>
      </c>
      <c r="I222" s="3">
        <v>40</v>
      </c>
      <c r="J222" s="3">
        <v>20</v>
      </c>
      <c r="K222" s="3">
        <v>27</v>
      </c>
      <c r="L222" s="3">
        <v>22</v>
      </c>
      <c r="M222" s="3">
        <v>22</v>
      </c>
      <c r="N222" s="3">
        <v>18</v>
      </c>
      <c r="O222" s="3">
        <v>19</v>
      </c>
      <c r="P222" s="3">
        <v>12</v>
      </c>
      <c r="Q222" s="3">
        <v>29</v>
      </c>
      <c r="R222" s="3">
        <v>28</v>
      </c>
      <c r="S222" s="3">
        <v>29</v>
      </c>
      <c r="T222" s="3">
        <v>29</v>
      </c>
      <c r="U222" s="3">
        <v>37</v>
      </c>
      <c r="V222" s="3">
        <v>27</v>
      </c>
      <c r="W222" s="3">
        <v>29</v>
      </c>
      <c r="X222" s="3">
        <v>41</v>
      </c>
      <c r="Y222" s="3">
        <v>48</v>
      </c>
      <c r="Z222" s="3">
        <v>40</v>
      </c>
      <c r="AA222" s="3">
        <v>26</v>
      </c>
      <c r="AB222" s="3">
        <v>34</v>
      </c>
      <c r="AC222" s="3">
        <v>25</v>
      </c>
      <c r="AD222" s="3">
        <v>18</v>
      </c>
      <c r="AE222" s="3">
        <v>5</v>
      </c>
      <c r="AF222" s="3">
        <v>3</v>
      </c>
      <c r="AG222" s="3">
        <v>4</v>
      </c>
      <c r="AH222" s="3">
        <v>2</v>
      </c>
      <c r="AI222" s="3">
        <v>2</v>
      </c>
      <c r="AJ222" s="3">
        <v>1</v>
      </c>
      <c r="AK222" s="3">
        <v>2</v>
      </c>
      <c r="AL222" s="3">
        <v>6</v>
      </c>
      <c r="AM222" s="3">
        <v>6</v>
      </c>
      <c r="AN222" s="3">
        <v>7</v>
      </c>
      <c r="AO222" s="3">
        <v>3</v>
      </c>
      <c r="AP222" s="3">
        <v>3</v>
      </c>
      <c r="AQ222" s="3">
        <v>4</v>
      </c>
      <c r="AR222" s="3">
        <v>2</v>
      </c>
    </row>
    <row r="223" spans="1:44" x14ac:dyDescent="0.25">
      <c r="B223">
        <v>5</v>
      </c>
      <c r="C223" s="3">
        <v>64</v>
      </c>
      <c r="D223" s="3">
        <v>70</v>
      </c>
      <c r="E223" s="3">
        <v>61</v>
      </c>
      <c r="F223" s="3">
        <v>57</v>
      </c>
      <c r="G223" s="3">
        <v>53</v>
      </c>
      <c r="H223" s="3">
        <v>53</v>
      </c>
      <c r="I223" s="3">
        <v>23</v>
      </c>
      <c r="J223" s="3">
        <v>19</v>
      </c>
      <c r="K223" s="3">
        <v>23</v>
      </c>
      <c r="L223" s="3">
        <v>25</v>
      </c>
      <c r="M223" s="3">
        <v>20</v>
      </c>
      <c r="N223" s="3">
        <v>27</v>
      </c>
      <c r="O223" s="3">
        <v>21</v>
      </c>
      <c r="P223" s="3">
        <v>13</v>
      </c>
      <c r="Q223" s="3">
        <v>29</v>
      </c>
      <c r="R223" s="3">
        <v>26</v>
      </c>
      <c r="S223" s="3">
        <v>34</v>
      </c>
      <c r="T223" s="3">
        <v>32</v>
      </c>
      <c r="U223" s="3">
        <v>53</v>
      </c>
      <c r="V223" s="3">
        <v>25</v>
      </c>
      <c r="W223" s="3">
        <v>27</v>
      </c>
      <c r="X223" s="3">
        <v>38</v>
      </c>
      <c r="Y223" s="3">
        <v>60</v>
      </c>
      <c r="Z223" s="3">
        <v>38</v>
      </c>
      <c r="AA223" s="3">
        <v>34</v>
      </c>
      <c r="AB223" s="3">
        <v>65</v>
      </c>
      <c r="AC223" s="3">
        <v>26</v>
      </c>
      <c r="AD223" s="3">
        <v>25</v>
      </c>
      <c r="AE223" s="3">
        <v>5</v>
      </c>
      <c r="AF223" s="3">
        <v>6</v>
      </c>
      <c r="AG223" s="3">
        <v>4</v>
      </c>
      <c r="AH223" s="3">
        <v>2</v>
      </c>
      <c r="AI223" s="3">
        <v>3</v>
      </c>
      <c r="AJ223" s="3">
        <v>1</v>
      </c>
      <c r="AK223" s="3">
        <v>2</v>
      </c>
      <c r="AL223" s="3">
        <v>5</v>
      </c>
      <c r="AM223" s="3">
        <v>6</v>
      </c>
      <c r="AN223" s="3">
        <v>6</v>
      </c>
      <c r="AO223" s="3">
        <v>5</v>
      </c>
      <c r="AP223" s="3">
        <v>4</v>
      </c>
      <c r="AQ223" s="3">
        <v>3</v>
      </c>
      <c r="AR223" s="3">
        <v>2</v>
      </c>
    </row>
    <row r="224" spans="1:44" x14ac:dyDescent="0.25">
      <c r="B224">
        <v>6</v>
      </c>
      <c r="C224" s="3">
        <v>60</v>
      </c>
      <c r="D224" s="3">
        <v>69</v>
      </c>
      <c r="E224" s="3">
        <v>65</v>
      </c>
      <c r="F224" s="3">
        <v>53</v>
      </c>
      <c r="G224" s="3">
        <v>69</v>
      </c>
      <c r="H224" s="3">
        <v>50</v>
      </c>
      <c r="I224" s="3">
        <v>37</v>
      </c>
      <c r="J224" s="3">
        <v>17</v>
      </c>
      <c r="K224" s="3">
        <v>26</v>
      </c>
      <c r="L224" s="3">
        <v>21</v>
      </c>
      <c r="M224" s="3">
        <v>21</v>
      </c>
      <c r="N224" s="3">
        <v>29</v>
      </c>
      <c r="O224" s="3">
        <v>27</v>
      </c>
      <c r="P224" s="3">
        <v>21</v>
      </c>
      <c r="Q224" s="3">
        <v>29</v>
      </c>
      <c r="R224" s="3">
        <v>27</v>
      </c>
      <c r="S224" s="3">
        <v>26</v>
      </c>
      <c r="T224" s="3">
        <v>25</v>
      </c>
      <c r="U224" s="3">
        <v>44</v>
      </c>
      <c r="V224" s="3">
        <v>23</v>
      </c>
      <c r="W224" s="3">
        <v>51</v>
      </c>
      <c r="X224" s="3">
        <v>38</v>
      </c>
      <c r="Y224" s="3">
        <v>54</v>
      </c>
      <c r="Z224" s="3">
        <v>32</v>
      </c>
      <c r="AA224" s="3">
        <v>38</v>
      </c>
      <c r="AB224" s="3">
        <v>64</v>
      </c>
      <c r="AC224" s="3">
        <v>28</v>
      </c>
      <c r="AD224" s="3">
        <v>52</v>
      </c>
      <c r="AE224" s="3">
        <v>5</v>
      </c>
      <c r="AF224" s="3">
        <v>5</v>
      </c>
      <c r="AG224" s="3">
        <v>3</v>
      </c>
      <c r="AH224" s="3">
        <v>3</v>
      </c>
      <c r="AI224" s="3">
        <v>4</v>
      </c>
      <c r="AJ224" s="3">
        <v>1</v>
      </c>
      <c r="AK224" s="3">
        <v>1</v>
      </c>
      <c r="AL224" s="3">
        <v>4</v>
      </c>
      <c r="AM224" s="3">
        <v>4</v>
      </c>
      <c r="AN224" s="3">
        <v>7</v>
      </c>
      <c r="AO224" s="3">
        <v>5</v>
      </c>
      <c r="AP224" s="3">
        <v>4</v>
      </c>
      <c r="AQ224" s="3">
        <v>3</v>
      </c>
      <c r="AR224" s="3">
        <v>3</v>
      </c>
    </row>
    <row r="225" spans="2:44" x14ac:dyDescent="0.25">
      <c r="B225">
        <v>7</v>
      </c>
      <c r="C225" s="3">
        <v>58</v>
      </c>
      <c r="D225" s="3">
        <v>67</v>
      </c>
      <c r="E225" s="3">
        <v>53</v>
      </c>
      <c r="F225" s="3">
        <v>57</v>
      </c>
      <c r="G225" s="3">
        <v>80</v>
      </c>
      <c r="H225" s="3">
        <v>50</v>
      </c>
      <c r="I225" s="3">
        <v>65</v>
      </c>
      <c r="J225" s="3">
        <v>25</v>
      </c>
      <c r="K225" s="3">
        <v>27</v>
      </c>
      <c r="L225" s="3">
        <v>21</v>
      </c>
      <c r="M225" s="3">
        <v>17</v>
      </c>
      <c r="N225" s="3">
        <v>19</v>
      </c>
      <c r="O225" s="3">
        <v>19</v>
      </c>
      <c r="P225" s="3">
        <v>25</v>
      </c>
      <c r="Q225" s="3">
        <v>25</v>
      </c>
      <c r="R225" s="3">
        <v>42</v>
      </c>
      <c r="S225" s="3">
        <v>23</v>
      </c>
      <c r="T225" s="3">
        <v>72</v>
      </c>
      <c r="U225" s="3">
        <v>27</v>
      </c>
      <c r="V225" s="3">
        <v>25</v>
      </c>
      <c r="W225" s="3">
        <v>55</v>
      </c>
      <c r="X225" s="3">
        <v>44</v>
      </c>
      <c r="Y225" s="3">
        <v>42</v>
      </c>
      <c r="Z225" s="3">
        <v>29</v>
      </c>
      <c r="AA225" s="3">
        <v>27</v>
      </c>
      <c r="AB225" s="3">
        <v>45</v>
      </c>
      <c r="AC225" s="3">
        <v>33</v>
      </c>
      <c r="AD225" s="3">
        <v>35</v>
      </c>
      <c r="AE225" s="3">
        <v>6</v>
      </c>
      <c r="AF225" s="3">
        <v>4</v>
      </c>
      <c r="AG225" s="3">
        <v>3</v>
      </c>
      <c r="AH225" s="3">
        <v>3</v>
      </c>
      <c r="AI225" s="3">
        <v>3</v>
      </c>
      <c r="AJ225" s="3">
        <v>2</v>
      </c>
      <c r="AK225" s="3">
        <v>1</v>
      </c>
      <c r="AL225" s="3">
        <v>6</v>
      </c>
      <c r="AM225" s="3">
        <v>4</v>
      </c>
      <c r="AN225" s="3">
        <v>5</v>
      </c>
      <c r="AO225" s="3">
        <v>4</v>
      </c>
      <c r="AP225" s="3">
        <v>4</v>
      </c>
      <c r="AQ225" s="3">
        <v>3</v>
      </c>
      <c r="AR225" s="3">
        <v>4</v>
      </c>
    </row>
    <row r="226" spans="2:44" x14ac:dyDescent="0.25">
      <c r="B226">
        <v>8</v>
      </c>
      <c r="C226" s="3">
        <v>76</v>
      </c>
      <c r="D226" s="3">
        <v>63</v>
      </c>
      <c r="E226" s="3">
        <v>62</v>
      </c>
      <c r="F226" s="3">
        <v>67</v>
      </c>
      <c r="G226" s="3">
        <v>54</v>
      </c>
      <c r="H226" s="3">
        <v>48</v>
      </c>
      <c r="I226" s="3">
        <v>76</v>
      </c>
      <c r="J226" s="3">
        <v>21</v>
      </c>
      <c r="K226" s="3">
        <v>22</v>
      </c>
      <c r="L226" s="3">
        <v>25</v>
      </c>
      <c r="M226" s="3">
        <v>15</v>
      </c>
      <c r="N226" s="3">
        <v>19</v>
      </c>
      <c r="O226" s="3">
        <v>21</v>
      </c>
      <c r="P226" s="3">
        <v>23</v>
      </c>
      <c r="Q226" s="3">
        <v>19</v>
      </c>
      <c r="R226" s="3">
        <v>37</v>
      </c>
      <c r="S226" s="3">
        <v>24</v>
      </c>
      <c r="T226" s="3">
        <v>74</v>
      </c>
      <c r="U226" s="3">
        <v>15</v>
      </c>
      <c r="V226" s="3">
        <v>25</v>
      </c>
      <c r="W226" s="3">
        <v>65</v>
      </c>
      <c r="X226" s="3">
        <v>32</v>
      </c>
      <c r="Y226" s="3">
        <v>50</v>
      </c>
      <c r="Z226" s="3">
        <v>29</v>
      </c>
      <c r="AA226" s="3">
        <v>29</v>
      </c>
      <c r="AB226" s="3">
        <v>36</v>
      </c>
      <c r="AC226" s="3">
        <v>24</v>
      </c>
      <c r="AD226" s="3">
        <v>15</v>
      </c>
      <c r="AE226" s="3">
        <v>5</v>
      </c>
      <c r="AF226" s="3">
        <v>5</v>
      </c>
      <c r="AG226" s="3">
        <v>2</v>
      </c>
      <c r="AH226" s="3">
        <v>2</v>
      </c>
      <c r="AI226" s="3">
        <v>3</v>
      </c>
      <c r="AJ226" s="3">
        <v>1</v>
      </c>
      <c r="AK226" s="3">
        <v>0</v>
      </c>
      <c r="AL226" s="3">
        <v>5</v>
      </c>
      <c r="AM226" s="3">
        <v>4</v>
      </c>
      <c r="AN226" s="3">
        <v>4</v>
      </c>
      <c r="AO226" s="3">
        <v>3</v>
      </c>
      <c r="AP226" s="3">
        <v>3</v>
      </c>
      <c r="AQ226" s="3">
        <v>3</v>
      </c>
      <c r="AR226" s="3">
        <v>3</v>
      </c>
    </row>
    <row r="227" spans="2:44" x14ac:dyDescent="0.25">
      <c r="B227">
        <v>9</v>
      </c>
      <c r="C227" s="3" t="s">
        <v>19</v>
      </c>
      <c r="D227" s="3">
        <v>62</v>
      </c>
      <c r="E227" s="3">
        <v>64</v>
      </c>
      <c r="F227" s="3">
        <v>59</v>
      </c>
      <c r="G227" s="3">
        <v>65</v>
      </c>
      <c r="H227" s="3">
        <v>51</v>
      </c>
      <c r="I227" s="3">
        <v>71</v>
      </c>
      <c r="J227" s="3" t="s">
        <v>19</v>
      </c>
      <c r="K227" s="3">
        <v>21</v>
      </c>
      <c r="L227" s="3">
        <v>22</v>
      </c>
      <c r="M227" s="3">
        <v>25</v>
      </c>
      <c r="N227" s="3">
        <v>19</v>
      </c>
      <c r="O227" s="3">
        <v>23</v>
      </c>
      <c r="P227" s="3">
        <v>31</v>
      </c>
      <c r="Q227" s="3" t="s">
        <v>19</v>
      </c>
      <c r="R227" s="3">
        <v>22</v>
      </c>
      <c r="S227" s="3">
        <v>23</v>
      </c>
      <c r="T227" s="3">
        <v>29</v>
      </c>
      <c r="U227" s="3">
        <v>16</v>
      </c>
      <c r="V227" s="3">
        <v>26</v>
      </c>
      <c r="W227" s="3">
        <v>65</v>
      </c>
      <c r="X227" s="3" t="s">
        <v>19</v>
      </c>
      <c r="Y227" s="3">
        <v>39</v>
      </c>
      <c r="Z227" s="3">
        <v>29</v>
      </c>
      <c r="AA227" s="3">
        <v>33</v>
      </c>
      <c r="AB227" s="3">
        <v>37</v>
      </c>
      <c r="AC227" s="3">
        <v>18</v>
      </c>
      <c r="AD227" s="3">
        <v>28</v>
      </c>
      <c r="AE227" s="3" t="s">
        <v>19</v>
      </c>
      <c r="AF227" s="3">
        <v>5</v>
      </c>
      <c r="AG227" s="3">
        <v>3</v>
      </c>
      <c r="AH227" s="3">
        <v>1</v>
      </c>
      <c r="AI227" s="3">
        <v>3</v>
      </c>
      <c r="AJ227" s="3">
        <v>0</v>
      </c>
      <c r="AK227" s="3">
        <v>1</v>
      </c>
      <c r="AL227" s="3" t="s">
        <v>19</v>
      </c>
      <c r="AM227" s="3">
        <v>4</v>
      </c>
      <c r="AN227" s="3">
        <v>7</v>
      </c>
      <c r="AO227" s="3">
        <v>3</v>
      </c>
      <c r="AP227" s="3">
        <v>4</v>
      </c>
      <c r="AQ227" s="3">
        <v>2</v>
      </c>
      <c r="AR227" s="3">
        <v>3</v>
      </c>
    </row>
    <row r="228" spans="2:44" x14ac:dyDescent="0.25">
      <c r="B228">
        <v>10</v>
      </c>
      <c r="C228" s="3" t="s">
        <v>19</v>
      </c>
      <c r="D228" s="3">
        <v>59</v>
      </c>
      <c r="E228" s="3">
        <v>59</v>
      </c>
      <c r="F228" s="3">
        <v>63</v>
      </c>
      <c r="G228" s="3">
        <v>52</v>
      </c>
      <c r="H228" s="3">
        <v>51</v>
      </c>
      <c r="I228" s="3">
        <v>72</v>
      </c>
      <c r="J228" s="3" t="s">
        <v>19</v>
      </c>
      <c r="K228" s="3">
        <v>22</v>
      </c>
      <c r="L228" s="3">
        <v>22</v>
      </c>
      <c r="M228" s="3">
        <v>28</v>
      </c>
      <c r="N228" s="3">
        <v>19</v>
      </c>
      <c r="O228" s="3">
        <v>17</v>
      </c>
      <c r="P228" s="3">
        <v>44</v>
      </c>
      <c r="Q228" s="3" t="s">
        <v>19</v>
      </c>
      <c r="R228" s="3">
        <v>14</v>
      </c>
      <c r="S228" s="3">
        <v>18</v>
      </c>
      <c r="T228" s="3">
        <v>27</v>
      </c>
      <c r="U228" s="3">
        <v>24</v>
      </c>
      <c r="V228" s="3">
        <v>27</v>
      </c>
      <c r="W228" s="3">
        <v>67</v>
      </c>
      <c r="X228" s="3" t="s">
        <v>19</v>
      </c>
      <c r="Y228" s="3">
        <v>43</v>
      </c>
      <c r="Z228" s="3">
        <v>32</v>
      </c>
      <c r="AA228" s="3">
        <v>51</v>
      </c>
      <c r="AB228" s="3">
        <v>35</v>
      </c>
      <c r="AC228" s="3">
        <v>19</v>
      </c>
      <c r="AD228" s="3">
        <v>28</v>
      </c>
      <c r="AE228" s="3" t="s">
        <v>19</v>
      </c>
      <c r="AF228" s="3">
        <v>5</v>
      </c>
      <c r="AG228" s="3">
        <v>4</v>
      </c>
      <c r="AH228" s="3">
        <v>4</v>
      </c>
      <c r="AI228" s="3">
        <v>2</v>
      </c>
      <c r="AJ228" s="3">
        <v>1</v>
      </c>
      <c r="AK228" s="3">
        <v>1</v>
      </c>
      <c r="AL228" s="3" t="s">
        <v>19</v>
      </c>
      <c r="AM228" s="3">
        <v>3</v>
      </c>
      <c r="AN228" s="3">
        <v>8</v>
      </c>
      <c r="AO228" s="3">
        <v>3</v>
      </c>
      <c r="AP228" s="3">
        <v>4</v>
      </c>
      <c r="AQ228" s="3">
        <v>3</v>
      </c>
      <c r="AR228" s="3">
        <v>4</v>
      </c>
    </row>
    <row r="229" spans="2:44" x14ac:dyDescent="0.25">
      <c r="B229">
        <v>11</v>
      </c>
      <c r="C229" s="3">
        <v>58</v>
      </c>
      <c r="D229" s="3">
        <v>56</v>
      </c>
      <c r="E229" s="3">
        <v>61</v>
      </c>
      <c r="F229" s="3">
        <v>67</v>
      </c>
      <c r="G229" s="3">
        <v>51</v>
      </c>
      <c r="H229" s="3">
        <v>48</v>
      </c>
      <c r="I229" s="3">
        <v>104</v>
      </c>
      <c r="J229" s="3">
        <v>20</v>
      </c>
      <c r="K229" s="3">
        <v>20</v>
      </c>
      <c r="L229" s="3">
        <v>26</v>
      </c>
      <c r="M229" s="3">
        <v>14</v>
      </c>
      <c r="N229" s="3">
        <v>16</v>
      </c>
      <c r="O229" s="3">
        <v>15</v>
      </c>
      <c r="P229" s="3">
        <v>50</v>
      </c>
      <c r="Q229" s="3">
        <v>28</v>
      </c>
      <c r="R229" s="3">
        <v>22</v>
      </c>
      <c r="S229" s="3">
        <v>29</v>
      </c>
      <c r="T229" s="3">
        <v>27</v>
      </c>
      <c r="U229" s="3">
        <v>22</v>
      </c>
      <c r="V229" s="3">
        <v>21</v>
      </c>
      <c r="W229" s="3">
        <v>70</v>
      </c>
      <c r="X229" s="3">
        <v>43</v>
      </c>
      <c r="Y229" s="3">
        <v>38</v>
      </c>
      <c r="Z229" s="3">
        <v>49</v>
      </c>
      <c r="AA229" s="3">
        <v>28</v>
      </c>
      <c r="AB229" s="3">
        <v>33</v>
      </c>
      <c r="AC229" s="3">
        <v>25</v>
      </c>
      <c r="AD229" s="3">
        <v>38</v>
      </c>
      <c r="AE229" s="3">
        <v>7</v>
      </c>
      <c r="AF229" s="3">
        <v>5</v>
      </c>
      <c r="AG229" s="3">
        <v>5</v>
      </c>
      <c r="AH229" s="3">
        <v>2</v>
      </c>
      <c r="AI229" s="3">
        <v>3</v>
      </c>
      <c r="AJ229" s="3">
        <v>1</v>
      </c>
      <c r="AK229" s="3">
        <v>2</v>
      </c>
      <c r="AL229" s="3">
        <v>6</v>
      </c>
      <c r="AM229" s="3">
        <v>3</v>
      </c>
      <c r="AN229" s="3">
        <v>6</v>
      </c>
      <c r="AO229" s="3">
        <v>3</v>
      </c>
      <c r="AP229" s="3">
        <v>3</v>
      </c>
      <c r="AQ229" s="3">
        <v>4</v>
      </c>
      <c r="AR229" s="3">
        <v>4</v>
      </c>
    </row>
    <row r="230" spans="2:44" x14ac:dyDescent="0.25">
      <c r="B230">
        <v>12</v>
      </c>
      <c r="C230" s="3">
        <v>56</v>
      </c>
      <c r="D230" s="3">
        <v>49</v>
      </c>
      <c r="E230" s="3">
        <v>66</v>
      </c>
      <c r="F230" s="3">
        <v>51</v>
      </c>
      <c r="G230" s="3">
        <v>49</v>
      </c>
      <c r="H230" s="3">
        <v>43</v>
      </c>
      <c r="I230" s="3">
        <v>100</v>
      </c>
      <c r="J230" s="3">
        <v>14</v>
      </c>
      <c r="K230" s="3">
        <v>31</v>
      </c>
      <c r="L230" s="3">
        <v>19</v>
      </c>
      <c r="M230" s="3">
        <v>17</v>
      </c>
      <c r="N230" s="3">
        <v>19</v>
      </c>
      <c r="O230" s="3">
        <v>14</v>
      </c>
      <c r="P230" s="3">
        <v>29</v>
      </c>
      <c r="Q230" s="3">
        <v>20</v>
      </c>
      <c r="R230" s="3">
        <v>19</v>
      </c>
      <c r="S230" s="3">
        <v>24</v>
      </c>
      <c r="T230" s="3">
        <v>36</v>
      </c>
      <c r="U230" s="3">
        <v>20</v>
      </c>
      <c r="V230" s="3">
        <v>29</v>
      </c>
      <c r="W230" s="3">
        <v>46</v>
      </c>
      <c r="X230" s="3">
        <v>27</v>
      </c>
      <c r="Y230" s="3">
        <v>29</v>
      </c>
      <c r="Z230" s="3">
        <v>38</v>
      </c>
      <c r="AA230" s="3">
        <v>31</v>
      </c>
      <c r="AB230" s="3">
        <v>28</v>
      </c>
      <c r="AC230" s="3">
        <v>30</v>
      </c>
      <c r="AD230" s="3">
        <v>13</v>
      </c>
      <c r="AE230" s="3">
        <v>7</v>
      </c>
      <c r="AF230" s="3">
        <v>6</v>
      </c>
      <c r="AG230" s="3">
        <v>4</v>
      </c>
      <c r="AH230" s="3">
        <v>1</v>
      </c>
      <c r="AI230" s="3">
        <v>2</v>
      </c>
      <c r="AJ230" s="3">
        <v>1</v>
      </c>
      <c r="AK230" s="3">
        <v>3</v>
      </c>
      <c r="AL230" s="3">
        <v>4</v>
      </c>
      <c r="AM230" s="3">
        <v>4</v>
      </c>
      <c r="AN230" s="3">
        <v>3</v>
      </c>
      <c r="AO230" s="3">
        <v>2</v>
      </c>
      <c r="AP230" s="3">
        <v>2</v>
      </c>
      <c r="AQ230" s="3">
        <v>5</v>
      </c>
      <c r="AR230" s="3">
        <v>3</v>
      </c>
    </row>
    <row r="231" spans="2:44" x14ac:dyDescent="0.25">
      <c r="B231">
        <v>13</v>
      </c>
      <c r="C231" s="3">
        <v>42</v>
      </c>
      <c r="D231" s="3">
        <v>76</v>
      </c>
      <c r="E231" s="3">
        <v>55</v>
      </c>
      <c r="F231" s="3">
        <v>55</v>
      </c>
      <c r="G231" s="3">
        <v>54</v>
      </c>
      <c r="H231" s="3">
        <v>31</v>
      </c>
      <c r="I231" s="3">
        <v>73</v>
      </c>
      <c r="J231" s="3">
        <v>16</v>
      </c>
      <c r="K231" s="3">
        <v>36</v>
      </c>
      <c r="L231" s="3">
        <v>18</v>
      </c>
      <c r="M231" s="3">
        <v>24</v>
      </c>
      <c r="N231" s="3">
        <v>19</v>
      </c>
      <c r="O231" s="3">
        <v>11</v>
      </c>
      <c r="P231" s="3">
        <v>19</v>
      </c>
      <c r="Q231" s="3">
        <v>21</v>
      </c>
      <c r="R231" s="3">
        <v>26</v>
      </c>
      <c r="S231" s="3">
        <v>27</v>
      </c>
      <c r="T231" s="3">
        <v>35</v>
      </c>
      <c r="U231" s="3">
        <v>23</v>
      </c>
      <c r="V231" s="3">
        <v>18</v>
      </c>
      <c r="W231" s="3">
        <v>25</v>
      </c>
      <c r="X231" s="3">
        <v>38</v>
      </c>
      <c r="Y231" s="3">
        <v>43</v>
      </c>
      <c r="Z231" s="3">
        <v>30</v>
      </c>
      <c r="AA231" s="3">
        <v>56</v>
      </c>
      <c r="AB231" s="3">
        <v>33</v>
      </c>
      <c r="AC231" s="3">
        <v>29</v>
      </c>
      <c r="AD231" s="3">
        <v>12</v>
      </c>
      <c r="AE231" s="3">
        <v>11</v>
      </c>
      <c r="AF231" s="3">
        <v>7</v>
      </c>
      <c r="AG231" s="3">
        <v>2</v>
      </c>
      <c r="AH231" s="3">
        <v>3</v>
      </c>
      <c r="AI231" s="3">
        <v>2</v>
      </c>
      <c r="AJ231" s="3">
        <v>1</v>
      </c>
      <c r="AK231" s="3">
        <v>5</v>
      </c>
      <c r="AL231" s="3">
        <v>5</v>
      </c>
      <c r="AM231" s="3">
        <v>4</v>
      </c>
      <c r="AN231" s="3">
        <v>1</v>
      </c>
      <c r="AO231" s="3">
        <v>3</v>
      </c>
      <c r="AP231" s="3">
        <v>3</v>
      </c>
      <c r="AQ231" s="3">
        <v>4</v>
      </c>
      <c r="AR231" s="3">
        <v>3</v>
      </c>
    </row>
    <row r="232" spans="2:44" x14ac:dyDescent="0.25">
      <c r="B232">
        <v>14</v>
      </c>
      <c r="C232" s="3">
        <v>52</v>
      </c>
      <c r="D232" s="3">
        <v>95</v>
      </c>
      <c r="E232" s="3">
        <v>54</v>
      </c>
      <c r="F232" s="3">
        <v>61</v>
      </c>
      <c r="G232" s="3">
        <v>54</v>
      </c>
      <c r="H232" s="3">
        <v>34</v>
      </c>
      <c r="I232" s="3">
        <v>34</v>
      </c>
      <c r="J232" s="3">
        <v>16</v>
      </c>
      <c r="K232" s="3">
        <v>25</v>
      </c>
      <c r="L232" s="3">
        <v>21</v>
      </c>
      <c r="M232" s="3">
        <v>21</v>
      </c>
      <c r="N232" s="3">
        <v>22</v>
      </c>
      <c r="O232" s="3">
        <v>12</v>
      </c>
      <c r="P232" s="3">
        <v>19</v>
      </c>
      <c r="Q232" s="3">
        <v>19</v>
      </c>
      <c r="R232" s="3">
        <v>27</v>
      </c>
      <c r="S232" s="3">
        <v>25</v>
      </c>
      <c r="T232" s="3">
        <v>30</v>
      </c>
      <c r="U232" s="3">
        <v>19</v>
      </c>
      <c r="V232" s="3">
        <v>24</v>
      </c>
      <c r="W232" s="3">
        <v>20</v>
      </c>
      <c r="X232" s="3">
        <v>34</v>
      </c>
      <c r="Y232" s="3">
        <v>27</v>
      </c>
      <c r="Z232" s="3">
        <v>43</v>
      </c>
      <c r="AA232" s="3">
        <v>43</v>
      </c>
      <c r="AB232" s="3">
        <v>40</v>
      </c>
      <c r="AC232" s="3">
        <v>25</v>
      </c>
      <c r="AD232" s="3">
        <v>17</v>
      </c>
      <c r="AE232" s="3">
        <v>12</v>
      </c>
      <c r="AF232" s="3">
        <v>6</v>
      </c>
      <c r="AG232" s="3">
        <v>4</v>
      </c>
      <c r="AH232" s="3">
        <v>2</v>
      </c>
      <c r="AI232" s="3">
        <v>3</v>
      </c>
      <c r="AJ232" s="3">
        <v>1</v>
      </c>
      <c r="AK232" s="3">
        <v>4</v>
      </c>
      <c r="AL232" s="3">
        <v>2</v>
      </c>
      <c r="AM232" s="3">
        <v>3</v>
      </c>
      <c r="AN232" s="3">
        <v>2</v>
      </c>
      <c r="AO232" s="3">
        <v>3</v>
      </c>
      <c r="AP232" s="3">
        <v>4</v>
      </c>
      <c r="AQ232" s="3">
        <v>4</v>
      </c>
      <c r="AR232" s="3">
        <v>3</v>
      </c>
    </row>
    <row r="233" spans="2:44" x14ac:dyDescent="0.25">
      <c r="B233">
        <v>15</v>
      </c>
      <c r="C233" s="3">
        <v>50</v>
      </c>
      <c r="D233" s="3">
        <v>65</v>
      </c>
      <c r="E233" s="3">
        <v>56</v>
      </c>
      <c r="F233" s="3">
        <v>60</v>
      </c>
      <c r="G233" s="3">
        <v>59</v>
      </c>
      <c r="H233" s="3">
        <v>34</v>
      </c>
      <c r="I233" s="3">
        <v>53</v>
      </c>
      <c r="J233" s="3">
        <v>14</v>
      </c>
      <c r="K233" s="3">
        <v>25</v>
      </c>
      <c r="L233" s="3">
        <v>24</v>
      </c>
      <c r="M233" s="3">
        <v>22</v>
      </c>
      <c r="N233" s="3">
        <v>23</v>
      </c>
      <c r="O233" s="3">
        <v>17</v>
      </c>
      <c r="P233" s="3">
        <v>24</v>
      </c>
      <c r="Q233" s="3">
        <v>29</v>
      </c>
      <c r="R233" s="3">
        <v>24</v>
      </c>
      <c r="S233" s="3">
        <v>31</v>
      </c>
      <c r="T233" s="3">
        <v>39</v>
      </c>
      <c r="U233" s="3">
        <v>15</v>
      </c>
      <c r="V233" s="3">
        <v>18</v>
      </c>
      <c r="W233" s="3">
        <v>21</v>
      </c>
      <c r="X233" s="3">
        <v>34</v>
      </c>
      <c r="Y233" s="3">
        <v>31</v>
      </c>
      <c r="Z233" s="3">
        <v>44</v>
      </c>
      <c r="AA233" s="3">
        <v>50</v>
      </c>
      <c r="AB233" s="3">
        <v>39</v>
      </c>
      <c r="AC233" s="3">
        <v>26</v>
      </c>
      <c r="AD233" s="3">
        <v>16</v>
      </c>
      <c r="AE233" s="3">
        <v>14</v>
      </c>
      <c r="AF233" s="3">
        <v>6</v>
      </c>
      <c r="AG233" s="3">
        <v>4</v>
      </c>
      <c r="AH233" s="3">
        <v>3</v>
      </c>
      <c r="AI233" s="3">
        <v>4</v>
      </c>
      <c r="AJ233" s="3">
        <v>1</v>
      </c>
      <c r="AK233" s="3">
        <v>14</v>
      </c>
      <c r="AL233" s="3">
        <v>3</v>
      </c>
      <c r="AM233" s="3">
        <v>5</v>
      </c>
      <c r="AN233" s="3">
        <v>2</v>
      </c>
      <c r="AO233" s="3">
        <v>3</v>
      </c>
      <c r="AP233" s="3">
        <v>4</v>
      </c>
      <c r="AQ233" s="3">
        <v>4</v>
      </c>
      <c r="AR233" s="3">
        <v>3</v>
      </c>
    </row>
    <row r="234" spans="2:44" x14ac:dyDescent="0.25">
      <c r="B234">
        <v>16</v>
      </c>
      <c r="C234" s="3">
        <v>47</v>
      </c>
      <c r="D234" s="3">
        <v>63</v>
      </c>
      <c r="E234" s="3">
        <v>60</v>
      </c>
      <c r="F234" s="3">
        <v>58</v>
      </c>
      <c r="G234" s="3">
        <v>60</v>
      </c>
      <c r="H234" s="3">
        <v>34</v>
      </c>
      <c r="I234" s="3">
        <v>76</v>
      </c>
      <c r="J234" s="3">
        <v>12</v>
      </c>
      <c r="K234" s="3">
        <v>27</v>
      </c>
      <c r="L234" s="3">
        <v>32</v>
      </c>
      <c r="M234" s="3">
        <v>21</v>
      </c>
      <c r="N234" s="3">
        <v>22</v>
      </c>
      <c r="O234" s="3">
        <v>16</v>
      </c>
      <c r="P234" s="3">
        <v>13</v>
      </c>
      <c r="Q234" s="3">
        <v>27</v>
      </c>
      <c r="R234" s="3">
        <v>33</v>
      </c>
      <c r="S234" s="3">
        <v>36</v>
      </c>
      <c r="T234" s="3">
        <v>30</v>
      </c>
      <c r="U234" s="3">
        <v>20</v>
      </c>
      <c r="V234" s="3">
        <v>21</v>
      </c>
      <c r="W234" s="3">
        <v>31</v>
      </c>
      <c r="X234" s="3">
        <v>58</v>
      </c>
      <c r="Y234" s="3">
        <v>43</v>
      </c>
      <c r="Z234" s="3">
        <v>53</v>
      </c>
      <c r="AA234" s="3">
        <v>44</v>
      </c>
      <c r="AB234" s="3">
        <v>41</v>
      </c>
      <c r="AC234" s="3">
        <v>18</v>
      </c>
      <c r="AD234" s="3">
        <v>10</v>
      </c>
      <c r="AE234" s="3">
        <v>4</v>
      </c>
      <c r="AF234" s="3">
        <v>6</v>
      </c>
      <c r="AG234" s="3">
        <v>4</v>
      </c>
      <c r="AH234" s="3">
        <v>3</v>
      </c>
      <c r="AI234" s="3">
        <v>4</v>
      </c>
      <c r="AJ234" s="3">
        <v>1</v>
      </c>
      <c r="AK234" s="3">
        <v>6</v>
      </c>
      <c r="AL234" s="3">
        <v>6</v>
      </c>
      <c r="AM234" s="3">
        <v>4</v>
      </c>
      <c r="AN234" s="3">
        <v>2</v>
      </c>
      <c r="AO234" s="3">
        <v>3</v>
      </c>
      <c r="AP234" s="3">
        <v>5</v>
      </c>
      <c r="AQ234" s="3">
        <v>4</v>
      </c>
      <c r="AR234" s="3">
        <v>3</v>
      </c>
    </row>
    <row r="235" spans="2:44" x14ac:dyDescent="0.25">
      <c r="B235">
        <v>17</v>
      </c>
      <c r="C235" s="3">
        <v>42</v>
      </c>
      <c r="D235" s="3">
        <v>65</v>
      </c>
      <c r="E235" s="3">
        <v>74</v>
      </c>
      <c r="F235" s="3">
        <v>58</v>
      </c>
      <c r="G235" s="3">
        <v>55</v>
      </c>
      <c r="H235" s="3">
        <v>35</v>
      </c>
      <c r="I235" s="3">
        <v>41</v>
      </c>
      <c r="J235" s="3">
        <v>12</v>
      </c>
      <c r="K235" s="3">
        <v>32</v>
      </c>
      <c r="L235" s="3">
        <v>33</v>
      </c>
      <c r="M235" s="3">
        <v>22</v>
      </c>
      <c r="N235" s="3">
        <v>21</v>
      </c>
      <c r="O235" s="3">
        <v>16</v>
      </c>
      <c r="P235" s="3">
        <v>12</v>
      </c>
      <c r="Q235" s="3">
        <v>21</v>
      </c>
      <c r="R235" s="3">
        <v>22</v>
      </c>
      <c r="S235" s="3">
        <v>37</v>
      </c>
      <c r="T235" s="3">
        <v>24</v>
      </c>
      <c r="U235" s="3">
        <v>15</v>
      </c>
      <c r="V235" s="3">
        <v>24</v>
      </c>
      <c r="W235" s="3">
        <v>19</v>
      </c>
      <c r="X235" s="3">
        <v>32</v>
      </c>
      <c r="Y235" s="3">
        <v>50</v>
      </c>
      <c r="Z235" s="3">
        <v>48</v>
      </c>
      <c r="AA235" s="3">
        <v>46</v>
      </c>
      <c r="AB235" s="3">
        <v>35</v>
      </c>
      <c r="AC235" s="3">
        <v>15</v>
      </c>
      <c r="AD235" s="3">
        <v>16</v>
      </c>
      <c r="AE235" s="3">
        <v>6</v>
      </c>
      <c r="AF235" s="3">
        <v>7</v>
      </c>
      <c r="AG235" s="3">
        <v>4</v>
      </c>
      <c r="AH235" s="3">
        <v>4</v>
      </c>
      <c r="AI235" s="3">
        <v>3</v>
      </c>
      <c r="AJ235" s="3">
        <v>1</v>
      </c>
      <c r="AK235" s="3">
        <v>8</v>
      </c>
      <c r="AL235" s="3">
        <v>3</v>
      </c>
      <c r="AM235" s="3">
        <v>5</v>
      </c>
      <c r="AN235" s="3">
        <v>2</v>
      </c>
      <c r="AO235" s="3">
        <v>3</v>
      </c>
      <c r="AP235" s="3">
        <v>4</v>
      </c>
      <c r="AQ235" s="3">
        <v>4</v>
      </c>
      <c r="AR235" s="3">
        <v>3</v>
      </c>
    </row>
    <row r="236" spans="2:44" x14ac:dyDescent="0.25">
      <c r="B236">
        <v>18</v>
      </c>
      <c r="C236" s="3">
        <v>42</v>
      </c>
      <c r="D236" s="3">
        <v>77</v>
      </c>
      <c r="E236" s="3">
        <v>73</v>
      </c>
      <c r="F236" s="3">
        <v>56</v>
      </c>
      <c r="G236" s="3">
        <v>55</v>
      </c>
      <c r="H236" s="3">
        <v>37</v>
      </c>
      <c r="I236" s="3">
        <v>28</v>
      </c>
      <c r="J236" s="3">
        <v>10</v>
      </c>
      <c r="K236" s="3">
        <v>23</v>
      </c>
      <c r="L236" s="3">
        <v>34</v>
      </c>
      <c r="M236" s="3">
        <v>17</v>
      </c>
      <c r="N236" s="3">
        <v>18</v>
      </c>
      <c r="O236" s="3">
        <v>22</v>
      </c>
      <c r="P236" s="3">
        <v>9</v>
      </c>
      <c r="Q236" s="3">
        <v>25</v>
      </c>
      <c r="R236" s="3">
        <v>26</v>
      </c>
      <c r="S236" s="3">
        <v>30</v>
      </c>
      <c r="T236" s="3">
        <v>29</v>
      </c>
      <c r="U236" s="3">
        <v>15</v>
      </c>
      <c r="V236" s="3">
        <v>24</v>
      </c>
      <c r="W236" s="3">
        <v>8</v>
      </c>
      <c r="X236" s="3">
        <v>28</v>
      </c>
      <c r="Y236" s="3">
        <v>53</v>
      </c>
      <c r="Z236" s="3">
        <v>54</v>
      </c>
      <c r="AA236" s="3">
        <v>34</v>
      </c>
      <c r="AB236" s="3">
        <v>27</v>
      </c>
      <c r="AC236" s="3">
        <v>23</v>
      </c>
      <c r="AD236" s="3">
        <v>12</v>
      </c>
      <c r="AE236" s="3">
        <v>3</v>
      </c>
      <c r="AF236" s="3">
        <v>6</v>
      </c>
      <c r="AG236" s="3">
        <v>5</v>
      </c>
      <c r="AH236" s="3">
        <v>2</v>
      </c>
      <c r="AI236" s="3">
        <v>2</v>
      </c>
      <c r="AJ236" s="3">
        <v>1</v>
      </c>
      <c r="AK236" s="3">
        <v>3</v>
      </c>
      <c r="AL236" s="3">
        <v>2</v>
      </c>
      <c r="AM236" s="3">
        <v>6</v>
      </c>
      <c r="AN236" s="3">
        <v>3</v>
      </c>
      <c r="AO236" s="3">
        <v>3</v>
      </c>
      <c r="AP236" s="3">
        <v>2</v>
      </c>
      <c r="AQ236" s="3">
        <v>4</v>
      </c>
      <c r="AR236" s="3">
        <v>3</v>
      </c>
    </row>
    <row r="237" spans="2:44" x14ac:dyDescent="0.25">
      <c r="B237">
        <v>19</v>
      </c>
      <c r="C237" s="3">
        <v>35</v>
      </c>
      <c r="D237" s="3">
        <v>69</v>
      </c>
      <c r="E237" s="3">
        <v>86</v>
      </c>
      <c r="F237" s="3">
        <v>49</v>
      </c>
      <c r="G237" s="3">
        <v>55</v>
      </c>
      <c r="H237" s="3">
        <v>38</v>
      </c>
      <c r="I237" s="3">
        <v>28</v>
      </c>
      <c r="J237" s="3">
        <v>14</v>
      </c>
      <c r="K237" s="3">
        <v>20</v>
      </c>
      <c r="L237" s="3">
        <v>26</v>
      </c>
      <c r="M237" s="3">
        <v>18</v>
      </c>
      <c r="N237" s="3">
        <v>19</v>
      </c>
      <c r="O237" s="3">
        <v>19</v>
      </c>
      <c r="P237" s="3">
        <v>23</v>
      </c>
      <c r="Q237" s="3">
        <v>24</v>
      </c>
      <c r="R237" s="3">
        <v>19</v>
      </c>
      <c r="S237" s="3">
        <v>27</v>
      </c>
      <c r="T237" s="3">
        <v>30</v>
      </c>
      <c r="U237" s="3">
        <v>19</v>
      </c>
      <c r="V237" s="3">
        <v>31</v>
      </c>
      <c r="W237" s="3">
        <v>23</v>
      </c>
      <c r="X237" s="3">
        <v>29</v>
      </c>
      <c r="Y237" s="3">
        <v>42</v>
      </c>
      <c r="Z237" s="3">
        <v>35</v>
      </c>
      <c r="AA237" s="3">
        <v>38</v>
      </c>
      <c r="AB237" s="3">
        <v>35</v>
      </c>
      <c r="AC237" s="3">
        <v>36</v>
      </c>
      <c r="AD237" s="3">
        <v>7</v>
      </c>
      <c r="AE237" s="3">
        <v>3</v>
      </c>
      <c r="AF237" s="3">
        <v>7</v>
      </c>
      <c r="AG237" s="3">
        <v>4</v>
      </c>
      <c r="AH237" s="3">
        <v>2</v>
      </c>
      <c r="AI237" s="3">
        <v>3</v>
      </c>
      <c r="AJ237" s="3">
        <v>1</v>
      </c>
      <c r="AK237" s="3">
        <v>4</v>
      </c>
      <c r="AL237" s="3">
        <v>3</v>
      </c>
      <c r="AM237" s="3">
        <v>6</v>
      </c>
      <c r="AN237" s="3">
        <v>2</v>
      </c>
      <c r="AO237" s="3">
        <v>3</v>
      </c>
      <c r="AP237" s="3">
        <v>3</v>
      </c>
      <c r="AQ237" s="3">
        <v>6</v>
      </c>
      <c r="AR237" s="3">
        <v>2</v>
      </c>
    </row>
    <row r="238" spans="2:44" x14ac:dyDescent="0.25">
      <c r="B238">
        <v>20</v>
      </c>
      <c r="C238" s="3">
        <v>41</v>
      </c>
      <c r="D238" s="3">
        <v>63</v>
      </c>
      <c r="E238" s="3">
        <v>58</v>
      </c>
      <c r="F238" s="3">
        <v>51</v>
      </c>
      <c r="G238" s="3">
        <v>54</v>
      </c>
      <c r="H238" s="3">
        <v>54</v>
      </c>
      <c r="I238" s="3">
        <v>39</v>
      </c>
      <c r="J238" s="3">
        <v>19</v>
      </c>
      <c r="K238" s="3">
        <v>21</v>
      </c>
      <c r="L238" s="3">
        <v>16</v>
      </c>
      <c r="M238" s="3">
        <v>20</v>
      </c>
      <c r="N238" s="3">
        <v>24</v>
      </c>
      <c r="O238" s="3">
        <v>20</v>
      </c>
      <c r="P238" s="3">
        <v>20</v>
      </c>
      <c r="Q238" s="3">
        <v>23</v>
      </c>
      <c r="R238" s="3">
        <v>23</v>
      </c>
      <c r="S238" s="3">
        <v>27</v>
      </c>
      <c r="T238" s="3">
        <v>19</v>
      </c>
      <c r="U238" s="3">
        <v>26</v>
      </c>
      <c r="V238" s="3">
        <v>31</v>
      </c>
      <c r="W238" s="3">
        <v>19</v>
      </c>
      <c r="X238" s="3">
        <v>48</v>
      </c>
      <c r="Y238" s="3">
        <v>45</v>
      </c>
      <c r="Z238" s="3">
        <v>32</v>
      </c>
      <c r="AA238" s="3">
        <v>38</v>
      </c>
      <c r="AB238" s="3">
        <v>39</v>
      </c>
      <c r="AC238" s="3">
        <v>33</v>
      </c>
      <c r="AD238" s="3">
        <v>10</v>
      </c>
      <c r="AE238" s="3">
        <v>5</v>
      </c>
      <c r="AF238" s="3">
        <v>6</v>
      </c>
      <c r="AG238" s="3">
        <v>3</v>
      </c>
      <c r="AH238" s="3">
        <v>3</v>
      </c>
      <c r="AI238" s="3">
        <v>3</v>
      </c>
      <c r="AJ238" s="3">
        <v>1</v>
      </c>
      <c r="AK238" s="3">
        <v>3</v>
      </c>
      <c r="AL238" s="3">
        <v>5</v>
      </c>
      <c r="AM238" s="3">
        <v>6</v>
      </c>
      <c r="AN238" s="3">
        <v>2</v>
      </c>
      <c r="AO238" s="3">
        <v>3</v>
      </c>
      <c r="AP238" s="3">
        <v>3</v>
      </c>
      <c r="AQ238" s="3">
        <v>5</v>
      </c>
      <c r="AR238" s="3">
        <v>2</v>
      </c>
    </row>
    <row r="239" spans="2:44" x14ac:dyDescent="0.25">
      <c r="B239">
        <v>21</v>
      </c>
      <c r="C239" s="3">
        <v>60</v>
      </c>
      <c r="D239" s="3">
        <v>65</v>
      </c>
      <c r="E239" s="3">
        <v>48</v>
      </c>
      <c r="F239" s="3">
        <v>54</v>
      </c>
      <c r="G239" s="3">
        <v>56</v>
      </c>
      <c r="H239" s="3">
        <v>51</v>
      </c>
      <c r="I239" s="3">
        <v>42</v>
      </c>
      <c r="J239" s="3">
        <v>13</v>
      </c>
      <c r="K239" s="3">
        <v>22</v>
      </c>
      <c r="L239" s="3">
        <v>28</v>
      </c>
      <c r="M239" s="3">
        <v>35</v>
      </c>
      <c r="N239" s="3">
        <v>21</v>
      </c>
      <c r="O239" s="3">
        <v>21</v>
      </c>
      <c r="P239" s="3">
        <v>17</v>
      </c>
      <c r="Q239" s="3">
        <v>26</v>
      </c>
      <c r="R239" s="3">
        <v>38</v>
      </c>
      <c r="S239" s="3">
        <v>26</v>
      </c>
      <c r="T239" s="3">
        <v>17</v>
      </c>
      <c r="U239" s="3">
        <v>11</v>
      </c>
      <c r="V239" s="3">
        <v>28</v>
      </c>
      <c r="W239" s="3">
        <v>24</v>
      </c>
      <c r="X239" s="3">
        <v>34</v>
      </c>
      <c r="Y239" s="3">
        <v>40</v>
      </c>
      <c r="Z239" s="3">
        <v>45</v>
      </c>
      <c r="AA239" s="3">
        <v>42</v>
      </c>
      <c r="AB239" s="3">
        <v>39</v>
      </c>
      <c r="AC239" s="3">
        <v>35</v>
      </c>
      <c r="AD239" s="3">
        <v>12</v>
      </c>
      <c r="AE239" s="3">
        <v>3</v>
      </c>
      <c r="AF239" s="3">
        <v>7</v>
      </c>
      <c r="AG239" s="3">
        <v>4</v>
      </c>
      <c r="AH239" s="3">
        <v>3</v>
      </c>
      <c r="AI239" s="3">
        <v>2</v>
      </c>
      <c r="AJ239" s="3">
        <v>1</v>
      </c>
      <c r="AK239" s="3">
        <v>2</v>
      </c>
      <c r="AL239" s="3">
        <v>3</v>
      </c>
      <c r="AM239" s="3">
        <v>5</v>
      </c>
      <c r="AN239" s="3">
        <v>2</v>
      </c>
      <c r="AO239" s="3">
        <v>4</v>
      </c>
      <c r="AP239" s="3">
        <v>4</v>
      </c>
      <c r="AQ239" s="3">
        <v>5</v>
      </c>
      <c r="AR239" s="3">
        <v>2</v>
      </c>
    </row>
    <row r="240" spans="2:44" x14ac:dyDescent="0.25">
      <c r="B240">
        <v>22</v>
      </c>
      <c r="C240" s="3">
        <v>40</v>
      </c>
      <c r="D240" s="3">
        <v>66</v>
      </c>
      <c r="E240" s="3">
        <v>64</v>
      </c>
      <c r="F240" s="3">
        <v>90</v>
      </c>
      <c r="G240" s="3">
        <v>65</v>
      </c>
      <c r="H240" s="3">
        <v>56</v>
      </c>
      <c r="I240" s="3">
        <v>45</v>
      </c>
      <c r="J240" s="3">
        <v>12</v>
      </c>
      <c r="K240" s="3">
        <v>24</v>
      </c>
      <c r="L240" s="3">
        <v>29</v>
      </c>
      <c r="M240" s="3">
        <v>44</v>
      </c>
      <c r="N240" s="3">
        <v>18</v>
      </c>
      <c r="O240" s="3">
        <v>26</v>
      </c>
      <c r="P240" s="3">
        <v>11</v>
      </c>
      <c r="Q240" s="3">
        <v>27</v>
      </c>
      <c r="R240" s="3">
        <v>35</v>
      </c>
      <c r="S240" s="3">
        <v>40</v>
      </c>
      <c r="T240" s="3">
        <v>35</v>
      </c>
      <c r="U240" s="3">
        <v>20</v>
      </c>
      <c r="V240" s="3">
        <v>33</v>
      </c>
      <c r="W240" s="3">
        <v>24</v>
      </c>
      <c r="X240" s="3">
        <v>28</v>
      </c>
      <c r="Y240" s="3">
        <v>43</v>
      </c>
      <c r="Z240" s="3">
        <v>65</v>
      </c>
      <c r="AA240" s="3">
        <v>40</v>
      </c>
      <c r="AB240" s="3">
        <v>29</v>
      </c>
      <c r="AC240" s="3">
        <v>39</v>
      </c>
      <c r="AD240" s="3">
        <v>15</v>
      </c>
      <c r="AE240" s="3">
        <v>2</v>
      </c>
      <c r="AF240" s="3">
        <v>8</v>
      </c>
      <c r="AG240" s="3">
        <v>5</v>
      </c>
      <c r="AH240" s="3">
        <v>2</v>
      </c>
      <c r="AI240" s="3">
        <v>3</v>
      </c>
      <c r="AJ240" s="3">
        <v>1</v>
      </c>
      <c r="AK240" s="3">
        <v>2</v>
      </c>
      <c r="AL240" s="3">
        <v>2</v>
      </c>
      <c r="AM240" s="3">
        <v>5</v>
      </c>
      <c r="AN240" s="3">
        <v>2</v>
      </c>
      <c r="AO240" s="3">
        <v>4</v>
      </c>
      <c r="AP240" s="3">
        <v>3</v>
      </c>
      <c r="AQ240" s="3">
        <v>4</v>
      </c>
      <c r="AR240" s="3">
        <v>2</v>
      </c>
    </row>
    <row r="241" spans="1:44" x14ac:dyDescent="0.25">
      <c r="B241">
        <v>23</v>
      </c>
      <c r="C241" s="3">
        <v>38</v>
      </c>
      <c r="D241" s="3">
        <v>71</v>
      </c>
      <c r="E241" s="3">
        <v>69</v>
      </c>
      <c r="F241" s="3">
        <v>92</v>
      </c>
      <c r="G241" s="3">
        <v>59</v>
      </c>
      <c r="H241" s="3">
        <v>65</v>
      </c>
      <c r="I241" s="3">
        <v>38</v>
      </c>
      <c r="J241" s="3">
        <v>16</v>
      </c>
      <c r="K241" s="3">
        <v>18</v>
      </c>
      <c r="L241" s="3">
        <v>38</v>
      </c>
      <c r="M241" s="3">
        <v>21</v>
      </c>
      <c r="N241" s="3">
        <v>17</v>
      </c>
      <c r="O241" s="3">
        <v>41</v>
      </c>
      <c r="P241" s="3">
        <v>14</v>
      </c>
      <c r="Q241" s="3">
        <v>30</v>
      </c>
      <c r="R241" s="3">
        <v>17</v>
      </c>
      <c r="S241" s="3">
        <v>53</v>
      </c>
      <c r="T241" s="3">
        <v>44</v>
      </c>
      <c r="U241" s="3">
        <v>18</v>
      </c>
      <c r="V241" s="3">
        <v>58</v>
      </c>
      <c r="W241" s="3">
        <v>22</v>
      </c>
      <c r="X241" s="3">
        <v>39</v>
      </c>
      <c r="Y241" s="3">
        <v>36</v>
      </c>
      <c r="Z241" s="3">
        <v>67</v>
      </c>
      <c r="AA241" s="3">
        <v>46</v>
      </c>
      <c r="AB241" s="3">
        <v>35</v>
      </c>
      <c r="AC241" s="3">
        <v>52</v>
      </c>
      <c r="AD241" s="3">
        <v>19</v>
      </c>
      <c r="AE241" s="3">
        <v>3</v>
      </c>
      <c r="AF241" s="3">
        <v>9</v>
      </c>
      <c r="AG241" s="3">
        <v>6</v>
      </c>
      <c r="AH241" s="3">
        <v>4</v>
      </c>
      <c r="AI241" s="3">
        <v>4</v>
      </c>
      <c r="AJ241" s="3">
        <v>1</v>
      </c>
      <c r="AK241" s="3">
        <v>2</v>
      </c>
      <c r="AL241" s="3">
        <v>4</v>
      </c>
      <c r="AM241" s="3">
        <v>4</v>
      </c>
      <c r="AN241" s="3">
        <v>3</v>
      </c>
      <c r="AO241" s="3">
        <v>3</v>
      </c>
      <c r="AP241" s="3">
        <v>3</v>
      </c>
      <c r="AQ241" s="3">
        <v>6</v>
      </c>
      <c r="AR241" s="3">
        <v>2</v>
      </c>
    </row>
    <row r="242" spans="1:44" x14ac:dyDescent="0.25">
      <c r="B242">
        <v>24</v>
      </c>
      <c r="C242" s="3">
        <v>53</v>
      </c>
      <c r="D242" s="3">
        <v>60</v>
      </c>
      <c r="E242" s="3">
        <v>91</v>
      </c>
      <c r="F242" s="3">
        <v>57</v>
      </c>
      <c r="G242" s="3">
        <v>50</v>
      </c>
      <c r="H242" s="3">
        <v>102</v>
      </c>
      <c r="I242" s="3">
        <v>45</v>
      </c>
      <c r="J242" s="3">
        <v>29</v>
      </c>
      <c r="K242" s="3">
        <v>22</v>
      </c>
      <c r="L242" s="3">
        <v>40</v>
      </c>
      <c r="M242" s="3">
        <v>35</v>
      </c>
      <c r="N242" s="3">
        <v>17</v>
      </c>
      <c r="O242" s="3">
        <v>46</v>
      </c>
      <c r="P242" s="3">
        <v>12</v>
      </c>
      <c r="Q242" s="3">
        <v>19</v>
      </c>
      <c r="R242" s="3">
        <v>19</v>
      </c>
      <c r="S242" s="3">
        <v>38</v>
      </c>
      <c r="T242" s="3">
        <v>58</v>
      </c>
      <c r="U242" s="3">
        <v>21</v>
      </c>
      <c r="V242" s="3">
        <v>55</v>
      </c>
      <c r="W242" s="3">
        <v>24</v>
      </c>
      <c r="X242" s="3">
        <v>33</v>
      </c>
      <c r="Y242" s="3">
        <v>44</v>
      </c>
      <c r="Z242" s="3">
        <v>51</v>
      </c>
      <c r="AA242" s="3">
        <v>56</v>
      </c>
      <c r="AB242" s="3">
        <v>27</v>
      </c>
      <c r="AC242" s="3">
        <v>53</v>
      </c>
      <c r="AD242" s="3">
        <v>12</v>
      </c>
      <c r="AE242" s="3">
        <v>4</v>
      </c>
      <c r="AF242" s="3">
        <v>8</v>
      </c>
      <c r="AG242" s="3">
        <v>4</v>
      </c>
      <c r="AH242" s="3">
        <v>4</v>
      </c>
      <c r="AI242" s="3">
        <v>3</v>
      </c>
      <c r="AJ242" s="3">
        <v>1</v>
      </c>
      <c r="AK242" s="3">
        <v>4</v>
      </c>
      <c r="AL242" s="3">
        <v>4</v>
      </c>
      <c r="AM242" s="3">
        <v>5</v>
      </c>
      <c r="AN242" s="3">
        <v>4</v>
      </c>
      <c r="AO242" s="3">
        <v>4</v>
      </c>
      <c r="AP242" s="3">
        <v>3</v>
      </c>
      <c r="AQ242" s="3">
        <v>6</v>
      </c>
      <c r="AR242" s="3">
        <v>2</v>
      </c>
    </row>
    <row r="243" spans="1:44" x14ac:dyDescent="0.25">
      <c r="B243">
        <v>25</v>
      </c>
      <c r="C243" s="3">
        <v>85</v>
      </c>
      <c r="D243" s="3">
        <v>63</v>
      </c>
      <c r="E243" s="3">
        <v>101</v>
      </c>
      <c r="F243" s="3">
        <v>77</v>
      </c>
      <c r="G243" s="3">
        <v>51</v>
      </c>
      <c r="H243" s="3">
        <v>117</v>
      </c>
      <c r="I243" s="3">
        <v>45</v>
      </c>
      <c r="J243" s="3">
        <v>17</v>
      </c>
      <c r="K243" s="3">
        <v>21</v>
      </c>
      <c r="L243" s="3">
        <v>28</v>
      </c>
      <c r="M243" s="3">
        <v>28</v>
      </c>
      <c r="N243" s="3">
        <v>18</v>
      </c>
      <c r="O243" s="3">
        <v>37</v>
      </c>
      <c r="P243" s="3">
        <v>13</v>
      </c>
      <c r="Q243" s="3">
        <v>20</v>
      </c>
      <c r="R243" s="3">
        <v>20</v>
      </c>
      <c r="S243" s="3">
        <v>28</v>
      </c>
      <c r="T243" s="3">
        <v>40</v>
      </c>
      <c r="U243" s="3">
        <v>18</v>
      </c>
      <c r="V243" s="3">
        <v>56</v>
      </c>
      <c r="W243" s="3">
        <v>24</v>
      </c>
      <c r="X243" s="3">
        <v>29</v>
      </c>
      <c r="Y243" s="3">
        <v>39</v>
      </c>
      <c r="Z243" s="3">
        <v>45</v>
      </c>
      <c r="AA243" s="3">
        <v>42</v>
      </c>
      <c r="AB243" s="3">
        <v>34</v>
      </c>
      <c r="AC243" s="3">
        <v>54</v>
      </c>
      <c r="AD243" s="3">
        <v>14</v>
      </c>
      <c r="AE243" s="3">
        <v>3</v>
      </c>
      <c r="AF243" s="3">
        <v>7</v>
      </c>
      <c r="AG243" s="3">
        <v>5</v>
      </c>
      <c r="AH243" s="3">
        <v>2</v>
      </c>
      <c r="AI243" s="3">
        <v>4</v>
      </c>
      <c r="AJ243" s="3">
        <v>1</v>
      </c>
      <c r="AK243" s="3">
        <v>3</v>
      </c>
      <c r="AL243" s="3">
        <v>3</v>
      </c>
      <c r="AM243" s="3">
        <v>4</v>
      </c>
      <c r="AN243" s="3">
        <v>3</v>
      </c>
      <c r="AO243" s="3">
        <v>4</v>
      </c>
      <c r="AP243" s="3">
        <v>3</v>
      </c>
      <c r="AQ243" s="3">
        <v>6</v>
      </c>
      <c r="AR243" s="3">
        <v>2</v>
      </c>
    </row>
    <row r="244" spans="1:44" x14ac:dyDescent="0.25">
      <c r="B244">
        <v>26</v>
      </c>
      <c r="C244" s="3">
        <v>50</v>
      </c>
      <c r="D244" s="3">
        <v>64</v>
      </c>
      <c r="E244" s="3">
        <v>84</v>
      </c>
      <c r="F244" s="3">
        <v>78</v>
      </c>
      <c r="G244" s="3">
        <v>54</v>
      </c>
      <c r="H244" s="3">
        <v>98</v>
      </c>
      <c r="I244" s="3">
        <v>38</v>
      </c>
      <c r="J244" s="3">
        <v>23</v>
      </c>
      <c r="K244" s="3">
        <v>24</v>
      </c>
      <c r="L244" s="3">
        <v>31</v>
      </c>
      <c r="M244" s="3">
        <v>27</v>
      </c>
      <c r="N244" s="3">
        <v>15</v>
      </c>
      <c r="O244" s="3">
        <v>39</v>
      </c>
      <c r="P244" s="3">
        <v>16</v>
      </c>
      <c r="Q244" s="3">
        <v>23</v>
      </c>
      <c r="R244" s="3">
        <v>20</v>
      </c>
      <c r="S244" s="3">
        <v>34</v>
      </c>
      <c r="T244" s="3">
        <v>35</v>
      </c>
      <c r="U244" s="3">
        <v>15</v>
      </c>
      <c r="V244" s="3">
        <v>58</v>
      </c>
      <c r="W244" s="3">
        <v>17</v>
      </c>
      <c r="X244" s="3">
        <v>36</v>
      </c>
      <c r="Y244" s="3">
        <v>46</v>
      </c>
      <c r="Z244" s="3">
        <v>41</v>
      </c>
      <c r="AA244" s="3">
        <v>34</v>
      </c>
      <c r="AB244" s="3">
        <v>28</v>
      </c>
      <c r="AC244" s="3">
        <v>62</v>
      </c>
      <c r="AD244" s="3">
        <v>16</v>
      </c>
      <c r="AE244" s="3">
        <v>1</v>
      </c>
      <c r="AF244" s="3">
        <v>6</v>
      </c>
      <c r="AG244" s="3">
        <v>4</v>
      </c>
      <c r="AH244" s="3">
        <v>1</v>
      </c>
      <c r="AI244" s="3">
        <v>3</v>
      </c>
      <c r="AJ244" s="3">
        <v>1</v>
      </c>
      <c r="AK244" s="3">
        <v>3</v>
      </c>
      <c r="AL244" s="3">
        <v>3</v>
      </c>
      <c r="AM244" s="3">
        <v>4</v>
      </c>
      <c r="AN244" s="3">
        <v>3</v>
      </c>
      <c r="AO244" s="3">
        <v>4</v>
      </c>
      <c r="AP244" s="3">
        <v>3</v>
      </c>
      <c r="AQ244" s="3">
        <v>7</v>
      </c>
      <c r="AR244" s="3">
        <v>2</v>
      </c>
    </row>
    <row r="245" spans="1:44" x14ac:dyDescent="0.25">
      <c r="B245">
        <v>27</v>
      </c>
      <c r="C245" s="3">
        <v>61</v>
      </c>
      <c r="D245" s="3">
        <v>67</v>
      </c>
      <c r="E245" s="3">
        <v>77</v>
      </c>
      <c r="F245" s="3">
        <v>79</v>
      </c>
      <c r="G245" s="3">
        <v>48</v>
      </c>
      <c r="H245" s="3">
        <v>96</v>
      </c>
      <c r="I245" s="3">
        <v>48</v>
      </c>
      <c r="J245" s="3">
        <v>15</v>
      </c>
      <c r="K245" s="3">
        <v>24</v>
      </c>
      <c r="L245" s="3">
        <v>25</v>
      </c>
      <c r="M245" s="3">
        <v>45</v>
      </c>
      <c r="N245" s="3">
        <v>22</v>
      </c>
      <c r="O245" s="3">
        <v>20</v>
      </c>
      <c r="P245" s="3">
        <v>11</v>
      </c>
      <c r="Q245" s="3">
        <v>23</v>
      </c>
      <c r="R245" s="3">
        <v>23</v>
      </c>
      <c r="S245" s="3">
        <v>27</v>
      </c>
      <c r="T245" s="3">
        <v>49</v>
      </c>
      <c r="U245" s="3">
        <v>21</v>
      </c>
      <c r="V245" s="3">
        <v>27</v>
      </c>
      <c r="W245" s="3">
        <v>24</v>
      </c>
      <c r="X245" s="3">
        <v>23</v>
      </c>
      <c r="Y245" s="3">
        <v>48</v>
      </c>
      <c r="Z245" s="3">
        <v>35</v>
      </c>
      <c r="AA245" s="3">
        <v>52</v>
      </c>
      <c r="AB245" s="3">
        <v>40</v>
      </c>
      <c r="AC245" s="3">
        <v>34</v>
      </c>
      <c r="AD245" s="3">
        <v>17</v>
      </c>
      <c r="AE245" s="3">
        <v>1</v>
      </c>
      <c r="AF245" s="3">
        <v>6</v>
      </c>
      <c r="AG245" s="3">
        <v>4</v>
      </c>
      <c r="AH245" s="3">
        <v>2</v>
      </c>
      <c r="AI245" s="3">
        <v>4</v>
      </c>
      <c r="AJ245" s="3">
        <v>1</v>
      </c>
      <c r="AK245" s="3">
        <v>3</v>
      </c>
      <c r="AL245" s="3">
        <v>3</v>
      </c>
      <c r="AM245" s="3">
        <v>5</v>
      </c>
      <c r="AN245" s="3">
        <v>6</v>
      </c>
      <c r="AO245" s="3">
        <v>5</v>
      </c>
      <c r="AP245" s="3">
        <v>4</v>
      </c>
      <c r="AQ245" s="3">
        <v>4</v>
      </c>
      <c r="AR245" s="3">
        <v>2</v>
      </c>
    </row>
    <row r="246" spans="1:44" x14ac:dyDescent="0.25">
      <c r="B246">
        <v>28</v>
      </c>
      <c r="C246" s="3">
        <v>47</v>
      </c>
      <c r="D246" s="3">
        <v>63</v>
      </c>
      <c r="E246" s="3">
        <v>67</v>
      </c>
      <c r="F246" s="3">
        <v>117</v>
      </c>
      <c r="G246" s="3">
        <v>58</v>
      </c>
      <c r="H246" s="3">
        <v>53</v>
      </c>
      <c r="I246" s="3">
        <v>39</v>
      </c>
      <c r="J246" s="3">
        <v>17</v>
      </c>
      <c r="K246" s="3">
        <v>20</v>
      </c>
      <c r="L246" s="3">
        <v>23</v>
      </c>
      <c r="M246" s="3">
        <v>32</v>
      </c>
      <c r="N246" s="3">
        <v>24</v>
      </c>
      <c r="O246" s="3">
        <v>16</v>
      </c>
      <c r="P246" s="3">
        <v>12</v>
      </c>
      <c r="Q246" s="3">
        <v>19</v>
      </c>
      <c r="R246" s="3">
        <v>26</v>
      </c>
      <c r="S246" s="3">
        <v>30</v>
      </c>
      <c r="T246" s="3">
        <v>23</v>
      </c>
      <c r="U246" s="3">
        <v>17</v>
      </c>
      <c r="V246" s="3">
        <v>23</v>
      </c>
      <c r="W246" s="3">
        <v>22</v>
      </c>
      <c r="X246" s="3">
        <v>14</v>
      </c>
      <c r="Y246" s="3">
        <v>42</v>
      </c>
      <c r="Z246" s="3">
        <v>31</v>
      </c>
      <c r="AA246" s="3">
        <v>45</v>
      </c>
      <c r="AB246" s="3">
        <v>30</v>
      </c>
      <c r="AC246" s="3">
        <v>30</v>
      </c>
      <c r="AD246" s="3">
        <v>11</v>
      </c>
      <c r="AE246" s="3">
        <v>1</v>
      </c>
      <c r="AF246" s="3">
        <v>5</v>
      </c>
      <c r="AG246" s="3">
        <v>3</v>
      </c>
      <c r="AH246" s="3">
        <v>4</v>
      </c>
      <c r="AI246" s="3">
        <v>2</v>
      </c>
      <c r="AJ246" s="3">
        <v>1</v>
      </c>
      <c r="AK246" s="3">
        <v>1</v>
      </c>
      <c r="AL246" s="3">
        <v>3</v>
      </c>
      <c r="AM246" s="3">
        <v>4</v>
      </c>
      <c r="AN246" s="3">
        <v>3</v>
      </c>
      <c r="AO246" s="3">
        <v>4</v>
      </c>
      <c r="AP246" s="3">
        <v>3</v>
      </c>
      <c r="AQ246" s="3">
        <v>4</v>
      </c>
      <c r="AR246" s="3">
        <v>2</v>
      </c>
    </row>
    <row r="247" spans="1:44" x14ac:dyDescent="0.25">
      <c r="B247">
        <v>29</v>
      </c>
      <c r="C247" s="3">
        <v>48</v>
      </c>
      <c r="D247" s="3">
        <v>62</v>
      </c>
      <c r="E247" s="3">
        <v>72</v>
      </c>
      <c r="F247" s="3">
        <v>83</v>
      </c>
      <c r="G247" s="3">
        <v>70</v>
      </c>
      <c r="H247" s="3">
        <v>45</v>
      </c>
      <c r="I247" s="3">
        <v>38</v>
      </c>
      <c r="J247" s="3">
        <v>10</v>
      </c>
      <c r="K247" s="3">
        <v>27</v>
      </c>
      <c r="L247" s="3">
        <v>30</v>
      </c>
      <c r="M247" s="3">
        <v>55</v>
      </c>
      <c r="N247" s="3">
        <v>23</v>
      </c>
      <c r="O247" s="3">
        <v>20</v>
      </c>
      <c r="P247" s="3">
        <v>16</v>
      </c>
      <c r="Q247" s="3">
        <v>19</v>
      </c>
      <c r="R247" s="3">
        <v>22</v>
      </c>
      <c r="S247" s="3">
        <v>39</v>
      </c>
      <c r="T247" s="3">
        <v>19</v>
      </c>
      <c r="U247" s="3">
        <v>21</v>
      </c>
      <c r="V247" s="3">
        <v>27</v>
      </c>
      <c r="W247" s="3">
        <v>26</v>
      </c>
      <c r="X247" s="3">
        <v>10</v>
      </c>
      <c r="Y247" s="3">
        <v>27</v>
      </c>
      <c r="Z247" s="3">
        <v>66</v>
      </c>
      <c r="AA247" s="3">
        <v>29</v>
      </c>
      <c r="AB247" s="3">
        <v>30</v>
      </c>
      <c r="AC247" s="3">
        <v>31</v>
      </c>
      <c r="AD247" s="3">
        <v>10</v>
      </c>
      <c r="AE247" s="3">
        <v>1</v>
      </c>
      <c r="AF247" s="3">
        <v>2</v>
      </c>
      <c r="AG247" s="3">
        <v>5</v>
      </c>
      <c r="AH247" s="3">
        <v>2</v>
      </c>
      <c r="AI247" s="3">
        <v>2</v>
      </c>
      <c r="AJ247" s="3">
        <v>1</v>
      </c>
      <c r="AK247" s="3">
        <v>0</v>
      </c>
      <c r="AL247" s="3">
        <v>0</v>
      </c>
      <c r="AM247" s="3">
        <v>4</v>
      </c>
      <c r="AN247" s="3">
        <v>5</v>
      </c>
      <c r="AO247" s="3">
        <v>4</v>
      </c>
      <c r="AP247" s="3">
        <v>3</v>
      </c>
      <c r="AQ247" s="3">
        <v>4</v>
      </c>
      <c r="AR247" s="3">
        <v>2</v>
      </c>
    </row>
    <row r="248" spans="1:44" x14ac:dyDescent="0.25">
      <c r="B248">
        <v>30</v>
      </c>
      <c r="C248" s="3">
        <v>35</v>
      </c>
      <c r="D248" s="3">
        <v>72</v>
      </c>
      <c r="E248" s="3">
        <v>71</v>
      </c>
      <c r="F248" s="3">
        <v>71</v>
      </c>
      <c r="G248" s="3">
        <v>73</v>
      </c>
      <c r="H248" s="3">
        <v>52</v>
      </c>
      <c r="I248" s="3">
        <v>42</v>
      </c>
      <c r="J248" s="3">
        <v>13</v>
      </c>
      <c r="K248" s="3">
        <v>16</v>
      </c>
      <c r="L248" s="3">
        <v>29</v>
      </c>
      <c r="M248" s="3">
        <v>27</v>
      </c>
      <c r="N248" s="3">
        <v>24</v>
      </c>
      <c r="O248" s="3">
        <v>18</v>
      </c>
      <c r="P248" s="3">
        <v>13</v>
      </c>
      <c r="Q248" s="3">
        <v>22</v>
      </c>
      <c r="R248" s="3">
        <v>21</v>
      </c>
      <c r="S248" s="3">
        <v>23</v>
      </c>
      <c r="T248" s="3">
        <v>26</v>
      </c>
      <c r="U248" s="3">
        <v>23</v>
      </c>
      <c r="V248" s="3">
        <v>26</v>
      </c>
      <c r="W248" s="3">
        <v>28</v>
      </c>
      <c r="X248" s="3">
        <v>20</v>
      </c>
      <c r="Y248" s="3">
        <v>30</v>
      </c>
      <c r="Z248" s="3">
        <v>57</v>
      </c>
      <c r="AA248" s="3">
        <v>45</v>
      </c>
      <c r="AB248" s="3">
        <v>36</v>
      </c>
      <c r="AC248" s="3">
        <v>27</v>
      </c>
      <c r="AD248" s="3">
        <v>18</v>
      </c>
      <c r="AE248" s="3">
        <v>1</v>
      </c>
      <c r="AF248" s="3">
        <v>3</v>
      </c>
      <c r="AG248" s="3">
        <v>6</v>
      </c>
      <c r="AH248" s="3">
        <v>4</v>
      </c>
      <c r="AI248" s="3">
        <v>2</v>
      </c>
      <c r="AJ248" s="3">
        <v>1</v>
      </c>
      <c r="AK248" s="3">
        <v>3</v>
      </c>
      <c r="AL248" s="3">
        <v>5</v>
      </c>
      <c r="AM248" s="3">
        <v>3</v>
      </c>
      <c r="AN248" s="3">
        <v>4</v>
      </c>
      <c r="AO248" s="3">
        <v>3</v>
      </c>
      <c r="AP248" s="3">
        <v>3</v>
      </c>
      <c r="AQ248" s="3">
        <v>3</v>
      </c>
      <c r="AR248" s="3">
        <v>2</v>
      </c>
    </row>
    <row r="249" spans="1:44" x14ac:dyDescent="0.25">
      <c r="B249">
        <v>31</v>
      </c>
      <c r="C249" s="3">
        <v>45</v>
      </c>
      <c r="D249" s="3">
        <v>54</v>
      </c>
      <c r="E249" s="3">
        <v>68</v>
      </c>
      <c r="F249" s="3">
        <v>63</v>
      </c>
      <c r="G249" s="3">
        <v>62</v>
      </c>
      <c r="H249" s="3">
        <v>55</v>
      </c>
      <c r="I249" s="3">
        <v>43</v>
      </c>
      <c r="J249" s="3">
        <v>23</v>
      </c>
      <c r="K249" s="3">
        <v>23</v>
      </c>
      <c r="L249" s="3">
        <v>28</v>
      </c>
      <c r="M249" s="3">
        <v>23</v>
      </c>
      <c r="N249" s="3">
        <v>27</v>
      </c>
      <c r="O249" s="3">
        <v>12</v>
      </c>
      <c r="P249" s="3">
        <v>20</v>
      </c>
      <c r="Q249" s="3">
        <v>6</v>
      </c>
      <c r="R249" s="3">
        <v>19</v>
      </c>
      <c r="S249" s="3">
        <v>26</v>
      </c>
      <c r="T249" s="3">
        <v>29</v>
      </c>
      <c r="U249" s="3">
        <v>40</v>
      </c>
      <c r="V249" s="3">
        <v>25</v>
      </c>
      <c r="W249" s="3">
        <v>24</v>
      </c>
      <c r="X249" s="3">
        <v>44</v>
      </c>
      <c r="Y249" s="3">
        <v>40</v>
      </c>
      <c r="Z249" s="3">
        <v>48</v>
      </c>
      <c r="AA249" s="3">
        <v>36</v>
      </c>
      <c r="AB249" s="3">
        <v>49</v>
      </c>
      <c r="AC249" s="3">
        <v>20</v>
      </c>
      <c r="AD249" s="3">
        <v>28</v>
      </c>
      <c r="AE249" s="3">
        <v>4</v>
      </c>
      <c r="AF249" s="3">
        <v>5</v>
      </c>
      <c r="AG249" s="3">
        <v>6</v>
      </c>
      <c r="AH249" s="3">
        <v>2</v>
      </c>
      <c r="AI249" s="3">
        <v>4</v>
      </c>
      <c r="AJ249" s="3">
        <v>1</v>
      </c>
      <c r="AK249" s="3">
        <v>1</v>
      </c>
      <c r="AL249" s="3">
        <v>8</v>
      </c>
      <c r="AM249" s="3">
        <v>4</v>
      </c>
      <c r="AN249" s="3">
        <v>4</v>
      </c>
      <c r="AO249" s="3">
        <v>3</v>
      </c>
      <c r="AP249" s="3">
        <v>4</v>
      </c>
      <c r="AQ249" s="3">
        <v>3</v>
      </c>
      <c r="AR249" s="3">
        <v>5</v>
      </c>
    </row>
    <row r="250" spans="1:44" x14ac:dyDescent="0.25">
      <c r="A250">
        <v>9</v>
      </c>
      <c r="B250">
        <v>1</v>
      </c>
      <c r="C250" s="3">
        <v>71</v>
      </c>
      <c r="D250" s="3">
        <v>70</v>
      </c>
      <c r="E250" s="3">
        <v>64</v>
      </c>
      <c r="F250" s="3">
        <v>73</v>
      </c>
      <c r="G250" s="3">
        <v>67</v>
      </c>
      <c r="H250" s="3">
        <v>41</v>
      </c>
      <c r="I250" s="3">
        <v>61</v>
      </c>
      <c r="J250" s="3">
        <v>20</v>
      </c>
      <c r="K250" s="3">
        <v>23</v>
      </c>
      <c r="L250" s="3">
        <v>27</v>
      </c>
      <c r="M250" s="3">
        <v>23</v>
      </c>
      <c r="N250" s="3">
        <v>27</v>
      </c>
      <c r="O250" s="3">
        <v>20</v>
      </c>
      <c r="P250" s="3">
        <v>21</v>
      </c>
      <c r="Q250" s="3">
        <v>18</v>
      </c>
      <c r="R250" s="3">
        <v>21</v>
      </c>
      <c r="S250" s="3">
        <v>15</v>
      </c>
      <c r="T250" s="3">
        <v>31</v>
      </c>
      <c r="U250" s="3">
        <v>42</v>
      </c>
      <c r="V250" s="3">
        <v>25</v>
      </c>
      <c r="W250" s="3">
        <v>28</v>
      </c>
      <c r="X250" s="3">
        <v>32</v>
      </c>
      <c r="Y250" s="3">
        <v>41</v>
      </c>
      <c r="Z250" s="3">
        <v>44</v>
      </c>
      <c r="AA250" s="3">
        <v>44</v>
      </c>
      <c r="AB250" s="3">
        <v>41</v>
      </c>
      <c r="AC250" s="3">
        <v>32</v>
      </c>
      <c r="AD250" s="3">
        <v>34</v>
      </c>
      <c r="AE250" s="3">
        <v>1</v>
      </c>
      <c r="AF250" s="3">
        <v>4</v>
      </c>
      <c r="AG250" s="3">
        <v>5</v>
      </c>
      <c r="AH250" s="3">
        <v>2</v>
      </c>
      <c r="AI250" s="3">
        <v>3</v>
      </c>
      <c r="AJ250" s="3">
        <v>1</v>
      </c>
      <c r="AK250" s="3">
        <v>1</v>
      </c>
      <c r="AL250" s="3">
        <v>5</v>
      </c>
      <c r="AM250" s="3">
        <v>4</v>
      </c>
      <c r="AN250" s="3">
        <v>7</v>
      </c>
      <c r="AO250" s="3">
        <v>3</v>
      </c>
      <c r="AP250" s="3">
        <v>4</v>
      </c>
      <c r="AQ250" s="3">
        <v>5</v>
      </c>
      <c r="AR250" s="3">
        <v>0</v>
      </c>
    </row>
    <row r="251" spans="1:44" x14ac:dyDescent="0.25">
      <c r="B251">
        <v>2</v>
      </c>
      <c r="C251" s="3">
        <v>59</v>
      </c>
      <c r="D251" s="3">
        <v>67</v>
      </c>
      <c r="E251" s="3">
        <v>67</v>
      </c>
      <c r="F251" s="3">
        <v>66</v>
      </c>
      <c r="G251" s="3">
        <v>73</v>
      </c>
      <c r="H251" s="3">
        <v>49</v>
      </c>
      <c r="I251" s="3">
        <v>58</v>
      </c>
      <c r="J251" s="3">
        <v>31</v>
      </c>
      <c r="K251" s="3">
        <v>25</v>
      </c>
      <c r="L251" s="3">
        <v>24</v>
      </c>
      <c r="M251" s="3">
        <v>18</v>
      </c>
      <c r="N251" s="3">
        <v>33</v>
      </c>
      <c r="O251" s="3">
        <v>18</v>
      </c>
      <c r="P251" s="3">
        <v>16</v>
      </c>
      <c r="Q251" s="3">
        <v>25</v>
      </c>
      <c r="R251" s="3">
        <v>22</v>
      </c>
      <c r="S251" s="3">
        <v>22</v>
      </c>
      <c r="T251" s="3">
        <v>32</v>
      </c>
      <c r="U251" s="3">
        <v>45</v>
      </c>
      <c r="V251" s="3">
        <v>24</v>
      </c>
      <c r="W251" s="3">
        <v>20</v>
      </c>
      <c r="X251" s="3">
        <v>38</v>
      </c>
      <c r="Y251" s="3">
        <v>40</v>
      </c>
      <c r="Z251" s="3">
        <v>39</v>
      </c>
      <c r="AA251" s="3">
        <v>40</v>
      </c>
      <c r="AB251" s="3">
        <v>43</v>
      </c>
      <c r="AC251" s="3">
        <v>32</v>
      </c>
      <c r="AD251" s="3">
        <v>24</v>
      </c>
      <c r="AE251" s="3">
        <v>1</v>
      </c>
      <c r="AF251" s="3">
        <v>3</v>
      </c>
      <c r="AG251" s="3">
        <v>5</v>
      </c>
      <c r="AH251" s="3">
        <v>2</v>
      </c>
      <c r="AI251" s="3">
        <v>2</v>
      </c>
      <c r="AJ251" s="3">
        <v>1</v>
      </c>
      <c r="AK251" s="3">
        <v>1</v>
      </c>
      <c r="AL251" s="3">
        <v>5</v>
      </c>
      <c r="AM251" s="3">
        <v>4</v>
      </c>
      <c r="AN251" s="3">
        <v>6</v>
      </c>
      <c r="AO251" s="3">
        <v>3</v>
      </c>
      <c r="AP251" s="3">
        <v>3</v>
      </c>
      <c r="AQ251" s="3">
        <v>4</v>
      </c>
      <c r="AR251" s="3">
        <v>1</v>
      </c>
    </row>
    <row r="252" spans="1:44" x14ac:dyDescent="0.25">
      <c r="B252">
        <v>3</v>
      </c>
      <c r="C252" s="3">
        <v>84</v>
      </c>
      <c r="D252" s="3">
        <v>69</v>
      </c>
      <c r="E252" s="3">
        <v>62</v>
      </c>
      <c r="F252" s="3">
        <v>52</v>
      </c>
      <c r="G252" s="3">
        <v>79</v>
      </c>
      <c r="H252" s="3">
        <v>46</v>
      </c>
      <c r="I252" s="3">
        <v>50</v>
      </c>
      <c r="J252" s="3">
        <v>33</v>
      </c>
      <c r="K252" s="3">
        <v>22</v>
      </c>
      <c r="L252" s="3">
        <v>20</v>
      </c>
      <c r="M252" s="3">
        <v>18</v>
      </c>
      <c r="N252" s="3">
        <v>28</v>
      </c>
      <c r="O252" s="3">
        <v>15</v>
      </c>
      <c r="P252" s="3">
        <v>18</v>
      </c>
      <c r="Q252" s="3">
        <v>20</v>
      </c>
      <c r="R252" s="3">
        <v>19</v>
      </c>
      <c r="S252" s="3">
        <v>22</v>
      </c>
      <c r="T252" s="3">
        <v>22</v>
      </c>
      <c r="U252" s="3">
        <v>28</v>
      </c>
      <c r="V252" s="3">
        <v>22</v>
      </c>
      <c r="W252" s="3">
        <v>20</v>
      </c>
      <c r="X252" s="3">
        <v>38</v>
      </c>
      <c r="Y252" s="3">
        <v>41</v>
      </c>
      <c r="Z252" s="3">
        <v>26</v>
      </c>
      <c r="AA252" s="3">
        <v>42</v>
      </c>
      <c r="AB252" s="3">
        <v>28</v>
      </c>
      <c r="AC252" s="3">
        <v>22</v>
      </c>
      <c r="AD252" s="3">
        <v>29</v>
      </c>
      <c r="AE252" s="3">
        <v>1</v>
      </c>
      <c r="AF252" s="3">
        <v>3</v>
      </c>
      <c r="AG252" s="3">
        <v>6</v>
      </c>
      <c r="AH252" s="3">
        <v>4</v>
      </c>
      <c r="AI252" s="3">
        <v>1</v>
      </c>
      <c r="AJ252" s="3">
        <v>7</v>
      </c>
      <c r="AK252" s="3">
        <v>2</v>
      </c>
      <c r="AL252" s="3">
        <v>4</v>
      </c>
      <c r="AM252" s="3">
        <v>3</v>
      </c>
      <c r="AN252" s="3">
        <v>6</v>
      </c>
      <c r="AO252" s="3">
        <v>4</v>
      </c>
      <c r="AP252" s="3">
        <v>2</v>
      </c>
      <c r="AQ252" s="3">
        <v>5</v>
      </c>
      <c r="AR252" s="3">
        <v>1</v>
      </c>
    </row>
    <row r="253" spans="1:44" x14ac:dyDescent="0.25">
      <c r="B253">
        <v>4</v>
      </c>
      <c r="C253" s="3">
        <v>86</v>
      </c>
      <c r="D253" s="3">
        <v>69</v>
      </c>
      <c r="E253" s="3">
        <v>52</v>
      </c>
      <c r="F253" s="3">
        <v>57</v>
      </c>
      <c r="G253" s="3">
        <v>63</v>
      </c>
      <c r="H253" s="3">
        <v>44</v>
      </c>
      <c r="I253" s="3" t="s">
        <v>19</v>
      </c>
      <c r="J253" s="3">
        <v>46</v>
      </c>
      <c r="K253" s="3">
        <v>21</v>
      </c>
      <c r="L253" s="3">
        <v>28</v>
      </c>
      <c r="M253" s="3">
        <v>17</v>
      </c>
      <c r="N253" s="3">
        <v>25</v>
      </c>
      <c r="O253" s="3">
        <v>15</v>
      </c>
      <c r="P253" s="3" t="s">
        <v>19</v>
      </c>
      <c r="Q253" s="3">
        <v>26</v>
      </c>
      <c r="R253" s="3">
        <v>20</v>
      </c>
      <c r="S253" s="3">
        <v>12</v>
      </c>
      <c r="T253" s="3">
        <v>21</v>
      </c>
      <c r="U253" s="3">
        <v>32</v>
      </c>
      <c r="V253" s="3">
        <v>23</v>
      </c>
      <c r="W253" s="3" t="s">
        <v>19</v>
      </c>
      <c r="X253" s="3">
        <v>50</v>
      </c>
      <c r="Y253" s="3">
        <v>40</v>
      </c>
      <c r="Z253" s="3">
        <v>42</v>
      </c>
      <c r="AA253" s="3">
        <v>44</v>
      </c>
      <c r="AB253" s="3">
        <v>30</v>
      </c>
      <c r="AC253" s="3">
        <v>27</v>
      </c>
      <c r="AD253" s="3" t="s">
        <v>19</v>
      </c>
      <c r="AE253" s="3">
        <v>1</v>
      </c>
      <c r="AF253" s="3">
        <v>3</v>
      </c>
      <c r="AG253" s="3">
        <v>5</v>
      </c>
      <c r="AH253" s="3">
        <v>4</v>
      </c>
      <c r="AI253" s="3">
        <v>1</v>
      </c>
      <c r="AJ253" s="3">
        <v>11</v>
      </c>
      <c r="AK253" s="3" t="s">
        <v>19</v>
      </c>
      <c r="AL253" s="3">
        <v>5</v>
      </c>
      <c r="AM253" s="3">
        <v>3</v>
      </c>
      <c r="AN253" s="3">
        <v>8</v>
      </c>
      <c r="AO253" s="3">
        <v>3</v>
      </c>
      <c r="AP253" s="3">
        <v>2</v>
      </c>
      <c r="AQ253" s="3">
        <v>8</v>
      </c>
      <c r="AR253" s="3" t="s">
        <v>19</v>
      </c>
    </row>
    <row r="254" spans="1:44" x14ac:dyDescent="0.25">
      <c r="B254">
        <v>5</v>
      </c>
      <c r="C254" s="3">
        <v>114</v>
      </c>
      <c r="D254" s="3">
        <v>60</v>
      </c>
      <c r="E254" s="3">
        <v>65</v>
      </c>
      <c r="F254" s="3" t="s">
        <v>19</v>
      </c>
      <c r="G254" s="3">
        <v>57</v>
      </c>
      <c r="H254" s="3">
        <v>46</v>
      </c>
      <c r="I254" s="3" t="s">
        <v>19</v>
      </c>
      <c r="J254" s="3">
        <v>51</v>
      </c>
      <c r="K254" s="3">
        <v>21</v>
      </c>
      <c r="L254" s="3">
        <v>32</v>
      </c>
      <c r="M254" s="3" t="s">
        <v>19</v>
      </c>
      <c r="N254" s="3">
        <v>27</v>
      </c>
      <c r="O254" s="3">
        <v>20</v>
      </c>
      <c r="P254" s="3" t="s">
        <v>19</v>
      </c>
      <c r="Q254" s="3">
        <v>22</v>
      </c>
      <c r="R254" s="3">
        <v>28</v>
      </c>
      <c r="S254" s="3">
        <v>9</v>
      </c>
      <c r="T254" s="3" t="s">
        <v>19</v>
      </c>
      <c r="U254" s="3">
        <v>26</v>
      </c>
      <c r="V254" s="3">
        <v>18</v>
      </c>
      <c r="W254" s="3" t="s">
        <v>19</v>
      </c>
      <c r="X254" s="3">
        <v>43</v>
      </c>
      <c r="Y254" s="3">
        <v>32</v>
      </c>
      <c r="Z254" s="3">
        <v>41</v>
      </c>
      <c r="AA254" s="3" t="s">
        <v>19</v>
      </c>
      <c r="AB254" s="3">
        <v>35</v>
      </c>
      <c r="AC254" s="3">
        <v>34</v>
      </c>
      <c r="AD254" s="3" t="s">
        <v>19</v>
      </c>
      <c r="AE254" s="3">
        <v>2</v>
      </c>
      <c r="AF254" s="3">
        <v>3</v>
      </c>
      <c r="AG254" s="3">
        <v>5</v>
      </c>
      <c r="AH254" s="3" t="s">
        <v>19</v>
      </c>
      <c r="AI254" s="3">
        <v>3</v>
      </c>
      <c r="AJ254" s="3">
        <v>12</v>
      </c>
      <c r="AK254" s="3" t="s">
        <v>19</v>
      </c>
      <c r="AL254" s="3">
        <v>6</v>
      </c>
      <c r="AM254" s="3">
        <v>4</v>
      </c>
      <c r="AN254" s="3">
        <v>8</v>
      </c>
      <c r="AO254" s="3" t="s">
        <v>19</v>
      </c>
      <c r="AP254" s="3">
        <v>3</v>
      </c>
      <c r="AQ254" s="3">
        <v>11</v>
      </c>
      <c r="AR254" s="3" t="s">
        <v>19</v>
      </c>
    </row>
    <row r="255" spans="1:44" x14ac:dyDescent="0.25">
      <c r="B255">
        <v>6</v>
      </c>
      <c r="C255" s="3">
        <v>136</v>
      </c>
      <c r="D255" s="3">
        <v>61</v>
      </c>
      <c r="E255" s="3">
        <v>80</v>
      </c>
      <c r="F255" s="3" t="s">
        <v>19</v>
      </c>
      <c r="G255" s="3">
        <v>63</v>
      </c>
      <c r="H255" s="3">
        <v>52</v>
      </c>
      <c r="I255" s="3" t="s">
        <v>19</v>
      </c>
      <c r="J255" s="3">
        <v>38</v>
      </c>
      <c r="K255" s="3">
        <v>18</v>
      </c>
      <c r="L255" s="3">
        <v>33</v>
      </c>
      <c r="M255" s="3" t="s">
        <v>19</v>
      </c>
      <c r="N255" s="3">
        <v>19</v>
      </c>
      <c r="O255" s="3">
        <v>14</v>
      </c>
      <c r="P255" s="3" t="s">
        <v>19</v>
      </c>
      <c r="Q255" s="3">
        <v>26</v>
      </c>
      <c r="R255" s="3">
        <v>20</v>
      </c>
      <c r="S255" s="3">
        <v>37</v>
      </c>
      <c r="T255" s="3" t="s">
        <v>19</v>
      </c>
      <c r="U255" s="3">
        <v>24</v>
      </c>
      <c r="V255" s="3">
        <v>22</v>
      </c>
      <c r="W255" s="3" t="s">
        <v>19</v>
      </c>
      <c r="X255" s="3">
        <v>36</v>
      </c>
      <c r="Y255" s="3">
        <v>39</v>
      </c>
      <c r="Z255" s="3">
        <v>56</v>
      </c>
      <c r="AA255" s="3" t="s">
        <v>19</v>
      </c>
      <c r="AB255" s="3">
        <v>35</v>
      </c>
      <c r="AC255" s="3">
        <v>21</v>
      </c>
      <c r="AD255" s="3" t="s">
        <v>19</v>
      </c>
      <c r="AE255" s="3">
        <v>4</v>
      </c>
      <c r="AF255" s="3">
        <v>2</v>
      </c>
      <c r="AG255" s="3">
        <v>3</v>
      </c>
      <c r="AH255" s="3" t="s">
        <v>19</v>
      </c>
      <c r="AI255" s="3">
        <v>3</v>
      </c>
      <c r="AJ255" s="3">
        <v>9</v>
      </c>
      <c r="AK255" s="3" t="s">
        <v>19</v>
      </c>
      <c r="AL255" s="3">
        <v>5</v>
      </c>
      <c r="AM255" s="3">
        <v>3</v>
      </c>
      <c r="AN255" s="3">
        <v>7</v>
      </c>
      <c r="AO255" s="3" t="s">
        <v>19</v>
      </c>
      <c r="AP255" s="3">
        <v>4</v>
      </c>
      <c r="AQ255" s="3">
        <v>8</v>
      </c>
      <c r="AR255" s="3" t="s">
        <v>19</v>
      </c>
    </row>
    <row r="256" spans="1:44" x14ac:dyDescent="0.25">
      <c r="B256">
        <v>7</v>
      </c>
      <c r="C256" s="3">
        <v>102</v>
      </c>
      <c r="D256" s="3">
        <v>52</v>
      </c>
      <c r="E256" s="3">
        <v>75</v>
      </c>
      <c r="F256" s="3" t="s">
        <v>19</v>
      </c>
      <c r="G256" s="3">
        <v>52</v>
      </c>
      <c r="H256" s="3">
        <v>46</v>
      </c>
      <c r="I256" s="3" t="s">
        <v>19</v>
      </c>
      <c r="J256" s="3">
        <v>31</v>
      </c>
      <c r="K256" s="3">
        <v>16</v>
      </c>
      <c r="L256" s="3">
        <v>33</v>
      </c>
      <c r="M256" s="3" t="s">
        <v>19</v>
      </c>
      <c r="N256" s="3">
        <v>24</v>
      </c>
      <c r="O256" s="3">
        <v>17</v>
      </c>
      <c r="P256" s="3" t="s">
        <v>19</v>
      </c>
      <c r="Q256" s="3">
        <v>25</v>
      </c>
      <c r="R256" s="3">
        <v>19</v>
      </c>
      <c r="S256" s="3">
        <v>28</v>
      </c>
      <c r="T256" s="3" t="s">
        <v>19</v>
      </c>
      <c r="U256" s="3">
        <v>23</v>
      </c>
      <c r="V256" s="3">
        <v>24</v>
      </c>
      <c r="W256" s="3" t="s">
        <v>19</v>
      </c>
      <c r="X256" s="3">
        <v>44</v>
      </c>
      <c r="Y256" s="3">
        <v>39</v>
      </c>
      <c r="Z256" s="3">
        <v>56</v>
      </c>
      <c r="AA256" s="3" t="s">
        <v>19</v>
      </c>
      <c r="AB256" s="3">
        <v>38</v>
      </c>
      <c r="AC256" s="3">
        <v>22</v>
      </c>
      <c r="AD256" s="3" t="s">
        <v>19</v>
      </c>
      <c r="AE256" s="3">
        <v>3</v>
      </c>
      <c r="AF256" s="3">
        <v>2</v>
      </c>
      <c r="AG256" s="3">
        <v>5</v>
      </c>
      <c r="AH256" s="3" t="s">
        <v>19</v>
      </c>
      <c r="AI256" s="3">
        <v>3</v>
      </c>
      <c r="AJ256" s="3">
        <v>11</v>
      </c>
      <c r="AK256" s="3" t="s">
        <v>19</v>
      </c>
      <c r="AL256" s="3">
        <v>5</v>
      </c>
      <c r="AM256" s="3">
        <v>3</v>
      </c>
      <c r="AN256" s="3">
        <v>6</v>
      </c>
      <c r="AO256" s="3" t="s">
        <v>19</v>
      </c>
      <c r="AP256" s="3">
        <v>4</v>
      </c>
      <c r="AQ256" s="3">
        <v>10</v>
      </c>
      <c r="AR256" s="3" t="s">
        <v>19</v>
      </c>
    </row>
    <row r="257" spans="2:44" x14ac:dyDescent="0.25">
      <c r="B257">
        <v>8</v>
      </c>
      <c r="C257" s="3">
        <v>79</v>
      </c>
      <c r="D257" s="3">
        <v>51</v>
      </c>
      <c r="E257" s="3">
        <v>77</v>
      </c>
      <c r="F257" s="3">
        <v>24</v>
      </c>
      <c r="G257" s="3">
        <v>57</v>
      </c>
      <c r="H257" s="3">
        <v>48</v>
      </c>
      <c r="I257" s="3" t="s">
        <v>19</v>
      </c>
      <c r="J257" s="3">
        <v>31</v>
      </c>
      <c r="K257" s="3">
        <v>21</v>
      </c>
      <c r="L257" s="3">
        <v>26</v>
      </c>
      <c r="M257" s="3">
        <v>9</v>
      </c>
      <c r="N257" s="3">
        <v>19</v>
      </c>
      <c r="O257" s="3">
        <v>19</v>
      </c>
      <c r="P257" s="3" t="s">
        <v>19</v>
      </c>
      <c r="Q257" s="3">
        <v>19</v>
      </c>
      <c r="R257" s="3">
        <v>22</v>
      </c>
      <c r="S257" s="3">
        <v>25</v>
      </c>
      <c r="T257" s="3">
        <v>22</v>
      </c>
      <c r="U257" s="3">
        <v>30</v>
      </c>
      <c r="V257" s="3">
        <v>22</v>
      </c>
      <c r="W257" s="3" t="s">
        <v>19</v>
      </c>
      <c r="X257" s="3">
        <v>51</v>
      </c>
      <c r="Y257" s="3">
        <v>36</v>
      </c>
      <c r="Z257" s="3">
        <v>48</v>
      </c>
      <c r="AA257" s="3">
        <v>19</v>
      </c>
      <c r="AB257" s="3">
        <v>37</v>
      </c>
      <c r="AC257" s="3">
        <v>39</v>
      </c>
      <c r="AD257" s="3" t="s">
        <v>19</v>
      </c>
      <c r="AE257" s="3">
        <v>2</v>
      </c>
      <c r="AF257" s="3">
        <v>3</v>
      </c>
      <c r="AG257" s="3">
        <v>5</v>
      </c>
      <c r="AH257" s="3">
        <v>2</v>
      </c>
      <c r="AI257" s="3">
        <v>3</v>
      </c>
      <c r="AJ257" s="3">
        <v>7</v>
      </c>
      <c r="AK257" s="3" t="s">
        <v>19</v>
      </c>
      <c r="AL257" s="3">
        <v>6</v>
      </c>
      <c r="AM257" s="3">
        <v>4</v>
      </c>
      <c r="AN257" s="3">
        <v>3</v>
      </c>
      <c r="AO257" s="3">
        <v>3</v>
      </c>
      <c r="AP257" s="3">
        <v>3</v>
      </c>
      <c r="AQ257" s="3">
        <v>9</v>
      </c>
      <c r="AR257" s="3" t="s">
        <v>19</v>
      </c>
    </row>
    <row r="258" spans="2:44" x14ac:dyDescent="0.25">
      <c r="B258">
        <v>9</v>
      </c>
      <c r="C258" s="3">
        <v>79</v>
      </c>
      <c r="D258" s="3">
        <v>57</v>
      </c>
      <c r="E258" s="3">
        <v>62</v>
      </c>
      <c r="F258" s="3">
        <v>25</v>
      </c>
      <c r="G258" s="3">
        <v>53</v>
      </c>
      <c r="H258" s="3">
        <v>57</v>
      </c>
      <c r="I258" s="3" t="s">
        <v>19</v>
      </c>
      <c r="J258" s="3">
        <v>25</v>
      </c>
      <c r="K258" s="3">
        <v>31</v>
      </c>
      <c r="L258" s="3">
        <v>24</v>
      </c>
      <c r="M258" s="3">
        <v>17</v>
      </c>
      <c r="N258" s="3">
        <v>21</v>
      </c>
      <c r="O258" s="3">
        <v>29</v>
      </c>
      <c r="P258" s="3" t="s">
        <v>19</v>
      </c>
      <c r="Q258" s="3">
        <v>17</v>
      </c>
      <c r="R258" s="3">
        <v>24</v>
      </c>
      <c r="S258" s="3">
        <v>20</v>
      </c>
      <c r="T258" s="3">
        <v>25</v>
      </c>
      <c r="U258" s="3">
        <v>27</v>
      </c>
      <c r="V258" s="3">
        <v>19</v>
      </c>
      <c r="W258" s="3" t="s">
        <v>19</v>
      </c>
      <c r="X258" s="3">
        <v>43</v>
      </c>
      <c r="Y258" s="3">
        <v>48</v>
      </c>
      <c r="Z258" s="3">
        <v>40</v>
      </c>
      <c r="AA258" s="3">
        <v>32</v>
      </c>
      <c r="AB258" s="3">
        <v>43</v>
      </c>
      <c r="AC258" s="3">
        <v>33</v>
      </c>
      <c r="AD258" s="3" t="s">
        <v>19</v>
      </c>
      <c r="AE258" s="3">
        <v>2</v>
      </c>
      <c r="AF258" s="3">
        <v>4</v>
      </c>
      <c r="AG258" s="3">
        <v>4</v>
      </c>
      <c r="AH258" s="3">
        <v>3</v>
      </c>
      <c r="AI258" s="3">
        <v>4</v>
      </c>
      <c r="AJ258" s="3">
        <v>2</v>
      </c>
      <c r="AK258" s="3" t="s">
        <v>19</v>
      </c>
      <c r="AL258" s="3">
        <v>7</v>
      </c>
      <c r="AM258" s="3">
        <v>5</v>
      </c>
      <c r="AN258" s="3">
        <v>2</v>
      </c>
      <c r="AO258" s="3">
        <v>3</v>
      </c>
      <c r="AP258" s="3">
        <v>4</v>
      </c>
      <c r="AQ258" s="3">
        <v>9</v>
      </c>
      <c r="AR258" s="3" t="s">
        <v>19</v>
      </c>
    </row>
    <row r="259" spans="2:44" x14ac:dyDescent="0.25">
      <c r="B259">
        <v>10</v>
      </c>
      <c r="C259" s="3">
        <v>66</v>
      </c>
      <c r="D259" s="3">
        <v>72</v>
      </c>
      <c r="E259" s="3">
        <v>60</v>
      </c>
      <c r="F259" s="3">
        <v>46</v>
      </c>
      <c r="G259" s="3">
        <v>55</v>
      </c>
      <c r="H259" s="3">
        <v>63</v>
      </c>
      <c r="I259" s="3" t="s">
        <v>19</v>
      </c>
      <c r="J259" s="3">
        <v>37</v>
      </c>
      <c r="K259" s="3">
        <v>39</v>
      </c>
      <c r="L259" s="3">
        <v>24</v>
      </c>
      <c r="M259" s="3">
        <v>18</v>
      </c>
      <c r="N259" s="3">
        <v>19</v>
      </c>
      <c r="O259" s="3">
        <v>19</v>
      </c>
      <c r="P259" s="3" t="s">
        <v>19</v>
      </c>
      <c r="Q259" s="3">
        <v>15</v>
      </c>
      <c r="R259" s="3">
        <v>32</v>
      </c>
      <c r="S259" s="3">
        <v>29</v>
      </c>
      <c r="T259" s="3">
        <v>26</v>
      </c>
      <c r="U259" s="3">
        <v>21</v>
      </c>
      <c r="V259" s="3">
        <v>16</v>
      </c>
      <c r="W259" s="3" t="s">
        <v>19</v>
      </c>
      <c r="X259" s="3">
        <v>41</v>
      </c>
      <c r="Y259" s="3">
        <v>51</v>
      </c>
      <c r="Z259" s="3">
        <v>45</v>
      </c>
      <c r="AA259" s="3">
        <v>41</v>
      </c>
      <c r="AB259" s="3">
        <v>36</v>
      </c>
      <c r="AC259" s="3">
        <v>30</v>
      </c>
      <c r="AD259" s="3" t="s">
        <v>19</v>
      </c>
      <c r="AE259" s="3">
        <v>1</v>
      </c>
      <c r="AF259" s="3">
        <v>5</v>
      </c>
      <c r="AG259" s="3">
        <v>4</v>
      </c>
      <c r="AH259" s="3">
        <v>4</v>
      </c>
      <c r="AI259" s="3">
        <v>4</v>
      </c>
      <c r="AJ259" s="3">
        <v>3</v>
      </c>
      <c r="AK259" s="3" t="s">
        <v>19</v>
      </c>
      <c r="AL259" s="3">
        <v>6</v>
      </c>
      <c r="AM259" s="3">
        <v>6</v>
      </c>
      <c r="AN259" s="3">
        <v>2</v>
      </c>
      <c r="AO259" s="3">
        <v>3</v>
      </c>
      <c r="AP259" s="3">
        <v>3</v>
      </c>
      <c r="AQ259" s="3">
        <v>9</v>
      </c>
      <c r="AR259" s="3" t="s">
        <v>19</v>
      </c>
    </row>
    <row r="260" spans="2:44" x14ac:dyDescent="0.25">
      <c r="B260">
        <v>11</v>
      </c>
      <c r="C260" s="3">
        <v>93</v>
      </c>
      <c r="D260" s="3">
        <v>88</v>
      </c>
      <c r="E260" s="3">
        <v>57</v>
      </c>
      <c r="F260" s="3">
        <v>53</v>
      </c>
      <c r="G260" s="3">
        <v>58</v>
      </c>
      <c r="H260" s="3">
        <v>49</v>
      </c>
      <c r="I260" s="3" t="s">
        <v>19</v>
      </c>
      <c r="J260" s="3">
        <v>29</v>
      </c>
      <c r="K260" s="3">
        <v>25</v>
      </c>
      <c r="L260" s="3">
        <v>27</v>
      </c>
      <c r="M260" s="3">
        <v>17</v>
      </c>
      <c r="N260" s="3">
        <v>23</v>
      </c>
      <c r="O260" s="3">
        <v>19</v>
      </c>
      <c r="P260" s="3" t="s">
        <v>19</v>
      </c>
      <c r="Q260" s="3">
        <v>22</v>
      </c>
      <c r="R260" s="3">
        <v>30</v>
      </c>
      <c r="S260" s="3">
        <v>24</v>
      </c>
      <c r="T260" s="3">
        <v>27</v>
      </c>
      <c r="U260" s="3">
        <v>21</v>
      </c>
      <c r="V260" s="3">
        <v>13</v>
      </c>
      <c r="W260" s="3" t="s">
        <v>19</v>
      </c>
      <c r="X260" s="3">
        <v>43</v>
      </c>
      <c r="Y260" s="3">
        <v>44</v>
      </c>
      <c r="Z260" s="3">
        <v>50</v>
      </c>
      <c r="AA260" s="3">
        <v>46</v>
      </c>
      <c r="AB260" s="3">
        <v>29</v>
      </c>
      <c r="AC260" s="3">
        <v>28</v>
      </c>
      <c r="AD260" s="3" t="s">
        <v>19</v>
      </c>
      <c r="AE260" s="3">
        <v>1</v>
      </c>
      <c r="AF260" s="3">
        <v>5</v>
      </c>
      <c r="AG260" s="3">
        <v>4</v>
      </c>
      <c r="AH260" s="3">
        <v>4</v>
      </c>
      <c r="AI260" s="3">
        <v>2</v>
      </c>
      <c r="AJ260" s="3">
        <v>3</v>
      </c>
      <c r="AK260" s="3" t="s">
        <v>19</v>
      </c>
      <c r="AL260" s="3">
        <v>6</v>
      </c>
      <c r="AM260" s="3">
        <v>6</v>
      </c>
      <c r="AN260" s="3">
        <v>3</v>
      </c>
      <c r="AO260" s="3">
        <v>3</v>
      </c>
      <c r="AP260" s="3">
        <v>3</v>
      </c>
      <c r="AQ260" s="3">
        <v>8</v>
      </c>
      <c r="AR260" s="3" t="s">
        <v>19</v>
      </c>
    </row>
    <row r="261" spans="2:44" x14ac:dyDescent="0.25">
      <c r="B261">
        <v>12</v>
      </c>
      <c r="C261" s="3">
        <v>72</v>
      </c>
      <c r="D261" s="3">
        <v>67</v>
      </c>
      <c r="E261" s="3">
        <v>62</v>
      </c>
      <c r="F261" s="3">
        <v>50</v>
      </c>
      <c r="G261" s="3">
        <v>60</v>
      </c>
      <c r="H261" s="3">
        <v>51</v>
      </c>
      <c r="I261" s="3" t="s">
        <v>19</v>
      </c>
      <c r="J261" s="3">
        <v>23</v>
      </c>
      <c r="K261" s="3">
        <v>25</v>
      </c>
      <c r="L261" s="3">
        <v>44</v>
      </c>
      <c r="M261" s="3">
        <v>17</v>
      </c>
      <c r="N261" s="3">
        <v>25</v>
      </c>
      <c r="O261" s="3">
        <v>21</v>
      </c>
      <c r="P261" s="3" t="s">
        <v>19</v>
      </c>
      <c r="Q261" s="3">
        <v>27</v>
      </c>
      <c r="R261" s="3">
        <v>23</v>
      </c>
      <c r="S261" s="3">
        <v>44</v>
      </c>
      <c r="T261" s="3">
        <v>36</v>
      </c>
      <c r="U261" s="3">
        <v>19</v>
      </c>
      <c r="V261" s="3">
        <v>25</v>
      </c>
      <c r="W261" s="3" t="s">
        <v>19</v>
      </c>
      <c r="X261" s="3">
        <v>30</v>
      </c>
      <c r="Y261" s="3">
        <v>36</v>
      </c>
      <c r="Z261" s="3">
        <v>67</v>
      </c>
      <c r="AA261" s="3">
        <v>44</v>
      </c>
      <c r="AB261" s="3">
        <v>40</v>
      </c>
      <c r="AC261" s="3">
        <v>31</v>
      </c>
      <c r="AD261" s="3" t="s">
        <v>19</v>
      </c>
      <c r="AE261" s="3">
        <v>0</v>
      </c>
      <c r="AF261" s="3">
        <v>5</v>
      </c>
      <c r="AG261" s="3">
        <v>4</v>
      </c>
      <c r="AH261" s="3">
        <v>4</v>
      </c>
      <c r="AI261" s="3">
        <v>5</v>
      </c>
      <c r="AJ261" s="3">
        <v>1</v>
      </c>
      <c r="AK261" s="3" t="s">
        <v>19</v>
      </c>
      <c r="AL261" s="3">
        <v>5</v>
      </c>
      <c r="AM261" s="3">
        <v>5</v>
      </c>
      <c r="AN261" s="3">
        <v>3</v>
      </c>
      <c r="AO261" s="3">
        <v>3</v>
      </c>
      <c r="AP261" s="3">
        <v>5</v>
      </c>
      <c r="AQ261" s="3">
        <v>6</v>
      </c>
      <c r="AR261" s="3" t="s">
        <v>19</v>
      </c>
    </row>
    <row r="262" spans="2:44" x14ac:dyDescent="0.25">
      <c r="B262">
        <v>13</v>
      </c>
      <c r="C262" s="3">
        <v>63</v>
      </c>
      <c r="D262" s="3">
        <v>60</v>
      </c>
      <c r="E262" s="3">
        <v>93</v>
      </c>
      <c r="F262" s="3">
        <v>50</v>
      </c>
      <c r="G262" s="3">
        <v>68</v>
      </c>
      <c r="H262" s="3">
        <v>52</v>
      </c>
      <c r="I262" s="3" t="s">
        <v>19</v>
      </c>
      <c r="J262" s="3">
        <v>22</v>
      </c>
      <c r="K262" s="3">
        <v>26</v>
      </c>
      <c r="L262" s="3">
        <v>40</v>
      </c>
      <c r="M262" s="3">
        <v>14</v>
      </c>
      <c r="N262" s="3">
        <v>20</v>
      </c>
      <c r="O262" s="3">
        <v>26</v>
      </c>
      <c r="P262" s="3" t="s">
        <v>19</v>
      </c>
      <c r="Q262" s="3">
        <v>30</v>
      </c>
      <c r="R262" s="3">
        <v>25</v>
      </c>
      <c r="S262" s="3">
        <v>42</v>
      </c>
      <c r="T262" s="3">
        <v>43</v>
      </c>
      <c r="U262" s="3">
        <v>20</v>
      </c>
      <c r="V262" s="3">
        <v>21</v>
      </c>
      <c r="W262" s="3" t="s">
        <v>19</v>
      </c>
      <c r="X262" s="3">
        <v>23</v>
      </c>
      <c r="Y262" s="3">
        <v>41</v>
      </c>
      <c r="Z262" s="3">
        <v>69</v>
      </c>
      <c r="AA262" s="3">
        <v>34</v>
      </c>
      <c r="AB262" s="3">
        <v>47</v>
      </c>
      <c r="AC262" s="3">
        <v>44</v>
      </c>
      <c r="AD262" s="3" t="s">
        <v>19</v>
      </c>
      <c r="AE262" s="3">
        <v>0</v>
      </c>
      <c r="AF262" s="3">
        <v>6</v>
      </c>
      <c r="AG262" s="3">
        <v>3</v>
      </c>
      <c r="AH262" s="3">
        <v>2</v>
      </c>
      <c r="AI262" s="3">
        <v>5</v>
      </c>
      <c r="AJ262" s="3">
        <v>2</v>
      </c>
      <c r="AK262" s="3" t="s">
        <v>19</v>
      </c>
      <c r="AL262" s="3">
        <v>5</v>
      </c>
      <c r="AM262" s="3">
        <v>7</v>
      </c>
      <c r="AN262" s="3">
        <v>2</v>
      </c>
      <c r="AO262" s="3">
        <v>3</v>
      </c>
      <c r="AP262" s="3">
        <v>6</v>
      </c>
      <c r="AQ262" s="3">
        <v>6</v>
      </c>
      <c r="AR262" s="3" t="s">
        <v>19</v>
      </c>
    </row>
    <row r="263" spans="2:44" x14ac:dyDescent="0.25">
      <c r="B263">
        <v>14</v>
      </c>
      <c r="C263" s="3">
        <v>63</v>
      </c>
      <c r="D263" s="3">
        <v>64</v>
      </c>
      <c r="E263" s="3">
        <v>94</v>
      </c>
      <c r="F263" s="3">
        <v>51</v>
      </c>
      <c r="G263" s="3">
        <v>61</v>
      </c>
      <c r="H263" s="3">
        <v>67</v>
      </c>
      <c r="I263" s="3" t="s">
        <v>19</v>
      </c>
      <c r="J263" s="3">
        <v>26</v>
      </c>
      <c r="K263" s="3">
        <v>29</v>
      </c>
      <c r="L263" s="3">
        <v>41</v>
      </c>
      <c r="M263" s="3">
        <v>15</v>
      </c>
      <c r="N263" s="3">
        <v>22</v>
      </c>
      <c r="O263" s="3">
        <v>22</v>
      </c>
      <c r="P263" s="3" t="s">
        <v>19</v>
      </c>
      <c r="Q263" s="3">
        <v>21</v>
      </c>
      <c r="R263" s="3">
        <v>26</v>
      </c>
      <c r="S263" s="3">
        <v>47</v>
      </c>
      <c r="T263" s="3">
        <v>41</v>
      </c>
      <c r="U263" s="3">
        <v>25</v>
      </c>
      <c r="V263" s="3">
        <v>24</v>
      </c>
      <c r="W263" s="3" t="s">
        <v>19</v>
      </c>
      <c r="X263" s="3">
        <v>41</v>
      </c>
      <c r="Y263" s="3">
        <v>46</v>
      </c>
      <c r="Z263" s="3">
        <v>60</v>
      </c>
      <c r="AA263" s="3">
        <v>38</v>
      </c>
      <c r="AB263" s="3">
        <v>45</v>
      </c>
      <c r="AC263" s="3">
        <v>30</v>
      </c>
      <c r="AD263" s="3" t="s">
        <v>19</v>
      </c>
      <c r="AE263" s="3">
        <v>1</v>
      </c>
      <c r="AF263" s="3">
        <v>7</v>
      </c>
      <c r="AG263" s="3">
        <v>3</v>
      </c>
      <c r="AH263" s="3">
        <v>3</v>
      </c>
      <c r="AI263" s="3">
        <v>4</v>
      </c>
      <c r="AJ263" s="3">
        <v>1</v>
      </c>
      <c r="AK263" s="3" t="s">
        <v>19</v>
      </c>
      <c r="AL263" s="3">
        <v>5</v>
      </c>
      <c r="AM263" s="3">
        <v>7</v>
      </c>
      <c r="AN263" s="3">
        <v>4</v>
      </c>
      <c r="AO263" s="3">
        <v>3</v>
      </c>
      <c r="AP263" s="3">
        <v>4</v>
      </c>
      <c r="AQ263" s="3">
        <v>5</v>
      </c>
      <c r="AR263" s="3" t="s">
        <v>19</v>
      </c>
    </row>
    <row r="264" spans="2:44" x14ac:dyDescent="0.25">
      <c r="B264">
        <v>15</v>
      </c>
      <c r="C264" s="3">
        <v>66</v>
      </c>
      <c r="D264" s="3">
        <v>64</v>
      </c>
      <c r="E264" s="3">
        <v>100</v>
      </c>
      <c r="F264" s="3">
        <v>57</v>
      </c>
      <c r="G264" s="3">
        <v>58</v>
      </c>
      <c r="H264" s="3">
        <v>59</v>
      </c>
      <c r="I264" s="3" t="s">
        <v>19</v>
      </c>
      <c r="J264" s="3">
        <v>48</v>
      </c>
      <c r="K264" s="3">
        <v>24</v>
      </c>
      <c r="L264" s="3">
        <v>37</v>
      </c>
      <c r="M264" s="3">
        <v>15</v>
      </c>
      <c r="N264" s="3">
        <v>19</v>
      </c>
      <c r="O264" s="3">
        <v>29</v>
      </c>
      <c r="P264" s="3" t="s">
        <v>19</v>
      </c>
      <c r="Q264" s="3">
        <v>23</v>
      </c>
      <c r="R264" s="3">
        <v>22</v>
      </c>
      <c r="S264" s="3">
        <v>26</v>
      </c>
      <c r="T264" s="3">
        <v>22</v>
      </c>
      <c r="U264" s="3">
        <v>31</v>
      </c>
      <c r="V264" s="3">
        <v>13</v>
      </c>
      <c r="W264" s="3" t="s">
        <v>19</v>
      </c>
      <c r="X264" s="3">
        <v>41</v>
      </c>
      <c r="Y264" s="3">
        <v>41</v>
      </c>
      <c r="Z264" s="3">
        <v>29</v>
      </c>
      <c r="AA264" s="3">
        <v>28</v>
      </c>
      <c r="AB264" s="3">
        <v>39</v>
      </c>
      <c r="AC264" s="3">
        <v>24</v>
      </c>
      <c r="AD264" s="3" t="s">
        <v>19</v>
      </c>
      <c r="AE264" s="3">
        <v>3</v>
      </c>
      <c r="AF264" s="3">
        <v>6</v>
      </c>
      <c r="AG264" s="3">
        <v>2</v>
      </c>
      <c r="AH264" s="3">
        <v>2</v>
      </c>
      <c r="AI264" s="3">
        <v>3</v>
      </c>
      <c r="AJ264" s="3">
        <v>2</v>
      </c>
      <c r="AK264" s="3" t="s">
        <v>19</v>
      </c>
      <c r="AL264" s="3">
        <v>6</v>
      </c>
      <c r="AM264" s="3">
        <v>4</v>
      </c>
      <c r="AN264" s="3">
        <v>3</v>
      </c>
      <c r="AO264" s="3">
        <v>4</v>
      </c>
      <c r="AP264" s="3">
        <v>3</v>
      </c>
      <c r="AQ264" s="3">
        <v>5</v>
      </c>
      <c r="AR264" s="3" t="s">
        <v>19</v>
      </c>
    </row>
    <row r="265" spans="2:44" x14ac:dyDescent="0.25">
      <c r="B265">
        <v>16</v>
      </c>
      <c r="C265" s="3">
        <v>120</v>
      </c>
      <c r="D265" s="3">
        <v>56</v>
      </c>
      <c r="E265" s="3">
        <v>81</v>
      </c>
      <c r="F265" s="3">
        <v>62</v>
      </c>
      <c r="G265" s="3">
        <v>53</v>
      </c>
      <c r="H265" s="3">
        <v>66</v>
      </c>
      <c r="I265" s="3" t="s">
        <v>19</v>
      </c>
      <c r="J265" s="3">
        <v>48</v>
      </c>
      <c r="K265" s="3">
        <v>29</v>
      </c>
      <c r="L265" s="3">
        <v>19</v>
      </c>
      <c r="M265" s="3">
        <v>13</v>
      </c>
      <c r="N265" s="3">
        <v>20</v>
      </c>
      <c r="O265" s="3">
        <v>17</v>
      </c>
      <c r="P265" s="3" t="s">
        <v>19</v>
      </c>
      <c r="Q265" s="3">
        <v>30</v>
      </c>
      <c r="R265" s="3">
        <v>28</v>
      </c>
      <c r="S265" s="3">
        <v>18</v>
      </c>
      <c r="T265" s="3">
        <v>27</v>
      </c>
      <c r="U265" s="3">
        <v>37</v>
      </c>
      <c r="V265" s="3">
        <v>22</v>
      </c>
      <c r="W265" s="3" t="s">
        <v>19</v>
      </c>
      <c r="X265" s="3">
        <v>30</v>
      </c>
      <c r="Y265" s="3">
        <v>48</v>
      </c>
      <c r="Z265" s="3">
        <v>22</v>
      </c>
      <c r="AA265" s="3">
        <v>26</v>
      </c>
      <c r="AB265" s="3">
        <v>50</v>
      </c>
      <c r="AC265" s="3">
        <v>27</v>
      </c>
      <c r="AD265" s="3" t="s">
        <v>19</v>
      </c>
      <c r="AE265" s="3">
        <v>1</v>
      </c>
      <c r="AF265" s="3">
        <v>7</v>
      </c>
      <c r="AG265" s="3">
        <v>2</v>
      </c>
      <c r="AH265" s="3">
        <v>1</v>
      </c>
      <c r="AI265" s="3">
        <v>4</v>
      </c>
      <c r="AJ265" s="3">
        <v>1</v>
      </c>
      <c r="AK265" s="3" t="s">
        <v>19</v>
      </c>
      <c r="AL265" s="3">
        <v>7</v>
      </c>
      <c r="AM265" s="3">
        <v>6</v>
      </c>
      <c r="AN265" s="3">
        <v>6</v>
      </c>
      <c r="AO265" s="3">
        <v>4</v>
      </c>
      <c r="AP265" s="3">
        <v>4</v>
      </c>
      <c r="AQ265" s="3">
        <v>5</v>
      </c>
      <c r="AR265" s="3" t="s">
        <v>19</v>
      </c>
    </row>
    <row r="266" spans="2:44" x14ac:dyDescent="0.25">
      <c r="B266">
        <v>17</v>
      </c>
      <c r="C266" s="3">
        <v>126</v>
      </c>
      <c r="D266" s="3">
        <v>71</v>
      </c>
      <c r="E266" s="3">
        <v>60</v>
      </c>
      <c r="F266" s="3">
        <v>53</v>
      </c>
      <c r="G266" s="3">
        <v>58</v>
      </c>
      <c r="H266" s="3">
        <v>44</v>
      </c>
      <c r="I266" s="3" t="s">
        <v>19</v>
      </c>
      <c r="J266" s="3">
        <v>50</v>
      </c>
      <c r="K266" s="3">
        <v>32</v>
      </c>
      <c r="L266" s="3">
        <v>21</v>
      </c>
      <c r="M266" s="3">
        <v>21</v>
      </c>
      <c r="N266" s="3">
        <v>21</v>
      </c>
      <c r="O266" s="3">
        <v>22</v>
      </c>
      <c r="P266" s="3" t="s">
        <v>19</v>
      </c>
      <c r="Q266" s="3">
        <v>29</v>
      </c>
      <c r="R266" s="3">
        <v>19</v>
      </c>
      <c r="S266" s="3">
        <v>31</v>
      </c>
      <c r="T266" s="3">
        <v>24</v>
      </c>
      <c r="U266" s="3">
        <v>29</v>
      </c>
      <c r="V266" s="3">
        <v>24</v>
      </c>
      <c r="W266" s="3" t="s">
        <v>19</v>
      </c>
      <c r="X266" s="3">
        <v>38</v>
      </c>
      <c r="Y266" s="3">
        <v>74</v>
      </c>
      <c r="Z266" s="3">
        <v>28</v>
      </c>
      <c r="AA266" s="3">
        <v>36</v>
      </c>
      <c r="AB266" s="3">
        <v>44</v>
      </c>
      <c r="AC266" s="3">
        <v>32</v>
      </c>
      <c r="AD266" s="3" t="s">
        <v>19</v>
      </c>
      <c r="AE266" s="3">
        <v>3</v>
      </c>
      <c r="AF266" s="3">
        <v>7</v>
      </c>
      <c r="AG266" s="3">
        <v>3</v>
      </c>
      <c r="AH266" s="3">
        <v>1</v>
      </c>
      <c r="AI266" s="3">
        <v>4</v>
      </c>
      <c r="AJ266" s="3">
        <v>1</v>
      </c>
      <c r="AK266" s="3" t="s">
        <v>19</v>
      </c>
      <c r="AL266" s="3">
        <v>9</v>
      </c>
      <c r="AM266" s="3">
        <v>5</v>
      </c>
      <c r="AN266" s="3">
        <v>6</v>
      </c>
      <c r="AO266" s="3">
        <v>3</v>
      </c>
      <c r="AP266" s="3">
        <v>4</v>
      </c>
      <c r="AQ266" s="3">
        <v>2</v>
      </c>
      <c r="AR266" s="3" t="s">
        <v>19</v>
      </c>
    </row>
    <row r="267" spans="2:44" x14ac:dyDescent="0.25">
      <c r="B267">
        <v>18</v>
      </c>
      <c r="C267" s="3">
        <v>130</v>
      </c>
      <c r="D267" s="3">
        <v>69</v>
      </c>
      <c r="E267" s="3">
        <v>70</v>
      </c>
      <c r="F267" s="3">
        <v>70</v>
      </c>
      <c r="G267" s="3">
        <v>56</v>
      </c>
      <c r="H267" s="3">
        <v>41</v>
      </c>
      <c r="I267" s="3" t="s">
        <v>19</v>
      </c>
      <c r="J267" s="3">
        <v>47</v>
      </c>
      <c r="K267" s="3">
        <v>23</v>
      </c>
      <c r="L267" s="3">
        <v>34</v>
      </c>
      <c r="M267" s="3">
        <v>23</v>
      </c>
      <c r="N267" s="3">
        <v>27</v>
      </c>
      <c r="O267" s="3">
        <v>23</v>
      </c>
      <c r="P267" s="3" t="s">
        <v>19</v>
      </c>
      <c r="Q267" s="3">
        <v>17</v>
      </c>
      <c r="R267" s="3">
        <v>28</v>
      </c>
      <c r="S267" s="3">
        <v>20</v>
      </c>
      <c r="T267" s="3">
        <v>18</v>
      </c>
      <c r="U267" s="3">
        <v>23</v>
      </c>
      <c r="V267" s="3">
        <v>23</v>
      </c>
      <c r="W267" s="3" t="s">
        <v>19</v>
      </c>
      <c r="X267" s="3">
        <v>42</v>
      </c>
      <c r="Y267" s="3">
        <v>52</v>
      </c>
      <c r="Z267" s="3">
        <v>34</v>
      </c>
      <c r="AA267" s="3">
        <v>42</v>
      </c>
      <c r="AB267" s="3">
        <v>40</v>
      </c>
      <c r="AC267" s="3">
        <v>42</v>
      </c>
      <c r="AD267" s="3" t="s">
        <v>19</v>
      </c>
      <c r="AE267" s="3">
        <v>3</v>
      </c>
      <c r="AF267" s="3">
        <v>3</v>
      </c>
      <c r="AG267" s="3">
        <v>3</v>
      </c>
      <c r="AH267" s="3">
        <v>2</v>
      </c>
      <c r="AI267" s="3">
        <v>2</v>
      </c>
      <c r="AJ267" s="3">
        <v>1</v>
      </c>
      <c r="AK267" s="3" t="s">
        <v>19</v>
      </c>
      <c r="AL267" s="3">
        <v>9</v>
      </c>
      <c r="AM267" s="3">
        <v>4</v>
      </c>
      <c r="AN267" s="3">
        <v>6</v>
      </c>
      <c r="AO267" s="3">
        <v>3</v>
      </c>
      <c r="AP267" s="3">
        <v>3</v>
      </c>
      <c r="AQ267" s="3">
        <v>2</v>
      </c>
      <c r="AR267" s="3" t="s">
        <v>19</v>
      </c>
    </row>
    <row r="268" spans="2:44" x14ac:dyDescent="0.25">
      <c r="B268">
        <v>19</v>
      </c>
      <c r="C268" s="3">
        <v>118</v>
      </c>
      <c r="D268" s="3">
        <v>65</v>
      </c>
      <c r="E268" s="3">
        <v>92</v>
      </c>
      <c r="F268" s="3">
        <v>78</v>
      </c>
      <c r="G268" s="3">
        <v>62</v>
      </c>
      <c r="H268" s="3">
        <v>47</v>
      </c>
      <c r="I268" s="3" t="s">
        <v>19</v>
      </c>
      <c r="J268" s="3">
        <v>41</v>
      </c>
      <c r="K268" s="3">
        <v>30</v>
      </c>
      <c r="L268" s="3">
        <v>28</v>
      </c>
      <c r="M268" s="3">
        <v>28</v>
      </c>
      <c r="N268" s="3">
        <v>25</v>
      </c>
      <c r="O268" s="3">
        <v>29</v>
      </c>
      <c r="P268" s="3" t="s">
        <v>19</v>
      </c>
      <c r="Q268" s="3">
        <v>21</v>
      </c>
      <c r="R268" s="3">
        <v>32</v>
      </c>
      <c r="S268" s="3">
        <v>17</v>
      </c>
      <c r="T268" s="3">
        <v>18</v>
      </c>
      <c r="U268" s="3">
        <v>24</v>
      </c>
      <c r="V268" s="3">
        <v>25</v>
      </c>
      <c r="W268" s="3" t="s">
        <v>19</v>
      </c>
      <c r="X268" s="3">
        <v>33</v>
      </c>
      <c r="Y268" s="3">
        <v>51</v>
      </c>
      <c r="Z268" s="3">
        <v>38</v>
      </c>
      <c r="AA268" s="3">
        <v>55</v>
      </c>
      <c r="AB268" s="3">
        <v>48</v>
      </c>
      <c r="AC268" s="3">
        <v>42</v>
      </c>
      <c r="AD268" s="3" t="s">
        <v>19</v>
      </c>
      <c r="AE268" s="3">
        <v>1</v>
      </c>
      <c r="AF268" s="3">
        <v>6</v>
      </c>
      <c r="AG268" s="3">
        <v>3</v>
      </c>
      <c r="AH268" s="3">
        <v>5</v>
      </c>
      <c r="AI268" s="3">
        <v>1</v>
      </c>
      <c r="AJ268" s="3">
        <v>2</v>
      </c>
      <c r="AK268" s="3" t="s">
        <v>19</v>
      </c>
      <c r="AL268" s="3">
        <v>7</v>
      </c>
      <c r="AM268" s="3">
        <v>7</v>
      </c>
      <c r="AN268" s="3">
        <v>5</v>
      </c>
      <c r="AO268" s="3">
        <v>3</v>
      </c>
      <c r="AP268" s="3">
        <v>3</v>
      </c>
      <c r="AQ268" s="3">
        <v>2</v>
      </c>
      <c r="AR268" s="3" t="s">
        <v>19</v>
      </c>
    </row>
    <row r="269" spans="2:44" x14ac:dyDescent="0.25">
      <c r="B269">
        <v>20</v>
      </c>
      <c r="C269" s="3">
        <v>97</v>
      </c>
      <c r="D269" s="3">
        <v>86</v>
      </c>
      <c r="E269" s="3">
        <v>83</v>
      </c>
      <c r="F269" s="3">
        <v>68</v>
      </c>
      <c r="G269" s="3">
        <v>59</v>
      </c>
      <c r="H269" s="3">
        <v>53</v>
      </c>
      <c r="I269" s="3" t="s">
        <v>19</v>
      </c>
      <c r="J269" s="3">
        <v>18</v>
      </c>
      <c r="K269" s="3">
        <v>26</v>
      </c>
      <c r="L269" s="3">
        <v>35</v>
      </c>
      <c r="M269" s="3">
        <v>23</v>
      </c>
      <c r="N269" s="3">
        <v>22</v>
      </c>
      <c r="O269" s="3">
        <v>37</v>
      </c>
      <c r="P269" s="3" t="s">
        <v>19</v>
      </c>
      <c r="Q269" s="3">
        <v>27</v>
      </c>
      <c r="R269" s="3">
        <v>24</v>
      </c>
      <c r="S269" s="3">
        <v>36</v>
      </c>
      <c r="T269" s="3">
        <v>24</v>
      </c>
      <c r="U269" s="3">
        <v>23</v>
      </c>
      <c r="V269" s="3">
        <v>22</v>
      </c>
      <c r="W269" s="3" t="s">
        <v>19</v>
      </c>
      <c r="X269" s="3">
        <v>33</v>
      </c>
      <c r="Y269" s="3">
        <v>61</v>
      </c>
      <c r="Z269" s="3">
        <v>63</v>
      </c>
      <c r="AA269" s="3">
        <v>56</v>
      </c>
      <c r="AB269" s="3">
        <v>54</v>
      </c>
      <c r="AC269" s="3">
        <v>39</v>
      </c>
      <c r="AD269" s="3" t="s">
        <v>19</v>
      </c>
      <c r="AE269" s="3">
        <v>3</v>
      </c>
      <c r="AF269" s="3">
        <v>8</v>
      </c>
      <c r="AG269" s="3">
        <v>4</v>
      </c>
      <c r="AH269" s="3">
        <v>4</v>
      </c>
      <c r="AI269" s="3">
        <v>1</v>
      </c>
      <c r="AJ269" s="3">
        <v>2</v>
      </c>
      <c r="AK269" s="3" t="s">
        <v>19</v>
      </c>
      <c r="AL269" s="3">
        <v>6</v>
      </c>
      <c r="AM269" s="3">
        <v>8</v>
      </c>
      <c r="AN269" s="3">
        <v>8</v>
      </c>
      <c r="AO269" s="3">
        <v>3</v>
      </c>
      <c r="AP269" s="3">
        <v>5</v>
      </c>
      <c r="AQ269" s="3">
        <v>2</v>
      </c>
      <c r="AR269" s="3" t="s">
        <v>19</v>
      </c>
    </row>
    <row r="270" spans="2:44" x14ac:dyDescent="0.25">
      <c r="B270">
        <v>21</v>
      </c>
      <c r="C270" s="3">
        <v>53</v>
      </c>
      <c r="D270" s="3">
        <v>81</v>
      </c>
      <c r="E270" s="3">
        <v>85</v>
      </c>
      <c r="F270" s="3">
        <v>63</v>
      </c>
      <c r="G270" s="3">
        <v>53</v>
      </c>
      <c r="H270" s="3">
        <v>52</v>
      </c>
      <c r="I270" s="3" t="s">
        <v>19</v>
      </c>
      <c r="J270" s="3">
        <v>35</v>
      </c>
      <c r="K270" s="3">
        <v>21</v>
      </c>
      <c r="L270" s="3">
        <v>34</v>
      </c>
      <c r="M270" s="3">
        <v>23</v>
      </c>
      <c r="N270" s="3">
        <v>18</v>
      </c>
      <c r="O270" s="3">
        <v>26</v>
      </c>
      <c r="P270" s="3" t="s">
        <v>19</v>
      </c>
      <c r="Q270" s="3">
        <v>19</v>
      </c>
      <c r="R270" s="3">
        <v>16</v>
      </c>
      <c r="S270" s="3">
        <v>23</v>
      </c>
      <c r="T270" s="3">
        <v>21</v>
      </c>
      <c r="U270" s="3">
        <v>15</v>
      </c>
      <c r="V270" s="3">
        <v>25</v>
      </c>
      <c r="W270" s="3" t="s">
        <v>19</v>
      </c>
      <c r="X270" s="3">
        <v>35</v>
      </c>
      <c r="Y270" s="3">
        <v>55</v>
      </c>
      <c r="Z270" s="3">
        <v>59</v>
      </c>
      <c r="AA270" s="3">
        <v>56</v>
      </c>
      <c r="AB270" s="3">
        <v>48</v>
      </c>
      <c r="AC270" s="3">
        <v>34</v>
      </c>
      <c r="AD270" s="3" t="s">
        <v>19</v>
      </c>
      <c r="AE270" s="3">
        <v>20</v>
      </c>
      <c r="AF270" s="3">
        <v>5</v>
      </c>
      <c r="AG270" s="3">
        <v>5</v>
      </c>
      <c r="AH270" s="3">
        <v>6</v>
      </c>
      <c r="AI270" s="3">
        <v>1</v>
      </c>
      <c r="AJ270" s="3">
        <v>2</v>
      </c>
      <c r="AK270" s="3" t="s">
        <v>19</v>
      </c>
      <c r="AL270" s="3">
        <v>7</v>
      </c>
      <c r="AM270" s="3">
        <v>4</v>
      </c>
      <c r="AN270" s="3">
        <v>8</v>
      </c>
      <c r="AO270" s="3">
        <v>3</v>
      </c>
      <c r="AP270" s="3">
        <v>4</v>
      </c>
      <c r="AQ270" s="3">
        <v>1</v>
      </c>
      <c r="AR270" s="3" t="s">
        <v>19</v>
      </c>
    </row>
    <row r="271" spans="2:44" x14ac:dyDescent="0.25">
      <c r="B271">
        <v>22</v>
      </c>
      <c r="C271" s="3">
        <v>92</v>
      </c>
      <c r="D271" s="3">
        <v>58</v>
      </c>
      <c r="E271" s="3">
        <v>78</v>
      </c>
      <c r="F271" s="3">
        <v>63</v>
      </c>
      <c r="G271" s="3">
        <v>54</v>
      </c>
      <c r="H271" s="3">
        <v>45</v>
      </c>
      <c r="I271" s="3" t="s">
        <v>19</v>
      </c>
      <c r="J271" s="3">
        <v>42</v>
      </c>
      <c r="K271" s="3">
        <v>27</v>
      </c>
      <c r="L271" s="3">
        <v>29</v>
      </c>
      <c r="M271" s="3">
        <v>19</v>
      </c>
      <c r="N271" s="3">
        <v>14</v>
      </c>
      <c r="O271" s="3">
        <v>19</v>
      </c>
      <c r="P271" s="3" t="s">
        <v>19</v>
      </c>
      <c r="Q271" s="3">
        <v>16</v>
      </c>
      <c r="R271" s="3">
        <v>14</v>
      </c>
      <c r="S271" s="3">
        <v>28</v>
      </c>
      <c r="T271" s="3">
        <v>24</v>
      </c>
      <c r="U271" s="3">
        <v>21</v>
      </c>
      <c r="V271" s="3">
        <v>22</v>
      </c>
      <c r="W271" s="3" t="s">
        <v>19</v>
      </c>
      <c r="X271" s="3">
        <v>25</v>
      </c>
      <c r="Y271" s="3">
        <v>55</v>
      </c>
      <c r="Z271" s="3">
        <v>65</v>
      </c>
      <c r="AA271" s="3">
        <v>43</v>
      </c>
      <c r="AB271" s="3">
        <v>21</v>
      </c>
      <c r="AC271" s="3">
        <v>31</v>
      </c>
      <c r="AD271" s="3" t="s">
        <v>19</v>
      </c>
      <c r="AE271" s="3">
        <v>14</v>
      </c>
      <c r="AF271" s="3">
        <v>6</v>
      </c>
      <c r="AG271" s="3">
        <v>6</v>
      </c>
      <c r="AH271" s="3">
        <v>3</v>
      </c>
      <c r="AI271" s="3">
        <v>1</v>
      </c>
      <c r="AJ271" s="3">
        <v>3</v>
      </c>
      <c r="AK271" s="3" t="s">
        <v>19</v>
      </c>
      <c r="AL271" s="3">
        <v>0</v>
      </c>
      <c r="AM271" s="3">
        <v>4</v>
      </c>
      <c r="AN271" s="3">
        <v>6</v>
      </c>
      <c r="AO271" s="3">
        <v>3</v>
      </c>
      <c r="AP271" s="3">
        <v>2</v>
      </c>
      <c r="AQ271" s="3">
        <v>2</v>
      </c>
      <c r="AR271" s="3" t="s">
        <v>19</v>
      </c>
    </row>
    <row r="272" spans="2:44" x14ac:dyDescent="0.25">
      <c r="B272">
        <v>23</v>
      </c>
      <c r="C272" s="3">
        <v>119</v>
      </c>
      <c r="D272" s="3">
        <v>62</v>
      </c>
      <c r="E272" s="3">
        <v>63</v>
      </c>
      <c r="F272" s="3">
        <v>59</v>
      </c>
      <c r="G272" s="3">
        <v>63</v>
      </c>
      <c r="H272" s="3">
        <v>36</v>
      </c>
      <c r="I272" s="3" t="s">
        <v>19</v>
      </c>
      <c r="J272" s="3">
        <v>29</v>
      </c>
      <c r="K272" s="3">
        <v>27</v>
      </c>
      <c r="L272" s="3">
        <v>23</v>
      </c>
      <c r="M272" s="3">
        <v>29</v>
      </c>
      <c r="N272" s="3">
        <v>23</v>
      </c>
      <c r="O272" s="3">
        <v>26</v>
      </c>
      <c r="P272" s="3" t="s">
        <v>19</v>
      </c>
      <c r="Q272" s="3">
        <v>20</v>
      </c>
      <c r="R272" s="3">
        <v>20</v>
      </c>
      <c r="S272" s="3">
        <v>36</v>
      </c>
      <c r="T272" s="3">
        <v>32</v>
      </c>
      <c r="U272" s="3">
        <v>22</v>
      </c>
      <c r="V272" s="3">
        <v>20</v>
      </c>
      <c r="W272" s="3" t="s">
        <v>19</v>
      </c>
      <c r="X272" s="3">
        <v>28</v>
      </c>
      <c r="Y272" s="3">
        <v>57</v>
      </c>
      <c r="Z272" s="3">
        <v>54</v>
      </c>
      <c r="AA272" s="3">
        <v>40</v>
      </c>
      <c r="AB272" s="3">
        <v>34</v>
      </c>
      <c r="AC272" s="3">
        <v>17</v>
      </c>
      <c r="AD272" s="3" t="s">
        <v>19</v>
      </c>
      <c r="AE272" s="3">
        <v>4</v>
      </c>
      <c r="AF272" s="3">
        <v>7</v>
      </c>
      <c r="AG272" s="3">
        <v>7</v>
      </c>
      <c r="AH272" s="3">
        <v>2</v>
      </c>
      <c r="AI272" s="3">
        <v>1</v>
      </c>
      <c r="AJ272" s="3">
        <v>1</v>
      </c>
      <c r="AK272" s="3" t="s">
        <v>19</v>
      </c>
      <c r="AL272" s="3">
        <v>7</v>
      </c>
      <c r="AM272" s="3">
        <v>6</v>
      </c>
      <c r="AN272" s="3">
        <v>2</v>
      </c>
      <c r="AO272" s="3">
        <v>3</v>
      </c>
      <c r="AP272" s="3">
        <v>5</v>
      </c>
      <c r="AQ272" s="3">
        <v>2</v>
      </c>
      <c r="AR272" s="3" t="s">
        <v>19</v>
      </c>
    </row>
    <row r="273" spans="1:44" x14ac:dyDescent="0.25">
      <c r="B273">
        <v>24</v>
      </c>
      <c r="C273" s="3">
        <v>82</v>
      </c>
      <c r="D273" s="3">
        <v>67</v>
      </c>
      <c r="E273" s="3">
        <v>61</v>
      </c>
      <c r="F273" s="3">
        <v>88</v>
      </c>
      <c r="G273" s="3">
        <v>51</v>
      </c>
      <c r="H273" s="3">
        <v>29</v>
      </c>
      <c r="I273" s="3" t="s">
        <v>19</v>
      </c>
      <c r="J273" s="3">
        <v>33</v>
      </c>
      <c r="K273" s="3">
        <v>34</v>
      </c>
      <c r="L273" s="3">
        <v>24</v>
      </c>
      <c r="M273" s="3">
        <v>43</v>
      </c>
      <c r="N273" s="3">
        <v>33</v>
      </c>
      <c r="O273" s="3">
        <v>18</v>
      </c>
      <c r="P273" s="3" t="s">
        <v>19</v>
      </c>
      <c r="Q273" s="3">
        <v>17</v>
      </c>
      <c r="R273" s="3">
        <v>21</v>
      </c>
      <c r="S273" s="3">
        <v>30</v>
      </c>
      <c r="T273" s="3">
        <v>13</v>
      </c>
      <c r="U273" s="3">
        <v>25</v>
      </c>
      <c r="V273" s="3">
        <v>18</v>
      </c>
      <c r="W273" s="3" t="s">
        <v>19</v>
      </c>
      <c r="X273" s="3">
        <v>49</v>
      </c>
      <c r="Y273" s="3">
        <v>46</v>
      </c>
      <c r="Z273" s="3">
        <v>41</v>
      </c>
      <c r="AA273" s="3">
        <v>46</v>
      </c>
      <c r="AB273" s="3">
        <v>60</v>
      </c>
      <c r="AC273" s="3">
        <v>18</v>
      </c>
      <c r="AD273" s="3" t="s">
        <v>19</v>
      </c>
      <c r="AE273" s="3">
        <v>5</v>
      </c>
      <c r="AF273" s="3">
        <v>4</v>
      </c>
      <c r="AG273" s="3">
        <v>7</v>
      </c>
      <c r="AH273" s="3">
        <v>3</v>
      </c>
      <c r="AI273" s="3">
        <v>2</v>
      </c>
      <c r="AJ273" s="3">
        <v>1</v>
      </c>
      <c r="AK273" s="3" t="s">
        <v>19</v>
      </c>
      <c r="AL273" s="3">
        <v>7</v>
      </c>
      <c r="AM273" s="3">
        <v>5</v>
      </c>
      <c r="AN273" s="3">
        <v>4</v>
      </c>
      <c r="AO273" s="3">
        <v>4</v>
      </c>
      <c r="AP273" s="3">
        <v>10</v>
      </c>
      <c r="AQ273" s="3">
        <v>1</v>
      </c>
      <c r="AR273" s="3" t="s">
        <v>19</v>
      </c>
    </row>
    <row r="274" spans="1:44" x14ac:dyDescent="0.25">
      <c r="B274">
        <v>25</v>
      </c>
      <c r="C274" s="3">
        <v>67</v>
      </c>
      <c r="D274" s="3">
        <v>73</v>
      </c>
      <c r="E274" s="3">
        <v>54</v>
      </c>
      <c r="F274" s="3">
        <v>120</v>
      </c>
      <c r="G274" s="3">
        <v>70</v>
      </c>
      <c r="H274" s="3">
        <v>37</v>
      </c>
      <c r="I274" s="3" t="s">
        <v>19</v>
      </c>
      <c r="J274" s="3">
        <v>29</v>
      </c>
      <c r="K274" s="3">
        <v>30</v>
      </c>
      <c r="L274" s="3">
        <v>37</v>
      </c>
      <c r="M274" s="3">
        <v>43</v>
      </c>
      <c r="N274" s="3">
        <v>29</v>
      </c>
      <c r="O274" s="3">
        <v>16</v>
      </c>
      <c r="P274" s="3" t="s">
        <v>19</v>
      </c>
      <c r="Q274" s="3">
        <v>19</v>
      </c>
      <c r="R274" s="3">
        <v>22</v>
      </c>
      <c r="S274" s="3">
        <v>19</v>
      </c>
      <c r="T274" s="3">
        <v>12</v>
      </c>
      <c r="U274" s="3">
        <v>25</v>
      </c>
      <c r="V274" s="3">
        <v>12</v>
      </c>
      <c r="W274" s="3" t="s">
        <v>19</v>
      </c>
      <c r="X274" s="3">
        <v>46</v>
      </c>
      <c r="Y274" s="3">
        <v>45</v>
      </c>
      <c r="Z274" s="3">
        <v>53</v>
      </c>
      <c r="AA274" s="3">
        <v>44</v>
      </c>
      <c r="AB274" s="3">
        <v>58</v>
      </c>
      <c r="AC274" s="3">
        <v>35</v>
      </c>
      <c r="AD274" s="3" t="s">
        <v>19</v>
      </c>
      <c r="AE274" s="3">
        <v>4</v>
      </c>
      <c r="AF274" s="3">
        <v>3</v>
      </c>
      <c r="AG274" s="3">
        <v>7</v>
      </c>
      <c r="AH274" s="3">
        <v>3</v>
      </c>
      <c r="AI274" s="3">
        <v>1</v>
      </c>
      <c r="AJ274" s="3">
        <v>3</v>
      </c>
      <c r="AK274" s="3" t="s">
        <v>19</v>
      </c>
      <c r="AL274" s="3">
        <v>6</v>
      </c>
      <c r="AM274" s="3">
        <v>5</v>
      </c>
      <c r="AN274" s="3">
        <v>4</v>
      </c>
      <c r="AO274" s="3">
        <v>4</v>
      </c>
      <c r="AP274" s="3">
        <v>5</v>
      </c>
      <c r="AQ274" s="3">
        <v>2</v>
      </c>
      <c r="AR274" s="3" t="s">
        <v>19</v>
      </c>
    </row>
    <row r="275" spans="1:44" x14ac:dyDescent="0.25">
      <c r="B275">
        <v>26</v>
      </c>
      <c r="C275" s="3">
        <v>66</v>
      </c>
      <c r="D275" s="3">
        <v>74</v>
      </c>
      <c r="E275" s="3">
        <v>61</v>
      </c>
      <c r="F275" s="3">
        <v>119</v>
      </c>
      <c r="G275" s="3">
        <v>70</v>
      </c>
      <c r="H275" s="3">
        <v>43</v>
      </c>
      <c r="I275" s="3" t="s">
        <v>19</v>
      </c>
      <c r="J275" s="3">
        <v>26</v>
      </c>
      <c r="K275" s="3">
        <v>20</v>
      </c>
      <c r="L275" s="3">
        <v>27</v>
      </c>
      <c r="M275" s="3">
        <v>49</v>
      </c>
      <c r="N275" s="3">
        <v>34</v>
      </c>
      <c r="O275" s="3">
        <v>18</v>
      </c>
      <c r="P275" s="3" t="s">
        <v>19</v>
      </c>
      <c r="Q275" s="3">
        <v>12</v>
      </c>
      <c r="R275" s="3">
        <v>24</v>
      </c>
      <c r="S275" s="3">
        <v>18</v>
      </c>
      <c r="T275" s="3">
        <v>27</v>
      </c>
      <c r="U275" s="3">
        <v>29</v>
      </c>
      <c r="V275" s="3">
        <v>13</v>
      </c>
      <c r="W275" s="3" t="s">
        <v>19</v>
      </c>
      <c r="X275" s="3">
        <v>39</v>
      </c>
      <c r="Y275" s="3">
        <v>39</v>
      </c>
      <c r="Z275" s="3">
        <v>48</v>
      </c>
      <c r="AA275" s="3">
        <v>53</v>
      </c>
      <c r="AB275" s="3">
        <v>70</v>
      </c>
      <c r="AC275" s="3">
        <v>34</v>
      </c>
      <c r="AD275" s="3" t="s">
        <v>19</v>
      </c>
      <c r="AE275" s="3">
        <v>2</v>
      </c>
      <c r="AF275" s="3">
        <v>2</v>
      </c>
      <c r="AG275" s="3">
        <v>7</v>
      </c>
      <c r="AH275" s="3">
        <v>4</v>
      </c>
      <c r="AI275" s="3">
        <v>1</v>
      </c>
      <c r="AJ275" s="3">
        <v>1</v>
      </c>
      <c r="AK275" s="3" t="s">
        <v>19</v>
      </c>
      <c r="AL275" s="3">
        <v>4</v>
      </c>
      <c r="AM275" s="3">
        <v>4</v>
      </c>
      <c r="AN275" s="3">
        <v>4</v>
      </c>
      <c r="AO275" s="3">
        <v>4</v>
      </c>
      <c r="AP275" s="3">
        <v>9</v>
      </c>
      <c r="AQ275" s="3">
        <v>1</v>
      </c>
      <c r="AR275" s="3" t="s">
        <v>19</v>
      </c>
    </row>
    <row r="276" spans="1:44" x14ac:dyDescent="0.25">
      <c r="B276">
        <v>27</v>
      </c>
      <c r="C276" s="3">
        <v>64</v>
      </c>
      <c r="D276" s="3">
        <v>59</v>
      </c>
      <c r="E276" s="3">
        <v>62</v>
      </c>
      <c r="F276" s="3">
        <v>146</v>
      </c>
      <c r="G276" s="3">
        <v>79</v>
      </c>
      <c r="H276" s="3">
        <v>40</v>
      </c>
      <c r="I276" s="3" t="s">
        <v>19</v>
      </c>
      <c r="J276" s="3">
        <v>33</v>
      </c>
      <c r="K276" s="3">
        <v>24</v>
      </c>
      <c r="L276" s="3">
        <v>35</v>
      </c>
      <c r="M276" s="3">
        <v>25</v>
      </c>
      <c r="N276" s="3">
        <v>19</v>
      </c>
      <c r="O276" s="3">
        <v>13</v>
      </c>
      <c r="P276" s="3" t="s">
        <v>19</v>
      </c>
      <c r="Q276" s="3">
        <v>18</v>
      </c>
      <c r="R276" s="3">
        <v>19</v>
      </c>
      <c r="S276" s="3">
        <v>19</v>
      </c>
      <c r="T276" s="3">
        <v>24</v>
      </c>
      <c r="U276" s="3">
        <v>23</v>
      </c>
      <c r="V276" s="3">
        <v>17</v>
      </c>
      <c r="W276" s="3" t="s">
        <v>19</v>
      </c>
      <c r="X276" s="3">
        <v>37</v>
      </c>
      <c r="Y276" s="3">
        <v>47</v>
      </c>
      <c r="Z276" s="3">
        <v>48</v>
      </c>
      <c r="AA276" s="3">
        <v>59</v>
      </c>
      <c r="AB276" s="3">
        <v>32</v>
      </c>
      <c r="AC276" s="3">
        <v>29</v>
      </c>
      <c r="AD276" s="3" t="s">
        <v>19</v>
      </c>
      <c r="AE276" s="3">
        <v>2</v>
      </c>
      <c r="AF276" s="3">
        <v>3</v>
      </c>
      <c r="AG276" s="3">
        <v>8</v>
      </c>
      <c r="AH276" s="3">
        <v>5</v>
      </c>
      <c r="AI276" s="3">
        <v>1</v>
      </c>
      <c r="AJ276" s="3">
        <v>2</v>
      </c>
      <c r="AK276" s="3" t="s">
        <v>19</v>
      </c>
      <c r="AL276" s="3">
        <v>5</v>
      </c>
      <c r="AM276" s="3">
        <v>4</v>
      </c>
      <c r="AN276" s="3">
        <v>4</v>
      </c>
      <c r="AO276" s="3">
        <v>3</v>
      </c>
      <c r="AP276" s="3">
        <v>3</v>
      </c>
      <c r="AQ276" s="3">
        <v>1</v>
      </c>
      <c r="AR276" s="3" t="s">
        <v>19</v>
      </c>
    </row>
    <row r="277" spans="1:44" x14ac:dyDescent="0.25">
      <c r="B277">
        <v>28</v>
      </c>
      <c r="C277" s="3">
        <v>88</v>
      </c>
      <c r="D277" s="3">
        <v>59</v>
      </c>
      <c r="E277" s="3">
        <v>69</v>
      </c>
      <c r="F277" s="3">
        <v>65</v>
      </c>
      <c r="G277" s="3">
        <v>49</v>
      </c>
      <c r="H277" s="3">
        <v>34</v>
      </c>
      <c r="I277" s="3" t="s">
        <v>19</v>
      </c>
      <c r="J277" s="3">
        <v>47</v>
      </c>
      <c r="K277" s="3">
        <v>28</v>
      </c>
      <c r="L277" s="3">
        <v>26</v>
      </c>
      <c r="M277" s="3">
        <v>28</v>
      </c>
      <c r="N277" s="3">
        <v>35</v>
      </c>
      <c r="O277" s="3">
        <v>11</v>
      </c>
      <c r="P277" s="3" t="s">
        <v>19</v>
      </c>
      <c r="Q277" s="3">
        <v>13</v>
      </c>
      <c r="R277" s="3">
        <v>19</v>
      </c>
      <c r="S277" s="3">
        <v>22</v>
      </c>
      <c r="T277" s="3">
        <v>19</v>
      </c>
      <c r="U277" s="3">
        <v>22</v>
      </c>
      <c r="V277" s="3">
        <v>21</v>
      </c>
      <c r="W277" s="3" t="s">
        <v>19</v>
      </c>
      <c r="X277" s="3">
        <v>50</v>
      </c>
      <c r="Y277" s="3">
        <v>44</v>
      </c>
      <c r="Z277" s="3">
        <v>46</v>
      </c>
      <c r="AA277" s="3">
        <v>55</v>
      </c>
      <c r="AB277" s="3">
        <v>59</v>
      </c>
      <c r="AC277" s="3">
        <v>18</v>
      </c>
      <c r="AD277" s="3" t="s">
        <v>19</v>
      </c>
      <c r="AE277" s="3">
        <v>5</v>
      </c>
      <c r="AF277" s="3">
        <v>2</v>
      </c>
      <c r="AG277" s="3">
        <v>10</v>
      </c>
      <c r="AH277" s="3">
        <v>5</v>
      </c>
      <c r="AI277" s="3">
        <v>1</v>
      </c>
      <c r="AJ277" s="3">
        <v>1</v>
      </c>
      <c r="AK277" s="3" t="s">
        <v>19</v>
      </c>
      <c r="AL277" s="3">
        <v>7</v>
      </c>
      <c r="AM277" s="3">
        <v>3</v>
      </c>
      <c r="AN277" s="3">
        <v>4</v>
      </c>
      <c r="AO277" s="3">
        <v>3</v>
      </c>
      <c r="AP277" s="3">
        <v>7</v>
      </c>
      <c r="AQ277" s="3">
        <v>0</v>
      </c>
      <c r="AR277" s="3" t="s">
        <v>19</v>
      </c>
    </row>
    <row r="278" spans="1:44" x14ac:dyDescent="0.25">
      <c r="B278">
        <v>29</v>
      </c>
      <c r="C278" s="3">
        <v>112</v>
      </c>
      <c r="D278" s="3">
        <v>61</v>
      </c>
      <c r="E278" s="3">
        <v>59</v>
      </c>
      <c r="F278" s="3">
        <v>73</v>
      </c>
      <c r="G278" s="3">
        <v>69</v>
      </c>
      <c r="H278" s="3">
        <v>35</v>
      </c>
      <c r="I278" s="3" t="s">
        <v>19</v>
      </c>
      <c r="J278" s="3">
        <v>41</v>
      </c>
      <c r="K278" s="3">
        <v>31</v>
      </c>
      <c r="L278" s="3">
        <v>31</v>
      </c>
      <c r="M278" s="3">
        <v>20</v>
      </c>
      <c r="N278" s="3">
        <v>21</v>
      </c>
      <c r="O278" s="3">
        <v>16</v>
      </c>
      <c r="P278" s="3" t="s">
        <v>19</v>
      </c>
      <c r="Q278" s="3">
        <v>27</v>
      </c>
      <c r="R278" s="3">
        <v>21</v>
      </c>
      <c r="S278" s="3">
        <v>22</v>
      </c>
      <c r="T278" s="3">
        <v>24</v>
      </c>
      <c r="U278" s="3">
        <v>24</v>
      </c>
      <c r="V278" s="3">
        <v>16</v>
      </c>
      <c r="W278" s="3" t="s">
        <v>19</v>
      </c>
      <c r="X278" s="3">
        <v>51</v>
      </c>
      <c r="Y278" s="3">
        <v>43</v>
      </c>
      <c r="Z278" s="3">
        <v>56</v>
      </c>
      <c r="AA278" s="3">
        <v>50</v>
      </c>
      <c r="AB278" s="3">
        <v>41</v>
      </c>
      <c r="AC278" s="3">
        <v>32</v>
      </c>
      <c r="AD278" s="3" t="s">
        <v>19</v>
      </c>
      <c r="AE278" s="3">
        <v>4</v>
      </c>
      <c r="AF278" s="3">
        <v>2</v>
      </c>
      <c r="AG278" s="3">
        <v>11</v>
      </c>
      <c r="AH278" s="3">
        <v>4</v>
      </c>
      <c r="AI278" s="3">
        <v>1</v>
      </c>
      <c r="AJ278" s="3">
        <v>3</v>
      </c>
      <c r="AK278" s="3" t="s">
        <v>19</v>
      </c>
      <c r="AL278" s="3">
        <v>6</v>
      </c>
      <c r="AM278" s="3">
        <v>4</v>
      </c>
      <c r="AN278" s="3">
        <v>5</v>
      </c>
      <c r="AO278" s="3">
        <v>3</v>
      </c>
      <c r="AP278" s="3">
        <v>6</v>
      </c>
      <c r="AQ278" s="3">
        <v>3</v>
      </c>
      <c r="AR278" s="3" t="s">
        <v>19</v>
      </c>
    </row>
    <row r="279" spans="1:44" x14ac:dyDescent="0.25">
      <c r="B279">
        <v>30</v>
      </c>
      <c r="C279" s="3">
        <v>92</v>
      </c>
      <c r="D279" s="3">
        <v>65</v>
      </c>
      <c r="E279" s="3">
        <v>65</v>
      </c>
      <c r="F279" s="3">
        <v>56</v>
      </c>
      <c r="G279" s="3">
        <v>57</v>
      </c>
      <c r="H279" s="3">
        <v>42</v>
      </c>
      <c r="I279" s="3" t="s">
        <v>19</v>
      </c>
      <c r="J279" s="3">
        <v>34</v>
      </c>
      <c r="K279" s="3">
        <v>28</v>
      </c>
      <c r="L279" s="3">
        <v>23</v>
      </c>
      <c r="M279" s="3">
        <v>13</v>
      </c>
      <c r="N279" s="3">
        <v>18</v>
      </c>
      <c r="O279" s="3">
        <v>18</v>
      </c>
      <c r="P279" s="3" t="s">
        <v>19</v>
      </c>
      <c r="Q279" s="3">
        <v>19</v>
      </c>
      <c r="R279" s="3">
        <v>24</v>
      </c>
      <c r="S279" s="3">
        <v>19</v>
      </c>
      <c r="T279" s="3">
        <v>23</v>
      </c>
      <c r="U279" s="3">
        <v>22</v>
      </c>
      <c r="V279" s="3">
        <v>25</v>
      </c>
      <c r="W279" s="3" t="s">
        <v>19</v>
      </c>
      <c r="X279" s="3">
        <v>37</v>
      </c>
      <c r="Y279" s="3">
        <v>42</v>
      </c>
      <c r="Z279" s="3">
        <v>47</v>
      </c>
      <c r="AA279" s="3">
        <v>35</v>
      </c>
      <c r="AB279" s="3">
        <v>38</v>
      </c>
      <c r="AC279" s="3">
        <v>30</v>
      </c>
      <c r="AD279" s="3" t="s">
        <v>19</v>
      </c>
      <c r="AE279" s="3">
        <v>4</v>
      </c>
      <c r="AF279" s="3">
        <v>2</v>
      </c>
      <c r="AG279" s="3">
        <v>7</v>
      </c>
      <c r="AH279" s="3">
        <v>3</v>
      </c>
      <c r="AI279" s="3">
        <v>1</v>
      </c>
      <c r="AJ279" s="3">
        <v>3</v>
      </c>
      <c r="AK279" s="3" t="s">
        <v>19</v>
      </c>
      <c r="AL279" s="3">
        <v>5</v>
      </c>
      <c r="AM279" s="3">
        <v>4</v>
      </c>
      <c r="AN279" s="3">
        <v>4</v>
      </c>
      <c r="AO279" s="3">
        <v>3</v>
      </c>
      <c r="AP279" s="3">
        <v>5</v>
      </c>
      <c r="AQ279" s="3">
        <v>1</v>
      </c>
      <c r="AR279" s="3" t="s">
        <v>19</v>
      </c>
    </row>
    <row r="280" spans="1:44" x14ac:dyDescent="0.25">
      <c r="A280">
        <v>10</v>
      </c>
      <c r="B280">
        <v>1</v>
      </c>
      <c r="C280" s="3">
        <v>69</v>
      </c>
      <c r="D280" s="3">
        <v>66</v>
      </c>
      <c r="E280" s="3">
        <v>63</v>
      </c>
      <c r="F280" s="3">
        <v>48</v>
      </c>
      <c r="G280" s="3">
        <v>50</v>
      </c>
      <c r="H280" s="3">
        <v>47</v>
      </c>
      <c r="I280" s="3" t="s">
        <v>19</v>
      </c>
      <c r="J280" s="3">
        <v>32</v>
      </c>
      <c r="K280" s="3">
        <v>36</v>
      </c>
      <c r="L280" s="3">
        <v>21</v>
      </c>
      <c r="M280" s="3">
        <v>26</v>
      </c>
      <c r="N280" s="3">
        <v>18</v>
      </c>
      <c r="O280" s="3">
        <v>13</v>
      </c>
      <c r="P280" s="3" t="s">
        <v>19</v>
      </c>
      <c r="Q280" s="3">
        <v>11</v>
      </c>
      <c r="R280" s="3">
        <v>18</v>
      </c>
      <c r="S280" s="3">
        <v>23</v>
      </c>
      <c r="T280" s="3">
        <v>24</v>
      </c>
      <c r="U280" s="3">
        <v>21</v>
      </c>
      <c r="V280" s="3">
        <v>20</v>
      </c>
      <c r="W280" s="3" t="s">
        <v>19</v>
      </c>
      <c r="X280" s="3">
        <v>36</v>
      </c>
      <c r="Y280" s="3">
        <v>63</v>
      </c>
      <c r="Z280" s="3">
        <v>32</v>
      </c>
      <c r="AA280" s="3">
        <v>47</v>
      </c>
      <c r="AB280" s="3">
        <v>47</v>
      </c>
      <c r="AC280" s="3">
        <v>24</v>
      </c>
      <c r="AD280" s="3" t="s">
        <v>19</v>
      </c>
      <c r="AE280" s="3">
        <v>3</v>
      </c>
      <c r="AF280" s="3">
        <v>3</v>
      </c>
      <c r="AG280" s="3">
        <v>3</v>
      </c>
      <c r="AH280" s="3">
        <v>4</v>
      </c>
      <c r="AI280" s="3">
        <v>1</v>
      </c>
      <c r="AJ280" s="3">
        <v>1</v>
      </c>
      <c r="AK280" s="3" t="s">
        <v>19</v>
      </c>
      <c r="AL280" s="3">
        <v>6</v>
      </c>
      <c r="AM280" s="3">
        <v>5</v>
      </c>
      <c r="AN280" s="3">
        <v>2</v>
      </c>
      <c r="AO280" s="3">
        <v>2</v>
      </c>
      <c r="AP280" s="3">
        <v>5</v>
      </c>
      <c r="AQ280" s="3">
        <v>2</v>
      </c>
      <c r="AR280" s="3" t="s">
        <v>19</v>
      </c>
    </row>
    <row r="281" spans="1:44" x14ac:dyDescent="0.25">
      <c r="B281">
        <v>2</v>
      </c>
      <c r="C281" s="3">
        <v>72</v>
      </c>
      <c r="D281" s="3">
        <v>86</v>
      </c>
      <c r="E281" s="3">
        <v>63</v>
      </c>
      <c r="F281" s="3">
        <v>60</v>
      </c>
      <c r="G281" s="3">
        <v>49</v>
      </c>
      <c r="H281" s="3">
        <v>43</v>
      </c>
      <c r="I281" s="3" t="s">
        <v>19</v>
      </c>
      <c r="J281" s="3">
        <v>36</v>
      </c>
      <c r="K281" s="3">
        <v>50</v>
      </c>
      <c r="L281" s="3">
        <v>29</v>
      </c>
      <c r="M281" s="3">
        <v>20</v>
      </c>
      <c r="N281" s="3">
        <v>23</v>
      </c>
      <c r="O281" s="3">
        <v>24</v>
      </c>
      <c r="P281" s="3" t="s">
        <v>19</v>
      </c>
      <c r="Q281" s="3">
        <v>21</v>
      </c>
      <c r="R281" s="3">
        <v>14</v>
      </c>
      <c r="S281" s="3">
        <v>18</v>
      </c>
      <c r="T281" s="3">
        <v>23</v>
      </c>
      <c r="U281" s="3">
        <v>16</v>
      </c>
      <c r="V281" s="3">
        <v>21</v>
      </c>
      <c r="W281" s="3" t="s">
        <v>19</v>
      </c>
      <c r="X281" s="3">
        <v>48</v>
      </c>
      <c r="Y281" s="3">
        <v>51</v>
      </c>
      <c r="Z281" s="3">
        <v>53</v>
      </c>
      <c r="AA281" s="3">
        <v>37</v>
      </c>
      <c r="AB281" s="3">
        <v>54</v>
      </c>
      <c r="AC281" s="3">
        <v>43</v>
      </c>
      <c r="AD281" s="3" t="s">
        <v>19</v>
      </c>
      <c r="AE281" s="3">
        <v>4</v>
      </c>
      <c r="AF281" s="3">
        <v>4</v>
      </c>
      <c r="AG281" s="3">
        <v>6</v>
      </c>
      <c r="AH281" s="3">
        <v>3</v>
      </c>
      <c r="AI281" s="3">
        <v>0</v>
      </c>
      <c r="AJ281" s="3">
        <v>4</v>
      </c>
      <c r="AK281" s="3" t="s">
        <v>19</v>
      </c>
      <c r="AL281" s="3">
        <v>7</v>
      </c>
      <c r="AM281" s="3">
        <v>6</v>
      </c>
      <c r="AN281" s="3">
        <v>5</v>
      </c>
      <c r="AO281" s="3">
        <v>3</v>
      </c>
      <c r="AP281" s="3">
        <v>5</v>
      </c>
      <c r="AQ281" s="3">
        <v>5</v>
      </c>
      <c r="AR281" s="3" t="s">
        <v>19</v>
      </c>
    </row>
    <row r="282" spans="1:44" x14ac:dyDescent="0.25">
      <c r="B282">
        <v>3</v>
      </c>
      <c r="C282" s="3">
        <v>83</v>
      </c>
      <c r="D282" s="3">
        <v>129</v>
      </c>
      <c r="E282" s="3">
        <v>71</v>
      </c>
      <c r="F282" s="3">
        <v>58</v>
      </c>
      <c r="G282" s="3">
        <v>59</v>
      </c>
      <c r="H282" s="3">
        <v>56</v>
      </c>
      <c r="I282" s="3" t="s">
        <v>19</v>
      </c>
      <c r="J282" s="3">
        <v>24</v>
      </c>
      <c r="K282" s="3">
        <v>44</v>
      </c>
      <c r="L282" s="3">
        <v>29</v>
      </c>
      <c r="M282" s="3">
        <v>23</v>
      </c>
      <c r="N282" s="3">
        <v>28</v>
      </c>
      <c r="O282" s="3">
        <v>26</v>
      </c>
      <c r="P282" s="3" t="s">
        <v>19</v>
      </c>
      <c r="Q282" s="3">
        <v>19</v>
      </c>
      <c r="R282" s="3">
        <v>33</v>
      </c>
      <c r="S282" s="3">
        <v>17</v>
      </c>
      <c r="T282" s="3">
        <v>22</v>
      </c>
      <c r="U282" s="3">
        <v>14</v>
      </c>
      <c r="V282" s="3">
        <v>20</v>
      </c>
      <c r="W282" s="3" t="s">
        <v>19</v>
      </c>
      <c r="X282" s="3">
        <v>28</v>
      </c>
      <c r="Y282" s="3">
        <v>55</v>
      </c>
      <c r="Z282" s="3">
        <v>41</v>
      </c>
      <c r="AA282" s="3">
        <v>52</v>
      </c>
      <c r="AB282" s="3">
        <v>61</v>
      </c>
      <c r="AC282" s="3">
        <v>36</v>
      </c>
      <c r="AD282" s="3" t="s">
        <v>19</v>
      </c>
      <c r="AE282" s="3">
        <v>2</v>
      </c>
      <c r="AF282" s="3">
        <v>5</v>
      </c>
      <c r="AG282" s="3">
        <v>9</v>
      </c>
      <c r="AH282" s="3">
        <v>5</v>
      </c>
      <c r="AI282" s="3">
        <v>0</v>
      </c>
      <c r="AJ282" s="3">
        <v>3</v>
      </c>
      <c r="AK282" s="3" t="s">
        <v>19</v>
      </c>
      <c r="AL282" s="3">
        <v>3</v>
      </c>
      <c r="AM282" s="3">
        <v>6</v>
      </c>
      <c r="AN282" s="3">
        <v>4</v>
      </c>
      <c r="AO282" s="3">
        <v>3</v>
      </c>
      <c r="AP282" s="3">
        <v>8</v>
      </c>
      <c r="AQ282" s="3">
        <v>3</v>
      </c>
      <c r="AR282" s="3" t="s">
        <v>19</v>
      </c>
    </row>
    <row r="283" spans="1:44" x14ac:dyDescent="0.25">
      <c r="B283">
        <v>4</v>
      </c>
      <c r="C283" s="3">
        <v>61</v>
      </c>
      <c r="D283" s="3">
        <v>110</v>
      </c>
      <c r="E283" s="3">
        <v>70</v>
      </c>
      <c r="F283" s="3">
        <v>57</v>
      </c>
      <c r="G283" s="3">
        <v>73</v>
      </c>
      <c r="H283" s="3">
        <v>59</v>
      </c>
      <c r="I283" s="3" t="s">
        <v>19</v>
      </c>
      <c r="J283" s="3">
        <v>21</v>
      </c>
      <c r="K283" s="3">
        <v>30</v>
      </c>
      <c r="L283" s="3">
        <v>28</v>
      </c>
      <c r="M283" s="3">
        <v>15</v>
      </c>
      <c r="N283" s="3">
        <v>37</v>
      </c>
      <c r="O283" s="3">
        <v>19</v>
      </c>
      <c r="P283" s="3" t="s">
        <v>19</v>
      </c>
      <c r="Q283" s="3">
        <v>15</v>
      </c>
      <c r="R283" s="3">
        <v>18</v>
      </c>
      <c r="S283" s="3">
        <v>20</v>
      </c>
      <c r="T283" s="3">
        <v>24</v>
      </c>
      <c r="U283" s="3">
        <v>20</v>
      </c>
      <c r="V283" s="3">
        <v>14</v>
      </c>
      <c r="W283" s="3" t="s">
        <v>19</v>
      </c>
      <c r="X283" s="3">
        <v>33</v>
      </c>
      <c r="Y283" s="3">
        <v>46</v>
      </c>
      <c r="Z283" s="3">
        <v>38</v>
      </c>
      <c r="AA283" s="3">
        <v>31</v>
      </c>
      <c r="AB283" s="3">
        <v>75</v>
      </c>
      <c r="AC283" s="3">
        <v>27</v>
      </c>
      <c r="AD283" s="3" t="s">
        <v>19</v>
      </c>
      <c r="AE283" s="3">
        <v>3</v>
      </c>
      <c r="AF283" s="3">
        <v>5</v>
      </c>
      <c r="AG283" s="3">
        <v>7</v>
      </c>
      <c r="AH283" s="3">
        <v>2</v>
      </c>
      <c r="AI283" s="3">
        <v>1</v>
      </c>
      <c r="AJ283" s="3">
        <v>1</v>
      </c>
      <c r="AK283" s="3" t="s">
        <v>19</v>
      </c>
      <c r="AL283" s="3">
        <v>5</v>
      </c>
      <c r="AM283" s="3">
        <v>6</v>
      </c>
      <c r="AN283" s="3">
        <v>2</v>
      </c>
      <c r="AO283" s="3">
        <v>2</v>
      </c>
      <c r="AP283" s="3">
        <v>9</v>
      </c>
      <c r="AQ283" s="3">
        <v>2</v>
      </c>
      <c r="AR283" s="3" t="s">
        <v>19</v>
      </c>
    </row>
    <row r="284" spans="1:44" x14ac:dyDescent="0.25">
      <c r="B284">
        <v>5</v>
      </c>
      <c r="C284" s="3">
        <v>56</v>
      </c>
      <c r="D284" s="3">
        <v>82</v>
      </c>
      <c r="E284" s="3">
        <v>57</v>
      </c>
      <c r="F284" s="3">
        <v>48</v>
      </c>
      <c r="G284" s="3">
        <v>92</v>
      </c>
      <c r="H284" s="3">
        <v>48</v>
      </c>
      <c r="I284" s="3" t="s">
        <v>19</v>
      </c>
      <c r="J284" s="3">
        <v>22</v>
      </c>
      <c r="K284" s="3">
        <v>27</v>
      </c>
      <c r="L284" s="3">
        <v>22</v>
      </c>
      <c r="M284" s="3">
        <v>19</v>
      </c>
      <c r="N284" s="3">
        <v>22</v>
      </c>
      <c r="O284" s="3">
        <v>14</v>
      </c>
      <c r="P284" s="3" t="s">
        <v>19</v>
      </c>
      <c r="Q284" s="3">
        <v>19</v>
      </c>
      <c r="R284" s="3">
        <v>17</v>
      </c>
      <c r="S284" s="3">
        <v>26</v>
      </c>
      <c r="T284" s="3">
        <v>21</v>
      </c>
      <c r="U284" s="3">
        <v>24</v>
      </c>
      <c r="V284" s="3">
        <v>25</v>
      </c>
      <c r="W284" s="3" t="s">
        <v>19</v>
      </c>
      <c r="X284" s="3">
        <v>36</v>
      </c>
      <c r="Y284" s="3">
        <v>52</v>
      </c>
      <c r="Z284" s="3">
        <v>46</v>
      </c>
      <c r="AA284" s="3">
        <v>38</v>
      </c>
      <c r="AB284" s="3">
        <v>36</v>
      </c>
      <c r="AC284" s="3">
        <v>18</v>
      </c>
      <c r="AD284" s="3" t="s">
        <v>19</v>
      </c>
      <c r="AE284" s="3">
        <v>3</v>
      </c>
      <c r="AF284" s="3">
        <v>6</v>
      </c>
      <c r="AG284" s="3">
        <v>3</v>
      </c>
      <c r="AH284" s="3">
        <v>2</v>
      </c>
      <c r="AI284" s="3">
        <v>0</v>
      </c>
      <c r="AJ284" s="3">
        <v>1</v>
      </c>
      <c r="AK284" s="3" t="s">
        <v>19</v>
      </c>
      <c r="AL284" s="3">
        <v>5</v>
      </c>
      <c r="AM284" s="3">
        <v>5</v>
      </c>
      <c r="AN284" s="3">
        <v>2</v>
      </c>
      <c r="AO284" s="3">
        <v>4</v>
      </c>
      <c r="AP284" s="3">
        <v>5</v>
      </c>
      <c r="AQ284" s="3">
        <v>0</v>
      </c>
      <c r="AR284" s="3" t="s">
        <v>19</v>
      </c>
    </row>
    <row r="285" spans="1:44" x14ac:dyDescent="0.25">
      <c r="B285">
        <v>6</v>
      </c>
      <c r="C285" s="3">
        <v>58</v>
      </c>
      <c r="D285" s="3">
        <v>77</v>
      </c>
      <c r="E285" s="3">
        <v>55</v>
      </c>
      <c r="F285" s="3">
        <v>54</v>
      </c>
      <c r="G285" s="3">
        <v>64</v>
      </c>
      <c r="H285" s="3">
        <v>45</v>
      </c>
      <c r="I285" s="3" t="s">
        <v>19</v>
      </c>
      <c r="J285" s="3">
        <v>26</v>
      </c>
      <c r="K285" s="3">
        <v>28</v>
      </c>
      <c r="L285" s="3">
        <v>26</v>
      </c>
      <c r="M285" s="3">
        <v>16</v>
      </c>
      <c r="N285" s="3">
        <v>18</v>
      </c>
      <c r="O285" s="3">
        <v>18</v>
      </c>
      <c r="P285" s="3" t="s">
        <v>19</v>
      </c>
      <c r="Q285" s="3">
        <v>22</v>
      </c>
      <c r="R285" s="3">
        <v>10</v>
      </c>
      <c r="S285" s="3">
        <v>17</v>
      </c>
      <c r="T285" s="3">
        <v>20</v>
      </c>
      <c r="U285" s="3">
        <v>21</v>
      </c>
      <c r="V285" s="3">
        <v>20</v>
      </c>
      <c r="W285" s="3" t="s">
        <v>19</v>
      </c>
      <c r="X285" s="3">
        <v>46</v>
      </c>
      <c r="Y285" s="3">
        <v>41</v>
      </c>
      <c r="Z285" s="3">
        <v>45</v>
      </c>
      <c r="AA285" s="3">
        <v>39</v>
      </c>
      <c r="AB285" s="3">
        <v>42</v>
      </c>
      <c r="AC285" s="3">
        <v>39</v>
      </c>
      <c r="AD285" s="3" t="s">
        <v>19</v>
      </c>
      <c r="AE285" s="3">
        <v>5</v>
      </c>
      <c r="AF285" s="3">
        <v>6</v>
      </c>
      <c r="AG285" s="3">
        <v>4</v>
      </c>
      <c r="AH285" s="3">
        <v>4</v>
      </c>
      <c r="AI285" s="3">
        <v>0</v>
      </c>
      <c r="AJ285" s="3">
        <v>3</v>
      </c>
      <c r="AK285" s="3" t="s">
        <v>19</v>
      </c>
      <c r="AL285" s="3">
        <v>6</v>
      </c>
      <c r="AM285" s="3">
        <v>4</v>
      </c>
      <c r="AN285" s="3">
        <v>2</v>
      </c>
      <c r="AO285" s="3">
        <v>4</v>
      </c>
      <c r="AP285" s="3">
        <v>6</v>
      </c>
      <c r="AQ285" s="3">
        <v>2</v>
      </c>
      <c r="AR285" s="3" t="s">
        <v>19</v>
      </c>
    </row>
    <row r="286" spans="1:44" x14ac:dyDescent="0.25">
      <c r="B286">
        <v>7</v>
      </c>
      <c r="C286" s="3">
        <v>63</v>
      </c>
      <c r="D286" s="3">
        <v>71</v>
      </c>
      <c r="E286" s="3">
        <v>72</v>
      </c>
      <c r="F286" s="3">
        <v>55</v>
      </c>
      <c r="G286" s="3">
        <v>51</v>
      </c>
      <c r="H286" s="3">
        <v>47</v>
      </c>
      <c r="I286" s="3" t="s">
        <v>19</v>
      </c>
      <c r="J286" s="3">
        <v>25</v>
      </c>
      <c r="K286" s="3">
        <v>34</v>
      </c>
      <c r="L286" s="3">
        <v>22</v>
      </c>
      <c r="M286" s="3">
        <v>18</v>
      </c>
      <c r="N286" s="3">
        <v>22</v>
      </c>
      <c r="O286" s="3">
        <v>26</v>
      </c>
      <c r="P286" s="3" t="s">
        <v>19</v>
      </c>
      <c r="Q286" s="3">
        <v>19</v>
      </c>
      <c r="R286" s="3">
        <v>17</v>
      </c>
      <c r="S286" s="3">
        <v>26</v>
      </c>
      <c r="T286" s="3">
        <v>20</v>
      </c>
      <c r="U286" s="3">
        <v>19</v>
      </c>
      <c r="V286" s="3">
        <v>21</v>
      </c>
      <c r="W286" s="3" t="s">
        <v>19</v>
      </c>
      <c r="X286" s="3">
        <v>40</v>
      </c>
      <c r="Y286" s="3">
        <v>49</v>
      </c>
      <c r="Z286" s="3">
        <v>32</v>
      </c>
      <c r="AA286" s="3">
        <v>33</v>
      </c>
      <c r="AB286" s="3">
        <v>69</v>
      </c>
      <c r="AC286" s="3">
        <v>40</v>
      </c>
      <c r="AD286" s="3" t="s">
        <v>19</v>
      </c>
      <c r="AE286" s="3">
        <v>4</v>
      </c>
      <c r="AF286" s="3">
        <v>6</v>
      </c>
      <c r="AG286" s="3">
        <v>4</v>
      </c>
      <c r="AH286" s="3">
        <v>3</v>
      </c>
      <c r="AI286" s="3">
        <v>0</v>
      </c>
      <c r="AJ286" s="3">
        <v>4</v>
      </c>
      <c r="AK286" s="3" t="s">
        <v>19</v>
      </c>
      <c r="AL286" s="3">
        <v>6</v>
      </c>
      <c r="AM286" s="3">
        <v>4</v>
      </c>
      <c r="AN286" s="3">
        <v>2</v>
      </c>
      <c r="AO286" s="3">
        <v>4</v>
      </c>
      <c r="AP286" s="3">
        <v>10</v>
      </c>
      <c r="AQ286" s="3">
        <v>3</v>
      </c>
      <c r="AR286" s="3" t="s">
        <v>19</v>
      </c>
    </row>
    <row r="287" spans="1:44" x14ac:dyDescent="0.25">
      <c r="B287">
        <v>8</v>
      </c>
      <c r="C287" s="3">
        <v>63</v>
      </c>
      <c r="D287" s="3">
        <v>80</v>
      </c>
      <c r="E287" s="3">
        <v>67</v>
      </c>
      <c r="F287" s="3">
        <v>57</v>
      </c>
      <c r="G287" s="3">
        <v>60</v>
      </c>
      <c r="H287" s="3">
        <v>52</v>
      </c>
      <c r="I287" s="3" t="s">
        <v>19</v>
      </c>
      <c r="J287" s="3">
        <v>25</v>
      </c>
      <c r="K287" s="3">
        <v>44</v>
      </c>
      <c r="L287" s="3">
        <v>17</v>
      </c>
      <c r="M287" s="3">
        <v>25</v>
      </c>
      <c r="N287" s="3">
        <v>26</v>
      </c>
      <c r="O287" s="3">
        <v>19</v>
      </c>
      <c r="P287" s="3" t="s">
        <v>19</v>
      </c>
      <c r="Q287" s="3">
        <v>23</v>
      </c>
      <c r="R287" s="3">
        <v>10</v>
      </c>
      <c r="S287" s="3">
        <v>26</v>
      </c>
      <c r="T287" s="3">
        <v>12</v>
      </c>
      <c r="U287" s="3">
        <v>27</v>
      </c>
      <c r="V287" s="3">
        <v>23</v>
      </c>
      <c r="W287" s="3" t="s">
        <v>19</v>
      </c>
      <c r="X287" s="3">
        <v>30</v>
      </c>
      <c r="Y287" s="3">
        <v>61</v>
      </c>
      <c r="Z287" s="3">
        <v>29</v>
      </c>
      <c r="AA287" s="3">
        <v>51</v>
      </c>
      <c r="AB287" s="3">
        <v>73</v>
      </c>
      <c r="AC287" s="3">
        <v>40</v>
      </c>
      <c r="AD287" s="3" t="s">
        <v>19</v>
      </c>
      <c r="AE287" s="3">
        <v>3</v>
      </c>
      <c r="AF287" s="3">
        <v>7</v>
      </c>
      <c r="AG287" s="3">
        <v>4</v>
      </c>
      <c r="AH287" s="3">
        <v>6</v>
      </c>
      <c r="AI287" s="3">
        <v>1</v>
      </c>
      <c r="AJ287" s="3">
        <v>3</v>
      </c>
      <c r="AK287" s="3" t="s">
        <v>19</v>
      </c>
      <c r="AL287" s="3">
        <v>2</v>
      </c>
      <c r="AM287" s="3">
        <v>6</v>
      </c>
      <c r="AN287" s="3">
        <v>2</v>
      </c>
      <c r="AO287" s="3">
        <v>6</v>
      </c>
      <c r="AP287" s="3">
        <v>9</v>
      </c>
      <c r="AQ287" s="3">
        <v>4</v>
      </c>
      <c r="AR287" s="3" t="s">
        <v>19</v>
      </c>
    </row>
    <row r="288" spans="1:44" x14ac:dyDescent="0.25">
      <c r="B288">
        <v>9</v>
      </c>
      <c r="C288" s="3">
        <v>57</v>
      </c>
      <c r="D288" s="3">
        <v>102</v>
      </c>
      <c r="E288" s="3">
        <v>53</v>
      </c>
      <c r="F288" s="3">
        <v>71</v>
      </c>
      <c r="G288" s="3">
        <v>67</v>
      </c>
      <c r="H288" s="3">
        <v>44</v>
      </c>
      <c r="I288" s="3" t="s">
        <v>19</v>
      </c>
      <c r="J288" s="3">
        <v>22</v>
      </c>
      <c r="K288" s="3">
        <v>26</v>
      </c>
      <c r="L288" s="3">
        <v>23</v>
      </c>
      <c r="M288" s="3">
        <v>21</v>
      </c>
      <c r="N288" s="3">
        <v>48</v>
      </c>
      <c r="O288" s="3">
        <v>22</v>
      </c>
      <c r="P288" s="3" t="s">
        <v>19</v>
      </c>
      <c r="Q288" s="3">
        <v>13</v>
      </c>
      <c r="R288" s="3">
        <v>17</v>
      </c>
      <c r="S288" s="3">
        <v>24</v>
      </c>
      <c r="T288" s="3">
        <v>17</v>
      </c>
      <c r="U288" s="3">
        <v>15</v>
      </c>
      <c r="V288" s="3">
        <v>20</v>
      </c>
      <c r="W288" s="3" t="s">
        <v>19</v>
      </c>
      <c r="X288" s="3">
        <v>34</v>
      </c>
      <c r="Y288" s="3">
        <v>42</v>
      </c>
      <c r="Z288" s="3">
        <v>36</v>
      </c>
      <c r="AA288" s="3">
        <v>44</v>
      </c>
      <c r="AB288" s="3">
        <v>62</v>
      </c>
      <c r="AC288" s="3">
        <v>41</v>
      </c>
      <c r="AD288" s="3" t="s">
        <v>19</v>
      </c>
      <c r="AE288" s="3">
        <v>3</v>
      </c>
      <c r="AF288" s="3">
        <v>3</v>
      </c>
      <c r="AG288" s="3">
        <v>5</v>
      </c>
      <c r="AH288" s="3">
        <v>4</v>
      </c>
      <c r="AI288" s="3">
        <v>1</v>
      </c>
      <c r="AJ288" s="3">
        <v>4</v>
      </c>
      <c r="AK288" s="3" t="s">
        <v>19</v>
      </c>
      <c r="AL288" s="3">
        <v>4</v>
      </c>
      <c r="AM288" s="3">
        <v>3</v>
      </c>
      <c r="AN288" s="3">
        <v>2</v>
      </c>
      <c r="AO288" s="3">
        <v>5</v>
      </c>
      <c r="AP288" s="3">
        <v>8</v>
      </c>
      <c r="AQ288" s="3">
        <v>4</v>
      </c>
      <c r="AR288" s="3" t="s">
        <v>19</v>
      </c>
    </row>
    <row r="289" spans="2:44" x14ac:dyDescent="0.25">
      <c r="B289">
        <v>10</v>
      </c>
      <c r="C289" s="3">
        <v>53</v>
      </c>
      <c r="D289" s="3">
        <v>68</v>
      </c>
      <c r="E289" s="3">
        <v>63</v>
      </c>
      <c r="F289" s="3">
        <v>59</v>
      </c>
      <c r="G289" s="3">
        <v>119</v>
      </c>
      <c r="H289" s="3">
        <v>45</v>
      </c>
      <c r="I289" s="3" t="s">
        <v>19</v>
      </c>
      <c r="J289" s="3">
        <v>21</v>
      </c>
      <c r="K289" s="3">
        <v>38</v>
      </c>
      <c r="L289" s="3">
        <v>23</v>
      </c>
      <c r="M289" s="3">
        <v>22</v>
      </c>
      <c r="N289" s="3">
        <v>26</v>
      </c>
      <c r="O289" s="3">
        <v>16</v>
      </c>
      <c r="P289" s="3" t="s">
        <v>19</v>
      </c>
      <c r="Q289" s="3">
        <v>17</v>
      </c>
      <c r="R289" s="3">
        <v>22</v>
      </c>
      <c r="S289" s="3">
        <v>18</v>
      </c>
      <c r="T289" s="3">
        <v>20</v>
      </c>
      <c r="U289" s="3">
        <v>23</v>
      </c>
      <c r="V289" s="3">
        <v>25</v>
      </c>
      <c r="W289" s="3" t="s">
        <v>19</v>
      </c>
      <c r="X289" s="3">
        <v>39</v>
      </c>
      <c r="Y289" s="3">
        <v>38</v>
      </c>
      <c r="Z289" s="3">
        <v>42</v>
      </c>
      <c r="AA289" s="3">
        <v>44</v>
      </c>
      <c r="AB289" s="3">
        <v>53</v>
      </c>
      <c r="AC289" s="3">
        <v>28</v>
      </c>
      <c r="AD289" s="3" t="s">
        <v>19</v>
      </c>
      <c r="AE289" s="3">
        <v>3</v>
      </c>
      <c r="AF289" s="3">
        <v>3</v>
      </c>
      <c r="AG289" s="3">
        <v>6</v>
      </c>
      <c r="AH289" s="3">
        <v>4</v>
      </c>
      <c r="AI289" s="3">
        <v>1</v>
      </c>
      <c r="AJ289" s="3">
        <v>1</v>
      </c>
      <c r="AK289" s="3" t="s">
        <v>19</v>
      </c>
      <c r="AL289" s="3">
        <v>4</v>
      </c>
      <c r="AM289" s="3">
        <v>3</v>
      </c>
      <c r="AN289" s="3">
        <v>3</v>
      </c>
      <c r="AO289" s="3">
        <v>5</v>
      </c>
      <c r="AP289" s="3">
        <v>7</v>
      </c>
      <c r="AQ289" s="3">
        <v>2</v>
      </c>
      <c r="AR289" s="3" t="s">
        <v>19</v>
      </c>
    </row>
    <row r="290" spans="2:44" x14ac:dyDescent="0.25">
      <c r="B290">
        <v>11</v>
      </c>
      <c r="C290" s="3">
        <v>57</v>
      </c>
      <c r="D290" s="3">
        <v>96</v>
      </c>
      <c r="E290" s="3">
        <v>65</v>
      </c>
      <c r="F290" s="3">
        <v>51</v>
      </c>
      <c r="G290" s="3">
        <v>66</v>
      </c>
      <c r="H290" s="3">
        <v>44</v>
      </c>
      <c r="I290" s="3" t="s">
        <v>19</v>
      </c>
      <c r="J290" s="3">
        <v>19</v>
      </c>
      <c r="K290" s="3">
        <v>37</v>
      </c>
      <c r="L290" s="3">
        <v>23</v>
      </c>
      <c r="M290" s="3">
        <v>38</v>
      </c>
      <c r="N290" s="3">
        <v>21</v>
      </c>
      <c r="O290" s="3">
        <v>15</v>
      </c>
      <c r="P290" s="3" t="s">
        <v>19</v>
      </c>
      <c r="Q290" s="3">
        <v>20</v>
      </c>
      <c r="R290" s="3">
        <v>20</v>
      </c>
      <c r="S290" s="3">
        <v>18</v>
      </c>
      <c r="T290" s="3">
        <v>17</v>
      </c>
      <c r="U290" s="3">
        <v>26</v>
      </c>
      <c r="V290" s="3">
        <v>23</v>
      </c>
      <c r="W290" s="3" t="s">
        <v>19</v>
      </c>
      <c r="X290" s="3">
        <v>26</v>
      </c>
      <c r="Y290" s="3">
        <v>54</v>
      </c>
      <c r="Z290" s="3">
        <v>37</v>
      </c>
      <c r="AA290" s="3">
        <v>53</v>
      </c>
      <c r="AB290" s="3">
        <v>52</v>
      </c>
      <c r="AC290" s="3">
        <v>48</v>
      </c>
      <c r="AD290" s="3" t="s">
        <v>19</v>
      </c>
      <c r="AE290" s="3">
        <v>2</v>
      </c>
      <c r="AF290" s="3">
        <v>3</v>
      </c>
      <c r="AG290" s="3">
        <v>7</v>
      </c>
      <c r="AH290" s="3">
        <v>6</v>
      </c>
      <c r="AI290" s="3">
        <v>1</v>
      </c>
      <c r="AJ290" s="3">
        <v>2</v>
      </c>
      <c r="AK290" s="3" t="s">
        <v>19</v>
      </c>
      <c r="AL290" s="3">
        <v>4</v>
      </c>
      <c r="AM290" s="3">
        <v>4</v>
      </c>
      <c r="AN290" s="3">
        <v>4</v>
      </c>
      <c r="AO290" s="3">
        <v>6</v>
      </c>
      <c r="AP290" s="3">
        <v>6</v>
      </c>
      <c r="AQ290" s="3">
        <v>3</v>
      </c>
      <c r="AR290" s="3" t="s">
        <v>19</v>
      </c>
    </row>
    <row r="291" spans="2:44" x14ac:dyDescent="0.25">
      <c r="B291">
        <v>12</v>
      </c>
      <c r="C291" s="3">
        <v>59</v>
      </c>
      <c r="D291" s="3">
        <v>92</v>
      </c>
      <c r="E291" s="3">
        <v>64</v>
      </c>
      <c r="F291" s="3">
        <v>68</v>
      </c>
      <c r="G291" s="3">
        <v>54</v>
      </c>
      <c r="H291" s="3">
        <v>46</v>
      </c>
      <c r="I291" s="3" t="s">
        <v>19</v>
      </c>
      <c r="J291" s="3">
        <v>16</v>
      </c>
      <c r="K291" s="3">
        <v>26</v>
      </c>
      <c r="L291" s="3">
        <v>26</v>
      </c>
      <c r="M291" s="3">
        <v>27</v>
      </c>
      <c r="N291" s="3">
        <v>23</v>
      </c>
      <c r="O291" s="3">
        <v>16</v>
      </c>
      <c r="P291" s="3" t="s">
        <v>19</v>
      </c>
      <c r="Q291" s="3">
        <v>27</v>
      </c>
      <c r="R291" s="3">
        <v>21</v>
      </c>
      <c r="S291" s="3">
        <v>13</v>
      </c>
      <c r="T291" s="3">
        <v>16</v>
      </c>
      <c r="U291" s="3">
        <v>26</v>
      </c>
      <c r="V291" s="3">
        <v>28</v>
      </c>
      <c r="W291" s="3" t="s">
        <v>19</v>
      </c>
      <c r="X291" s="3">
        <v>26</v>
      </c>
      <c r="Y291" s="3">
        <v>52</v>
      </c>
      <c r="Z291" s="3">
        <v>36</v>
      </c>
      <c r="AA291" s="3">
        <v>43</v>
      </c>
      <c r="AB291" s="3">
        <v>49</v>
      </c>
      <c r="AC291" s="3">
        <v>34</v>
      </c>
      <c r="AD291" s="3" t="s">
        <v>19</v>
      </c>
      <c r="AE291" s="3">
        <v>3</v>
      </c>
      <c r="AF291" s="3">
        <v>3</v>
      </c>
      <c r="AG291" s="3">
        <v>9</v>
      </c>
      <c r="AH291" s="3">
        <v>4</v>
      </c>
      <c r="AI291" s="3">
        <v>1</v>
      </c>
      <c r="AJ291" s="3">
        <v>2</v>
      </c>
      <c r="AK291" s="3" t="s">
        <v>19</v>
      </c>
      <c r="AL291" s="3">
        <v>4</v>
      </c>
      <c r="AM291" s="3">
        <v>4</v>
      </c>
      <c r="AN291" s="3">
        <v>6</v>
      </c>
      <c r="AO291" s="3">
        <v>5</v>
      </c>
      <c r="AP291" s="3">
        <v>5</v>
      </c>
      <c r="AQ291" s="3">
        <v>2</v>
      </c>
      <c r="AR291" s="3" t="s">
        <v>19</v>
      </c>
    </row>
    <row r="292" spans="2:44" x14ac:dyDescent="0.25">
      <c r="B292">
        <v>13</v>
      </c>
      <c r="C292" s="3">
        <v>44</v>
      </c>
      <c r="D292" s="3">
        <v>67</v>
      </c>
      <c r="E292" s="3">
        <v>71</v>
      </c>
      <c r="F292" s="3">
        <v>68</v>
      </c>
      <c r="G292" s="3">
        <v>58</v>
      </c>
      <c r="H292" s="3">
        <v>31</v>
      </c>
      <c r="I292" s="3" t="s">
        <v>19</v>
      </c>
      <c r="J292" s="3">
        <v>17</v>
      </c>
      <c r="K292" s="3">
        <v>21</v>
      </c>
      <c r="L292" s="3">
        <v>33</v>
      </c>
      <c r="M292" s="3">
        <v>28</v>
      </c>
      <c r="N292" s="3">
        <v>13</v>
      </c>
      <c r="O292" s="3">
        <v>21</v>
      </c>
      <c r="P292" s="3" t="s">
        <v>19</v>
      </c>
      <c r="Q292" s="3">
        <v>6</v>
      </c>
      <c r="R292" s="3">
        <v>21</v>
      </c>
      <c r="S292" s="3">
        <v>11</v>
      </c>
      <c r="T292" s="3">
        <v>17</v>
      </c>
      <c r="U292" s="3">
        <v>24</v>
      </c>
      <c r="V292" s="3">
        <v>15</v>
      </c>
      <c r="W292" s="3" t="s">
        <v>19</v>
      </c>
      <c r="X292" s="3">
        <v>29</v>
      </c>
      <c r="Y292" s="3">
        <v>54</v>
      </c>
      <c r="Z292" s="3">
        <v>41</v>
      </c>
      <c r="AA292" s="3">
        <v>40</v>
      </c>
      <c r="AB292" s="3">
        <v>32</v>
      </c>
      <c r="AC292" s="3">
        <v>36</v>
      </c>
      <c r="AD292" s="3" t="s">
        <v>19</v>
      </c>
      <c r="AE292" s="3">
        <v>3</v>
      </c>
      <c r="AF292" s="3">
        <v>2</v>
      </c>
      <c r="AG292" s="3">
        <v>11</v>
      </c>
      <c r="AH292" s="3">
        <v>4</v>
      </c>
      <c r="AI292" s="3">
        <v>0</v>
      </c>
      <c r="AJ292" s="3">
        <v>1</v>
      </c>
      <c r="AK292" s="3" t="s">
        <v>19</v>
      </c>
      <c r="AL292" s="3">
        <v>4</v>
      </c>
      <c r="AM292" s="3">
        <v>5</v>
      </c>
      <c r="AN292" s="3">
        <v>6</v>
      </c>
      <c r="AO292" s="3">
        <v>5</v>
      </c>
      <c r="AP292" s="3">
        <v>4</v>
      </c>
      <c r="AQ292" s="3">
        <v>2</v>
      </c>
      <c r="AR292" s="3" t="s">
        <v>19</v>
      </c>
    </row>
    <row r="293" spans="2:44" x14ac:dyDescent="0.25">
      <c r="B293">
        <v>14</v>
      </c>
      <c r="C293" s="3">
        <v>46</v>
      </c>
      <c r="D293" s="3">
        <v>52</v>
      </c>
      <c r="E293" s="3">
        <v>83</v>
      </c>
      <c r="F293" s="3">
        <v>75</v>
      </c>
      <c r="G293" s="3">
        <v>48</v>
      </c>
      <c r="H293" s="3">
        <v>41</v>
      </c>
      <c r="I293" s="3" t="s">
        <v>19</v>
      </c>
      <c r="J293" s="3">
        <v>30</v>
      </c>
      <c r="K293" s="3">
        <v>28</v>
      </c>
      <c r="L293" s="3">
        <v>31</v>
      </c>
      <c r="M293" s="3">
        <v>35</v>
      </c>
      <c r="N293" s="3">
        <v>19</v>
      </c>
      <c r="O293" s="3">
        <v>19</v>
      </c>
      <c r="P293" s="3" t="s">
        <v>19</v>
      </c>
      <c r="Q293" s="3">
        <v>8</v>
      </c>
      <c r="R293" s="3">
        <v>17</v>
      </c>
      <c r="S293" s="3">
        <v>27</v>
      </c>
      <c r="T293" s="3">
        <v>29</v>
      </c>
      <c r="U293" s="3">
        <v>21</v>
      </c>
      <c r="V293" s="3">
        <v>19</v>
      </c>
      <c r="W293" s="3" t="s">
        <v>19</v>
      </c>
      <c r="X293" s="3">
        <v>31</v>
      </c>
      <c r="Y293" s="3">
        <v>52</v>
      </c>
      <c r="Z293" s="3">
        <v>50</v>
      </c>
      <c r="AA293" s="3">
        <v>42</v>
      </c>
      <c r="AB293" s="3">
        <v>31</v>
      </c>
      <c r="AC293" s="3">
        <v>51</v>
      </c>
      <c r="AD293" s="3" t="s">
        <v>19</v>
      </c>
      <c r="AE293" s="3">
        <v>3</v>
      </c>
      <c r="AF293" s="3">
        <v>3</v>
      </c>
      <c r="AG293" s="3">
        <v>12</v>
      </c>
      <c r="AH293" s="3">
        <v>4</v>
      </c>
      <c r="AI293" s="3">
        <v>1</v>
      </c>
      <c r="AJ293" s="3">
        <v>4</v>
      </c>
      <c r="AK293" s="3" t="s">
        <v>19</v>
      </c>
      <c r="AL293" s="3">
        <v>4</v>
      </c>
      <c r="AM293" s="3">
        <v>6</v>
      </c>
      <c r="AN293" s="3">
        <v>7</v>
      </c>
      <c r="AO293" s="3">
        <v>6</v>
      </c>
      <c r="AP293" s="3">
        <v>4</v>
      </c>
      <c r="AQ293" s="3">
        <v>4</v>
      </c>
      <c r="AR293" s="3" t="s">
        <v>19</v>
      </c>
    </row>
    <row r="294" spans="2:44" x14ac:dyDescent="0.25">
      <c r="B294">
        <v>15</v>
      </c>
      <c r="C294" s="3">
        <v>69</v>
      </c>
      <c r="D294" s="3">
        <v>72</v>
      </c>
      <c r="E294" s="3">
        <v>77</v>
      </c>
      <c r="F294" s="3">
        <v>87</v>
      </c>
      <c r="G294" s="3">
        <v>56</v>
      </c>
      <c r="H294" s="3">
        <v>44</v>
      </c>
      <c r="I294" s="3" t="s">
        <v>19</v>
      </c>
      <c r="J294" s="3">
        <v>31</v>
      </c>
      <c r="K294" s="3">
        <v>35</v>
      </c>
      <c r="L294" s="3">
        <v>21</v>
      </c>
      <c r="M294" s="3">
        <v>40</v>
      </c>
      <c r="N294" s="3">
        <v>33</v>
      </c>
      <c r="O294" s="3">
        <v>23</v>
      </c>
      <c r="P294" s="3" t="s">
        <v>19</v>
      </c>
      <c r="Q294" s="3">
        <v>15</v>
      </c>
      <c r="R294" s="3">
        <v>22</v>
      </c>
      <c r="S294" s="3">
        <v>29</v>
      </c>
      <c r="T294" s="3">
        <v>27</v>
      </c>
      <c r="U294" s="3">
        <v>20</v>
      </c>
      <c r="V294" s="3">
        <v>23</v>
      </c>
      <c r="W294" s="3" t="s">
        <v>19</v>
      </c>
      <c r="X294" s="3">
        <v>52</v>
      </c>
      <c r="Y294" s="3">
        <v>52</v>
      </c>
      <c r="Z294" s="3">
        <v>40</v>
      </c>
      <c r="AA294" s="3">
        <v>43</v>
      </c>
      <c r="AB294" s="3">
        <v>47</v>
      </c>
      <c r="AC294" s="3">
        <v>47</v>
      </c>
      <c r="AD294" s="3" t="s">
        <v>19</v>
      </c>
      <c r="AE294" s="3">
        <v>5</v>
      </c>
      <c r="AF294" s="3">
        <v>3</v>
      </c>
      <c r="AG294" s="3">
        <v>8</v>
      </c>
      <c r="AH294" s="3">
        <v>4</v>
      </c>
      <c r="AI294" s="3">
        <v>5</v>
      </c>
      <c r="AJ294" s="3">
        <v>2</v>
      </c>
      <c r="AK294" s="3" t="s">
        <v>19</v>
      </c>
      <c r="AL294" s="3">
        <v>7</v>
      </c>
      <c r="AM294" s="3">
        <v>5</v>
      </c>
      <c r="AN294" s="3">
        <v>5</v>
      </c>
      <c r="AO294" s="3">
        <v>6</v>
      </c>
      <c r="AP294" s="3">
        <v>7</v>
      </c>
      <c r="AQ294" s="3">
        <v>4</v>
      </c>
      <c r="AR294" s="3" t="s">
        <v>19</v>
      </c>
    </row>
    <row r="295" spans="2:44" x14ac:dyDescent="0.25">
      <c r="B295">
        <v>16</v>
      </c>
      <c r="C295" s="3">
        <v>67</v>
      </c>
      <c r="D295" s="3">
        <v>83</v>
      </c>
      <c r="E295" s="3">
        <v>57</v>
      </c>
      <c r="F295" s="3">
        <v>87</v>
      </c>
      <c r="G295" s="3">
        <v>78</v>
      </c>
      <c r="H295" s="3">
        <v>54</v>
      </c>
      <c r="I295" s="3" t="s">
        <v>19</v>
      </c>
      <c r="J295" s="3">
        <v>31</v>
      </c>
      <c r="K295" s="3">
        <v>28</v>
      </c>
      <c r="L295" s="3">
        <v>28</v>
      </c>
      <c r="M295" s="3">
        <v>38</v>
      </c>
      <c r="N295" s="3">
        <v>26</v>
      </c>
      <c r="O295" s="3">
        <v>21</v>
      </c>
      <c r="P295" s="3" t="s">
        <v>19</v>
      </c>
      <c r="Q295" s="3">
        <v>19</v>
      </c>
      <c r="R295" s="3">
        <v>23</v>
      </c>
      <c r="S295" s="3">
        <v>27</v>
      </c>
      <c r="T295" s="3">
        <v>25</v>
      </c>
      <c r="U295" s="3">
        <v>18</v>
      </c>
      <c r="V295" s="3">
        <v>23</v>
      </c>
      <c r="W295" s="3" t="s">
        <v>19</v>
      </c>
      <c r="X295" s="3">
        <v>42</v>
      </c>
      <c r="Y295" s="3">
        <v>38</v>
      </c>
      <c r="Z295" s="3">
        <v>59</v>
      </c>
      <c r="AA295" s="3">
        <v>52</v>
      </c>
      <c r="AB295" s="3">
        <v>44</v>
      </c>
      <c r="AC295" s="3">
        <v>59</v>
      </c>
      <c r="AD295" s="3" t="s">
        <v>19</v>
      </c>
      <c r="AE295" s="3">
        <v>4</v>
      </c>
      <c r="AF295" s="3">
        <v>2</v>
      </c>
      <c r="AG295" s="3">
        <v>10</v>
      </c>
      <c r="AH295" s="3">
        <v>5</v>
      </c>
      <c r="AI295" s="3">
        <v>4</v>
      </c>
      <c r="AJ295" s="3">
        <v>1</v>
      </c>
      <c r="AK295" s="3" t="s">
        <v>19</v>
      </c>
      <c r="AL295" s="3">
        <v>5</v>
      </c>
      <c r="AM295" s="3">
        <v>4</v>
      </c>
      <c r="AN295" s="3">
        <v>8</v>
      </c>
      <c r="AO295" s="3">
        <v>7</v>
      </c>
      <c r="AP295" s="3">
        <v>7</v>
      </c>
      <c r="AQ295" s="3">
        <v>4</v>
      </c>
      <c r="AR295" s="3" t="s">
        <v>19</v>
      </c>
    </row>
    <row r="296" spans="2:44" x14ac:dyDescent="0.25">
      <c r="B296">
        <v>17</v>
      </c>
      <c r="C296" s="3">
        <v>62</v>
      </c>
      <c r="D296" s="3">
        <v>68</v>
      </c>
      <c r="E296" s="3">
        <v>65</v>
      </c>
      <c r="F296" s="3">
        <v>69</v>
      </c>
      <c r="G296" s="3">
        <v>75</v>
      </c>
      <c r="H296" s="3">
        <v>51</v>
      </c>
      <c r="I296" s="3" t="s">
        <v>19</v>
      </c>
      <c r="J296" s="3">
        <v>24</v>
      </c>
      <c r="K296" s="3">
        <v>20</v>
      </c>
      <c r="L296" s="3">
        <v>21</v>
      </c>
      <c r="M296" s="3">
        <v>44</v>
      </c>
      <c r="N296" s="3">
        <v>22</v>
      </c>
      <c r="O296" s="3">
        <v>20</v>
      </c>
      <c r="P296" s="3" t="s">
        <v>19</v>
      </c>
      <c r="Q296" s="3">
        <v>20</v>
      </c>
      <c r="R296" s="3">
        <v>19</v>
      </c>
      <c r="S296" s="3">
        <v>28</v>
      </c>
      <c r="T296" s="3">
        <v>8</v>
      </c>
      <c r="U296" s="3">
        <v>17</v>
      </c>
      <c r="V296" s="3">
        <v>26</v>
      </c>
      <c r="W296" s="3" t="s">
        <v>19</v>
      </c>
      <c r="X296" s="3">
        <v>33</v>
      </c>
      <c r="Y296" s="3">
        <v>30</v>
      </c>
      <c r="Z296" s="3">
        <v>43</v>
      </c>
      <c r="AA296" s="3">
        <v>40</v>
      </c>
      <c r="AB296" s="3">
        <v>35</v>
      </c>
      <c r="AC296" s="3">
        <v>48</v>
      </c>
      <c r="AD296" s="3" t="s">
        <v>19</v>
      </c>
      <c r="AE296" s="3">
        <v>3</v>
      </c>
      <c r="AF296" s="3">
        <v>2</v>
      </c>
      <c r="AG296" s="3">
        <v>8</v>
      </c>
      <c r="AH296" s="3">
        <v>5</v>
      </c>
      <c r="AI296" s="3">
        <v>1</v>
      </c>
      <c r="AJ296" s="3">
        <v>2</v>
      </c>
      <c r="AK296" s="3" t="s">
        <v>19</v>
      </c>
      <c r="AL296" s="3">
        <v>4</v>
      </c>
      <c r="AM296" s="3">
        <v>5</v>
      </c>
      <c r="AN296" s="3">
        <v>6</v>
      </c>
      <c r="AO296" s="3">
        <v>6</v>
      </c>
      <c r="AP296" s="3">
        <v>7</v>
      </c>
      <c r="AQ296" s="3">
        <v>3</v>
      </c>
      <c r="AR296" s="3" t="s">
        <v>19</v>
      </c>
    </row>
    <row r="297" spans="2:44" x14ac:dyDescent="0.25">
      <c r="B297">
        <v>18</v>
      </c>
      <c r="C297" s="3">
        <v>56</v>
      </c>
      <c r="D297" s="3">
        <v>64</v>
      </c>
      <c r="E297" s="3">
        <v>54</v>
      </c>
      <c r="F297" s="3">
        <v>103</v>
      </c>
      <c r="G297" s="3">
        <v>63</v>
      </c>
      <c r="H297" s="3">
        <v>49</v>
      </c>
      <c r="I297" s="3" t="s">
        <v>19</v>
      </c>
      <c r="J297" s="3">
        <v>23</v>
      </c>
      <c r="K297" s="3">
        <v>26</v>
      </c>
      <c r="L297" s="3">
        <v>22</v>
      </c>
      <c r="M297" s="3">
        <v>37</v>
      </c>
      <c r="N297" s="3">
        <v>30</v>
      </c>
      <c r="O297" s="3">
        <v>19</v>
      </c>
      <c r="P297" s="3" t="s">
        <v>19</v>
      </c>
      <c r="Q297" s="3">
        <v>23</v>
      </c>
      <c r="R297" s="3">
        <v>20</v>
      </c>
      <c r="S297" s="3">
        <v>22</v>
      </c>
      <c r="T297" s="3">
        <v>21</v>
      </c>
      <c r="U297" s="3">
        <v>18</v>
      </c>
      <c r="V297" s="3">
        <v>24</v>
      </c>
      <c r="W297" s="3" t="s">
        <v>19</v>
      </c>
      <c r="X297" s="3">
        <v>33</v>
      </c>
      <c r="Y297" s="3">
        <v>49</v>
      </c>
      <c r="Z297" s="3">
        <v>36</v>
      </c>
      <c r="AA297" s="3">
        <v>42</v>
      </c>
      <c r="AB297" s="3">
        <v>43</v>
      </c>
      <c r="AC297" s="3">
        <v>44</v>
      </c>
      <c r="AD297" s="3" t="s">
        <v>19</v>
      </c>
      <c r="AE297" s="3">
        <v>2</v>
      </c>
      <c r="AF297" s="3">
        <v>3</v>
      </c>
      <c r="AG297" s="3">
        <v>6</v>
      </c>
      <c r="AH297" s="3">
        <v>4</v>
      </c>
      <c r="AI297" s="3">
        <v>2</v>
      </c>
      <c r="AJ297" s="3">
        <v>2</v>
      </c>
      <c r="AK297" s="3" t="s">
        <v>19</v>
      </c>
      <c r="AL297" s="3">
        <v>3</v>
      </c>
      <c r="AM297" s="3">
        <v>5</v>
      </c>
      <c r="AN297" s="3">
        <v>5</v>
      </c>
      <c r="AO297" s="3">
        <v>5</v>
      </c>
      <c r="AP297" s="3">
        <v>10</v>
      </c>
      <c r="AQ297" s="3">
        <v>5</v>
      </c>
      <c r="AR297" s="3" t="s">
        <v>19</v>
      </c>
    </row>
    <row r="298" spans="2:44" x14ac:dyDescent="0.25">
      <c r="B298">
        <v>19</v>
      </c>
      <c r="C298" s="3">
        <v>50</v>
      </c>
      <c r="D298" s="3">
        <v>71</v>
      </c>
      <c r="E298" s="3">
        <v>66</v>
      </c>
      <c r="F298" s="3">
        <v>91</v>
      </c>
      <c r="G298" s="3">
        <v>75</v>
      </c>
      <c r="H298" s="3">
        <v>46</v>
      </c>
      <c r="I298" s="3" t="s">
        <v>19</v>
      </c>
      <c r="J298" s="3">
        <v>27</v>
      </c>
      <c r="K298" s="3">
        <v>34</v>
      </c>
      <c r="L298" s="3">
        <v>25</v>
      </c>
      <c r="M298" s="3">
        <v>24</v>
      </c>
      <c r="N298" s="3">
        <v>45</v>
      </c>
      <c r="O298" s="3">
        <v>17</v>
      </c>
      <c r="P298" s="3" t="s">
        <v>19</v>
      </c>
      <c r="Q298" s="3">
        <v>19</v>
      </c>
      <c r="R298" s="3">
        <v>15</v>
      </c>
      <c r="S298" s="3">
        <v>19</v>
      </c>
      <c r="T298" s="3">
        <v>25</v>
      </c>
      <c r="U298" s="3">
        <v>16</v>
      </c>
      <c r="V298" s="3">
        <v>21</v>
      </c>
      <c r="W298" s="3" t="s">
        <v>19</v>
      </c>
      <c r="X298" s="3">
        <v>43</v>
      </c>
      <c r="Y298" s="3">
        <v>60</v>
      </c>
      <c r="Z298" s="3">
        <v>36</v>
      </c>
      <c r="AA298" s="3">
        <v>59</v>
      </c>
      <c r="AB298" s="3">
        <v>58</v>
      </c>
      <c r="AC298" s="3">
        <v>26</v>
      </c>
      <c r="AD298" s="3" t="s">
        <v>19</v>
      </c>
      <c r="AE298" s="3">
        <v>4</v>
      </c>
      <c r="AF298" s="3">
        <v>4</v>
      </c>
      <c r="AG298" s="3">
        <v>7</v>
      </c>
      <c r="AH298" s="3">
        <v>5</v>
      </c>
      <c r="AI298" s="3">
        <v>7</v>
      </c>
      <c r="AJ298" s="3">
        <v>1</v>
      </c>
      <c r="AK298" s="3" t="s">
        <v>19</v>
      </c>
      <c r="AL298" s="3">
        <v>5</v>
      </c>
      <c r="AM298" s="3">
        <v>7</v>
      </c>
      <c r="AN298" s="3">
        <v>4</v>
      </c>
      <c r="AO298" s="3">
        <v>6</v>
      </c>
      <c r="AP298" s="3">
        <v>15</v>
      </c>
      <c r="AQ298" s="3">
        <v>3</v>
      </c>
      <c r="AR298" s="3" t="s">
        <v>19</v>
      </c>
    </row>
    <row r="299" spans="2:44" x14ac:dyDescent="0.25">
      <c r="B299">
        <v>20</v>
      </c>
      <c r="C299" s="3">
        <v>62</v>
      </c>
      <c r="D299" s="3">
        <v>81</v>
      </c>
      <c r="E299" s="3">
        <v>65</v>
      </c>
      <c r="F299" s="3">
        <v>55</v>
      </c>
      <c r="G299" s="3">
        <v>109</v>
      </c>
      <c r="H299" s="3">
        <v>55</v>
      </c>
      <c r="I299" s="3" t="s">
        <v>19</v>
      </c>
      <c r="J299" s="3">
        <v>15</v>
      </c>
      <c r="K299" s="3">
        <v>37</v>
      </c>
      <c r="L299" s="3">
        <v>24</v>
      </c>
      <c r="M299" s="3">
        <v>23</v>
      </c>
      <c r="N299" s="3">
        <v>26</v>
      </c>
      <c r="O299" s="3">
        <v>14</v>
      </c>
      <c r="P299" s="3" t="s">
        <v>19</v>
      </c>
      <c r="Q299" s="3">
        <v>23</v>
      </c>
      <c r="R299" s="3">
        <v>9</v>
      </c>
      <c r="S299" s="3">
        <v>17</v>
      </c>
      <c r="T299" s="3">
        <v>28</v>
      </c>
      <c r="U299" s="3">
        <v>18</v>
      </c>
      <c r="V299" s="3">
        <v>26</v>
      </c>
      <c r="W299" s="3" t="s">
        <v>19</v>
      </c>
      <c r="X299" s="3">
        <v>26</v>
      </c>
      <c r="Y299" s="3">
        <v>57</v>
      </c>
      <c r="Z299" s="3">
        <v>41</v>
      </c>
      <c r="AA299" s="3">
        <v>37</v>
      </c>
      <c r="AB299" s="3">
        <v>35</v>
      </c>
      <c r="AC299" s="3">
        <v>26</v>
      </c>
      <c r="AD299" s="3" t="s">
        <v>19</v>
      </c>
      <c r="AE299" s="3">
        <v>2</v>
      </c>
      <c r="AF299" s="3">
        <v>8</v>
      </c>
      <c r="AG299" s="3">
        <v>7</v>
      </c>
      <c r="AH299" s="3">
        <v>3</v>
      </c>
      <c r="AI299" s="3">
        <v>4</v>
      </c>
      <c r="AJ299" s="3">
        <v>1</v>
      </c>
      <c r="AK299" s="3" t="s">
        <v>19</v>
      </c>
      <c r="AL299" s="3">
        <v>2</v>
      </c>
      <c r="AM299" s="3">
        <v>11</v>
      </c>
      <c r="AN299" s="3">
        <v>4</v>
      </c>
      <c r="AO299" s="3">
        <v>4</v>
      </c>
      <c r="AP299" s="3">
        <v>10</v>
      </c>
      <c r="AQ299" s="3">
        <v>1</v>
      </c>
      <c r="AR299" s="3" t="s">
        <v>19</v>
      </c>
    </row>
    <row r="300" spans="2:44" x14ac:dyDescent="0.25">
      <c r="B300">
        <v>21</v>
      </c>
      <c r="C300" s="3">
        <v>41</v>
      </c>
      <c r="D300" s="3">
        <v>88</v>
      </c>
      <c r="E300" s="3">
        <v>74</v>
      </c>
      <c r="F300" s="3">
        <v>56</v>
      </c>
      <c r="G300" s="3">
        <v>74</v>
      </c>
      <c r="H300" s="3">
        <v>34</v>
      </c>
      <c r="I300" s="3" t="s">
        <v>19</v>
      </c>
      <c r="J300" s="3">
        <v>25</v>
      </c>
      <c r="K300" s="3">
        <v>34</v>
      </c>
      <c r="L300" s="3">
        <v>22</v>
      </c>
      <c r="M300" s="3">
        <v>15</v>
      </c>
      <c r="N300" s="3">
        <v>23</v>
      </c>
      <c r="O300" s="3">
        <v>27</v>
      </c>
      <c r="P300" s="3" t="s">
        <v>19</v>
      </c>
      <c r="Q300" s="3">
        <v>17</v>
      </c>
      <c r="R300" s="3">
        <v>25</v>
      </c>
      <c r="S300" s="3">
        <v>18</v>
      </c>
      <c r="T300" s="3">
        <v>26</v>
      </c>
      <c r="U300" s="3">
        <v>21</v>
      </c>
      <c r="V300" s="3">
        <v>16</v>
      </c>
      <c r="W300" s="3" t="s">
        <v>19</v>
      </c>
      <c r="X300" s="3">
        <v>33</v>
      </c>
      <c r="Y300" s="3">
        <v>48</v>
      </c>
      <c r="Z300" s="3">
        <v>34</v>
      </c>
      <c r="AA300" s="3">
        <v>37</v>
      </c>
      <c r="AB300" s="3">
        <v>29</v>
      </c>
      <c r="AC300" s="3">
        <v>52</v>
      </c>
      <c r="AD300" s="3" t="s">
        <v>19</v>
      </c>
      <c r="AE300" s="3">
        <v>2</v>
      </c>
      <c r="AF300" s="3">
        <v>6</v>
      </c>
      <c r="AG300" s="3">
        <v>8</v>
      </c>
      <c r="AH300" s="3">
        <v>3</v>
      </c>
      <c r="AI300" s="3">
        <v>5</v>
      </c>
      <c r="AJ300" s="3">
        <v>3</v>
      </c>
      <c r="AK300" s="3" t="s">
        <v>19</v>
      </c>
      <c r="AL300" s="3">
        <v>3</v>
      </c>
      <c r="AM300" s="3">
        <v>8</v>
      </c>
      <c r="AN300" s="3">
        <v>4</v>
      </c>
      <c r="AO300" s="3">
        <v>4</v>
      </c>
      <c r="AP300" s="3">
        <v>8</v>
      </c>
      <c r="AQ300" s="3">
        <v>6</v>
      </c>
      <c r="AR300" s="3" t="s">
        <v>19</v>
      </c>
    </row>
    <row r="301" spans="2:44" x14ac:dyDescent="0.25">
      <c r="B301">
        <v>22</v>
      </c>
      <c r="C301" s="3" t="s">
        <v>19</v>
      </c>
      <c r="D301" s="3">
        <v>72</v>
      </c>
      <c r="E301" s="3">
        <v>66</v>
      </c>
      <c r="F301" s="3">
        <v>49</v>
      </c>
      <c r="G301" s="3">
        <v>55</v>
      </c>
      <c r="H301" s="3">
        <v>43</v>
      </c>
      <c r="I301" s="3" t="s">
        <v>19</v>
      </c>
      <c r="J301" s="3" t="s">
        <v>19</v>
      </c>
      <c r="K301" s="3">
        <v>39</v>
      </c>
      <c r="L301" s="3">
        <v>24</v>
      </c>
      <c r="M301" s="3">
        <v>24</v>
      </c>
      <c r="N301" s="3">
        <v>26</v>
      </c>
      <c r="O301" s="3">
        <v>39</v>
      </c>
      <c r="P301" s="3" t="s">
        <v>19</v>
      </c>
      <c r="Q301" s="3" t="s">
        <v>19</v>
      </c>
      <c r="R301" s="3">
        <v>15</v>
      </c>
      <c r="S301" s="3">
        <v>17</v>
      </c>
      <c r="T301" s="3">
        <v>18</v>
      </c>
      <c r="U301" s="3">
        <v>15</v>
      </c>
      <c r="V301" s="3">
        <v>6</v>
      </c>
      <c r="W301" s="3" t="s">
        <v>19</v>
      </c>
      <c r="X301" s="3" t="s">
        <v>19</v>
      </c>
      <c r="Y301" s="3">
        <v>75</v>
      </c>
      <c r="Z301" s="3">
        <v>33</v>
      </c>
      <c r="AA301" s="3">
        <v>53</v>
      </c>
      <c r="AB301" s="3">
        <v>34</v>
      </c>
      <c r="AC301" s="3">
        <v>52</v>
      </c>
      <c r="AD301" s="3" t="s">
        <v>19</v>
      </c>
      <c r="AE301" s="3" t="s">
        <v>19</v>
      </c>
      <c r="AF301" s="3">
        <v>7</v>
      </c>
      <c r="AG301" s="3">
        <v>10</v>
      </c>
      <c r="AH301" s="3">
        <v>5</v>
      </c>
      <c r="AI301" s="3">
        <v>3</v>
      </c>
      <c r="AJ301" s="3">
        <v>2</v>
      </c>
      <c r="AK301" s="3" t="s">
        <v>19</v>
      </c>
      <c r="AL301" s="3" t="s">
        <v>19</v>
      </c>
      <c r="AM301" s="3">
        <v>9</v>
      </c>
      <c r="AN301" s="3">
        <v>3</v>
      </c>
      <c r="AO301" s="3">
        <v>7</v>
      </c>
      <c r="AP301" s="3">
        <v>8</v>
      </c>
      <c r="AQ301" s="3">
        <v>6</v>
      </c>
      <c r="AR301" s="3" t="s">
        <v>19</v>
      </c>
    </row>
    <row r="302" spans="2:44" x14ac:dyDescent="0.25">
      <c r="B302">
        <v>23</v>
      </c>
      <c r="C302" s="3" t="s">
        <v>19</v>
      </c>
      <c r="D302" s="3">
        <v>81</v>
      </c>
      <c r="E302" s="3">
        <v>70</v>
      </c>
      <c r="F302" s="3">
        <v>61</v>
      </c>
      <c r="G302" s="3">
        <v>62</v>
      </c>
      <c r="H302" s="3">
        <v>61</v>
      </c>
      <c r="I302" s="3" t="s">
        <v>19</v>
      </c>
      <c r="J302" s="3" t="s">
        <v>19</v>
      </c>
      <c r="K302" s="3">
        <v>27</v>
      </c>
      <c r="L302" s="3">
        <v>33</v>
      </c>
      <c r="M302" s="3">
        <v>22</v>
      </c>
      <c r="N302" s="3">
        <v>22</v>
      </c>
      <c r="O302" s="3">
        <v>32</v>
      </c>
      <c r="P302" s="3" t="s">
        <v>19</v>
      </c>
      <c r="Q302" s="3" t="s">
        <v>19</v>
      </c>
      <c r="R302" s="3">
        <v>23</v>
      </c>
      <c r="S302" s="3">
        <v>11</v>
      </c>
      <c r="T302" s="3">
        <v>20</v>
      </c>
      <c r="U302" s="3">
        <v>12</v>
      </c>
      <c r="V302" s="3">
        <v>7</v>
      </c>
      <c r="W302" s="3" t="s">
        <v>19</v>
      </c>
      <c r="X302" s="3" t="s">
        <v>19</v>
      </c>
      <c r="Y302" s="3">
        <v>70</v>
      </c>
      <c r="Z302" s="3">
        <v>44</v>
      </c>
      <c r="AA302" s="3">
        <v>48</v>
      </c>
      <c r="AB302" s="3">
        <v>30</v>
      </c>
      <c r="AC302" s="3">
        <v>42</v>
      </c>
      <c r="AD302" s="3" t="s">
        <v>19</v>
      </c>
      <c r="AE302" s="3" t="s">
        <v>19</v>
      </c>
      <c r="AF302" s="3">
        <v>5</v>
      </c>
      <c r="AG302" s="3">
        <v>10</v>
      </c>
      <c r="AH302" s="3">
        <v>4</v>
      </c>
      <c r="AI302" s="3">
        <v>3</v>
      </c>
      <c r="AJ302" s="3">
        <v>2</v>
      </c>
      <c r="AK302" s="3" t="s">
        <v>19</v>
      </c>
      <c r="AL302" s="3" t="s">
        <v>19</v>
      </c>
      <c r="AM302" s="3">
        <v>8</v>
      </c>
      <c r="AN302" s="3">
        <v>3</v>
      </c>
      <c r="AO302" s="3">
        <v>6</v>
      </c>
      <c r="AP302" s="3">
        <v>6</v>
      </c>
      <c r="AQ302" s="3">
        <v>5</v>
      </c>
      <c r="AR302" s="3" t="s">
        <v>19</v>
      </c>
    </row>
    <row r="303" spans="2:44" x14ac:dyDescent="0.25">
      <c r="B303">
        <v>24</v>
      </c>
      <c r="C303" s="3" t="s">
        <v>19</v>
      </c>
      <c r="D303" s="3">
        <v>75</v>
      </c>
      <c r="E303" s="3">
        <v>86</v>
      </c>
      <c r="F303" s="3">
        <v>66</v>
      </c>
      <c r="G303" s="3">
        <v>62</v>
      </c>
      <c r="H303" s="3">
        <v>48</v>
      </c>
      <c r="I303" s="3" t="s">
        <v>19</v>
      </c>
      <c r="J303" s="3" t="s">
        <v>19</v>
      </c>
      <c r="K303" s="3">
        <v>27</v>
      </c>
      <c r="L303" s="3">
        <v>44</v>
      </c>
      <c r="M303" s="3">
        <v>27</v>
      </c>
      <c r="N303" s="3">
        <v>25</v>
      </c>
      <c r="O303" s="3">
        <v>20</v>
      </c>
      <c r="P303" s="3" t="s">
        <v>19</v>
      </c>
      <c r="Q303" s="3" t="s">
        <v>19</v>
      </c>
      <c r="R303" s="3">
        <v>14</v>
      </c>
      <c r="S303" s="3">
        <v>7</v>
      </c>
      <c r="T303" s="3">
        <v>25</v>
      </c>
      <c r="U303" s="3">
        <v>17</v>
      </c>
      <c r="V303" s="3">
        <v>29</v>
      </c>
      <c r="W303" s="3" t="s">
        <v>19</v>
      </c>
      <c r="X303" s="3" t="s">
        <v>19</v>
      </c>
      <c r="Y303" s="3">
        <v>58</v>
      </c>
      <c r="Z303" s="3">
        <v>52</v>
      </c>
      <c r="AA303" s="3">
        <v>55</v>
      </c>
      <c r="AB303" s="3">
        <v>34</v>
      </c>
      <c r="AC303" s="3">
        <v>35</v>
      </c>
      <c r="AD303" s="3" t="s">
        <v>19</v>
      </c>
      <c r="AE303" s="3" t="s">
        <v>19</v>
      </c>
      <c r="AF303" s="3">
        <v>4</v>
      </c>
      <c r="AG303" s="3">
        <v>10</v>
      </c>
      <c r="AH303" s="3">
        <v>4</v>
      </c>
      <c r="AI303" s="3">
        <v>3</v>
      </c>
      <c r="AJ303" s="3">
        <v>2</v>
      </c>
      <c r="AK303" s="3" t="s">
        <v>19</v>
      </c>
      <c r="AL303" s="3" t="s">
        <v>19</v>
      </c>
      <c r="AM303" s="3">
        <v>7</v>
      </c>
      <c r="AN303" s="3">
        <v>5</v>
      </c>
      <c r="AO303" s="3">
        <v>7</v>
      </c>
      <c r="AP303" s="3">
        <v>8</v>
      </c>
      <c r="AQ303" s="3">
        <v>3</v>
      </c>
      <c r="AR303" s="3" t="s">
        <v>19</v>
      </c>
    </row>
    <row r="304" spans="2:44" x14ac:dyDescent="0.25">
      <c r="B304">
        <v>25</v>
      </c>
      <c r="C304" s="3" t="s">
        <v>19</v>
      </c>
      <c r="D304" s="3">
        <v>68</v>
      </c>
      <c r="E304" s="3">
        <v>109</v>
      </c>
      <c r="F304" s="3">
        <v>72</v>
      </c>
      <c r="G304" s="3">
        <v>64</v>
      </c>
      <c r="H304" s="3">
        <v>30</v>
      </c>
      <c r="I304" s="3" t="s">
        <v>19</v>
      </c>
      <c r="J304" s="3" t="s">
        <v>19</v>
      </c>
      <c r="K304" s="3">
        <v>36</v>
      </c>
      <c r="L304" s="3">
        <v>41</v>
      </c>
      <c r="M304" s="3">
        <v>30</v>
      </c>
      <c r="N304" s="3">
        <v>16</v>
      </c>
      <c r="O304" s="3">
        <v>18</v>
      </c>
      <c r="P304" s="3" t="s">
        <v>19</v>
      </c>
      <c r="Q304" s="3" t="s">
        <v>19</v>
      </c>
      <c r="R304" s="3">
        <v>13</v>
      </c>
      <c r="S304" s="3">
        <v>20</v>
      </c>
      <c r="T304" s="3">
        <v>6</v>
      </c>
      <c r="U304" s="3">
        <v>20</v>
      </c>
      <c r="V304" s="3">
        <v>30</v>
      </c>
      <c r="W304" s="3" t="s">
        <v>19</v>
      </c>
      <c r="X304" s="3" t="s">
        <v>19</v>
      </c>
      <c r="Y304" s="3">
        <v>48</v>
      </c>
      <c r="Z304" s="3">
        <v>59</v>
      </c>
      <c r="AA304" s="3">
        <v>48</v>
      </c>
      <c r="AB304" s="3">
        <v>31</v>
      </c>
      <c r="AC304" s="3">
        <v>28</v>
      </c>
      <c r="AD304" s="3" t="s">
        <v>19</v>
      </c>
      <c r="AE304" s="3" t="s">
        <v>19</v>
      </c>
      <c r="AF304" s="3">
        <v>5</v>
      </c>
      <c r="AG304" s="3">
        <v>8</v>
      </c>
      <c r="AH304" s="3">
        <v>6</v>
      </c>
      <c r="AI304" s="3">
        <v>3</v>
      </c>
      <c r="AJ304" s="3">
        <v>1</v>
      </c>
      <c r="AK304" s="3" t="s">
        <v>19</v>
      </c>
      <c r="AL304" s="3" t="s">
        <v>19</v>
      </c>
      <c r="AM304" s="3">
        <v>7</v>
      </c>
      <c r="AN304" s="3">
        <v>6</v>
      </c>
      <c r="AO304" s="3">
        <v>7</v>
      </c>
      <c r="AP304" s="3">
        <v>9</v>
      </c>
      <c r="AQ304" s="3">
        <v>2</v>
      </c>
      <c r="AR304" s="3" t="s">
        <v>19</v>
      </c>
    </row>
    <row r="305" spans="1:44" x14ac:dyDescent="0.25">
      <c r="B305">
        <v>26</v>
      </c>
      <c r="C305" s="3" t="s">
        <v>19</v>
      </c>
      <c r="D305" s="3">
        <v>80</v>
      </c>
      <c r="E305" s="3">
        <v>95</v>
      </c>
      <c r="F305" s="3">
        <v>89</v>
      </c>
      <c r="G305" s="3">
        <v>52</v>
      </c>
      <c r="H305" s="3">
        <v>45</v>
      </c>
      <c r="I305" s="3" t="s">
        <v>19</v>
      </c>
      <c r="J305" s="3" t="s">
        <v>19</v>
      </c>
      <c r="K305" s="3">
        <v>48</v>
      </c>
      <c r="L305" s="3">
        <v>33</v>
      </c>
      <c r="M305" s="3">
        <v>27</v>
      </c>
      <c r="N305" s="3">
        <v>13</v>
      </c>
      <c r="O305" s="3">
        <v>19</v>
      </c>
      <c r="P305" s="3" t="s">
        <v>19</v>
      </c>
      <c r="Q305" s="3" t="s">
        <v>19</v>
      </c>
      <c r="R305" s="3">
        <v>9</v>
      </c>
      <c r="S305" s="3">
        <v>20</v>
      </c>
      <c r="T305" s="3">
        <v>17</v>
      </c>
      <c r="U305" s="3">
        <v>19</v>
      </c>
      <c r="V305" s="3">
        <v>19</v>
      </c>
      <c r="W305" s="3" t="s">
        <v>19</v>
      </c>
      <c r="X305" s="3" t="s">
        <v>19</v>
      </c>
      <c r="Y305" s="3">
        <v>42</v>
      </c>
      <c r="Z305" s="3">
        <v>57</v>
      </c>
      <c r="AA305" s="3">
        <v>37</v>
      </c>
      <c r="AB305" s="3">
        <v>23</v>
      </c>
      <c r="AC305" s="3">
        <v>28</v>
      </c>
      <c r="AD305" s="3" t="s">
        <v>19</v>
      </c>
      <c r="AE305" s="3" t="s">
        <v>19</v>
      </c>
      <c r="AF305" s="3">
        <v>6</v>
      </c>
      <c r="AG305" s="3">
        <v>8</v>
      </c>
      <c r="AH305" s="3">
        <v>3</v>
      </c>
      <c r="AI305" s="3">
        <v>3</v>
      </c>
      <c r="AJ305" s="3">
        <v>1</v>
      </c>
      <c r="AK305" s="3" t="s">
        <v>19</v>
      </c>
      <c r="AL305" s="3" t="s">
        <v>19</v>
      </c>
      <c r="AM305" s="3">
        <v>9</v>
      </c>
      <c r="AN305" s="3">
        <v>6</v>
      </c>
      <c r="AO305" s="3">
        <v>5</v>
      </c>
      <c r="AP305" s="3">
        <v>9</v>
      </c>
      <c r="AQ305" s="3">
        <v>4</v>
      </c>
      <c r="AR305" s="3" t="s">
        <v>19</v>
      </c>
    </row>
    <row r="306" spans="1:44" x14ac:dyDescent="0.25">
      <c r="B306">
        <v>27</v>
      </c>
      <c r="C306" s="3" t="s">
        <v>19</v>
      </c>
      <c r="D306" s="3">
        <v>95</v>
      </c>
      <c r="E306" s="3">
        <v>80</v>
      </c>
      <c r="F306" s="3">
        <v>75</v>
      </c>
      <c r="G306" s="3">
        <v>40</v>
      </c>
      <c r="H306" s="3">
        <v>45</v>
      </c>
      <c r="I306" s="3" t="s">
        <v>19</v>
      </c>
      <c r="J306" s="3" t="s">
        <v>19</v>
      </c>
      <c r="K306" s="3">
        <v>33</v>
      </c>
      <c r="L306" s="3">
        <v>35</v>
      </c>
      <c r="M306" s="3">
        <v>24</v>
      </c>
      <c r="N306" s="3">
        <v>12</v>
      </c>
      <c r="O306" s="3">
        <v>39</v>
      </c>
      <c r="P306" s="3" t="s">
        <v>19</v>
      </c>
      <c r="Q306" s="3" t="s">
        <v>19</v>
      </c>
      <c r="R306" s="3">
        <v>15</v>
      </c>
      <c r="S306" s="3">
        <v>24</v>
      </c>
      <c r="T306" s="3">
        <v>17</v>
      </c>
      <c r="U306" s="3">
        <v>22</v>
      </c>
      <c r="V306" s="3">
        <v>15</v>
      </c>
      <c r="W306" s="3" t="s">
        <v>19</v>
      </c>
      <c r="X306" s="3" t="s">
        <v>19</v>
      </c>
      <c r="Y306" s="3">
        <v>54</v>
      </c>
      <c r="Z306" s="3">
        <v>47</v>
      </c>
      <c r="AA306" s="3">
        <v>44</v>
      </c>
      <c r="AB306" s="3">
        <v>23</v>
      </c>
      <c r="AC306" s="3">
        <v>46</v>
      </c>
      <c r="AD306" s="3" t="s">
        <v>19</v>
      </c>
      <c r="AE306" s="3" t="s">
        <v>19</v>
      </c>
      <c r="AF306" s="3">
        <v>7</v>
      </c>
      <c r="AG306" s="3">
        <v>8</v>
      </c>
      <c r="AH306" s="3">
        <v>5</v>
      </c>
      <c r="AI306" s="3">
        <v>3</v>
      </c>
      <c r="AJ306" s="3">
        <v>4</v>
      </c>
      <c r="AK306" s="3" t="s">
        <v>19</v>
      </c>
      <c r="AL306" s="3" t="s">
        <v>19</v>
      </c>
      <c r="AM306" s="3">
        <v>9</v>
      </c>
      <c r="AN306" s="3">
        <v>4</v>
      </c>
      <c r="AO306" s="3">
        <v>6</v>
      </c>
      <c r="AP306" s="3">
        <v>8</v>
      </c>
      <c r="AQ306" s="3">
        <v>4</v>
      </c>
      <c r="AR306" s="3" t="s">
        <v>19</v>
      </c>
    </row>
    <row r="307" spans="1:44" x14ac:dyDescent="0.25">
      <c r="B307">
        <v>28</v>
      </c>
      <c r="C307" s="3" t="s">
        <v>19</v>
      </c>
      <c r="D307" s="3">
        <v>75</v>
      </c>
      <c r="E307" s="3">
        <v>86</v>
      </c>
      <c r="F307" s="3">
        <v>66</v>
      </c>
      <c r="G307" s="3">
        <v>39</v>
      </c>
      <c r="H307" s="3">
        <v>38</v>
      </c>
      <c r="I307" s="3" t="s">
        <v>19</v>
      </c>
      <c r="J307" s="3" t="s">
        <v>19</v>
      </c>
      <c r="K307" s="3">
        <v>29</v>
      </c>
      <c r="L307" s="3">
        <v>46</v>
      </c>
      <c r="M307" s="3">
        <v>16</v>
      </c>
      <c r="N307" s="3">
        <v>15</v>
      </c>
      <c r="O307" s="3">
        <v>17</v>
      </c>
      <c r="P307" s="3" t="s">
        <v>19</v>
      </c>
      <c r="Q307" s="3" t="s">
        <v>19</v>
      </c>
      <c r="R307" s="3">
        <v>18</v>
      </c>
      <c r="S307" s="3">
        <v>7</v>
      </c>
      <c r="T307" s="3">
        <v>25</v>
      </c>
      <c r="U307" s="3">
        <v>18</v>
      </c>
      <c r="V307" s="3">
        <v>24</v>
      </c>
      <c r="W307" s="3" t="s">
        <v>19</v>
      </c>
      <c r="X307" s="3" t="s">
        <v>19</v>
      </c>
      <c r="Y307" s="3">
        <v>55</v>
      </c>
      <c r="Z307" s="3">
        <v>55</v>
      </c>
      <c r="AA307" s="3">
        <v>27</v>
      </c>
      <c r="AB307" s="3">
        <v>27</v>
      </c>
      <c r="AC307" s="3">
        <v>42</v>
      </c>
      <c r="AD307" s="3" t="s">
        <v>19</v>
      </c>
      <c r="AE307" s="3" t="s">
        <v>19</v>
      </c>
      <c r="AF307" s="3">
        <v>6</v>
      </c>
      <c r="AG307" s="3">
        <v>10</v>
      </c>
      <c r="AH307" s="3">
        <v>4</v>
      </c>
      <c r="AI307" s="3">
        <v>3</v>
      </c>
      <c r="AJ307" s="3">
        <v>4</v>
      </c>
      <c r="AK307" s="3" t="s">
        <v>19</v>
      </c>
      <c r="AL307" s="3" t="s">
        <v>19</v>
      </c>
      <c r="AM307" s="3">
        <v>9</v>
      </c>
      <c r="AN307" s="3">
        <v>7</v>
      </c>
      <c r="AO307" s="3">
        <v>3</v>
      </c>
      <c r="AP307" s="3">
        <v>9</v>
      </c>
      <c r="AQ307" s="3">
        <v>3</v>
      </c>
      <c r="AR307" s="3" t="s">
        <v>19</v>
      </c>
    </row>
    <row r="308" spans="1:44" x14ac:dyDescent="0.25">
      <c r="B308">
        <v>29</v>
      </c>
      <c r="C308" s="3" t="s">
        <v>19</v>
      </c>
      <c r="D308" s="3">
        <v>67</v>
      </c>
      <c r="E308" s="3">
        <v>106</v>
      </c>
      <c r="F308" s="3">
        <v>52</v>
      </c>
      <c r="G308" s="3">
        <v>39</v>
      </c>
      <c r="H308" s="3">
        <v>31</v>
      </c>
      <c r="I308" s="3" t="s">
        <v>19</v>
      </c>
      <c r="J308" s="3" t="s">
        <v>19</v>
      </c>
      <c r="K308" s="3">
        <v>30</v>
      </c>
      <c r="L308" s="3">
        <v>55</v>
      </c>
      <c r="M308" s="3">
        <v>29</v>
      </c>
      <c r="N308" s="3">
        <v>19</v>
      </c>
      <c r="O308" s="3">
        <v>24</v>
      </c>
      <c r="P308" s="3" t="s">
        <v>19</v>
      </c>
      <c r="Q308" s="3" t="s">
        <v>19</v>
      </c>
      <c r="R308" s="3">
        <v>15</v>
      </c>
      <c r="S308" s="3">
        <v>3</v>
      </c>
      <c r="T308" s="3">
        <v>16</v>
      </c>
      <c r="U308" s="3">
        <v>16</v>
      </c>
      <c r="V308" s="3">
        <v>20</v>
      </c>
      <c r="W308" s="3" t="s">
        <v>19</v>
      </c>
      <c r="X308" s="3" t="s">
        <v>19</v>
      </c>
      <c r="Y308" s="3">
        <v>48</v>
      </c>
      <c r="Z308" s="3">
        <v>49</v>
      </c>
      <c r="AA308" s="3">
        <v>45</v>
      </c>
      <c r="AB308" s="3">
        <v>27</v>
      </c>
      <c r="AC308" s="3">
        <v>41</v>
      </c>
      <c r="AD308" s="3" t="s">
        <v>19</v>
      </c>
      <c r="AE308" s="3" t="s">
        <v>19</v>
      </c>
      <c r="AF308" s="3">
        <v>6</v>
      </c>
      <c r="AG308" s="3">
        <v>16</v>
      </c>
      <c r="AH308" s="3">
        <v>4</v>
      </c>
      <c r="AI308" s="3">
        <v>4</v>
      </c>
      <c r="AJ308" s="3">
        <v>5</v>
      </c>
      <c r="AK308" s="3" t="s">
        <v>19</v>
      </c>
      <c r="AL308" s="3" t="s">
        <v>19</v>
      </c>
      <c r="AM308" s="3">
        <v>8</v>
      </c>
      <c r="AN308" s="3">
        <v>7</v>
      </c>
      <c r="AO308" s="3">
        <v>6</v>
      </c>
      <c r="AP308" s="3">
        <v>10</v>
      </c>
      <c r="AQ308" s="3">
        <v>5</v>
      </c>
      <c r="AR308" s="3" t="s">
        <v>19</v>
      </c>
    </row>
    <row r="309" spans="1:44" x14ac:dyDescent="0.25">
      <c r="B309">
        <v>30</v>
      </c>
      <c r="C309" s="3" t="s">
        <v>19</v>
      </c>
      <c r="D309" s="3">
        <v>68</v>
      </c>
      <c r="E309" s="3">
        <v>140</v>
      </c>
      <c r="F309" s="3">
        <v>71</v>
      </c>
      <c r="G309" s="3">
        <v>51</v>
      </c>
      <c r="H309" s="3">
        <v>45</v>
      </c>
      <c r="I309" s="3" t="s">
        <v>19</v>
      </c>
      <c r="J309" s="3" t="s">
        <v>19</v>
      </c>
      <c r="K309" s="3">
        <v>50</v>
      </c>
      <c r="L309" s="3">
        <v>58</v>
      </c>
      <c r="M309" s="3">
        <v>35</v>
      </c>
      <c r="N309" s="3">
        <v>29</v>
      </c>
      <c r="O309" s="3">
        <v>36</v>
      </c>
      <c r="P309" s="3" t="s">
        <v>19</v>
      </c>
      <c r="Q309" s="3" t="s">
        <v>19</v>
      </c>
      <c r="R309" s="3">
        <v>6</v>
      </c>
      <c r="S309" s="3">
        <v>3</v>
      </c>
      <c r="T309" s="3">
        <v>13</v>
      </c>
      <c r="U309" s="3">
        <v>15</v>
      </c>
      <c r="V309" s="3">
        <v>8</v>
      </c>
      <c r="W309" s="3" t="s">
        <v>19</v>
      </c>
      <c r="X309" s="3" t="s">
        <v>19</v>
      </c>
      <c r="Y309" s="3">
        <v>39</v>
      </c>
      <c r="Z309" s="3">
        <v>50</v>
      </c>
      <c r="AA309" s="3">
        <v>69</v>
      </c>
      <c r="AB309" s="3">
        <v>53</v>
      </c>
      <c r="AC309" s="3">
        <v>43</v>
      </c>
      <c r="AD309" s="3" t="s">
        <v>19</v>
      </c>
      <c r="AE309" s="3" t="s">
        <v>19</v>
      </c>
      <c r="AF309" s="3">
        <v>5</v>
      </c>
      <c r="AG309" s="3">
        <v>13</v>
      </c>
      <c r="AH309" s="3">
        <v>6</v>
      </c>
      <c r="AI309" s="3">
        <v>5</v>
      </c>
      <c r="AJ309" s="3">
        <v>6</v>
      </c>
      <c r="AK309" s="3" t="s">
        <v>19</v>
      </c>
      <c r="AL309" s="3" t="s">
        <v>19</v>
      </c>
      <c r="AM309" s="3">
        <v>8</v>
      </c>
      <c r="AN309" s="3">
        <v>7</v>
      </c>
      <c r="AO309" s="3">
        <v>10</v>
      </c>
      <c r="AP309" s="3">
        <v>12</v>
      </c>
      <c r="AQ309" s="3">
        <v>8</v>
      </c>
      <c r="AR309" s="3" t="s">
        <v>19</v>
      </c>
    </row>
    <row r="310" spans="1:44" x14ac:dyDescent="0.25">
      <c r="B310">
        <v>31</v>
      </c>
      <c r="C310" s="3" t="s">
        <v>19</v>
      </c>
      <c r="D310" s="3">
        <v>111</v>
      </c>
      <c r="E310" s="3">
        <v>141</v>
      </c>
      <c r="F310" s="3">
        <v>75</v>
      </c>
      <c r="G310" s="3">
        <v>71</v>
      </c>
      <c r="H310" s="3">
        <v>62</v>
      </c>
      <c r="I310" s="3" t="s">
        <v>19</v>
      </c>
      <c r="J310" s="3" t="s">
        <v>19</v>
      </c>
      <c r="K310" s="3">
        <v>60</v>
      </c>
      <c r="L310" s="3">
        <v>47</v>
      </c>
      <c r="M310" s="3">
        <v>38</v>
      </c>
      <c r="N310" s="3">
        <v>26</v>
      </c>
      <c r="O310" s="3">
        <v>41</v>
      </c>
      <c r="P310" s="3" t="s">
        <v>19</v>
      </c>
      <c r="Q310" s="3" t="s">
        <v>19</v>
      </c>
      <c r="R310" s="3">
        <v>4</v>
      </c>
      <c r="S310" s="3">
        <v>17</v>
      </c>
      <c r="T310" s="3">
        <v>12</v>
      </c>
      <c r="U310" s="3">
        <v>5</v>
      </c>
      <c r="V310" s="3">
        <v>17</v>
      </c>
      <c r="W310" s="3" t="s">
        <v>19</v>
      </c>
      <c r="X310" s="3" t="s">
        <v>19</v>
      </c>
      <c r="Y310" s="3">
        <v>43</v>
      </c>
      <c r="Z310" s="3">
        <v>52</v>
      </c>
      <c r="AA310" s="3">
        <v>69</v>
      </c>
      <c r="AB310" s="3">
        <v>45</v>
      </c>
      <c r="AC310" s="3">
        <v>43</v>
      </c>
      <c r="AD310" s="3" t="s">
        <v>19</v>
      </c>
      <c r="AE310" s="3" t="s">
        <v>19</v>
      </c>
      <c r="AF310" s="3">
        <v>7</v>
      </c>
      <c r="AG310" s="3">
        <v>6</v>
      </c>
      <c r="AH310" s="3">
        <v>7</v>
      </c>
      <c r="AI310" s="3">
        <v>4</v>
      </c>
      <c r="AJ310" s="3">
        <v>6</v>
      </c>
      <c r="AK310" s="3" t="s">
        <v>19</v>
      </c>
      <c r="AL310" s="3" t="s">
        <v>19</v>
      </c>
      <c r="AM310" s="3">
        <v>13</v>
      </c>
      <c r="AN310" s="3">
        <v>7</v>
      </c>
      <c r="AO310" s="3">
        <v>10</v>
      </c>
      <c r="AP310" s="3">
        <v>9</v>
      </c>
      <c r="AQ310" s="3">
        <v>6</v>
      </c>
      <c r="AR310" s="3" t="s">
        <v>19</v>
      </c>
    </row>
    <row r="311" spans="1:44" x14ac:dyDescent="0.25">
      <c r="A311">
        <v>11</v>
      </c>
      <c r="B311">
        <v>1</v>
      </c>
      <c r="C311" s="3" t="s">
        <v>19</v>
      </c>
      <c r="D311" s="3">
        <v>152</v>
      </c>
      <c r="E311" s="3">
        <v>108</v>
      </c>
      <c r="F311" s="3">
        <v>84</v>
      </c>
      <c r="G311" s="3">
        <v>76</v>
      </c>
      <c r="H311" s="3">
        <v>51</v>
      </c>
      <c r="I311" s="3" t="s">
        <v>19</v>
      </c>
      <c r="J311" s="3" t="s">
        <v>19</v>
      </c>
      <c r="K311" s="3">
        <v>49</v>
      </c>
      <c r="L311" s="3">
        <v>34</v>
      </c>
      <c r="M311" s="3">
        <v>52</v>
      </c>
      <c r="N311" s="3">
        <v>34</v>
      </c>
      <c r="O311" s="3">
        <v>29</v>
      </c>
      <c r="P311" s="3" t="s">
        <v>19</v>
      </c>
      <c r="Q311" s="3" t="s">
        <v>19</v>
      </c>
      <c r="R311" s="3">
        <v>3</v>
      </c>
      <c r="S311" s="3">
        <v>15</v>
      </c>
      <c r="T311" s="3">
        <v>3</v>
      </c>
      <c r="U311" s="3">
        <v>13</v>
      </c>
      <c r="V311" s="3">
        <v>24</v>
      </c>
      <c r="W311" s="3" t="s">
        <v>19</v>
      </c>
      <c r="X311" s="3" t="s">
        <v>19</v>
      </c>
      <c r="Y311" s="3">
        <v>40</v>
      </c>
      <c r="Z311" s="3">
        <v>63</v>
      </c>
      <c r="AA311" s="3">
        <v>52</v>
      </c>
      <c r="AB311" s="3">
        <v>52</v>
      </c>
      <c r="AC311" s="3">
        <v>30</v>
      </c>
      <c r="AD311" s="3" t="s">
        <v>19</v>
      </c>
      <c r="AE311" s="3" t="s">
        <v>19</v>
      </c>
      <c r="AF311" s="3">
        <v>6</v>
      </c>
      <c r="AG311" s="3">
        <v>3</v>
      </c>
      <c r="AH311" s="3">
        <v>9</v>
      </c>
      <c r="AI311" s="3">
        <v>5</v>
      </c>
      <c r="AJ311" s="3">
        <v>6</v>
      </c>
      <c r="AK311" s="3" t="s">
        <v>19</v>
      </c>
      <c r="AL311" s="3" t="s">
        <v>19</v>
      </c>
      <c r="AM311" s="3">
        <v>9</v>
      </c>
      <c r="AN311" s="3">
        <v>4</v>
      </c>
      <c r="AO311" s="3">
        <v>10</v>
      </c>
      <c r="AP311" s="3">
        <v>12</v>
      </c>
      <c r="AQ311" s="3">
        <v>6</v>
      </c>
      <c r="AR311" s="3" t="s">
        <v>19</v>
      </c>
    </row>
    <row r="312" spans="1:44" x14ac:dyDescent="0.25">
      <c r="B312">
        <v>2</v>
      </c>
      <c r="C312" s="3" t="s">
        <v>19</v>
      </c>
      <c r="D312" s="3">
        <v>116</v>
      </c>
      <c r="E312" s="3">
        <v>89</v>
      </c>
      <c r="F312" s="3">
        <v>110</v>
      </c>
      <c r="G312" s="3">
        <v>79</v>
      </c>
      <c r="H312" s="3">
        <v>38</v>
      </c>
      <c r="I312" s="3" t="s">
        <v>19</v>
      </c>
      <c r="J312" s="3" t="s">
        <v>19</v>
      </c>
      <c r="K312" s="3">
        <v>46</v>
      </c>
      <c r="L312" s="3">
        <v>44</v>
      </c>
      <c r="M312" s="3">
        <v>54</v>
      </c>
      <c r="N312" s="3">
        <v>27</v>
      </c>
      <c r="O312" s="3">
        <v>32</v>
      </c>
      <c r="P312" s="3" t="s">
        <v>19</v>
      </c>
      <c r="Q312" s="3" t="s">
        <v>19</v>
      </c>
      <c r="R312" s="3">
        <v>8</v>
      </c>
      <c r="S312" s="3">
        <v>11</v>
      </c>
      <c r="T312" s="3">
        <v>11</v>
      </c>
      <c r="U312" s="3">
        <v>25</v>
      </c>
      <c r="V312" s="3">
        <v>19</v>
      </c>
      <c r="W312" s="3" t="s">
        <v>19</v>
      </c>
      <c r="X312" s="3" t="s">
        <v>19</v>
      </c>
      <c r="Y312" s="3">
        <v>41</v>
      </c>
      <c r="Z312" s="3">
        <v>78</v>
      </c>
      <c r="AA312" s="3">
        <v>64</v>
      </c>
      <c r="AB312" s="3">
        <v>51</v>
      </c>
      <c r="AC312" s="3">
        <v>40</v>
      </c>
      <c r="AD312" s="3" t="s">
        <v>19</v>
      </c>
      <c r="AE312" s="3" t="s">
        <v>19</v>
      </c>
      <c r="AF312" s="3">
        <v>7</v>
      </c>
      <c r="AG312" s="3">
        <v>8</v>
      </c>
      <c r="AH312" s="3">
        <v>10</v>
      </c>
      <c r="AI312" s="3">
        <v>3</v>
      </c>
      <c r="AJ312" s="3">
        <v>6</v>
      </c>
      <c r="AK312" s="3" t="s">
        <v>19</v>
      </c>
      <c r="AL312" s="3" t="s">
        <v>19</v>
      </c>
      <c r="AM312" s="3">
        <v>6</v>
      </c>
      <c r="AN312" s="3">
        <v>7</v>
      </c>
      <c r="AO312" s="3">
        <v>9</v>
      </c>
      <c r="AP312" s="3">
        <v>9</v>
      </c>
      <c r="AQ312" s="3">
        <v>8</v>
      </c>
      <c r="AR312" s="3" t="s">
        <v>19</v>
      </c>
    </row>
    <row r="313" spans="1:44" x14ac:dyDescent="0.25">
      <c r="B313">
        <v>3</v>
      </c>
      <c r="C313" s="3" t="s">
        <v>19</v>
      </c>
      <c r="D313" s="3">
        <v>104</v>
      </c>
      <c r="E313" s="3">
        <v>102</v>
      </c>
      <c r="F313" s="3">
        <v>123</v>
      </c>
      <c r="G313" s="3">
        <v>71</v>
      </c>
      <c r="H313" s="3">
        <v>58</v>
      </c>
      <c r="I313" s="3" t="s">
        <v>19</v>
      </c>
      <c r="J313" s="3" t="s">
        <v>19</v>
      </c>
      <c r="K313" s="3">
        <v>40</v>
      </c>
      <c r="L313" s="3">
        <v>36</v>
      </c>
      <c r="M313" s="3">
        <v>35</v>
      </c>
      <c r="N313" s="3">
        <v>28</v>
      </c>
      <c r="O313" s="3">
        <v>33</v>
      </c>
      <c r="P313" s="3" t="s">
        <v>19</v>
      </c>
      <c r="Q313" s="3" t="s">
        <v>19</v>
      </c>
      <c r="R313" s="3">
        <v>10</v>
      </c>
      <c r="S313" s="3">
        <v>11</v>
      </c>
      <c r="T313" s="3">
        <v>13</v>
      </c>
      <c r="U313" s="3">
        <v>19</v>
      </c>
      <c r="V313" s="3">
        <v>15</v>
      </c>
      <c r="W313" s="3" t="s">
        <v>19</v>
      </c>
      <c r="X313" s="3" t="s">
        <v>19</v>
      </c>
      <c r="Y313" s="3">
        <v>53</v>
      </c>
      <c r="Z313" s="3">
        <v>65</v>
      </c>
      <c r="AA313" s="3">
        <v>35</v>
      </c>
      <c r="AB313" s="3">
        <v>37</v>
      </c>
      <c r="AC313" s="3">
        <v>53</v>
      </c>
      <c r="AD313" s="3" t="s">
        <v>19</v>
      </c>
      <c r="AE313" s="3" t="s">
        <v>19</v>
      </c>
      <c r="AF313" s="3">
        <v>8</v>
      </c>
      <c r="AG313" s="3">
        <v>7</v>
      </c>
      <c r="AH313" s="3">
        <v>28</v>
      </c>
      <c r="AI313" s="3">
        <v>2</v>
      </c>
      <c r="AJ313" s="3">
        <v>6</v>
      </c>
      <c r="AK313" s="3" t="s">
        <v>19</v>
      </c>
      <c r="AL313" s="3" t="s">
        <v>19</v>
      </c>
      <c r="AM313" s="3">
        <v>5</v>
      </c>
      <c r="AN313" s="3">
        <v>5</v>
      </c>
      <c r="AO313" s="3">
        <v>5</v>
      </c>
      <c r="AP313" s="3">
        <v>9</v>
      </c>
      <c r="AQ313" s="3">
        <v>8</v>
      </c>
      <c r="AR313" s="3" t="s">
        <v>19</v>
      </c>
    </row>
    <row r="314" spans="1:44" x14ac:dyDescent="0.25">
      <c r="B314">
        <v>4</v>
      </c>
      <c r="C314" s="3" t="s">
        <v>19</v>
      </c>
      <c r="D314" s="3">
        <v>93</v>
      </c>
      <c r="E314" s="3">
        <v>84</v>
      </c>
      <c r="F314" s="3">
        <v>88</v>
      </c>
      <c r="G314" s="3">
        <v>73</v>
      </c>
      <c r="H314" s="3">
        <v>42</v>
      </c>
      <c r="I314" s="3" t="s">
        <v>19</v>
      </c>
      <c r="J314" s="3" t="s">
        <v>19</v>
      </c>
      <c r="K314" s="3">
        <v>29</v>
      </c>
      <c r="L314" s="3">
        <v>38</v>
      </c>
      <c r="M314" s="3">
        <v>30</v>
      </c>
      <c r="N314" s="3">
        <v>52</v>
      </c>
      <c r="O314" s="3">
        <v>20</v>
      </c>
      <c r="P314" s="3" t="s">
        <v>19</v>
      </c>
      <c r="Q314" s="3" t="s">
        <v>19</v>
      </c>
      <c r="R314" s="3">
        <v>18</v>
      </c>
      <c r="S314" s="3">
        <v>21</v>
      </c>
      <c r="T314" s="3">
        <v>20</v>
      </c>
      <c r="U314" s="3">
        <v>2</v>
      </c>
      <c r="V314" s="3">
        <v>15</v>
      </c>
      <c r="W314" s="3" t="s">
        <v>19</v>
      </c>
      <c r="X314" s="3" t="s">
        <v>19</v>
      </c>
      <c r="Y314" s="3">
        <v>54</v>
      </c>
      <c r="Z314" s="3">
        <v>38</v>
      </c>
      <c r="AA314" s="3">
        <v>30</v>
      </c>
      <c r="AB314" s="3">
        <v>39</v>
      </c>
      <c r="AC314" s="3">
        <v>30</v>
      </c>
      <c r="AD314" s="3" t="s">
        <v>19</v>
      </c>
      <c r="AE314" s="3" t="s">
        <v>19</v>
      </c>
      <c r="AF314" s="3">
        <v>7</v>
      </c>
      <c r="AG314" s="3">
        <v>5</v>
      </c>
      <c r="AH314" s="3">
        <v>9</v>
      </c>
      <c r="AI314" s="3">
        <v>5</v>
      </c>
      <c r="AJ314" s="3">
        <v>5</v>
      </c>
      <c r="AK314" s="3" t="s">
        <v>19</v>
      </c>
      <c r="AL314" s="3" t="s">
        <v>19</v>
      </c>
      <c r="AM314" s="3">
        <v>7</v>
      </c>
      <c r="AN314" s="3">
        <v>3</v>
      </c>
      <c r="AO314" s="3">
        <v>4</v>
      </c>
      <c r="AP314" s="3">
        <v>10</v>
      </c>
      <c r="AQ314" s="3">
        <v>5</v>
      </c>
      <c r="AR314" s="3" t="s">
        <v>19</v>
      </c>
    </row>
    <row r="315" spans="1:44" x14ac:dyDescent="0.25">
      <c r="B315">
        <v>5</v>
      </c>
      <c r="C315" s="3" t="s">
        <v>19</v>
      </c>
      <c r="D315" s="3">
        <v>74</v>
      </c>
      <c r="E315" s="3">
        <v>86</v>
      </c>
      <c r="F315" s="3">
        <v>82</v>
      </c>
      <c r="G315" s="3">
        <v>119</v>
      </c>
      <c r="H315" s="3">
        <v>55</v>
      </c>
      <c r="I315" s="3" t="s">
        <v>19</v>
      </c>
      <c r="J315" s="3" t="s">
        <v>19</v>
      </c>
      <c r="K315" s="3">
        <v>26</v>
      </c>
      <c r="L315" s="3">
        <v>25</v>
      </c>
      <c r="M315" s="3">
        <v>40</v>
      </c>
      <c r="N315" s="3">
        <v>36</v>
      </c>
      <c r="O315" s="3">
        <v>30</v>
      </c>
      <c r="P315" s="3" t="s">
        <v>19</v>
      </c>
      <c r="Q315" s="3" t="s">
        <v>19</v>
      </c>
      <c r="R315" s="3">
        <v>20</v>
      </c>
      <c r="S315" s="3">
        <v>19</v>
      </c>
      <c r="T315" s="3">
        <v>11</v>
      </c>
      <c r="U315" s="3">
        <v>16</v>
      </c>
      <c r="V315" s="3">
        <v>15</v>
      </c>
      <c r="W315" s="3" t="s">
        <v>19</v>
      </c>
      <c r="X315" s="3" t="s">
        <v>19</v>
      </c>
      <c r="Y315" s="3">
        <v>43</v>
      </c>
      <c r="Z315" s="3">
        <v>26</v>
      </c>
      <c r="AA315" s="3">
        <v>52</v>
      </c>
      <c r="AB315" s="3">
        <v>43</v>
      </c>
      <c r="AC315" s="3">
        <v>47</v>
      </c>
      <c r="AD315" s="3" t="s">
        <v>19</v>
      </c>
      <c r="AE315" s="3" t="s">
        <v>19</v>
      </c>
      <c r="AF315" s="3">
        <v>6</v>
      </c>
      <c r="AG315" s="3">
        <v>6</v>
      </c>
      <c r="AH315" s="3">
        <v>11</v>
      </c>
      <c r="AI315" s="3">
        <v>5</v>
      </c>
      <c r="AJ315" s="3">
        <v>6</v>
      </c>
      <c r="AK315" s="3" t="s">
        <v>19</v>
      </c>
      <c r="AL315" s="3" t="s">
        <v>19</v>
      </c>
      <c r="AM315" s="3">
        <v>7</v>
      </c>
      <c r="AN315" s="3">
        <v>3</v>
      </c>
      <c r="AO315" s="3">
        <v>7</v>
      </c>
      <c r="AP315" s="3">
        <v>9</v>
      </c>
      <c r="AQ315" s="3">
        <v>9</v>
      </c>
      <c r="AR315" s="3" t="s">
        <v>19</v>
      </c>
    </row>
    <row r="316" spans="1:44" x14ac:dyDescent="0.25">
      <c r="B316">
        <v>6</v>
      </c>
      <c r="C316" s="3" t="s">
        <v>19</v>
      </c>
      <c r="D316" s="3">
        <v>69</v>
      </c>
      <c r="E316" s="3">
        <v>74</v>
      </c>
      <c r="F316" s="3">
        <v>94</v>
      </c>
      <c r="G316" s="3">
        <v>88</v>
      </c>
      <c r="H316" s="3">
        <v>69</v>
      </c>
      <c r="I316" s="3" t="s">
        <v>19</v>
      </c>
      <c r="J316" s="3" t="s">
        <v>19</v>
      </c>
      <c r="K316" s="3">
        <v>26</v>
      </c>
      <c r="L316" s="3">
        <v>22</v>
      </c>
      <c r="M316" s="3">
        <v>24</v>
      </c>
      <c r="N316" s="3">
        <v>19</v>
      </c>
      <c r="O316" s="3">
        <v>19</v>
      </c>
      <c r="P316" s="3" t="s">
        <v>19</v>
      </c>
      <c r="Q316" s="3" t="s">
        <v>19</v>
      </c>
      <c r="R316" s="3">
        <v>20</v>
      </c>
      <c r="S316" s="3">
        <v>21</v>
      </c>
      <c r="T316" s="3">
        <v>20</v>
      </c>
      <c r="U316" s="3">
        <v>22</v>
      </c>
      <c r="V316" s="3">
        <v>20</v>
      </c>
      <c r="W316" s="3" t="s">
        <v>19</v>
      </c>
      <c r="X316" s="3" t="s">
        <v>19</v>
      </c>
      <c r="Y316" s="3">
        <v>35</v>
      </c>
      <c r="Z316" s="3">
        <v>38</v>
      </c>
      <c r="AA316" s="3">
        <v>47</v>
      </c>
      <c r="AB316" s="3">
        <v>43</v>
      </c>
      <c r="AC316" s="3">
        <v>51</v>
      </c>
      <c r="AD316" s="3" t="s">
        <v>19</v>
      </c>
      <c r="AE316" s="3" t="s">
        <v>19</v>
      </c>
      <c r="AF316" s="3">
        <v>6</v>
      </c>
      <c r="AG316" s="3">
        <v>5</v>
      </c>
      <c r="AH316" s="3">
        <v>9</v>
      </c>
      <c r="AI316" s="3">
        <v>4</v>
      </c>
      <c r="AJ316" s="3">
        <v>6</v>
      </c>
      <c r="AK316" s="3" t="s">
        <v>19</v>
      </c>
      <c r="AL316" s="3" t="s">
        <v>19</v>
      </c>
      <c r="AM316" s="3">
        <v>6</v>
      </c>
      <c r="AN316" s="3">
        <v>3</v>
      </c>
      <c r="AO316" s="3">
        <v>6</v>
      </c>
      <c r="AP316" s="3">
        <v>8</v>
      </c>
      <c r="AQ316" s="3">
        <v>10</v>
      </c>
      <c r="AR316" s="3" t="s">
        <v>19</v>
      </c>
    </row>
    <row r="317" spans="1:44" x14ac:dyDescent="0.25">
      <c r="B317">
        <v>7</v>
      </c>
      <c r="C317" s="3" t="s">
        <v>19</v>
      </c>
      <c r="D317" s="3">
        <v>63</v>
      </c>
      <c r="E317" s="3">
        <v>59</v>
      </c>
      <c r="F317" s="3">
        <v>60</v>
      </c>
      <c r="G317" s="3">
        <v>53</v>
      </c>
      <c r="H317" s="3">
        <v>42</v>
      </c>
      <c r="I317" s="3" t="s">
        <v>19</v>
      </c>
      <c r="J317" s="3" t="s">
        <v>19</v>
      </c>
      <c r="K317" s="3">
        <v>24</v>
      </c>
      <c r="L317" s="3">
        <v>33</v>
      </c>
      <c r="M317" s="3">
        <v>23</v>
      </c>
      <c r="N317" s="3">
        <v>24</v>
      </c>
      <c r="O317" s="3">
        <v>29</v>
      </c>
      <c r="P317" s="3" t="s">
        <v>19</v>
      </c>
      <c r="Q317" s="3" t="s">
        <v>19</v>
      </c>
      <c r="R317" s="3">
        <v>19</v>
      </c>
      <c r="S317" s="3">
        <v>8</v>
      </c>
      <c r="T317" s="3">
        <v>22</v>
      </c>
      <c r="U317" s="3">
        <v>24</v>
      </c>
      <c r="V317" s="3">
        <v>11</v>
      </c>
      <c r="W317" s="3" t="s">
        <v>19</v>
      </c>
      <c r="X317" s="3" t="s">
        <v>19</v>
      </c>
      <c r="Y317" s="3">
        <v>37</v>
      </c>
      <c r="Z317" s="3">
        <v>51</v>
      </c>
      <c r="AA317" s="3">
        <v>35</v>
      </c>
      <c r="AB317" s="3">
        <v>48</v>
      </c>
      <c r="AC317" s="3">
        <v>38</v>
      </c>
      <c r="AD317" s="3" t="s">
        <v>19</v>
      </c>
      <c r="AE317" s="3" t="s">
        <v>19</v>
      </c>
      <c r="AF317" s="3">
        <v>5</v>
      </c>
      <c r="AG317" s="3">
        <v>7</v>
      </c>
      <c r="AH317" s="3">
        <v>7</v>
      </c>
      <c r="AI317" s="3">
        <v>3</v>
      </c>
      <c r="AJ317" s="3">
        <v>7</v>
      </c>
      <c r="AK317" s="3" t="s">
        <v>19</v>
      </c>
      <c r="AL317" s="3" t="s">
        <v>19</v>
      </c>
      <c r="AM317" s="3">
        <v>6</v>
      </c>
      <c r="AN317" s="3">
        <v>4</v>
      </c>
      <c r="AO317" s="3">
        <v>4</v>
      </c>
      <c r="AP317" s="3">
        <v>9</v>
      </c>
      <c r="AQ317" s="3">
        <v>10</v>
      </c>
      <c r="AR317" s="3" t="s">
        <v>19</v>
      </c>
    </row>
    <row r="318" spans="1:44" x14ac:dyDescent="0.25">
      <c r="B318">
        <v>8</v>
      </c>
      <c r="C318" s="3" t="s">
        <v>19</v>
      </c>
      <c r="D318" s="3">
        <v>63</v>
      </c>
      <c r="E318" s="3">
        <v>80</v>
      </c>
      <c r="F318" s="3">
        <v>60</v>
      </c>
      <c r="G318" s="3">
        <v>52</v>
      </c>
      <c r="H318" s="3">
        <v>66</v>
      </c>
      <c r="I318" s="3" t="s">
        <v>19</v>
      </c>
      <c r="J318" s="3" t="s">
        <v>19</v>
      </c>
      <c r="K318" s="3">
        <v>29</v>
      </c>
      <c r="L318" s="3">
        <v>21</v>
      </c>
      <c r="M318" s="3">
        <v>34</v>
      </c>
      <c r="N318" s="3">
        <v>23</v>
      </c>
      <c r="O318" s="3">
        <v>32</v>
      </c>
      <c r="P318" s="3" t="s">
        <v>19</v>
      </c>
      <c r="Q318" s="3" t="s">
        <v>19</v>
      </c>
      <c r="R318" s="3">
        <v>26</v>
      </c>
      <c r="S318" s="3">
        <v>13</v>
      </c>
      <c r="T318" s="3">
        <v>4</v>
      </c>
      <c r="U318" s="3">
        <v>24</v>
      </c>
      <c r="V318" s="3">
        <v>13</v>
      </c>
      <c r="W318" s="3" t="s">
        <v>19</v>
      </c>
      <c r="X318" s="3" t="s">
        <v>19</v>
      </c>
      <c r="Y318" s="3">
        <v>42</v>
      </c>
      <c r="Z318" s="3">
        <v>42</v>
      </c>
      <c r="AA318" s="3">
        <v>50</v>
      </c>
      <c r="AB318" s="3">
        <v>44</v>
      </c>
      <c r="AC318" s="3">
        <v>45</v>
      </c>
      <c r="AD318" s="3" t="s">
        <v>19</v>
      </c>
      <c r="AE318" s="3" t="s">
        <v>19</v>
      </c>
      <c r="AF318" s="3">
        <v>6</v>
      </c>
      <c r="AG318" s="3">
        <v>6</v>
      </c>
      <c r="AH318" s="3">
        <v>9</v>
      </c>
      <c r="AI318" s="3">
        <v>3</v>
      </c>
      <c r="AJ318" s="3">
        <v>6</v>
      </c>
      <c r="AK318" s="3" t="s">
        <v>19</v>
      </c>
      <c r="AL318" s="3" t="s">
        <v>19</v>
      </c>
      <c r="AM318" s="3">
        <v>6</v>
      </c>
      <c r="AN318" s="3">
        <v>4</v>
      </c>
      <c r="AO318" s="3">
        <v>8</v>
      </c>
      <c r="AP318" s="3">
        <v>8</v>
      </c>
      <c r="AQ318" s="3">
        <v>8</v>
      </c>
      <c r="AR318" s="3" t="s">
        <v>19</v>
      </c>
    </row>
    <row r="319" spans="1:44" x14ac:dyDescent="0.25">
      <c r="B319">
        <v>9</v>
      </c>
      <c r="C319" s="3" t="s">
        <v>19</v>
      </c>
      <c r="D319" s="3">
        <v>58</v>
      </c>
      <c r="E319" s="3">
        <v>58</v>
      </c>
      <c r="F319" s="3">
        <v>75</v>
      </c>
      <c r="G319" s="3">
        <v>58</v>
      </c>
      <c r="H319" s="3">
        <v>55</v>
      </c>
      <c r="I319" s="3" t="s">
        <v>19</v>
      </c>
      <c r="J319" s="3" t="s">
        <v>19</v>
      </c>
      <c r="K319" s="3">
        <v>28</v>
      </c>
      <c r="L319" s="3">
        <v>30</v>
      </c>
      <c r="M319" s="3">
        <v>25</v>
      </c>
      <c r="N319" s="3">
        <v>21</v>
      </c>
      <c r="O319" s="3">
        <v>22</v>
      </c>
      <c r="P319" s="3" t="s">
        <v>19</v>
      </c>
      <c r="Q319" s="3" t="s">
        <v>19</v>
      </c>
      <c r="R319" s="3">
        <v>24</v>
      </c>
      <c r="S319" s="3">
        <v>15</v>
      </c>
      <c r="T319" s="3">
        <v>24</v>
      </c>
      <c r="U319" s="3">
        <v>24</v>
      </c>
      <c r="V319" s="3">
        <v>18</v>
      </c>
      <c r="W319" s="3" t="s">
        <v>19</v>
      </c>
      <c r="X319" s="3" t="s">
        <v>19</v>
      </c>
      <c r="Y319" s="3">
        <v>44</v>
      </c>
      <c r="Z319" s="3">
        <v>51</v>
      </c>
      <c r="AA319" s="3">
        <v>41</v>
      </c>
      <c r="AB319" s="3">
        <v>50</v>
      </c>
      <c r="AC319" s="3">
        <v>42</v>
      </c>
      <c r="AD319" s="3" t="s">
        <v>19</v>
      </c>
      <c r="AE319" s="3" t="s">
        <v>19</v>
      </c>
      <c r="AF319" s="3">
        <v>6</v>
      </c>
      <c r="AG319" s="3">
        <v>7</v>
      </c>
      <c r="AH319" s="3">
        <v>7</v>
      </c>
      <c r="AI319" s="3">
        <v>3</v>
      </c>
      <c r="AJ319" s="3">
        <v>6</v>
      </c>
      <c r="AK319" s="3" t="s">
        <v>19</v>
      </c>
      <c r="AL319" s="3" t="s">
        <v>19</v>
      </c>
      <c r="AM319" s="3">
        <v>7</v>
      </c>
      <c r="AN319" s="3">
        <v>6</v>
      </c>
      <c r="AO319" s="3">
        <v>6</v>
      </c>
      <c r="AP319" s="3">
        <v>7</v>
      </c>
      <c r="AQ319" s="3">
        <v>8</v>
      </c>
      <c r="AR319" s="3" t="s">
        <v>19</v>
      </c>
    </row>
    <row r="320" spans="1:44" x14ac:dyDescent="0.25">
      <c r="B320">
        <v>10</v>
      </c>
      <c r="C320" s="3" t="s">
        <v>19</v>
      </c>
      <c r="D320" s="3">
        <v>64</v>
      </c>
      <c r="E320" s="3">
        <v>65</v>
      </c>
      <c r="F320" s="3">
        <v>57</v>
      </c>
      <c r="G320" s="3">
        <v>59</v>
      </c>
      <c r="H320" s="3">
        <v>52</v>
      </c>
      <c r="I320" s="3" t="s">
        <v>19</v>
      </c>
      <c r="J320" s="3" t="s">
        <v>19</v>
      </c>
      <c r="K320" s="3">
        <v>29</v>
      </c>
      <c r="L320" s="3">
        <v>36</v>
      </c>
      <c r="M320" s="3">
        <v>28</v>
      </c>
      <c r="N320" s="3">
        <v>17</v>
      </c>
      <c r="O320" s="3">
        <v>19</v>
      </c>
      <c r="P320" s="3" t="s">
        <v>19</v>
      </c>
      <c r="Q320" s="3" t="s">
        <v>19</v>
      </c>
      <c r="R320" s="3">
        <v>25</v>
      </c>
      <c r="S320" s="3">
        <v>13</v>
      </c>
      <c r="T320" s="3">
        <v>16</v>
      </c>
      <c r="U320" s="3">
        <v>24</v>
      </c>
      <c r="V320" s="3">
        <v>21</v>
      </c>
      <c r="W320" s="3" t="s">
        <v>19</v>
      </c>
      <c r="X320" s="3" t="s">
        <v>19</v>
      </c>
      <c r="Y320" s="3">
        <v>53</v>
      </c>
      <c r="Z320" s="3">
        <v>53</v>
      </c>
      <c r="AA320" s="3">
        <v>42</v>
      </c>
      <c r="AB320" s="3">
        <v>41</v>
      </c>
      <c r="AC320" s="3">
        <v>38</v>
      </c>
      <c r="AD320" s="3" t="s">
        <v>19</v>
      </c>
      <c r="AE320" s="3" t="s">
        <v>19</v>
      </c>
      <c r="AF320" s="3">
        <v>6</v>
      </c>
      <c r="AG320" s="3">
        <v>4</v>
      </c>
      <c r="AH320" s="3">
        <v>2</v>
      </c>
      <c r="AI320" s="3">
        <v>3</v>
      </c>
      <c r="AJ320" s="3">
        <v>5</v>
      </c>
      <c r="AK320" s="3" t="s">
        <v>19</v>
      </c>
      <c r="AL320" s="3" t="s">
        <v>19</v>
      </c>
      <c r="AM320" s="3">
        <v>6</v>
      </c>
      <c r="AN320" s="3">
        <v>6</v>
      </c>
      <c r="AO320" s="3">
        <v>5</v>
      </c>
      <c r="AP320" s="3">
        <v>8</v>
      </c>
      <c r="AQ320" s="3">
        <v>9</v>
      </c>
      <c r="AR320" s="3" t="s">
        <v>19</v>
      </c>
    </row>
    <row r="321" spans="2:44" x14ac:dyDescent="0.25">
      <c r="B321">
        <v>11</v>
      </c>
      <c r="C321" s="3" t="s">
        <v>19</v>
      </c>
      <c r="D321" s="3">
        <v>60</v>
      </c>
      <c r="E321" s="3">
        <v>83</v>
      </c>
      <c r="F321" s="3">
        <v>65</v>
      </c>
      <c r="G321" s="3">
        <v>51</v>
      </c>
      <c r="H321" s="3">
        <v>37</v>
      </c>
      <c r="I321" s="3" t="s">
        <v>19</v>
      </c>
      <c r="J321" s="3" t="s">
        <v>19</v>
      </c>
      <c r="K321" s="3">
        <v>36</v>
      </c>
      <c r="L321" s="3">
        <v>27</v>
      </c>
      <c r="M321" s="3">
        <v>17</v>
      </c>
      <c r="N321" s="3">
        <v>22</v>
      </c>
      <c r="O321" s="3">
        <v>21</v>
      </c>
      <c r="P321" s="3" t="s">
        <v>19</v>
      </c>
      <c r="Q321" s="3" t="s">
        <v>19</v>
      </c>
      <c r="R321" s="3">
        <v>23</v>
      </c>
      <c r="S321" s="3">
        <v>14</v>
      </c>
      <c r="T321" s="3">
        <v>25</v>
      </c>
      <c r="U321" s="3">
        <v>21</v>
      </c>
      <c r="V321" s="3">
        <v>22</v>
      </c>
      <c r="W321" s="3" t="s">
        <v>19</v>
      </c>
      <c r="X321" s="3" t="s">
        <v>19</v>
      </c>
      <c r="Y321" s="3">
        <v>53</v>
      </c>
      <c r="Z321" s="3">
        <v>45</v>
      </c>
      <c r="AA321" s="3">
        <v>26</v>
      </c>
      <c r="AB321" s="3">
        <v>54</v>
      </c>
      <c r="AC321" s="3">
        <v>46</v>
      </c>
      <c r="AD321" s="3" t="s">
        <v>19</v>
      </c>
      <c r="AE321" s="3" t="s">
        <v>19</v>
      </c>
      <c r="AF321" s="3">
        <v>6</v>
      </c>
      <c r="AG321" s="3">
        <v>3</v>
      </c>
      <c r="AH321" s="3">
        <v>2</v>
      </c>
      <c r="AI321" s="3">
        <v>4</v>
      </c>
      <c r="AJ321" s="3">
        <v>4</v>
      </c>
      <c r="AK321" s="3" t="s">
        <v>19</v>
      </c>
      <c r="AL321" s="3" t="s">
        <v>19</v>
      </c>
      <c r="AM321" s="3">
        <v>6</v>
      </c>
      <c r="AN321" s="3">
        <v>5</v>
      </c>
      <c r="AO321" s="3">
        <v>4</v>
      </c>
      <c r="AP321" s="3">
        <v>8</v>
      </c>
      <c r="AQ321" s="3">
        <v>10</v>
      </c>
      <c r="AR321" s="3" t="s">
        <v>19</v>
      </c>
    </row>
    <row r="322" spans="2:44" x14ac:dyDescent="0.25">
      <c r="B322">
        <v>12</v>
      </c>
      <c r="C322" s="3" t="s">
        <v>19</v>
      </c>
      <c r="D322" s="3">
        <v>70</v>
      </c>
      <c r="E322" s="3">
        <v>75</v>
      </c>
      <c r="F322" s="3">
        <v>53</v>
      </c>
      <c r="G322" s="3">
        <v>55</v>
      </c>
      <c r="H322" s="3">
        <v>33</v>
      </c>
      <c r="I322" s="3" t="s">
        <v>19</v>
      </c>
      <c r="J322" s="3" t="s">
        <v>19</v>
      </c>
      <c r="K322" s="3">
        <v>33</v>
      </c>
      <c r="L322" s="3">
        <v>30</v>
      </c>
      <c r="M322" s="3">
        <v>24</v>
      </c>
      <c r="N322" s="3">
        <v>27</v>
      </c>
      <c r="O322" s="3">
        <v>20</v>
      </c>
      <c r="P322" s="3" t="s">
        <v>19</v>
      </c>
      <c r="Q322" s="3" t="s">
        <v>19</v>
      </c>
      <c r="R322" s="3">
        <v>28</v>
      </c>
      <c r="S322" s="3">
        <v>18</v>
      </c>
      <c r="T322" s="3">
        <v>17</v>
      </c>
      <c r="U322" s="3">
        <v>22</v>
      </c>
      <c r="V322" s="3">
        <v>15</v>
      </c>
      <c r="W322" s="3" t="s">
        <v>19</v>
      </c>
      <c r="X322" s="3" t="s">
        <v>19</v>
      </c>
      <c r="Y322" s="3">
        <v>55</v>
      </c>
      <c r="Z322" s="3">
        <v>39</v>
      </c>
      <c r="AA322" s="3">
        <v>34</v>
      </c>
      <c r="AB322" s="3">
        <v>55</v>
      </c>
      <c r="AC322" s="3">
        <v>53</v>
      </c>
      <c r="AD322" s="3" t="s">
        <v>19</v>
      </c>
      <c r="AE322" s="3" t="s">
        <v>19</v>
      </c>
      <c r="AF322" s="3">
        <v>7</v>
      </c>
      <c r="AG322" s="3">
        <v>2</v>
      </c>
      <c r="AH322" s="3">
        <v>2</v>
      </c>
      <c r="AI322" s="3">
        <v>4</v>
      </c>
      <c r="AJ322" s="3">
        <v>5</v>
      </c>
      <c r="AK322" s="3" t="s">
        <v>19</v>
      </c>
      <c r="AL322" s="3" t="s">
        <v>19</v>
      </c>
      <c r="AM322" s="3">
        <v>6</v>
      </c>
      <c r="AN322" s="3">
        <v>4</v>
      </c>
      <c r="AO322" s="3">
        <v>4</v>
      </c>
      <c r="AP322" s="3">
        <v>9</v>
      </c>
      <c r="AQ322" s="3">
        <v>11</v>
      </c>
      <c r="AR322" s="3" t="s">
        <v>19</v>
      </c>
    </row>
    <row r="323" spans="2:44" x14ac:dyDescent="0.25">
      <c r="B323">
        <v>13</v>
      </c>
      <c r="C323" s="3" t="s">
        <v>19</v>
      </c>
      <c r="D323" s="3">
        <v>59</v>
      </c>
      <c r="E323" s="3">
        <v>68</v>
      </c>
      <c r="F323" s="3">
        <v>67</v>
      </c>
      <c r="G323" s="3">
        <v>57</v>
      </c>
      <c r="H323" s="3">
        <v>50</v>
      </c>
      <c r="I323" s="3" t="s">
        <v>19</v>
      </c>
      <c r="J323" s="3" t="s">
        <v>19</v>
      </c>
      <c r="K323" s="3">
        <v>24</v>
      </c>
      <c r="L323" s="3">
        <v>39</v>
      </c>
      <c r="M323" s="3">
        <v>33</v>
      </c>
      <c r="N323" s="3">
        <v>27</v>
      </c>
      <c r="O323" s="3">
        <v>17</v>
      </c>
      <c r="P323" s="3" t="s">
        <v>19</v>
      </c>
      <c r="Q323" s="3" t="s">
        <v>19</v>
      </c>
      <c r="R323" s="3">
        <v>23</v>
      </c>
      <c r="S323" s="3">
        <v>9</v>
      </c>
      <c r="T323" s="3">
        <v>11</v>
      </c>
      <c r="U323" s="3">
        <v>20</v>
      </c>
      <c r="V323" s="3">
        <v>24</v>
      </c>
      <c r="W323" s="3" t="s">
        <v>19</v>
      </c>
      <c r="X323" s="3" t="s">
        <v>19</v>
      </c>
      <c r="Y323" s="3">
        <v>44</v>
      </c>
      <c r="Z323" s="3">
        <v>59</v>
      </c>
      <c r="AA323" s="3">
        <v>56</v>
      </c>
      <c r="AB323" s="3">
        <v>49</v>
      </c>
      <c r="AC323" s="3">
        <v>62</v>
      </c>
      <c r="AD323" s="3" t="s">
        <v>19</v>
      </c>
      <c r="AE323" s="3" t="s">
        <v>19</v>
      </c>
      <c r="AF323" s="3">
        <v>5</v>
      </c>
      <c r="AG323" s="3">
        <v>7</v>
      </c>
      <c r="AH323" s="3">
        <v>6</v>
      </c>
      <c r="AI323" s="3">
        <v>3</v>
      </c>
      <c r="AJ323" s="3">
        <v>4</v>
      </c>
      <c r="AK323" s="3" t="s">
        <v>19</v>
      </c>
      <c r="AL323" s="3" t="s">
        <v>19</v>
      </c>
      <c r="AM323" s="3">
        <v>6</v>
      </c>
      <c r="AN323" s="3">
        <v>5</v>
      </c>
      <c r="AO323" s="3">
        <v>8</v>
      </c>
      <c r="AP323" s="3">
        <v>8</v>
      </c>
      <c r="AQ323" s="3">
        <v>8</v>
      </c>
      <c r="AR323" s="3" t="s">
        <v>19</v>
      </c>
    </row>
    <row r="324" spans="2:44" x14ac:dyDescent="0.25">
      <c r="B324">
        <v>14</v>
      </c>
      <c r="C324" s="3" t="s">
        <v>19</v>
      </c>
      <c r="D324" s="3">
        <v>58</v>
      </c>
      <c r="E324" s="3">
        <v>85</v>
      </c>
      <c r="F324" s="3">
        <v>64</v>
      </c>
      <c r="G324" s="3">
        <v>65</v>
      </c>
      <c r="H324" s="3">
        <v>46</v>
      </c>
      <c r="I324" s="3" t="s">
        <v>19</v>
      </c>
      <c r="J324" s="3" t="s">
        <v>19</v>
      </c>
      <c r="K324" s="3">
        <v>21</v>
      </c>
      <c r="L324" s="3">
        <v>33</v>
      </c>
      <c r="M324" s="3">
        <v>34</v>
      </c>
      <c r="N324" s="3">
        <v>37</v>
      </c>
      <c r="O324" s="3">
        <v>19</v>
      </c>
      <c r="P324" s="3" t="s">
        <v>19</v>
      </c>
      <c r="Q324" s="3" t="s">
        <v>19</v>
      </c>
      <c r="R324" s="3">
        <v>25</v>
      </c>
      <c r="S324" s="3">
        <v>15</v>
      </c>
      <c r="T324" s="3">
        <v>8</v>
      </c>
      <c r="U324" s="3">
        <v>8</v>
      </c>
      <c r="V324" s="3">
        <v>17</v>
      </c>
      <c r="W324" s="3" t="s">
        <v>19</v>
      </c>
      <c r="X324" s="3" t="s">
        <v>19</v>
      </c>
      <c r="Y324" s="3">
        <v>28</v>
      </c>
      <c r="Z324" s="3">
        <v>47</v>
      </c>
      <c r="AA324" s="3">
        <v>49</v>
      </c>
      <c r="AB324" s="3">
        <v>45</v>
      </c>
      <c r="AC324" s="3">
        <v>31</v>
      </c>
      <c r="AD324" s="3" t="s">
        <v>19</v>
      </c>
      <c r="AE324" s="3" t="s">
        <v>19</v>
      </c>
      <c r="AF324" s="3">
        <v>4</v>
      </c>
      <c r="AG324" s="3">
        <v>7</v>
      </c>
      <c r="AH324" s="3">
        <v>5</v>
      </c>
      <c r="AI324" s="3">
        <v>3</v>
      </c>
      <c r="AJ324" s="3">
        <v>4</v>
      </c>
      <c r="AK324" s="3" t="s">
        <v>19</v>
      </c>
      <c r="AL324" s="3" t="s">
        <v>19</v>
      </c>
      <c r="AM324" s="3">
        <v>5</v>
      </c>
      <c r="AN324" s="3">
        <v>5</v>
      </c>
      <c r="AO324" s="3">
        <v>8</v>
      </c>
      <c r="AP324" s="3">
        <v>8</v>
      </c>
      <c r="AQ324" s="3">
        <v>6</v>
      </c>
      <c r="AR324" s="3" t="s">
        <v>19</v>
      </c>
    </row>
    <row r="325" spans="2:44" x14ac:dyDescent="0.25">
      <c r="B325">
        <v>15</v>
      </c>
      <c r="C325" s="3" t="s">
        <v>19</v>
      </c>
      <c r="D325" s="3">
        <v>51</v>
      </c>
      <c r="E325" s="3">
        <v>72</v>
      </c>
      <c r="F325" s="3">
        <v>81</v>
      </c>
      <c r="G325" s="3">
        <v>85</v>
      </c>
      <c r="H325" s="3">
        <v>50</v>
      </c>
      <c r="I325" s="3" t="s">
        <v>19</v>
      </c>
      <c r="J325" s="3" t="s">
        <v>19</v>
      </c>
      <c r="K325" s="3">
        <v>27</v>
      </c>
      <c r="L325" s="3">
        <v>27</v>
      </c>
      <c r="M325" s="3">
        <v>30</v>
      </c>
      <c r="N325" s="3">
        <v>25</v>
      </c>
      <c r="O325" s="3">
        <v>23</v>
      </c>
      <c r="P325" s="3" t="s">
        <v>19</v>
      </c>
      <c r="Q325" s="3" t="s">
        <v>19</v>
      </c>
      <c r="R325" s="3">
        <v>27</v>
      </c>
      <c r="S325" s="3">
        <v>21</v>
      </c>
      <c r="T325" s="3">
        <v>14</v>
      </c>
      <c r="U325" s="3">
        <v>5</v>
      </c>
      <c r="V325" s="3">
        <v>9</v>
      </c>
      <c r="W325" s="3" t="s">
        <v>19</v>
      </c>
      <c r="X325" s="3" t="s">
        <v>19</v>
      </c>
      <c r="Y325" s="3">
        <v>49</v>
      </c>
      <c r="Z325" s="3">
        <v>56</v>
      </c>
      <c r="AA325" s="3">
        <v>47</v>
      </c>
      <c r="AB325" s="3">
        <v>31</v>
      </c>
      <c r="AC325" s="3">
        <v>55</v>
      </c>
      <c r="AD325" s="3" t="s">
        <v>19</v>
      </c>
      <c r="AE325" s="3" t="s">
        <v>19</v>
      </c>
      <c r="AF325" s="3">
        <v>6</v>
      </c>
      <c r="AG325" s="3">
        <v>7</v>
      </c>
      <c r="AH325" s="3">
        <v>4</v>
      </c>
      <c r="AI325" s="3">
        <v>3</v>
      </c>
      <c r="AJ325" s="3">
        <v>4</v>
      </c>
      <c r="AK325" s="3" t="s">
        <v>19</v>
      </c>
      <c r="AL325" s="3" t="s">
        <v>19</v>
      </c>
      <c r="AM325" s="3">
        <v>7</v>
      </c>
      <c r="AN325" s="3">
        <v>3</v>
      </c>
      <c r="AO325" s="3">
        <v>7</v>
      </c>
      <c r="AP325" s="3">
        <v>8</v>
      </c>
      <c r="AQ325" s="3">
        <v>9</v>
      </c>
      <c r="AR325" s="3" t="s">
        <v>19</v>
      </c>
    </row>
    <row r="326" spans="2:44" x14ac:dyDescent="0.25">
      <c r="B326">
        <v>16</v>
      </c>
      <c r="C326" s="3" t="s">
        <v>19</v>
      </c>
      <c r="D326" s="3">
        <v>58</v>
      </c>
      <c r="E326" s="3">
        <v>62</v>
      </c>
      <c r="F326" s="3">
        <v>71</v>
      </c>
      <c r="G326" s="3">
        <v>70</v>
      </c>
      <c r="H326" s="3">
        <v>71</v>
      </c>
      <c r="I326" s="3" t="s">
        <v>19</v>
      </c>
      <c r="J326" s="3" t="s">
        <v>19</v>
      </c>
      <c r="K326" s="3">
        <v>27</v>
      </c>
      <c r="L326" s="3">
        <v>30</v>
      </c>
      <c r="M326" s="3">
        <v>35</v>
      </c>
      <c r="N326" s="3">
        <v>32</v>
      </c>
      <c r="O326" s="3">
        <v>33</v>
      </c>
      <c r="P326" s="3" t="s">
        <v>19</v>
      </c>
      <c r="Q326" s="3" t="s">
        <v>19</v>
      </c>
      <c r="R326" s="3">
        <v>27</v>
      </c>
      <c r="S326" s="3">
        <v>24</v>
      </c>
      <c r="T326" s="3">
        <v>14</v>
      </c>
      <c r="U326" s="3">
        <v>6</v>
      </c>
      <c r="V326" s="3">
        <v>6</v>
      </c>
      <c r="W326" s="3" t="s">
        <v>19</v>
      </c>
      <c r="X326" s="3" t="s">
        <v>19</v>
      </c>
      <c r="Y326" s="3">
        <v>41</v>
      </c>
      <c r="Z326" s="3">
        <v>59</v>
      </c>
      <c r="AA326" s="3">
        <v>52</v>
      </c>
      <c r="AB326" s="3">
        <v>33</v>
      </c>
      <c r="AC326" s="3">
        <v>57</v>
      </c>
      <c r="AD326" s="3" t="s">
        <v>19</v>
      </c>
      <c r="AE326" s="3" t="s">
        <v>19</v>
      </c>
      <c r="AF326" s="3">
        <v>6</v>
      </c>
      <c r="AG326" s="3">
        <v>7</v>
      </c>
      <c r="AH326" s="3">
        <v>3</v>
      </c>
      <c r="AI326" s="3">
        <v>3</v>
      </c>
      <c r="AJ326" s="3">
        <v>4</v>
      </c>
      <c r="AK326" s="3" t="s">
        <v>19</v>
      </c>
      <c r="AL326" s="3" t="s">
        <v>19</v>
      </c>
      <c r="AM326" s="3">
        <v>6</v>
      </c>
      <c r="AN326" s="3">
        <v>3</v>
      </c>
      <c r="AO326" s="3">
        <v>7</v>
      </c>
      <c r="AP326" s="3">
        <v>9</v>
      </c>
      <c r="AQ326" s="3">
        <v>12</v>
      </c>
      <c r="AR326" s="3" t="s">
        <v>19</v>
      </c>
    </row>
    <row r="327" spans="2:44" x14ac:dyDescent="0.25">
      <c r="B327">
        <v>17</v>
      </c>
      <c r="C327" s="3" t="s">
        <v>19</v>
      </c>
      <c r="D327" s="3">
        <v>55</v>
      </c>
      <c r="E327" s="3">
        <v>62</v>
      </c>
      <c r="F327" s="3">
        <v>85</v>
      </c>
      <c r="G327" s="3">
        <v>86</v>
      </c>
      <c r="H327" s="3">
        <v>81</v>
      </c>
      <c r="I327" s="3" t="s">
        <v>19</v>
      </c>
      <c r="J327" s="3" t="s">
        <v>19</v>
      </c>
      <c r="K327" s="3">
        <v>33</v>
      </c>
      <c r="L327" s="3">
        <v>28</v>
      </c>
      <c r="M327" s="3">
        <v>29</v>
      </c>
      <c r="N327" s="3">
        <v>23</v>
      </c>
      <c r="O327" s="3">
        <v>16</v>
      </c>
      <c r="P327" s="3" t="s">
        <v>19</v>
      </c>
      <c r="Q327" s="3" t="s">
        <v>19</v>
      </c>
      <c r="R327" s="3">
        <v>27</v>
      </c>
      <c r="S327" s="3">
        <v>27</v>
      </c>
      <c r="T327" s="3">
        <v>11</v>
      </c>
      <c r="U327" s="3">
        <v>18</v>
      </c>
      <c r="V327" s="3">
        <v>16</v>
      </c>
      <c r="W327" s="3" t="s">
        <v>19</v>
      </c>
      <c r="X327" s="3" t="s">
        <v>19</v>
      </c>
      <c r="Y327" s="3">
        <v>43</v>
      </c>
      <c r="Z327" s="3">
        <v>66</v>
      </c>
      <c r="AA327" s="3">
        <v>44</v>
      </c>
      <c r="AB327" s="3">
        <v>30</v>
      </c>
      <c r="AC327" s="3">
        <v>31</v>
      </c>
      <c r="AD327" s="3" t="s">
        <v>19</v>
      </c>
      <c r="AE327" s="3" t="s">
        <v>19</v>
      </c>
      <c r="AF327" s="3">
        <v>5</v>
      </c>
      <c r="AG327" s="3">
        <v>8</v>
      </c>
      <c r="AH327" s="3">
        <v>5</v>
      </c>
      <c r="AI327" s="3">
        <v>3</v>
      </c>
      <c r="AJ327" s="3">
        <v>2</v>
      </c>
      <c r="AK327" s="3" t="s">
        <v>19</v>
      </c>
      <c r="AL327" s="3" t="s">
        <v>19</v>
      </c>
      <c r="AM327" s="3">
        <v>6</v>
      </c>
      <c r="AN327" s="3">
        <v>5</v>
      </c>
      <c r="AO327" s="3">
        <v>5</v>
      </c>
      <c r="AP327" s="3">
        <v>8</v>
      </c>
      <c r="AQ327" s="3">
        <v>7</v>
      </c>
      <c r="AR327" s="3" t="s">
        <v>19</v>
      </c>
    </row>
    <row r="328" spans="2:44" x14ac:dyDescent="0.25">
      <c r="B328">
        <v>18</v>
      </c>
      <c r="C328" s="3" t="s">
        <v>19</v>
      </c>
      <c r="D328" s="3">
        <v>60</v>
      </c>
      <c r="E328" s="3">
        <v>59</v>
      </c>
      <c r="F328" s="3">
        <v>72</v>
      </c>
      <c r="G328" s="3">
        <v>65</v>
      </c>
      <c r="H328" s="3">
        <v>30</v>
      </c>
      <c r="I328" s="3" t="s">
        <v>19</v>
      </c>
      <c r="J328" s="3" t="s">
        <v>19</v>
      </c>
      <c r="K328" s="3">
        <v>32</v>
      </c>
      <c r="L328" s="3">
        <v>26</v>
      </c>
      <c r="M328" s="3">
        <v>25</v>
      </c>
      <c r="N328" s="3">
        <v>16</v>
      </c>
      <c r="O328" s="3">
        <v>39</v>
      </c>
      <c r="P328" s="3" t="s">
        <v>19</v>
      </c>
      <c r="Q328" s="3" t="s">
        <v>19</v>
      </c>
      <c r="R328" s="3">
        <v>25</v>
      </c>
      <c r="S328" s="3">
        <v>17</v>
      </c>
      <c r="T328" s="3">
        <v>12</v>
      </c>
      <c r="U328" s="3">
        <v>19</v>
      </c>
      <c r="V328" s="3">
        <v>1</v>
      </c>
      <c r="W328" s="3" t="s">
        <v>19</v>
      </c>
      <c r="X328" s="3" t="s">
        <v>19</v>
      </c>
      <c r="Y328" s="3">
        <v>57</v>
      </c>
      <c r="Z328" s="3">
        <v>54</v>
      </c>
      <c r="AA328" s="3">
        <v>42</v>
      </c>
      <c r="AB328" s="3">
        <v>31</v>
      </c>
      <c r="AC328" s="3">
        <v>45</v>
      </c>
      <c r="AD328" s="3" t="s">
        <v>19</v>
      </c>
      <c r="AE328" s="3" t="s">
        <v>19</v>
      </c>
      <c r="AF328" s="3">
        <v>7</v>
      </c>
      <c r="AG328" s="3">
        <v>6</v>
      </c>
      <c r="AH328" s="3">
        <v>3</v>
      </c>
      <c r="AI328" s="3">
        <v>2</v>
      </c>
      <c r="AJ328" s="3">
        <v>5</v>
      </c>
      <c r="AK328" s="3" t="s">
        <v>19</v>
      </c>
      <c r="AL328" s="3" t="s">
        <v>19</v>
      </c>
      <c r="AM328" s="3">
        <v>5</v>
      </c>
      <c r="AN328" s="3">
        <v>4</v>
      </c>
      <c r="AO328" s="3">
        <v>4</v>
      </c>
      <c r="AP328" s="3">
        <v>8</v>
      </c>
      <c r="AQ328" s="3">
        <v>14</v>
      </c>
      <c r="AR328" s="3" t="s">
        <v>19</v>
      </c>
    </row>
    <row r="329" spans="2:44" x14ac:dyDescent="0.25">
      <c r="B329">
        <v>19</v>
      </c>
      <c r="C329" s="3" t="s">
        <v>19</v>
      </c>
      <c r="D329" s="3">
        <v>69</v>
      </c>
      <c r="E329" s="3">
        <v>57</v>
      </c>
      <c r="F329" s="3">
        <v>61</v>
      </c>
      <c r="G329" s="3">
        <v>46</v>
      </c>
      <c r="H329" s="3">
        <v>72</v>
      </c>
      <c r="I329" s="3" t="s">
        <v>19</v>
      </c>
      <c r="J329" s="3" t="s">
        <v>19</v>
      </c>
      <c r="K329" s="3">
        <v>30</v>
      </c>
      <c r="L329" s="3">
        <v>17</v>
      </c>
      <c r="M329" s="3">
        <v>25</v>
      </c>
      <c r="N329" s="3">
        <v>21</v>
      </c>
      <c r="O329" s="3">
        <v>25</v>
      </c>
      <c r="P329" s="3" t="s">
        <v>19</v>
      </c>
      <c r="Q329" s="3" t="s">
        <v>19</v>
      </c>
      <c r="R329" s="3">
        <v>19</v>
      </c>
      <c r="S329" s="3">
        <v>24</v>
      </c>
      <c r="T329" s="3">
        <v>15</v>
      </c>
      <c r="U329" s="3">
        <v>16</v>
      </c>
      <c r="V329" s="3">
        <v>19</v>
      </c>
      <c r="W329" s="3" t="s">
        <v>19</v>
      </c>
      <c r="X329" s="3" t="s">
        <v>19</v>
      </c>
      <c r="Y329" s="3">
        <v>47</v>
      </c>
      <c r="Z329" s="3">
        <v>37</v>
      </c>
      <c r="AA329" s="3">
        <v>47</v>
      </c>
      <c r="AB329" s="3">
        <v>33</v>
      </c>
      <c r="AC329" s="3">
        <v>44</v>
      </c>
      <c r="AD329" s="3" t="s">
        <v>19</v>
      </c>
      <c r="AE329" s="3" t="s">
        <v>19</v>
      </c>
      <c r="AF329" s="3">
        <v>5</v>
      </c>
      <c r="AG329" s="3">
        <v>7</v>
      </c>
      <c r="AH329" s="3">
        <v>7</v>
      </c>
      <c r="AI329" s="3">
        <v>2</v>
      </c>
      <c r="AJ329" s="3">
        <v>3</v>
      </c>
      <c r="AK329" s="3" t="s">
        <v>19</v>
      </c>
      <c r="AL329" s="3" t="s">
        <v>19</v>
      </c>
      <c r="AM329" s="3">
        <v>3</v>
      </c>
      <c r="AN329" s="3">
        <v>4</v>
      </c>
      <c r="AO329" s="3">
        <v>6</v>
      </c>
      <c r="AP329" s="3">
        <v>9</v>
      </c>
      <c r="AQ329" s="3">
        <v>11</v>
      </c>
      <c r="AR329" s="3" t="s">
        <v>19</v>
      </c>
    </row>
    <row r="330" spans="2:44" x14ac:dyDescent="0.25">
      <c r="B330">
        <v>20</v>
      </c>
      <c r="C330" s="3" t="s">
        <v>19</v>
      </c>
      <c r="D330" s="3">
        <v>55</v>
      </c>
      <c r="E330" s="3">
        <v>62</v>
      </c>
      <c r="F330" s="3">
        <v>61</v>
      </c>
      <c r="G330" s="3">
        <v>60</v>
      </c>
      <c r="H330" s="3">
        <v>63</v>
      </c>
      <c r="I330" s="3" t="s">
        <v>19</v>
      </c>
      <c r="J330" s="3" t="s">
        <v>19</v>
      </c>
      <c r="K330" s="3">
        <v>19</v>
      </c>
      <c r="L330" s="3">
        <v>25</v>
      </c>
      <c r="M330" s="3">
        <v>30</v>
      </c>
      <c r="N330" s="3">
        <v>32</v>
      </c>
      <c r="O330" s="3">
        <v>30</v>
      </c>
      <c r="P330" s="3" t="s">
        <v>19</v>
      </c>
      <c r="Q330" s="3" t="s">
        <v>19</v>
      </c>
      <c r="R330" s="3">
        <v>26</v>
      </c>
      <c r="S330" s="3">
        <v>24</v>
      </c>
      <c r="T330" s="3">
        <v>20</v>
      </c>
      <c r="U330" s="3">
        <v>8</v>
      </c>
      <c r="V330" s="3">
        <v>6</v>
      </c>
      <c r="W330" s="3" t="s">
        <v>19</v>
      </c>
      <c r="X330" s="3" t="s">
        <v>19</v>
      </c>
      <c r="Y330" s="3">
        <v>30</v>
      </c>
      <c r="Z330" s="3">
        <v>46</v>
      </c>
      <c r="AA330" s="3">
        <v>48</v>
      </c>
      <c r="AB330" s="3">
        <v>42</v>
      </c>
      <c r="AC330" s="3">
        <v>37</v>
      </c>
      <c r="AD330" s="3" t="s">
        <v>19</v>
      </c>
      <c r="AE330" s="3" t="s">
        <v>19</v>
      </c>
      <c r="AF330" s="3">
        <v>6</v>
      </c>
      <c r="AG330" s="3">
        <v>8</v>
      </c>
      <c r="AH330" s="3">
        <v>7</v>
      </c>
      <c r="AI330" s="3">
        <v>4</v>
      </c>
      <c r="AJ330" s="3">
        <v>4</v>
      </c>
      <c r="AK330" s="3" t="s">
        <v>19</v>
      </c>
      <c r="AL330" s="3" t="s">
        <v>19</v>
      </c>
      <c r="AM330" s="3">
        <v>3</v>
      </c>
      <c r="AN330" s="3">
        <v>4</v>
      </c>
      <c r="AO330" s="3">
        <v>6</v>
      </c>
      <c r="AP330" s="3">
        <v>12</v>
      </c>
      <c r="AQ330" s="3">
        <v>11</v>
      </c>
      <c r="AR330" s="3" t="s">
        <v>19</v>
      </c>
    </row>
    <row r="331" spans="2:44" x14ac:dyDescent="0.25">
      <c r="B331">
        <v>21</v>
      </c>
      <c r="C331" s="3" t="s">
        <v>19</v>
      </c>
      <c r="D331" s="3">
        <v>52</v>
      </c>
      <c r="E331" s="3">
        <v>85</v>
      </c>
      <c r="F331" s="3">
        <v>63</v>
      </c>
      <c r="G331" s="3">
        <v>86</v>
      </c>
      <c r="H331" s="3">
        <v>68</v>
      </c>
      <c r="I331" s="3" t="s">
        <v>19</v>
      </c>
      <c r="J331" s="3" t="s">
        <v>19</v>
      </c>
      <c r="K331" s="3">
        <v>26</v>
      </c>
      <c r="L331" s="3">
        <v>25</v>
      </c>
      <c r="M331" s="3">
        <v>33</v>
      </c>
      <c r="N331" s="3">
        <v>51</v>
      </c>
      <c r="O331" s="3">
        <v>22</v>
      </c>
      <c r="P331" s="3" t="s">
        <v>19</v>
      </c>
      <c r="Q331" s="3" t="s">
        <v>19</v>
      </c>
      <c r="R331" s="3">
        <v>13</v>
      </c>
      <c r="S331" s="3">
        <v>26</v>
      </c>
      <c r="T331" s="3">
        <v>27</v>
      </c>
      <c r="U331" s="3">
        <v>1</v>
      </c>
      <c r="V331" s="3">
        <v>18</v>
      </c>
      <c r="W331" s="3" t="s">
        <v>19</v>
      </c>
      <c r="X331" s="3" t="s">
        <v>19</v>
      </c>
      <c r="Y331" s="3">
        <v>41</v>
      </c>
      <c r="Z331" s="3">
        <v>50</v>
      </c>
      <c r="AA331" s="3">
        <v>44</v>
      </c>
      <c r="AB331" s="3">
        <v>38</v>
      </c>
      <c r="AC331" s="3">
        <v>36</v>
      </c>
      <c r="AD331" s="3" t="s">
        <v>19</v>
      </c>
      <c r="AE331" s="3" t="s">
        <v>19</v>
      </c>
      <c r="AF331" s="3">
        <v>5</v>
      </c>
      <c r="AG331" s="3">
        <v>7</v>
      </c>
      <c r="AH331" s="3">
        <v>5</v>
      </c>
      <c r="AI331" s="3">
        <v>6</v>
      </c>
      <c r="AJ331" s="3">
        <v>3</v>
      </c>
      <c r="AK331" s="3" t="s">
        <v>19</v>
      </c>
      <c r="AL331" s="3" t="s">
        <v>19</v>
      </c>
      <c r="AM331" s="3">
        <v>5</v>
      </c>
      <c r="AN331" s="3">
        <v>7</v>
      </c>
      <c r="AO331" s="3">
        <v>5</v>
      </c>
      <c r="AP331" s="3">
        <v>13</v>
      </c>
      <c r="AQ331" s="3">
        <v>9</v>
      </c>
      <c r="AR331" s="3" t="s">
        <v>19</v>
      </c>
    </row>
    <row r="332" spans="2:44" x14ac:dyDescent="0.25">
      <c r="B332">
        <v>22</v>
      </c>
      <c r="C332" s="3" t="s">
        <v>19</v>
      </c>
      <c r="D332" s="3">
        <v>67</v>
      </c>
      <c r="E332" s="3">
        <v>53</v>
      </c>
      <c r="F332" s="3">
        <v>66</v>
      </c>
      <c r="G332" s="3">
        <v>131</v>
      </c>
      <c r="H332" s="3">
        <v>43</v>
      </c>
      <c r="I332" s="3" t="s">
        <v>19</v>
      </c>
      <c r="J332" s="3" t="s">
        <v>19</v>
      </c>
      <c r="K332" s="3">
        <v>40</v>
      </c>
      <c r="L332" s="3">
        <v>55</v>
      </c>
      <c r="M332" s="3">
        <v>27</v>
      </c>
      <c r="N332" s="3">
        <v>47</v>
      </c>
      <c r="O332" s="3">
        <v>23</v>
      </c>
      <c r="P332" s="3" t="s">
        <v>19</v>
      </c>
      <c r="Q332" s="3" t="s">
        <v>19</v>
      </c>
      <c r="R332" s="3">
        <v>15</v>
      </c>
      <c r="S332" s="3">
        <v>12</v>
      </c>
      <c r="T332" s="3">
        <v>27</v>
      </c>
      <c r="U332" s="3">
        <v>2</v>
      </c>
      <c r="V332" s="3">
        <v>10</v>
      </c>
      <c r="W332" s="3" t="s">
        <v>19</v>
      </c>
      <c r="X332" s="3" t="s">
        <v>19</v>
      </c>
      <c r="Y332" s="3">
        <v>62</v>
      </c>
      <c r="Z332" s="3">
        <v>43</v>
      </c>
      <c r="AA332" s="3">
        <v>54</v>
      </c>
      <c r="AB332" s="3">
        <v>41</v>
      </c>
      <c r="AC332" s="3">
        <v>26</v>
      </c>
      <c r="AD332" s="3" t="s">
        <v>19</v>
      </c>
      <c r="AE332" s="3" t="s">
        <v>19</v>
      </c>
      <c r="AF332" s="3">
        <v>7</v>
      </c>
      <c r="AG332" s="3">
        <v>7</v>
      </c>
      <c r="AH332" s="3">
        <v>7</v>
      </c>
      <c r="AI332" s="3">
        <v>5</v>
      </c>
      <c r="AJ332" s="3">
        <v>1</v>
      </c>
      <c r="AK332" s="3" t="s">
        <v>19</v>
      </c>
      <c r="AL332" s="3" t="s">
        <v>19</v>
      </c>
      <c r="AM332" s="3">
        <v>8</v>
      </c>
      <c r="AN332" s="3">
        <v>7</v>
      </c>
      <c r="AO332" s="3">
        <v>6</v>
      </c>
      <c r="AP332" s="3">
        <v>11</v>
      </c>
      <c r="AQ332" s="3">
        <v>7</v>
      </c>
      <c r="AR332" s="3" t="s">
        <v>19</v>
      </c>
    </row>
    <row r="333" spans="2:44" x14ac:dyDescent="0.25">
      <c r="B333">
        <v>23</v>
      </c>
      <c r="C333" s="3" t="s">
        <v>19</v>
      </c>
      <c r="D333" s="3">
        <v>104</v>
      </c>
      <c r="E333" s="3">
        <v>70</v>
      </c>
      <c r="F333" s="3">
        <v>54</v>
      </c>
      <c r="G333" s="3">
        <v>117</v>
      </c>
      <c r="H333" s="3">
        <v>57</v>
      </c>
      <c r="I333" s="3" t="s">
        <v>19</v>
      </c>
      <c r="J333" s="3" t="s">
        <v>19</v>
      </c>
      <c r="K333" s="3">
        <v>28</v>
      </c>
      <c r="L333" s="3">
        <v>23</v>
      </c>
      <c r="M333" s="3">
        <v>31</v>
      </c>
      <c r="N333" s="3">
        <v>33</v>
      </c>
      <c r="O333" s="3">
        <v>20</v>
      </c>
      <c r="P333" s="3" t="s">
        <v>19</v>
      </c>
      <c r="Q333" s="3" t="s">
        <v>19</v>
      </c>
      <c r="R333" s="3">
        <v>22</v>
      </c>
      <c r="S333" s="3">
        <v>26</v>
      </c>
      <c r="T333" s="3">
        <v>10</v>
      </c>
      <c r="U333" s="3">
        <v>12</v>
      </c>
      <c r="V333" s="3">
        <v>10</v>
      </c>
      <c r="W333" s="3" t="s">
        <v>19</v>
      </c>
      <c r="X333" s="3" t="s">
        <v>19</v>
      </c>
      <c r="Y333" s="3">
        <v>56</v>
      </c>
      <c r="Z333" s="3">
        <v>41</v>
      </c>
      <c r="AA333" s="3">
        <v>45</v>
      </c>
      <c r="AB333" s="3">
        <v>31</v>
      </c>
      <c r="AC333" s="3">
        <v>17</v>
      </c>
      <c r="AD333" s="3" t="s">
        <v>19</v>
      </c>
      <c r="AE333" s="3" t="s">
        <v>19</v>
      </c>
      <c r="AF333" s="3">
        <v>7</v>
      </c>
      <c r="AG333" s="3">
        <v>5</v>
      </c>
      <c r="AH333" s="3">
        <v>5</v>
      </c>
      <c r="AI333" s="3">
        <v>1</v>
      </c>
      <c r="AJ333" s="3">
        <v>1</v>
      </c>
      <c r="AK333" s="3" t="s">
        <v>19</v>
      </c>
      <c r="AL333" s="3" t="s">
        <v>19</v>
      </c>
      <c r="AM333" s="3">
        <v>7</v>
      </c>
      <c r="AN333" s="3">
        <v>5</v>
      </c>
      <c r="AO333" s="3">
        <v>6</v>
      </c>
      <c r="AP333" s="3">
        <v>9</v>
      </c>
      <c r="AQ333" s="3">
        <v>9</v>
      </c>
      <c r="AR333" s="3" t="s">
        <v>19</v>
      </c>
    </row>
    <row r="334" spans="2:44" x14ac:dyDescent="0.25">
      <c r="B334">
        <v>24</v>
      </c>
      <c r="C334" s="3" t="s">
        <v>19</v>
      </c>
      <c r="D334" s="3">
        <v>61</v>
      </c>
      <c r="E334" s="3">
        <v>48</v>
      </c>
      <c r="F334" s="3">
        <v>88</v>
      </c>
      <c r="G334" s="3">
        <v>88</v>
      </c>
      <c r="H334" s="3">
        <v>40</v>
      </c>
      <c r="I334" s="3" t="s">
        <v>19</v>
      </c>
      <c r="J334" s="3" t="s">
        <v>19</v>
      </c>
      <c r="K334" s="3">
        <v>26</v>
      </c>
      <c r="L334" s="3">
        <v>23</v>
      </c>
      <c r="M334" s="3">
        <v>29</v>
      </c>
      <c r="N334" s="3">
        <v>27</v>
      </c>
      <c r="O334" s="3">
        <v>17</v>
      </c>
      <c r="P334" s="3" t="s">
        <v>19</v>
      </c>
      <c r="Q334" s="3" t="s">
        <v>19</v>
      </c>
      <c r="R334" s="3">
        <v>17</v>
      </c>
      <c r="S334" s="3">
        <v>25</v>
      </c>
      <c r="T334" s="3">
        <v>17</v>
      </c>
      <c r="U334" s="3">
        <v>11</v>
      </c>
      <c r="V334" s="3">
        <v>15</v>
      </c>
      <c r="W334" s="3" t="s">
        <v>19</v>
      </c>
      <c r="X334" s="3" t="s">
        <v>19</v>
      </c>
      <c r="Y334" s="3">
        <v>41</v>
      </c>
      <c r="Z334" s="3">
        <v>46</v>
      </c>
      <c r="AA334" s="3">
        <v>40</v>
      </c>
      <c r="AB334" s="3">
        <v>27</v>
      </c>
      <c r="AC334" s="3">
        <v>20</v>
      </c>
      <c r="AD334" s="3" t="s">
        <v>19</v>
      </c>
      <c r="AE334" s="3" t="s">
        <v>19</v>
      </c>
      <c r="AF334" s="3">
        <v>6</v>
      </c>
      <c r="AG334" s="3">
        <v>4</v>
      </c>
      <c r="AH334" s="3">
        <v>6</v>
      </c>
      <c r="AI334" s="3">
        <v>1</v>
      </c>
      <c r="AJ334" s="3">
        <v>3</v>
      </c>
      <c r="AK334" s="3" t="s">
        <v>19</v>
      </c>
      <c r="AL334" s="3" t="s">
        <v>19</v>
      </c>
      <c r="AM334" s="3">
        <v>4</v>
      </c>
      <c r="AN334" s="3">
        <v>2</v>
      </c>
      <c r="AO334" s="3">
        <v>7</v>
      </c>
      <c r="AP334" s="3">
        <v>8</v>
      </c>
      <c r="AQ334" s="3">
        <v>7</v>
      </c>
      <c r="AR334" s="3" t="s">
        <v>19</v>
      </c>
    </row>
    <row r="335" spans="2:44" x14ac:dyDescent="0.25">
      <c r="B335">
        <v>25</v>
      </c>
      <c r="C335" s="3">
        <v>75</v>
      </c>
      <c r="D335" s="3">
        <v>67</v>
      </c>
      <c r="E335" s="3">
        <v>52</v>
      </c>
      <c r="F335" s="3">
        <v>78</v>
      </c>
      <c r="G335" s="3">
        <v>74</v>
      </c>
      <c r="H335" s="3">
        <v>42</v>
      </c>
      <c r="I335" s="3" t="s">
        <v>19</v>
      </c>
      <c r="J335" s="3">
        <v>31</v>
      </c>
      <c r="K335" s="3">
        <v>36</v>
      </c>
      <c r="L335" s="3">
        <v>29</v>
      </c>
      <c r="M335" s="3">
        <v>23</v>
      </c>
      <c r="N335" s="3">
        <v>23</v>
      </c>
      <c r="O335" s="3">
        <v>11</v>
      </c>
      <c r="P335" s="3" t="s">
        <v>19</v>
      </c>
      <c r="Q335" s="3">
        <v>4</v>
      </c>
      <c r="R335" s="3">
        <v>11</v>
      </c>
      <c r="S335" s="3">
        <v>14</v>
      </c>
      <c r="T335" s="3">
        <v>19</v>
      </c>
      <c r="U335" s="3">
        <v>14</v>
      </c>
      <c r="V335" s="3">
        <v>21</v>
      </c>
      <c r="W335" s="3" t="s">
        <v>19</v>
      </c>
      <c r="X335" s="3">
        <v>37</v>
      </c>
      <c r="Y335" s="3">
        <v>52</v>
      </c>
      <c r="Z335" s="3">
        <v>38</v>
      </c>
      <c r="AA335" s="3">
        <v>38</v>
      </c>
      <c r="AB335" s="3">
        <v>31</v>
      </c>
      <c r="AC335" s="3">
        <v>21</v>
      </c>
      <c r="AD335" s="3" t="s">
        <v>19</v>
      </c>
      <c r="AE335" s="3">
        <v>6</v>
      </c>
      <c r="AF335" s="3">
        <v>6</v>
      </c>
      <c r="AG335" s="3">
        <v>6</v>
      </c>
      <c r="AH335" s="3">
        <v>4</v>
      </c>
      <c r="AI335" s="3">
        <v>1</v>
      </c>
      <c r="AJ335" s="3">
        <v>1</v>
      </c>
      <c r="AK335" s="3" t="s">
        <v>19</v>
      </c>
      <c r="AL335" s="3">
        <v>8</v>
      </c>
      <c r="AM335" s="3">
        <v>10</v>
      </c>
      <c r="AN335" s="3">
        <v>6</v>
      </c>
      <c r="AO335" s="3">
        <v>6</v>
      </c>
      <c r="AP335" s="3">
        <v>9</v>
      </c>
      <c r="AQ335" s="3">
        <v>6</v>
      </c>
      <c r="AR335" s="3" t="s">
        <v>19</v>
      </c>
    </row>
    <row r="336" spans="2:44" x14ac:dyDescent="0.25">
      <c r="B336">
        <v>26</v>
      </c>
      <c r="C336" s="3">
        <v>84</v>
      </c>
      <c r="D336" s="3">
        <v>78</v>
      </c>
      <c r="E336" s="3">
        <v>76</v>
      </c>
      <c r="F336" s="3">
        <v>52</v>
      </c>
      <c r="G336" s="3">
        <v>60</v>
      </c>
      <c r="H336" s="3">
        <v>27</v>
      </c>
      <c r="I336" s="3" t="s">
        <v>19</v>
      </c>
      <c r="J336" s="3">
        <v>34</v>
      </c>
      <c r="K336" s="3">
        <v>28</v>
      </c>
      <c r="L336" s="3">
        <v>23</v>
      </c>
      <c r="M336" s="3">
        <v>19</v>
      </c>
      <c r="N336" s="3">
        <v>26</v>
      </c>
      <c r="O336" s="3">
        <v>15</v>
      </c>
      <c r="P336" s="3" t="s">
        <v>19</v>
      </c>
      <c r="Q336" s="3">
        <v>4</v>
      </c>
      <c r="R336" s="3">
        <v>23</v>
      </c>
      <c r="S336" s="3">
        <v>23</v>
      </c>
      <c r="T336" s="3">
        <v>22</v>
      </c>
      <c r="U336" s="3">
        <v>9</v>
      </c>
      <c r="V336" s="3">
        <v>21</v>
      </c>
      <c r="W336" s="3" t="s">
        <v>19</v>
      </c>
      <c r="X336" s="3">
        <v>40</v>
      </c>
      <c r="Y336" s="3">
        <v>49</v>
      </c>
      <c r="Z336" s="3">
        <v>36</v>
      </c>
      <c r="AA336" s="3">
        <v>42</v>
      </c>
      <c r="AB336" s="3">
        <v>38</v>
      </c>
      <c r="AC336" s="3">
        <v>21</v>
      </c>
      <c r="AD336" s="3" t="s">
        <v>19</v>
      </c>
      <c r="AE336" s="3">
        <v>8</v>
      </c>
      <c r="AF336" s="3">
        <v>6</v>
      </c>
      <c r="AG336" s="3">
        <v>5</v>
      </c>
      <c r="AH336" s="3">
        <v>6</v>
      </c>
      <c r="AI336" s="3">
        <v>3</v>
      </c>
      <c r="AJ336" s="3">
        <v>1</v>
      </c>
      <c r="AK336" s="3" t="s">
        <v>19</v>
      </c>
      <c r="AL336" s="3">
        <v>13</v>
      </c>
      <c r="AM336" s="3">
        <v>10</v>
      </c>
      <c r="AN336" s="3">
        <v>6</v>
      </c>
      <c r="AO336" s="3">
        <v>6</v>
      </c>
      <c r="AP336" s="3">
        <v>11</v>
      </c>
      <c r="AQ336" s="3">
        <v>7</v>
      </c>
      <c r="AR336" s="3" t="s">
        <v>19</v>
      </c>
    </row>
    <row r="337" spans="1:44" x14ac:dyDescent="0.25">
      <c r="B337">
        <v>27</v>
      </c>
      <c r="C337" s="3">
        <v>89</v>
      </c>
      <c r="D337" s="3">
        <v>71</v>
      </c>
      <c r="E337" s="3">
        <v>67</v>
      </c>
      <c r="F337" s="3">
        <v>49</v>
      </c>
      <c r="G337" s="3">
        <v>74</v>
      </c>
      <c r="H337" s="3">
        <v>38</v>
      </c>
      <c r="I337" s="3" t="s">
        <v>19</v>
      </c>
      <c r="J337" s="3">
        <v>36</v>
      </c>
      <c r="K337" s="3">
        <v>26</v>
      </c>
      <c r="L337" s="3">
        <v>26</v>
      </c>
      <c r="M337" s="3">
        <v>22</v>
      </c>
      <c r="N337" s="3">
        <v>19</v>
      </c>
      <c r="O337" s="3">
        <v>14</v>
      </c>
      <c r="P337" s="3" t="s">
        <v>19</v>
      </c>
      <c r="Q337" s="3">
        <v>2</v>
      </c>
      <c r="R337" s="3">
        <v>28</v>
      </c>
      <c r="S337" s="3">
        <v>25</v>
      </c>
      <c r="T337" s="3">
        <v>14</v>
      </c>
      <c r="U337" s="3">
        <v>25</v>
      </c>
      <c r="V337" s="3">
        <v>14</v>
      </c>
      <c r="W337" s="3" t="s">
        <v>19</v>
      </c>
      <c r="X337" s="3">
        <v>30</v>
      </c>
      <c r="Y337" s="3">
        <v>44</v>
      </c>
      <c r="Z337" s="3">
        <v>48</v>
      </c>
      <c r="AA337" s="3">
        <v>35</v>
      </c>
      <c r="AB337" s="3">
        <v>41</v>
      </c>
      <c r="AC337" s="3">
        <v>20</v>
      </c>
      <c r="AD337" s="3" t="s">
        <v>19</v>
      </c>
      <c r="AE337" s="3">
        <v>5</v>
      </c>
      <c r="AF337" s="3">
        <v>5</v>
      </c>
      <c r="AG337" s="3">
        <v>4</v>
      </c>
      <c r="AH337" s="3">
        <v>4</v>
      </c>
      <c r="AI337" s="3">
        <v>9</v>
      </c>
      <c r="AJ337" s="3">
        <v>1</v>
      </c>
      <c r="AK337" s="3" t="s">
        <v>19</v>
      </c>
      <c r="AL337" s="3">
        <v>11</v>
      </c>
      <c r="AM337" s="3">
        <v>10</v>
      </c>
      <c r="AN337" s="3">
        <v>7</v>
      </c>
      <c r="AO337" s="3">
        <v>5</v>
      </c>
      <c r="AP337" s="3">
        <v>7</v>
      </c>
      <c r="AQ337" s="3">
        <v>5</v>
      </c>
      <c r="AR337" s="3" t="s">
        <v>19</v>
      </c>
    </row>
    <row r="338" spans="1:44" x14ac:dyDescent="0.25">
      <c r="B338">
        <v>28</v>
      </c>
      <c r="C338" s="3">
        <v>86</v>
      </c>
      <c r="D338" s="3">
        <v>54</v>
      </c>
      <c r="E338" s="3">
        <v>57</v>
      </c>
      <c r="F338" s="3">
        <v>57</v>
      </c>
      <c r="G338" s="3">
        <v>57</v>
      </c>
      <c r="H338" s="3">
        <v>49</v>
      </c>
      <c r="I338" s="3" t="s">
        <v>19</v>
      </c>
      <c r="J338" s="3">
        <v>44</v>
      </c>
      <c r="K338" s="3">
        <v>23</v>
      </c>
      <c r="L338" s="3">
        <v>43</v>
      </c>
      <c r="M338" s="3">
        <v>18</v>
      </c>
      <c r="N338" s="3">
        <v>21</v>
      </c>
      <c r="O338" s="3">
        <v>21</v>
      </c>
      <c r="P338" s="3" t="s">
        <v>19</v>
      </c>
      <c r="Q338" s="3">
        <v>2</v>
      </c>
      <c r="R338" s="3">
        <v>29</v>
      </c>
      <c r="S338" s="3">
        <v>6</v>
      </c>
      <c r="T338" s="3">
        <v>16</v>
      </c>
      <c r="U338" s="3">
        <v>26</v>
      </c>
      <c r="V338" s="3">
        <v>16</v>
      </c>
      <c r="W338" s="3" t="s">
        <v>19</v>
      </c>
      <c r="X338" s="3">
        <v>29</v>
      </c>
      <c r="Y338" s="3">
        <v>36</v>
      </c>
      <c r="Z338" s="3">
        <v>63</v>
      </c>
      <c r="AA338" s="3">
        <v>35</v>
      </c>
      <c r="AB338" s="3">
        <v>41</v>
      </c>
      <c r="AC338" s="3">
        <v>31</v>
      </c>
      <c r="AD338" s="3" t="s">
        <v>19</v>
      </c>
      <c r="AE338" s="3">
        <v>5</v>
      </c>
      <c r="AF338" s="3">
        <v>5</v>
      </c>
      <c r="AG338" s="3">
        <v>6</v>
      </c>
      <c r="AH338" s="3">
        <v>2</v>
      </c>
      <c r="AI338" s="3">
        <v>11</v>
      </c>
      <c r="AJ338" s="3">
        <v>0</v>
      </c>
      <c r="AK338" s="3" t="s">
        <v>19</v>
      </c>
      <c r="AL338" s="3">
        <v>12</v>
      </c>
      <c r="AM338" s="3">
        <v>10</v>
      </c>
      <c r="AN338" s="3">
        <v>10</v>
      </c>
      <c r="AO338" s="3">
        <v>4</v>
      </c>
      <c r="AP338" s="3">
        <v>7</v>
      </c>
      <c r="AQ338" s="3">
        <v>5</v>
      </c>
      <c r="AR338" s="3" t="s">
        <v>19</v>
      </c>
    </row>
    <row r="339" spans="1:44" x14ac:dyDescent="0.25">
      <c r="B339">
        <v>29</v>
      </c>
      <c r="C339" s="3">
        <v>105</v>
      </c>
      <c r="D339" s="3">
        <v>51</v>
      </c>
      <c r="E339" s="3">
        <v>97</v>
      </c>
      <c r="F339" s="3">
        <v>52</v>
      </c>
      <c r="G339" s="3">
        <v>53</v>
      </c>
      <c r="H339" s="3">
        <v>61</v>
      </c>
      <c r="I339" s="3" t="s">
        <v>19</v>
      </c>
      <c r="J339" s="3">
        <v>39</v>
      </c>
      <c r="K339" s="3">
        <v>23</v>
      </c>
      <c r="L339" s="3">
        <v>83</v>
      </c>
      <c r="M339" s="3">
        <v>21</v>
      </c>
      <c r="N339" s="3">
        <v>25</v>
      </c>
      <c r="O339" s="3">
        <v>26</v>
      </c>
      <c r="P339" s="3" t="s">
        <v>19</v>
      </c>
      <c r="Q339" s="3">
        <v>9</v>
      </c>
      <c r="R339" s="3">
        <v>26</v>
      </c>
      <c r="S339" s="3">
        <v>3</v>
      </c>
      <c r="T339" s="3">
        <v>20</v>
      </c>
      <c r="U339" s="3">
        <v>22</v>
      </c>
      <c r="V339" s="3">
        <v>9</v>
      </c>
      <c r="W339" s="3" t="s">
        <v>19</v>
      </c>
      <c r="X339" s="3">
        <v>29</v>
      </c>
      <c r="Y339" s="3">
        <v>49</v>
      </c>
      <c r="Z339" s="3">
        <v>86</v>
      </c>
      <c r="AA339" s="3">
        <v>29</v>
      </c>
      <c r="AB339" s="3">
        <v>53</v>
      </c>
      <c r="AC339" s="3">
        <v>39</v>
      </c>
      <c r="AD339" s="3" t="s">
        <v>19</v>
      </c>
      <c r="AE339" s="3">
        <v>4</v>
      </c>
      <c r="AF339" s="3">
        <v>5</v>
      </c>
      <c r="AG339" s="3">
        <v>13</v>
      </c>
      <c r="AH339" s="3">
        <v>2</v>
      </c>
      <c r="AI339" s="3">
        <v>4</v>
      </c>
      <c r="AJ339" s="3">
        <v>1</v>
      </c>
      <c r="AK339" s="3" t="s">
        <v>19</v>
      </c>
      <c r="AL339" s="3">
        <v>11</v>
      </c>
      <c r="AM339" s="3">
        <v>10</v>
      </c>
      <c r="AN339" s="3">
        <v>18</v>
      </c>
      <c r="AO339" s="3">
        <v>4</v>
      </c>
      <c r="AP339" s="3">
        <v>10</v>
      </c>
      <c r="AQ339" s="3">
        <v>7</v>
      </c>
      <c r="AR339" s="3" t="s">
        <v>19</v>
      </c>
    </row>
    <row r="340" spans="1:44" x14ac:dyDescent="0.25">
      <c r="B340">
        <v>30</v>
      </c>
      <c r="C340" s="3">
        <v>99</v>
      </c>
      <c r="D340" s="3">
        <v>53</v>
      </c>
      <c r="E340" s="3">
        <v>151</v>
      </c>
      <c r="F340" s="3">
        <v>51</v>
      </c>
      <c r="G340" s="3">
        <v>57</v>
      </c>
      <c r="H340" s="3">
        <v>63</v>
      </c>
      <c r="I340" s="3" t="s">
        <v>19</v>
      </c>
      <c r="J340" s="3">
        <v>30</v>
      </c>
      <c r="K340" s="3">
        <v>27</v>
      </c>
      <c r="L340" s="3">
        <v>60</v>
      </c>
      <c r="M340" s="3">
        <v>20</v>
      </c>
      <c r="N340" s="3">
        <v>19</v>
      </c>
      <c r="O340" s="3">
        <v>12</v>
      </c>
      <c r="P340" s="3" t="s">
        <v>19</v>
      </c>
      <c r="Q340" s="3">
        <v>12</v>
      </c>
      <c r="R340" s="3">
        <v>28</v>
      </c>
      <c r="S340" s="3">
        <v>3</v>
      </c>
      <c r="T340" s="3">
        <v>25</v>
      </c>
      <c r="U340" s="3">
        <v>22</v>
      </c>
      <c r="V340" s="3">
        <v>22</v>
      </c>
      <c r="W340" s="3" t="s">
        <v>19</v>
      </c>
      <c r="X340" s="3">
        <v>28</v>
      </c>
      <c r="Y340" s="3">
        <v>58</v>
      </c>
      <c r="Z340" s="3">
        <v>74</v>
      </c>
      <c r="AA340" s="3">
        <v>29</v>
      </c>
      <c r="AB340" s="3">
        <v>45</v>
      </c>
      <c r="AC340" s="3">
        <v>27</v>
      </c>
      <c r="AD340" s="3" t="s">
        <v>19</v>
      </c>
      <c r="AE340" s="3">
        <v>1</v>
      </c>
      <c r="AF340" s="3">
        <v>6</v>
      </c>
      <c r="AG340" s="3">
        <v>12</v>
      </c>
      <c r="AH340" s="3">
        <v>2</v>
      </c>
      <c r="AI340" s="3">
        <v>4</v>
      </c>
      <c r="AJ340" s="3">
        <v>0</v>
      </c>
      <c r="AK340" s="3" t="s">
        <v>19</v>
      </c>
      <c r="AL340" s="3">
        <v>7</v>
      </c>
      <c r="AM340" s="3">
        <v>9</v>
      </c>
      <c r="AN340" s="3">
        <v>12</v>
      </c>
      <c r="AO340" s="3">
        <v>4</v>
      </c>
      <c r="AP340" s="3">
        <v>8</v>
      </c>
      <c r="AQ340" s="3">
        <v>4</v>
      </c>
      <c r="AR340" s="3" t="s">
        <v>19</v>
      </c>
    </row>
    <row r="341" spans="1:44" x14ac:dyDescent="0.25">
      <c r="A341">
        <v>12</v>
      </c>
      <c r="B341">
        <v>1</v>
      </c>
      <c r="C341" s="3">
        <v>81</v>
      </c>
      <c r="D341" s="3">
        <v>62</v>
      </c>
      <c r="E341" s="3">
        <v>139</v>
      </c>
      <c r="F341" s="3">
        <v>52</v>
      </c>
      <c r="G341" s="3">
        <v>61</v>
      </c>
      <c r="H341" s="3">
        <v>34</v>
      </c>
      <c r="I341" s="3" t="s">
        <v>19</v>
      </c>
      <c r="J341" s="3">
        <v>24</v>
      </c>
      <c r="K341" s="3">
        <v>33</v>
      </c>
      <c r="L341" s="3">
        <v>52</v>
      </c>
      <c r="M341" s="3">
        <v>35</v>
      </c>
      <c r="N341" s="3">
        <v>15</v>
      </c>
      <c r="O341" s="3">
        <v>26</v>
      </c>
      <c r="P341" s="3" t="s">
        <v>19</v>
      </c>
      <c r="Q341" s="3">
        <v>17</v>
      </c>
      <c r="R341" s="3">
        <v>32</v>
      </c>
      <c r="S341" s="3">
        <v>3</v>
      </c>
      <c r="T341" s="3">
        <v>8</v>
      </c>
      <c r="U341" s="3">
        <v>22</v>
      </c>
      <c r="V341" s="3">
        <v>10</v>
      </c>
      <c r="W341" s="3" t="s">
        <v>19</v>
      </c>
      <c r="X341" s="3">
        <v>44</v>
      </c>
      <c r="Y341" s="3">
        <v>55</v>
      </c>
      <c r="Z341" s="3">
        <v>56</v>
      </c>
      <c r="AA341" s="3">
        <v>47</v>
      </c>
      <c r="AB341" s="3">
        <v>35</v>
      </c>
      <c r="AC341" s="3">
        <v>38</v>
      </c>
      <c r="AD341" s="3" t="s">
        <v>19</v>
      </c>
      <c r="AE341" s="3">
        <v>2</v>
      </c>
      <c r="AF341" s="3">
        <v>5</v>
      </c>
      <c r="AG341" s="3">
        <v>12</v>
      </c>
      <c r="AH341" s="3">
        <v>6</v>
      </c>
      <c r="AI341" s="3">
        <v>3</v>
      </c>
      <c r="AJ341" s="3">
        <v>2</v>
      </c>
      <c r="AK341" s="3" t="s">
        <v>19</v>
      </c>
      <c r="AL341" s="3">
        <v>7</v>
      </c>
      <c r="AM341" s="3">
        <v>9</v>
      </c>
      <c r="AN341" s="3">
        <v>6</v>
      </c>
      <c r="AO341" s="3">
        <v>8</v>
      </c>
      <c r="AP341" s="3">
        <v>7</v>
      </c>
      <c r="AQ341" s="3">
        <v>8</v>
      </c>
      <c r="AR341" s="3" t="s">
        <v>19</v>
      </c>
    </row>
    <row r="342" spans="1:44" x14ac:dyDescent="0.25">
      <c r="B342">
        <v>2</v>
      </c>
      <c r="C342" s="3">
        <v>62</v>
      </c>
      <c r="D342" s="3">
        <v>70</v>
      </c>
      <c r="E342" s="3">
        <v>124</v>
      </c>
      <c r="F342" s="3">
        <v>82</v>
      </c>
      <c r="G342" s="3">
        <v>49</v>
      </c>
      <c r="H342" s="3">
        <v>69</v>
      </c>
      <c r="I342" s="3" t="s">
        <v>19</v>
      </c>
      <c r="J342" s="3">
        <v>24</v>
      </c>
      <c r="K342" s="3">
        <v>35</v>
      </c>
      <c r="L342" s="3">
        <v>29</v>
      </c>
      <c r="M342" s="3">
        <v>32</v>
      </c>
      <c r="N342" s="3">
        <v>20</v>
      </c>
      <c r="O342" s="3">
        <v>35</v>
      </c>
      <c r="P342" s="3" t="s">
        <v>19</v>
      </c>
      <c r="Q342" s="3">
        <v>20</v>
      </c>
      <c r="R342" s="3">
        <v>25</v>
      </c>
      <c r="S342" s="3">
        <v>20</v>
      </c>
      <c r="T342" s="3">
        <v>8</v>
      </c>
      <c r="U342" s="3">
        <v>24</v>
      </c>
      <c r="V342" s="3">
        <v>10</v>
      </c>
      <c r="W342" s="3" t="s">
        <v>19</v>
      </c>
      <c r="X342" s="3">
        <v>41</v>
      </c>
      <c r="Y342" s="3">
        <v>50</v>
      </c>
      <c r="Z342" s="3">
        <v>48</v>
      </c>
      <c r="AA342" s="3">
        <v>35</v>
      </c>
      <c r="AB342" s="3">
        <v>37</v>
      </c>
      <c r="AC342" s="3">
        <v>47</v>
      </c>
      <c r="AD342" s="3" t="s">
        <v>19</v>
      </c>
      <c r="AE342" s="3">
        <v>1</v>
      </c>
      <c r="AF342" s="3">
        <v>5</v>
      </c>
      <c r="AG342" s="3">
        <v>10</v>
      </c>
      <c r="AH342" s="3">
        <v>3</v>
      </c>
      <c r="AI342" s="3">
        <v>3</v>
      </c>
      <c r="AJ342" s="3">
        <v>4</v>
      </c>
      <c r="AK342" s="3" t="s">
        <v>19</v>
      </c>
      <c r="AL342" s="3">
        <v>7</v>
      </c>
      <c r="AM342" s="3">
        <v>7</v>
      </c>
      <c r="AN342" s="3">
        <v>3</v>
      </c>
      <c r="AO342" s="3">
        <v>5</v>
      </c>
      <c r="AP342" s="3">
        <v>7</v>
      </c>
      <c r="AQ342" s="3">
        <v>9</v>
      </c>
      <c r="AR342" s="3" t="s">
        <v>19</v>
      </c>
    </row>
    <row r="343" spans="1:44" x14ac:dyDescent="0.25">
      <c r="B343">
        <v>3</v>
      </c>
      <c r="C343" s="3">
        <v>53</v>
      </c>
      <c r="D343" s="3">
        <v>75</v>
      </c>
      <c r="E343" s="3">
        <v>58</v>
      </c>
      <c r="F343" s="3">
        <v>67</v>
      </c>
      <c r="G343" s="3">
        <v>64</v>
      </c>
      <c r="H343" s="3">
        <v>53</v>
      </c>
      <c r="I343" s="3" t="s">
        <v>19</v>
      </c>
      <c r="J343" s="3">
        <v>25</v>
      </c>
      <c r="K343" s="3">
        <v>30</v>
      </c>
      <c r="L343" s="3">
        <v>31</v>
      </c>
      <c r="M343" s="3">
        <v>31</v>
      </c>
      <c r="N343" s="3">
        <v>28</v>
      </c>
      <c r="O343" s="3">
        <v>45</v>
      </c>
      <c r="P343" s="3" t="s">
        <v>19</v>
      </c>
      <c r="Q343" s="3">
        <v>17</v>
      </c>
      <c r="R343" s="3">
        <v>26</v>
      </c>
      <c r="S343" s="3">
        <v>13</v>
      </c>
      <c r="T343" s="3">
        <v>7</v>
      </c>
      <c r="U343" s="3">
        <v>5</v>
      </c>
      <c r="V343" s="3">
        <v>7</v>
      </c>
      <c r="W343" s="3" t="s">
        <v>19</v>
      </c>
      <c r="X343" s="3">
        <v>34</v>
      </c>
      <c r="Y343" s="3">
        <v>51</v>
      </c>
      <c r="Z343" s="3">
        <v>47</v>
      </c>
      <c r="AA343" s="3">
        <v>43</v>
      </c>
      <c r="AB343" s="3">
        <v>51</v>
      </c>
      <c r="AC343" s="3">
        <v>52</v>
      </c>
      <c r="AD343" s="3" t="s">
        <v>19</v>
      </c>
      <c r="AE343" s="3">
        <v>2</v>
      </c>
      <c r="AF343" s="3">
        <v>6</v>
      </c>
      <c r="AG343" s="3">
        <v>11</v>
      </c>
      <c r="AH343" s="3">
        <v>4</v>
      </c>
      <c r="AI343" s="3">
        <v>6</v>
      </c>
      <c r="AJ343" s="3">
        <v>5</v>
      </c>
      <c r="AK343" s="3" t="s">
        <v>19</v>
      </c>
      <c r="AL343" s="3">
        <v>6</v>
      </c>
      <c r="AM343" s="3">
        <v>6</v>
      </c>
      <c r="AN343" s="3">
        <v>3</v>
      </c>
      <c r="AO343" s="3">
        <v>6</v>
      </c>
      <c r="AP343" s="3">
        <v>12</v>
      </c>
      <c r="AQ343" s="3">
        <v>10</v>
      </c>
      <c r="AR343" s="3" t="s">
        <v>19</v>
      </c>
    </row>
    <row r="344" spans="1:44" x14ac:dyDescent="0.25">
      <c r="B344">
        <v>4</v>
      </c>
      <c r="C344" s="3">
        <v>68</v>
      </c>
      <c r="D344" s="3">
        <v>65</v>
      </c>
      <c r="E344" s="3">
        <v>67</v>
      </c>
      <c r="F344" s="3">
        <v>65</v>
      </c>
      <c r="G344" s="3">
        <v>68</v>
      </c>
      <c r="H344" s="3">
        <v>70</v>
      </c>
      <c r="I344" s="3" t="s">
        <v>19</v>
      </c>
      <c r="J344" s="3">
        <v>30</v>
      </c>
      <c r="K344" s="3">
        <v>27</v>
      </c>
      <c r="L344" s="3">
        <v>58</v>
      </c>
      <c r="M344" s="3">
        <v>26</v>
      </c>
      <c r="N344" s="3">
        <v>22</v>
      </c>
      <c r="O344" s="3">
        <v>40</v>
      </c>
      <c r="P344" s="3" t="s">
        <v>19</v>
      </c>
      <c r="Q344" s="3">
        <v>6</v>
      </c>
      <c r="R344" s="3">
        <v>32</v>
      </c>
      <c r="S344" s="3">
        <v>1</v>
      </c>
      <c r="T344" s="3">
        <v>13</v>
      </c>
      <c r="U344" s="3">
        <v>18</v>
      </c>
      <c r="V344" s="3">
        <v>19</v>
      </c>
      <c r="W344" s="3" t="s">
        <v>19</v>
      </c>
      <c r="X344" s="3">
        <v>37</v>
      </c>
      <c r="Y344" s="3">
        <v>41</v>
      </c>
      <c r="Z344" s="3">
        <v>51</v>
      </c>
      <c r="AA344" s="3">
        <v>54</v>
      </c>
      <c r="AB344" s="3">
        <v>43</v>
      </c>
      <c r="AC344" s="3">
        <v>42</v>
      </c>
      <c r="AD344" s="3" t="s">
        <v>19</v>
      </c>
      <c r="AE344" s="3">
        <v>4</v>
      </c>
      <c r="AF344" s="3">
        <v>5</v>
      </c>
      <c r="AG344" s="3">
        <v>15</v>
      </c>
      <c r="AH344" s="3">
        <v>7</v>
      </c>
      <c r="AI344" s="3">
        <v>4</v>
      </c>
      <c r="AJ344" s="3">
        <v>5</v>
      </c>
      <c r="AK344" s="3" t="s">
        <v>19</v>
      </c>
      <c r="AL344" s="3">
        <v>4</v>
      </c>
      <c r="AM344" s="3">
        <v>6</v>
      </c>
      <c r="AN344" s="3">
        <v>7</v>
      </c>
      <c r="AO344" s="3">
        <v>8</v>
      </c>
      <c r="AP344" s="3">
        <v>8</v>
      </c>
      <c r="AQ344" s="3">
        <v>9</v>
      </c>
      <c r="AR344" s="3" t="s">
        <v>19</v>
      </c>
    </row>
    <row r="345" spans="1:44" x14ac:dyDescent="0.25">
      <c r="B345">
        <v>5</v>
      </c>
      <c r="C345" s="3">
        <v>76</v>
      </c>
      <c r="D345" s="3">
        <v>57</v>
      </c>
      <c r="E345" s="3">
        <v>130</v>
      </c>
      <c r="F345" s="3">
        <v>57</v>
      </c>
      <c r="G345" s="3">
        <v>60</v>
      </c>
      <c r="H345" s="3">
        <v>48</v>
      </c>
      <c r="I345" s="3" t="s">
        <v>19</v>
      </c>
      <c r="J345" s="3">
        <v>32</v>
      </c>
      <c r="K345" s="3">
        <v>25</v>
      </c>
      <c r="L345" s="3">
        <v>59</v>
      </c>
      <c r="M345" s="3">
        <v>23</v>
      </c>
      <c r="N345" s="3">
        <v>26</v>
      </c>
      <c r="O345" s="3">
        <v>17</v>
      </c>
      <c r="P345" s="3" t="s">
        <v>19</v>
      </c>
      <c r="Q345" s="3">
        <v>4</v>
      </c>
      <c r="R345" s="3">
        <v>32</v>
      </c>
      <c r="S345" s="3">
        <v>3</v>
      </c>
      <c r="T345" s="3">
        <v>22</v>
      </c>
      <c r="U345" s="3">
        <v>21</v>
      </c>
      <c r="V345" s="3">
        <v>25</v>
      </c>
      <c r="W345" s="3" t="s">
        <v>19</v>
      </c>
      <c r="X345" s="3">
        <v>49</v>
      </c>
      <c r="Y345" s="3">
        <v>37</v>
      </c>
      <c r="Z345" s="3">
        <v>59</v>
      </c>
      <c r="AA345" s="3">
        <v>64</v>
      </c>
      <c r="AB345" s="3">
        <v>45</v>
      </c>
      <c r="AC345" s="3">
        <v>38</v>
      </c>
      <c r="AD345" s="3" t="s">
        <v>19</v>
      </c>
      <c r="AE345" s="3">
        <v>4</v>
      </c>
      <c r="AF345" s="3">
        <v>5</v>
      </c>
      <c r="AG345" s="3">
        <v>20</v>
      </c>
      <c r="AH345" s="3">
        <v>7</v>
      </c>
      <c r="AI345" s="3">
        <v>4</v>
      </c>
      <c r="AJ345" s="3">
        <v>3</v>
      </c>
      <c r="AK345" s="3" t="s">
        <v>19</v>
      </c>
      <c r="AL345" s="3">
        <v>4</v>
      </c>
      <c r="AM345" s="3">
        <v>6</v>
      </c>
      <c r="AN345" s="3">
        <v>8</v>
      </c>
      <c r="AO345" s="3">
        <v>8</v>
      </c>
      <c r="AP345" s="3">
        <v>8</v>
      </c>
      <c r="AQ345" s="3">
        <v>4</v>
      </c>
      <c r="AR345" s="3" t="s">
        <v>19</v>
      </c>
    </row>
    <row r="346" spans="1:44" x14ac:dyDescent="0.25">
      <c r="B346">
        <v>6</v>
      </c>
      <c r="C346" s="3">
        <v>80</v>
      </c>
      <c r="D346" s="3">
        <v>56</v>
      </c>
      <c r="E346" s="3">
        <v>147</v>
      </c>
      <c r="F346" s="3">
        <v>56</v>
      </c>
      <c r="G346" s="3">
        <v>59</v>
      </c>
      <c r="H346" s="3">
        <v>26</v>
      </c>
      <c r="I346" s="3" t="s">
        <v>19</v>
      </c>
      <c r="J346" s="3">
        <v>18</v>
      </c>
      <c r="K346" s="3">
        <v>33</v>
      </c>
      <c r="L346" s="3">
        <v>46</v>
      </c>
      <c r="M346" s="3">
        <v>22</v>
      </c>
      <c r="N346" s="3">
        <v>16</v>
      </c>
      <c r="O346" s="3">
        <v>18</v>
      </c>
      <c r="P346" s="3" t="s">
        <v>19</v>
      </c>
      <c r="Q346" s="3">
        <v>25</v>
      </c>
      <c r="R346" s="3">
        <v>23</v>
      </c>
      <c r="S346" s="3">
        <v>9</v>
      </c>
      <c r="T346" s="3">
        <v>22</v>
      </c>
      <c r="U346" s="3">
        <v>27</v>
      </c>
      <c r="V346" s="3">
        <v>22</v>
      </c>
      <c r="W346" s="3" t="s">
        <v>19</v>
      </c>
      <c r="X346" s="3">
        <v>37</v>
      </c>
      <c r="Y346" s="3">
        <v>41</v>
      </c>
      <c r="Z346" s="3">
        <v>58</v>
      </c>
      <c r="AA346" s="3">
        <v>39</v>
      </c>
      <c r="AB346" s="3">
        <v>45</v>
      </c>
      <c r="AC346" s="3">
        <v>32</v>
      </c>
      <c r="AD346" s="3" t="s">
        <v>19</v>
      </c>
      <c r="AE346" s="3">
        <v>3</v>
      </c>
      <c r="AF346" s="3">
        <v>6</v>
      </c>
      <c r="AG346" s="3">
        <v>15</v>
      </c>
      <c r="AH346" s="3">
        <v>4</v>
      </c>
      <c r="AI346" s="3">
        <v>3</v>
      </c>
      <c r="AJ346" s="3">
        <v>1</v>
      </c>
      <c r="AK346" s="3" t="s">
        <v>19</v>
      </c>
      <c r="AL346" s="3">
        <v>3</v>
      </c>
      <c r="AM346" s="3">
        <v>5</v>
      </c>
      <c r="AN346" s="3">
        <v>4</v>
      </c>
      <c r="AO346" s="3">
        <v>8</v>
      </c>
      <c r="AP346" s="3">
        <v>8</v>
      </c>
      <c r="AQ346" s="3">
        <v>5</v>
      </c>
      <c r="AR346" s="3" t="s">
        <v>19</v>
      </c>
    </row>
    <row r="347" spans="1:44" x14ac:dyDescent="0.25">
      <c r="B347">
        <v>7</v>
      </c>
      <c r="C347" s="3">
        <v>49</v>
      </c>
      <c r="D347" s="3">
        <v>72</v>
      </c>
      <c r="E347" s="3">
        <v>104</v>
      </c>
      <c r="F347" s="3">
        <v>57</v>
      </c>
      <c r="G347" s="3">
        <v>49</v>
      </c>
      <c r="H347" s="3">
        <v>41</v>
      </c>
      <c r="I347" s="3" t="s">
        <v>19</v>
      </c>
      <c r="J347" s="3">
        <v>19</v>
      </c>
      <c r="K347" s="3">
        <v>29</v>
      </c>
      <c r="L347" s="3">
        <v>40</v>
      </c>
      <c r="M347" s="3">
        <v>17</v>
      </c>
      <c r="N347" s="3">
        <v>20</v>
      </c>
      <c r="O347" s="3">
        <v>15</v>
      </c>
      <c r="P347" s="3" t="s">
        <v>19</v>
      </c>
      <c r="Q347" s="3">
        <v>19</v>
      </c>
      <c r="R347" s="3">
        <v>23</v>
      </c>
      <c r="S347" s="3">
        <v>13</v>
      </c>
      <c r="T347" s="3">
        <v>19</v>
      </c>
      <c r="U347" s="3">
        <v>28</v>
      </c>
      <c r="V347" s="3">
        <v>29</v>
      </c>
      <c r="W347" s="3" t="s">
        <v>19</v>
      </c>
      <c r="X347" s="3">
        <v>38</v>
      </c>
      <c r="Y347" s="3">
        <v>51</v>
      </c>
      <c r="Z347" s="3">
        <v>53</v>
      </c>
      <c r="AA347" s="3">
        <v>41</v>
      </c>
      <c r="AB347" s="3">
        <v>40</v>
      </c>
      <c r="AC347" s="3">
        <v>25</v>
      </c>
      <c r="AD347" s="3" t="s">
        <v>19</v>
      </c>
      <c r="AE347" s="3">
        <v>3</v>
      </c>
      <c r="AF347" s="3">
        <v>6</v>
      </c>
      <c r="AG347" s="3">
        <v>10</v>
      </c>
      <c r="AH347" s="3">
        <v>3</v>
      </c>
      <c r="AI347" s="3">
        <v>3</v>
      </c>
      <c r="AJ347" s="3">
        <v>1</v>
      </c>
      <c r="AK347" s="3" t="s">
        <v>19</v>
      </c>
      <c r="AL347" s="3">
        <v>2</v>
      </c>
      <c r="AM347" s="3">
        <v>5</v>
      </c>
      <c r="AN347" s="3">
        <v>3</v>
      </c>
      <c r="AO347" s="3">
        <v>7</v>
      </c>
      <c r="AP347" s="3">
        <v>8</v>
      </c>
      <c r="AQ347" s="3">
        <v>5</v>
      </c>
      <c r="AR347" s="3" t="s">
        <v>19</v>
      </c>
    </row>
    <row r="348" spans="1:44" x14ac:dyDescent="0.25">
      <c r="B348">
        <v>8</v>
      </c>
      <c r="C348" s="3">
        <v>47</v>
      </c>
      <c r="D348" s="3">
        <v>68</v>
      </c>
      <c r="E348" s="3">
        <v>96</v>
      </c>
      <c r="F348" s="3">
        <v>50</v>
      </c>
      <c r="G348" s="3">
        <v>49</v>
      </c>
      <c r="H348" s="3">
        <v>37</v>
      </c>
      <c r="I348" s="3" t="s">
        <v>19</v>
      </c>
      <c r="J348" s="3">
        <v>27</v>
      </c>
      <c r="K348" s="3">
        <v>33</v>
      </c>
      <c r="L348" s="3">
        <v>40</v>
      </c>
      <c r="M348" s="3">
        <v>31</v>
      </c>
      <c r="N348" s="3">
        <v>14</v>
      </c>
      <c r="O348" s="3">
        <v>17</v>
      </c>
      <c r="P348" s="3" t="s">
        <v>19</v>
      </c>
      <c r="Q348" s="3">
        <v>19</v>
      </c>
      <c r="R348" s="3">
        <v>22</v>
      </c>
      <c r="S348" s="3">
        <v>12</v>
      </c>
      <c r="T348" s="3">
        <v>13</v>
      </c>
      <c r="U348" s="3">
        <v>28</v>
      </c>
      <c r="V348" s="3">
        <v>26</v>
      </c>
      <c r="W348" s="3" t="s">
        <v>19</v>
      </c>
      <c r="X348" s="3">
        <v>49</v>
      </c>
      <c r="Y348" s="3">
        <v>54</v>
      </c>
      <c r="Z348" s="3">
        <v>52</v>
      </c>
      <c r="AA348" s="3">
        <v>53</v>
      </c>
      <c r="AB348" s="3">
        <v>24</v>
      </c>
      <c r="AC348" s="3">
        <v>27</v>
      </c>
      <c r="AD348" s="3" t="s">
        <v>19</v>
      </c>
      <c r="AE348" s="3">
        <v>6</v>
      </c>
      <c r="AF348" s="3">
        <v>7</v>
      </c>
      <c r="AG348" s="3">
        <v>7</v>
      </c>
      <c r="AH348" s="3">
        <v>6</v>
      </c>
      <c r="AI348" s="3">
        <v>1</v>
      </c>
      <c r="AJ348" s="3">
        <v>1</v>
      </c>
      <c r="AK348" s="3" t="s">
        <v>19</v>
      </c>
      <c r="AL348" s="3">
        <v>3</v>
      </c>
      <c r="AM348" s="3">
        <v>6</v>
      </c>
      <c r="AN348" s="3">
        <v>3</v>
      </c>
      <c r="AO348" s="3">
        <v>9</v>
      </c>
      <c r="AP348" s="3">
        <v>7</v>
      </c>
      <c r="AQ348" s="3">
        <v>6</v>
      </c>
      <c r="AR348" s="3" t="s">
        <v>19</v>
      </c>
    </row>
    <row r="349" spans="1:44" x14ac:dyDescent="0.25">
      <c r="B349">
        <v>9</v>
      </c>
      <c r="C349" s="3">
        <v>60</v>
      </c>
      <c r="D349" s="3">
        <v>68</v>
      </c>
      <c r="E349" s="3">
        <v>93</v>
      </c>
      <c r="F349" s="3">
        <v>78</v>
      </c>
      <c r="G349" s="3">
        <v>45</v>
      </c>
      <c r="H349" s="3">
        <v>37</v>
      </c>
      <c r="I349" s="3" t="s">
        <v>19</v>
      </c>
      <c r="J349" s="3">
        <v>27</v>
      </c>
      <c r="K349" s="3">
        <v>30</v>
      </c>
      <c r="L349" s="3">
        <v>34</v>
      </c>
      <c r="M349" s="3">
        <v>27</v>
      </c>
      <c r="N349" s="3">
        <v>19</v>
      </c>
      <c r="O349" s="3">
        <v>19</v>
      </c>
      <c r="P349" s="3" t="s">
        <v>19</v>
      </c>
      <c r="Q349" s="3">
        <v>30</v>
      </c>
      <c r="R349" s="3">
        <v>29</v>
      </c>
      <c r="S349" s="3">
        <v>21</v>
      </c>
      <c r="T349" s="3">
        <v>16</v>
      </c>
      <c r="U349" s="3">
        <v>13</v>
      </c>
      <c r="V349" s="3">
        <v>24</v>
      </c>
      <c r="W349" s="3" t="s">
        <v>19</v>
      </c>
      <c r="X349" s="3">
        <v>52</v>
      </c>
      <c r="Y349" s="3">
        <v>50</v>
      </c>
      <c r="Z349" s="3">
        <v>43</v>
      </c>
      <c r="AA349" s="3">
        <v>38</v>
      </c>
      <c r="AB349" s="3">
        <v>37</v>
      </c>
      <c r="AC349" s="3">
        <v>31</v>
      </c>
      <c r="AD349" s="3" t="s">
        <v>19</v>
      </c>
      <c r="AE349" s="3">
        <v>5</v>
      </c>
      <c r="AF349" s="3">
        <v>6</v>
      </c>
      <c r="AG349" s="3">
        <v>5</v>
      </c>
      <c r="AH349" s="3">
        <v>3</v>
      </c>
      <c r="AI349" s="3">
        <v>2</v>
      </c>
      <c r="AJ349" s="3">
        <v>1</v>
      </c>
      <c r="AK349" s="3" t="s">
        <v>19</v>
      </c>
      <c r="AL349" s="3">
        <v>2</v>
      </c>
      <c r="AM349" s="3">
        <v>6</v>
      </c>
      <c r="AN349" s="3">
        <v>3</v>
      </c>
      <c r="AO349" s="3">
        <v>8</v>
      </c>
      <c r="AP349" s="3">
        <v>9</v>
      </c>
      <c r="AQ349" s="3">
        <v>5</v>
      </c>
      <c r="AR349" s="3" t="s">
        <v>19</v>
      </c>
    </row>
    <row r="350" spans="1:44" x14ac:dyDescent="0.25">
      <c r="B350">
        <v>10</v>
      </c>
      <c r="C350" s="3">
        <v>57</v>
      </c>
      <c r="D350" s="3">
        <v>70</v>
      </c>
      <c r="E350" s="3">
        <v>82</v>
      </c>
      <c r="F350" s="3">
        <v>55</v>
      </c>
      <c r="G350" s="3">
        <v>55</v>
      </c>
      <c r="H350" s="3">
        <v>43</v>
      </c>
      <c r="I350" s="3" t="s">
        <v>19</v>
      </c>
      <c r="J350" s="3">
        <v>23</v>
      </c>
      <c r="K350" s="3">
        <v>29</v>
      </c>
      <c r="L350" s="3">
        <v>28</v>
      </c>
      <c r="M350" s="3">
        <v>14</v>
      </c>
      <c r="N350" s="3">
        <v>35</v>
      </c>
      <c r="O350" s="3">
        <v>22</v>
      </c>
      <c r="P350" s="3" t="s">
        <v>19</v>
      </c>
      <c r="Q350" s="3">
        <v>28</v>
      </c>
      <c r="R350" s="3">
        <v>20</v>
      </c>
      <c r="S350" s="3">
        <v>14</v>
      </c>
      <c r="T350" s="3">
        <v>15</v>
      </c>
      <c r="U350" s="3">
        <v>7</v>
      </c>
      <c r="V350" s="3">
        <v>23</v>
      </c>
      <c r="W350" s="3" t="s">
        <v>19</v>
      </c>
      <c r="X350" s="3">
        <v>49</v>
      </c>
      <c r="Y350" s="3">
        <v>51</v>
      </c>
      <c r="Z350" s="3">
        <v>48</v>
      </c>
      <c r="AA350" s="3">
        <v>33</v>
      </c>
      <c r="AB350" s="3">
        <v>50</v>
      </c>
      <c r="AC350" s="3">
        <v>39</v>
      </c>
      <c r="AD350" s="3" t="s">
        <v>19</v>
      </c>
      <c r="AE350" s="3">
        <v>5</v>
      </c>
      <c r="AF350" s="3">
        <v>7</v>
      </c>
      <c r="AG350" s="3">
        <v>5</v>
      </c>
      <c r="AH350" s="3">
        <v>2</v>
      </c>
      <c r="AI350" s="3">
        <v>4</v>
      </c>
      <c r="AJ350" s="3">
        <v>4</v>
      </c>
      <c r="AK350" s="3" t="s">
        <v>19</v>
      </c>
      <c r="AL350" s="3">
        <v>2</v>
      </c>
      <c r="AM350" s="3">
        <v>6</v>
      </c>
      <c r="AN350" s="3">
        <v>4</v>
      </c>
      <c r="AO350" s="3">
        <v>6</v>
      </c>
      <c r="AP350" s="3">
        <v>11</v>
      </c>
      <c r="AQ350" s="3">
        <v>7</v>
      </c>
      <c r="AR350" s="3" t="s">
        <v>19</v>
      </c>
    </row>
    <row r="351" spans="1:44" x14ac:dyDescent="0.25">
      <c r="B351">
        <v>11</v>
      </c>
      <c r="C351" s="3">
        <v>53</v>
      </c>
      <c r="D351" s="3">
        <v>64</v>
      </c>
      <c r="E351" s="3">
        <v>70</v>
      </c>
      <c r="F351" s="3">
        <v>53</v>
      </c>
      <c r="G351" s="3">
        <v>81</v>
      </c>
      <c r="H351" s="3">
        <v>43</v>
      </c>
      <c r="I351" s="3" t="s">
        <v>19</v>
      </c>
      <c r="J351" s="3">
        <v>20</v>
      </c>
      <c r="K351" s="3">
        <v>29</v>
      </c>
      <c r="L351" s="3">
        <v>32</v>
      </c>
      <c r="M351" s="3">
        <v>33</v>
      </c>
      <c r="N351" s="3">
        <v>26</v>
      </c>
      <c r="O351" s="3">
        <v>22</v>
      </c>
      <c r="P351" s="3" t="s">
        <v>19</v>
      </c>
      <c r="Q351" s="3">
        <v>33</v>
      </c>
      <c r="R351" s="3">
        <v>28</v>
      </c>
      <c r="S351" s="3">
        <v>10</v>
      </c>
      <c r="T351" s="3">
        <v>4</v>
      </c>
      <c r="U351" s="3">
        <v>17</v>
      </c>
      <c r="V351" s="3">
        <v>19</v>
      </c>
      <c r="W351" s="3" t="s">
        <v>19</v>
      </c>
      <c r="X351" s="3">
        <v>48</v>
      </c>
      <c r="Y351" s="3">
        <v>43</v>
      </c>
      <c r="Z351" s="3">
        <v>49</v>
      </c>
      <c r="AA351" s="3">
        <v>63</v>
      </c>
      <c r="AB351" s="3">
        <v>36</v>
      </c>
      <c r="AC351" s="3">
        <v>41</v>
      </c>
      <c r="AD351" s="3" t="s">
        <v>19</v>
      </c>
      <c r="AE351" s="3">
        <v>6</v>
      </c>
      <c r="AF351" s="3">
        <v>6</v>
      </c>
      <c r="AG351" s="3">
        <v>5</v>
      </c>
      <c r="AH351" s="3">
        <v>10</v>
      </c>
      <c r="AI351" s="3">
        <v>2</v>
      </c>
      <c r="AJ351" s="3">
        <v>3</v>
      </c>
      <c r="AK351" s="3" t="s">
        <v>19</v>
      </c>
      <c r="AL351" s="3">
        <v>3</v>
      </c>
      <c r="AM351" s="3">
        <v>5</v>
      </c>
      <c r="AN351" s="3">
        <v>5</v>
      </c>
      <c r="AO351" s="3">
        <v>11</v>
      </c>
      <c r="AP351" s="3">
        <v>10</v>
      </c>
      <c r="AQ351" s="3">
        <v>7</v>
      </c>
      <c r="AR351" s="3" t="s">
        <v>19</v>
      </c>
    </row>
    <row r="352" spans="1:44" x14ac:dyDescent="0.25">
      <c r="B352">
        <v>12</v>
      </c>
      <c r="C352" s="3">
        <v>52</v>
      </c>
      <c r="D352" s="3">
        <v>61</v>
      </c>
      <c r="E352" s="3">
        <v>75</v>
      </c>
      <c r="F352" s="3">
        <v>86</v>
      </c>
      <c r="G352" s="3">
        <v>72</v>
      </c>
      <c r="H352" s="3">
        <v>35</v>
      </c>
      <c r="I352" s="3" t="s">
        <v>19</v>
      </c>
      <c r="J352" s="3">
        <v>35</v>
      </c>
      <c r="K352" s="3">
        <v>24</v>
      </c>
      <c r="L352" s="3">
        <v>34</v>
      </c>
      <c r="M352" s="3">
        <v>20</v>
      </c>
      <c r="N352" s="3">
        <v>31</v>
      </c>
      <c r="O352" s="3">
        <v>18</v>
      </c>
      <c r="P352" s="3" t="s">
        <v>19</v>
      </c>
      <c r="Q352" s="3">
        <v>7</v>
      </c>
      <c r="R352" s="3">
        <v>19</v>
      </c>
      <c r="S352" s="3">
        <v>13</v>
      </c>
      <c r="T352" s="3">
        <v>19</v>
      </c>
      <c r="U352" s="3">
        <v>6</v>
      </c>
      <c r="V352" s="3">
        <v>24</v>
      </c>
      <c r="W352" s="3" t="s">
        <v>19</v>
      </c>
      <c r="X352" s="3">
        <v>52</v>
      </c>
      <c r="Y352" s="3">
        <v>36</v>
      </c>
      <c r="Z352" s="3">
        <v>52</v>
      </c>
      <c r="AA352" s="3">
        <v>57</v>
      </c>
      <c r="AB352" s="3">
        <v>37</v>
      </c>
      <c r="AC352" s="3">
        <v>34</v>
      </c>
      <c r="AD352" s="3" t="s">
        <v>19</v>
      </c>
      <c r="AE352" s="3">
        <v>5</v>
      </c>
      <c r="AF352" s="3">
        <v>6</v>
      </c>
      <c r="AG352" s="3">
        <v>6</v>
      </c>
      <c r="AH352" s="3">
        <v>9</v>
      </c>
      <c r="AI352" s="3">
        <v>3</v>
      </c>
      <c r="AJ352" s="3">
        <v>3</v>
      </c>
      <c r="AK352" s="3" t="s">
        <v>19</v>
      </c>
      <c r="AL352" s="3">
        <v>5</v>
      </c>
      <c r="AM352" s="3">
        <v>5</v>
      </c>
      <c r="AN352" s="3">
        <v>5</v>
      </c>
      <c r="AO352" s="3">
        <v>10</v>
      </c>
      <c r="AP352" s="3">
        <v>12</v>
      </c>
      <c r="AQ352" s="3">
        <v>5</v>
      </c>
      <c r="AR352" s="3" t="s">
        <v>19</v>
      </c>
    </row>
    <row r="353" spans="2:44" x14ac:dyDescent="0.25">
      <c r="B353">
        <v>13</v>
      </c>
      <c r="C353" s="3">
        <v>77</v>
      </c>
      <c r="D353" s="3">
        <v>62</v>
      </c>
      <c r="E353" s="3">
        <v>87</v>
      </c>
      <c r="F353" s="3">
        <v>58</v>
      </c>
      <c r="G353" s="3">
        <v>74</v>
      </c>
      <c r="H353" s="3">
        <v>38</v>
      </c>
      <c r="I353" s="3" t="s">
        <v>19</v>
      </c>
      <c r="J353" s="3">
        <v>25</v>
      </c>
      <c r="K353" s="3">
        <v>33</v>
      </c>
      <c r="L353" s="3">
        <v>43</v>
      </c>
      <c r="M353" s="3">
        <v>28</v>
      </c>
      <c r="N353" s="3">
        <v>43</v>
      </c>
      <c r="O353" s="3">
        <v>19</v>
      </c>
      <c r="P353" s="3" t="s">
        <v>19</v>
      </c>
      <c r="Q353" s="3">
        <v>24</v>
      </c>
      <c r="R353" s="3">
        <v>16</v>
      </c>
      <c r="S353" s="3">
        <v>11</v>
      </c>
      <c r="T353" s="3">
        <v>23</v>
      </c>
      <c r="U353" s="3">
        <v>5</v>
      </c>
      <c r="V353" s="3">
        <v>30</v>
      </c>
      <c r="W353" s="3" t="s">
        <v>19</v>
      </c>
      <c r="X353" s="3">
        <v>38</v>
      </c>
      <c r="Y353" s="3">
        <v>44</v>
      </c>
      <c r="Z353" s="3">
        <v>55</v>
      </c>
      <c r="AA353" s="3">
        <v>64</v>
      </c>
      <c r="AB353" s="3">
        <v>44</v>
      </c>
      <c r="AC353" s="3">
        <v>35</v>
      </c>
      <c r="AD353" s="3" t="s">
        <v>19</v>
      </c>
      <c r="AE353" s="3">
        <v>4</v>
      </c>
      <c r="AF353" s="3">
        <v>6</v>
      </c>
      <c r="AG353" s="3">
        <v>5</v>
      </c>
      <c r="AH353" s="3">
        <v>13</v>
      </c>
      <c r="AI353" s="3">
        <v>4</v>
      </c>
      <c r="AJ353" s="3">
        <v>1</v>
      </c>
      <c r="AK353" s="3" t="s">
        <v>19</v>
      </c>
      <c r="AL353" s="3">
        <v>3</v>
      </c>
      <c r="AM353" s="3">
        <v>5</v>
      </c>
      <c r="AN353" s="3">
        <v>5</v>
      </c>
      <c r="AO353" s="3">
        <v>8</v>
      </c>
      <c r="AP353" s="3">
        <v>13</v>
      </c>
      <c r="AQ353" s="3">
        <v>5</v>
      </c>
      <c r="AR353" s="3" t="s">
        <v>19</v>
      </c>
    </row>
    <row r="354" spans="2:44" x14ac:dyDescent="0.25">
      <c r="B354">
        <v>14</v>
      </c>
      <c r="C354" s="3">
        <v>60</v>
      </c>
      <c r="D354" s="3">
        <v>78</v>
      </c>
      <c r="E354" s="3">
        <v>98</v>
      </c>
      <c r="F354" s="3">
        <v>61</v>
      </c>
      <c r="G354" s="3">
        <v>87</v>
      </c>
      <c r="H354" s="3">
        <v>43</v>
      </c>
      <c r="I354" s="3" t="s">
        <v>19</v>
      </c>
      <c r="J354" s="3">
        <v>28</v>
      </c>
      <c r="K354" s="3">
        <v>37</v>
      </c>
      <c r="L354" s="3">
        <v>44</v>
      </c>
      <c r="M354" s="3">
        <v>19</v>
      </c>
      <c r="N354" s="3">
        <v>25</v>
      </c>
      <c r="O354" s="3">
        <v>15</v>
      </c>
      <c r="P354" s="3" t="s">
        <v>19</v>
      </c>
      <c r="Q354" s="3">
        <v>23</v>
      </c>
      <c r="R354" s="3">
        <v>7</v>
      </c>
      <c r="S354" s="3">
        <v>4</v>
      </c>
      <c r="T354" s="3">
        <v>14</v>
      </c>
      <c r="U354" s="3">
        <v>13</v>
      </c>
      <c r="V354" s="3">
        <v>31</v>
      </c>
      <c r="W354" s="3" t="s">
        <v>19</v>
      </c>
      <c r="X354" s="3">
        <v>60</v>
      </c>
      <c r="Y354" s="3">
        <v>42</v>
      </c>
      <c r="Z354" s="3">
        <v>47</v>
      </c>
      <c r="AA354" s="3">
        <v>33</v>
      </c>
      <c r="AB354" s="3">
        <v>31</v>
      </c>
      <c r="AC354" s="3">
        <v>31</v>
      </c>
      <c r="AD354" s="3" t="s">
        <v>19</v>
      </c>
      <c r="AE354" s="3">
        <v>7</v>
      </c>
      <c r="AF354" s="3">
        <v>5</v>
      </c>
      <c r="AG354" s="3">
        <v>4</v>
      </c>
      <c r="AH354" s="3">
        <v>14</v>
      </c>
      <c r="AI354" s="3">
        <v>4</v>
      </c>
      <c r="AJ354" s="3">
        <v>1</v>
      </c>
      <c r="AK354" s="3" t="s">
        <v>19</v>
      </c>
      <c r="AL354" s="3">
        <v>4</v>
      </c>
      <c r="AM354" s="3">
        <v>6</v>
      </c>
      <c r="AN354" s="3">
        <v>5</v>
      </c>
      <c r="AO354" s="3">
        <v>4</v>
      </c>
      <c r="AP354" s="3">
        <v>10</v>
      </c>
      <c r="AQ354" s="3">
        <v>4</v>
      </c>
      <c r="AR354" s="3" t="s">
        <v>19</v>
      </c>
    </row>
    <row r="355" spans="2:44" x14ac:dyDescent="0.25">
      <c r="B355">
        <v>15</v>
      </c>
      <c r="C355" s="3">
        <v>64</v>
      </c>
      <c r="D355" s="3">
        <v>90</v>
      </c>
      <c r="E355" s="3">
        <v>102</v>
      </c>
      <c r="F355" s="3">
        <v>57</v>
      </c>
      <c r="G355" s="3">
        <v>74</v>
      </c>
      <c r="H355" s="3">
        <v>39</v>
      </c>
      <c r="I355" s="3" t="s">
        <v>19</v>
      </c>
      <c r="J355" s="3">
        <v>34</v>
      </c>
      <c r="K355" s="3">
        <v>33</v>
      </c>
      <c r="L355" s="3">
        <v>53</v>
      </c>
      <c r="M355" s="3">
        <v>22</v>
      </c>
      <c r="N355" s="3">
        <v>21</v>
      </c>
      <c r="O355" s="3">
        <v>20</v>
      </c>
      <c r="P355" s="3" t="s">
        <v>19</v>
      </c>
      <c r="Q355" s="3">
        <v>6</v>
      </c>
      <c r="R355" s="3">
        <v>25</v>
      </c>
      <c r="S355" s="3">
        <v>2</v>
      </c>
      <c r="T355" s="3">
        <v>7</v>
      </c>
      <c r="U355" s="3">
        <v>20</v>
      </c>
      <c r="V355" s="3">
        <v>26</v>
      </c>
      <c r="W355" s="3" t="s">
        <v>19</v>
      </c>
      <c r="X355" s="3">
        <v>54</v>
      </c>
      <c r="Y355" s="3">
        <v>52</v>
      </c>
      <c r="Z355" s="3">
        <v>49</v>
      </c>
      <c r="AA355" s="3">
        <v>35</v>
      </c>
      <c r="AB355" s="3">
        <v>46</v>
      </c>
      <c r="AC355" s="3">
        <v>40</v>
      </c>
      <c r="AD355" s="3" t="s">
        <v>19</v>
      </c>
      <c r="AE355" s="3">
        <v>7</v>
      </c>
      <c r="AF355" s="3">
        <v>6</v>
      </c>
      <c r="AG355" s="3">
        <v>4</v>
      </c>
      <c r="AH355" s="3">
        <v>13</v>
      </c>
      <c r="AI355" s="3">
        <v>4</v>
      </c>
      <c r="AJ355" s="3">
        <v>3</v>
      </c>
      <c r="AK355" s="3" t="s">
        <v>19</v>
      </c>
      <c r="AL355" s="3">
        <v>5</v>
      </c>
      <c r="AM355" s="3">
        <v>6</v>
      </c>
      <c r="AN355" s="3">
        <v>5</v>
      </c>
      <c r="AO355" s="3">
        <v>4</v>
      </c>
      <c r="AP355" s="3">
        <v>9</v>
      </c>
      <c r="AQ355" s="3">
        <v>5</v>
      </c>
      <c r="AR355" s="3" t="s">
        <v>19</v>
      </c>
    </row>
    <row r="356" spans="2:44" x14ac:dyDescent="0.25">
      <c r="B356">
        <v>16</v>
      </c>
      <c r="C356" s="3">
        <v>79</v>
      </c>
      <c r="D356" s="3">
        <v>70</v>
      </c>
      <c r="E356" s="3">
        <v>125</v>
      </c>
      <c r="F356" s="3">
        <v>57</v>
      </c>
      <c r="G356" s="3">
        <v>52</v>
      </c>
      <c r="H356" s="3">
        <v>43</v>
      </c>
      <c r="I356" s="3" t="s">
        <v>19</v>
      </c>
      <c r="J356" s="3">
        <v>22</v>
      </c>
      <c r="K356" s="3">
        <v>48</v>
      </c>
      <c r="L356" s="3">
        <v>46</v>
      </c>
      <c r="M356" s="3">
        <v>24</v>
      </c>
      <c r="N356" s="3">
        <v>28</v>
      </c>
      <c r="O356" s="3">
        <v>17</v>
      </c>
      <c r="P356" s="3" t="s">
        <v>19</v>
      </c>
      <c r="Q356" s="3">
        <v>21</v>
      </c>
      <c r="R356" s="3">
        <v>16</v>
      </c>
      <c r="S356" s="3">
        <v>2</v>
      </c>
      <c r="T356" s="3">
        <v>9</v>
      </c>
      <c r="U356" s="3">
        <v>20</v>
      </c>
      <c r="V356" s="3">
        <v>19</v>
      </c>
      <c r="W356" s="3" t="s">
        <v>19</v>
      </c>
      <c r="X356" s="3">
        <v>46</v>
      </c>
      <c r="Y356" s="3">
        <v>49</v>
      </c>
      <c r="Z356" s="3">
        <v>55</v>
      </c>
      <c r="AA356" s="3">
        <v>40</v>
      </c>
      <c r="AB356" s="3">
        <v>50</v>
      </c>
      <c r="AC356" s="3">
        <v>40</v>
      </c>
      <c r="AD356" s="3" t="s">
        <v>19</v>
      </c>
      <c r="AE356" s="3">
        <v>6</v>
      </c>
      <c r="AF356" s="3">
        <v>6</v>
      </c>
      <c r="AG356" s="3">
        <v>5</v>
      </c>
      <c r="AH356" s="3">
        <v>14</v>
      </c>
      <c r="AI356" s="3">
        <v>8</v>
      </c>
      <c r="AJ356" s="3">
        <v>5</v>
      </c>
      <c r="AK356" s="3" t="s">
        <v>19</v>
      </c>
      <c r="AL356" s="3">
        <v>3</v>
      </c>
      <c r="AM356" s="3">
        <v>6</v>
      </c>
      <c r="AN356" s="3">
        <v>6</v>
      </c>
      <c r="AO356" s="3">
        <v>5</v>
      </c>
      <c r="AP356" s="3">
        <v>10</v>
      </c>
      <c r="AQ356" s="3">
        <v>6</v>
      </c>
      <c r="AR356" s="3" t="s">
        <v>19</v>
      </c>
    </row>
    <row r="357" spans="2:44" x14ac:dyDescent="0.25">
      <c r="B357">
        <v>17</v>
      </c>
      <c r="C357" s="3">
        <v>56</v>
      </c>
      <c r="D357" s="3">
        <v>95</v>
      </c>
      <c r="E357" s="3">
        <v>118</v>
      </c>
      <c r="F357" s="3">
        <v>68</v>
      </c>
      <c r="G357" s="3">
        <v>59</v>
      </c>
      <c r="H357" s="3">
        <v>54</v>
      </c>
      <c r="I357" s="3" t="s">
        <v>19</v>
      </c>
      <c r="J357" s="3">
        <v>18</v>
      </c>
      <c r="K357" s="3">
        <v>36</v>
      </c>
      <c r="L357" s="3">
        <v>36</v>
      </c>
      <c r="M357" s="3">
        <v>32</v>
      </c>
      <c r="N357" s="3">
        <v>21</v>
      </c>
      <c r="O357" s="3">
        <v>22</v>
      </c>
      <c r="P357" s="3" t="s">
        <v>19</v>
      </c>
      <c r="Q357" s="3">
        <v>25</v>
      </c>
      <c r="R357" s="3">
        <v>20</v>
      </c>
      <c r="S357" s="3">
        <v>2</v>
      </c>
      <c r="T357" s="3">
        <v>16</v>
      </c>
      <c r="U357" s="3">
        <v>26</v>
      </c>
      <c r="V357" s="3">
        <v>18</v>
      </c>
      <c r="W357" s="3" t="s">
        <v>19</v>
      </c>
      <c r="X357" s="3">
        <v>43</v>
      </c>
      <c r="Y357" s="3">
        <v>59</v>
      </c>
      <c r="Z357" s="3">
        <v>56</v>
      </c>
      <c r="AA357" s="3">
        <v>38</v>
      </c>
      <c r="AB357" s="3">
        <v>39</v>
      </c>
      <c r="AC357" s="3">
        <v>34</v>
      </c>
      <c r="AD357" s="3" t="s">
        <v>19</v>
      </c>
      <c r="AE357" s="3">
        <v>6</v>
      </c>
      <c r="AF357" s="3">
        <v>6</v>
      </c>
      <c r="AG357" s="3">
        <v>3</v>
      </c>
      <c r="AH357" s="3">
        <v>15</v>
      </c>
      <c r="AI357" s="3">
        <v>3</v>
      </c>
      <c r="AJ357" s="3">
        <v>3</v>
      </c>
      <c r="AK357" s="3" t="s">
        <v>19</v>
      </c>
      <c r="AL357" s="3">
        <v>3</v>
      </c>
      <c r="AM357" s="3">
        <v>6</v>
      </c>
      <c r="AN357" s="3">
        <v>4</v>
      </c>
      <c r="AO357" s="3">
        <v>6</v>
      </c>
      <c r="AP357" s="3">
        <v>7</v>
      </c>
      <c r="AQ357" s="3">
        <v>4</v>
      </c>
      <c r="AR357" s="3" t="s">
        <v>19</v>
      </c>
    </row>
    <row r="358" spans="2:44" x14ac:dyDescent="0.25">
      <c r="B358">
        <v>18</v>
      </c>
      <c r="C358" s="3">
        <v>48</v>
      </c>
      <c r="D358" s="3">
        <v>79</v>
      </c>
      <c r="E358" s="3">
        <v>100</v>
      </c>
      <c r="F358" s="3">
        <v>76</v>
      </c>
      <c r="G358" s="3">
        <v>54</v>
      </c>
      <c r="H358" s="3">
        <v>53</v>
      </c>
      <c r="I358" s="3" t="s">
        <v>19</v>
      </c>
      <c r="J358" s="3">
        <v>17</v>
      </c>
      <c r="K358" s="3">
        <v>31</v>
      </c>
      <c r="L358" s="3">
        <v>47</v>
      </c>
      <c r="M358" s="3">
        <v>46</v>
      </c>
      <c r="N358" s="3">
        <v>21</v>
      </c>
      <c r="O358" s="3">
        <v>19</v>
      </c>
      <c r="P358" s="3" t="s">
        <v>19</v>
      </c>
      <c r="Q358" s="3">
        <v>27</v>
      </c>
      <c r="R358" s="3">
        <v>19</v>
      </c>
      <c r="S358" s="3">
        <v>3</v>
      </c>
      <c r="T358" s="3">
        <v>2</v>
      </c>
      <c r="U358" s="3">
        <v>22</v>
      </c>
      <c r="V358" s="3">
        <v>23</v>
      </c>
      <c r="W358" s="3" t="s">
        <v>19</v>
      </c>
      <c r="X358" s="3">
        <v>47</v>
      </c>
      <c r="Y358" s="3">
        <v>40</v>
      </c>
      <c r="Z358" s="3">
        <v>54</v>
      </c>
      <c r="AA358" s="3">
        <v>57</v>
      </c>
      <c r="AB358" s="3">
        <v>52</v>
      </c>
      <c r="AC358" s="3">
        <v>32</v>
      </c>
      <c r="AD358" s="3" t="s">
        <v>19</v>
      </c>
      <c r="AE358" s="3">
        <v>4</v>
      </c>
      <c r="AF358" s="3">
        <v>5</v>
      </c>
      <c r="AG358" s="3">
        <v>4</v>
      </c>
      <c r="AH358" s="3">
        <v>20</v>
      </c>
      <c r="AI358" s="3">
        <v>4</v>
      </c>
      <c r="AJ358" s="3">
        <v>3</v>
      </c>
      <c r="AK358" s="3" t="s">
        <v>19</v>
      </c>
      <c r="AL358" s="3">
        <v>6</v>
      </c>
      <c r="AM358" s="3">
        <v>5</v>
      </c>
      <c r="AN358" s="3">
        <v>4</v>
      </c>
      <c r="AO358" s="3">
        <v>9</v>
      </c>
      <c r="AP358" s="3">
        <v>9</v>
      </c>
      <c r="AQ358" s="3">
        <v>3</v>
      </c>
      <c r="AR358" s="3" t="s">
        <v>19</v>
      </c>
    </row>
    <row r="359" spans="2:44" x14ac:dyDescent="0.25">
      <c r="B359">
        <v>19</v>
      </c>
      <c r="C359" s="3">
        <v>43</v>
      </c>
      <c r="D359" s="3">
        <v>75</v>
      </c>
      <c r="E359" s="3">
        <v>112</v>
      </c>
      <c r="F359" s="3">
        <v>107</v>
      </c>
      <c r="G359" s="3">
        <v>52</v>
      </c>
      <c r="H359" s="3">
        <v>53</v>
      </c>
      <c r="I359" s="3" t="s">
        <v>19</v>
      </c>
      <c r="J359" s="3">
        <v>17</v>
      </c>
      <c r="K359" s="3">
        <v>26</v>
      </c>
      <c r="L359" s="3">
        <v>40</v>
      </c>
      <c r="M359" s="3">
        <v>35</v>
      </c>
      <c r="N359" s="3">
        <v>21</v>
      </c>
      <c r="O359" s="3">
        <v>15</v>
      </c>
      <c r="P359" s="3" t="s">
        <v>19</v>
      </c>
      <c r="Q359" s="3">
        <v>24</v>
      </c>
      <c r="R359" s="3">
        <v>27</v>
      </c>
      <c r="S359" s="3">
        <v>6</v>
      </c>
      <c r="T359" s="3">
        <v>2</v>
      </c>
      <c r="U359" s="3">
        <v>25</v>
      </c>
      <c r="V359" s="3">
        <v>22</v>
      </c>
      <c r="W359" s="3" t="s">
        <v>19</v>
      </c>
      <c r="X359" s="3">
        <v>43</v>
      </c>
      <c r="Y359" s="3">
        <v>44</v>
      </c>
      <c r="Z359" s="3">
        <v>45</v>
      </c>
      <c r="AA359" s="3">
        <v>48</v>
      </c>
      <c r="AB359" s="3">
        <v>49</v>
      </c>
      <c r="AC359" s="3">
        <v>39</v>
      </c>
      <c r="AD359" s="3" t="s">
        <v>19</v>
      </c>
      <c r="AE359" s="3">
        <v>3</v>
      </c>
      <c r="AF359" s="3">
        <v>6</v>
      </c>
      <c r="AG359" s="3">
        <v>4</v>
      </c>
      <c r="AH359" s="3">
        <v>13</v>
      </c>
      <c r="AI359" s="3">
        <v>4</v>
      </c>
      <c r="AJ359" s="3">
        <v>5</v>
      </c>
      <c r="AK359" s="3" t="s">
        <v>19</v>
      </c>
      <c r="AL359" s="3">
        <v>6</v>
      </c>
      <c r="AM359" s="3">
        <v>5</v>
      </c>
      <c r="AN359" s="3">
        <v>5</v>
      </c>
      <c r="AO359" s="3">
        <v>7</v>
      </c>
      <c r="AP359" s="3">
        <v>9</v>
      </c>
      <c r="AQ359" s="3">
        <v>5</v>
      </c>
      <c r="AR359" s="3" t="s">
        <v>19</v>
      </c>
    </row>
    <row r="360" spans="2:44" x14ac:dyDescent="0.25">
      <c r="B360">
        <v>20</v>
      </c>
      <c r="C360" s="3">
        <v>46</v>
      </c>
      <c r="D360" s="3">
        <v>57</v>
      </c>
      <c r="E360" s="3">
        <v>102</v>
      </c>
      <c r="F360" s="3">
        <v>86</v>
      </c>
      <c r="G360" s="3">
        <v>52</v>
      </c>
      <c r="H360" s="3">
        <v>52</v>
      </c>
      <c r="I360" s="3" t="s">
        <v>19</v>
      </c>
      <c r="J360" s="3">
        <v>15</v>
      </c>
      <c r="K360" s="3">
        <v>24</v>
      </c>
      <c r="L360" s="3">
        <v>35</v>
      </c>
      <c r="M360" s="3">
        <v>31</v>
      </c>
      <c r="N360" s="3">
        <v>26</v>
      </c>
      <c r="O360" s="3">
        <v>14</v>
      </c>
      <c r="P360" s="3" t="s">
        <v>19</v>
      </c>
      <c r="Q360" s="3">
        <v>28</v>
      </c>
      <c r="R360" s="3">
        <v>26</v>
      </c>
      <c r="S360" s="3">
        <v>21</v>
      </c>
      <c r="T360" s="3">
        <v>12</v>
      </c>
      <c r="U360" s="3">
        <v>25</v>
      </c>
      <c r="V360" s="3">
        <v>26</v>
      </c>
      <c r="W360" s="3" t="s">
        <v>19</v>
      </c>
      <c r="X360" s="3">
        <v>47</v>
      </c>
      <c r="Y360" s="3">
        <v>55</v>
      </c>
      <c r="Z360" s="3">
        <v>53</v>
      </c>
      <c r="AA360" s="3">
        <v>49</v>
      </c>
      <c r="AB360" s="3">
        <v>39</v>
      </c>
      <c r="AC360" s="3">
        <v>34</v>
      </c>
      <c r="AD360" s="3" t="s">
        <v>19</v>
      </c>
      <c r="AE360" s="3">
        <v>4</v>
      </c>
      <c r="AF360" s="3">
        <v>6</v>
      </c>
      <c r="AG360" s="3">
        <v>5</v>
      </c>
      <c r="AH360" s="3">
        <v>6</v>
      </c>
      <c r="AI360" s="3">
        <v>3</v>
      </c>
      <c r="AJ360" s="3">
        <v>8</v>
      </c>
      <c r="AK360" s="3" t="s">
        <v>19</v>
      </c>
      <c r="AL360" s="3">
        <v>7</v>
      </c>
      <c r="AM360" s="3">
        <v>5</v>
      </c>
      <c r="AN360" s="3">
        <v>5</v>
      </c>
      <c r="AO360" s="3">
        <v>6</v>
      </c>
      <c r="AP360" s="3">
        <v>7</v>
      </c>
      <c r="AQ360" s="3">
        <v>4</v>
      </c>
      <c r="AR360" s="3" t="s">
        <v>19</v>
      </c>
    </row>
    <row r="361" spans="2:44" x14ac:dyDescent="0.25">
      <c r="B361">
        <v>21</v>
      </c>
      <c r="C361" s="3">
        <v>43</v>
      </c>
      <c r="D361" s="3">
        <v>54</v>
      </c>
      <c r="E361" s="3">
        <v>72</v>
      </c>
      <c r="F361" s="3">
        <v>76</v>
      </c>
      <c r="G361" s="3">
        <v>53</v>
      </c>
      <c r="H361" s="3">
        <v>42</v>
      </c>
      <c r="I361" s="3" t="s">
        <v>19</v>
      </c>
      <c r="J361" s="3">
        <v>18</v>
      </c>
      <c r="K361" s="3">
        <v>17</v>
      </c>
      <c r="L361" s="3">
        <v>38</v>
      </c>
      <c r="M361" s="3">
        <v>27</v>
      </c>
      <c r="N361" s="3">
        <v>22</v>
      </c>
      <c r="O361" s="3">
        <v>14</v>
      </c>
      <c r="P361" s="3" t="s">
        <v>19</v>
      </c>
      <c r="Q361" s="3">
        <v>27</v>
      </c>
      <c r="R361" s="3">
        <v>27</v>
      </c>
      <c r="S361" s="3">
        <v>10</v>
      </c>
      <c r="T361" s="3">
        <v>12</v>
      </c>
      <c r="U361" s="3">
        <v>25</v>
      </c>
      <c r="V361" s="3">
        <v>25</v>
      </c>
      <c r="W361" s="3" t="s">
        <v>19</v>
      </c>
      <c r="X361" s="3">
        <v>45</v>
      </c>
      <c r="Y361" s="3">
        <v>42</v>
      </c>
      <c r="Z361" s="3">
        <v>67</v>
      </c>
      <c r="AA361" s="3">
        <v>42</v>
      </c>
      <c r="AB361" s="3">
        <v>41</v>
      </c>
      <c r="AC361" s="3">
        <v>33</v>
      </c>
      <c r="AD361" s="3" t="s">
        <v>19</v>
      </c>
      <c r="AE361" s="3">
        <v>4</v>
      </c>
      <c r="AF361" s="3">
        <v>6</v>
      </c>
      <c r="AG361" s="3">
        <v>6</v>
      </c>
      <c r="AH361" s="3">
        <v>2</v>
      </c>
      <c r="AI361" s="3">
        <v>3</v>
      </c>
      <c r="AJ361" s="3">
        <v>8</v>
      </c>
      <c r="AK361" s="3" t="s">
        <v>19</v>
      </c>
      <c r="AL361" s="3">
        <v>7</v>
      </c>
      <c r="AM361" s="3">
        <v>4</v>
      </c>
      <c r="AN361" s="3">
        <v>6</v>
      </c>
      <c r="AO361" s="3">
        <v>5</v>
      </c>
      <c r="AP361" s="3">
        <v>8</v>
      </c>
      <c r="AQ361" s="3">
        <v>4</v>
      </c>
      <c r="AR361" s="3" t="s">
        <v>19</v>
      </c>
    </row>
    <row r="362" spans="2:44" x14ac:dyDescent="0.25">
      <c r="B362">
        <v>22</v>
      </c>
      <c r="C362" s="3">
        <v>48</v>
      </c>
      <c r="D362" s="3">
        <v>70</v>
      </c>
      <c r="E362" s="3">
        <v>76</v>
      </c>
      <c r="F362" s="3">
        <v>67</v>
      </c>
      <c r="G362" s="3">
        <v>56</v>
      </c>
      <c r="H362" s="3">
        <v>45</v>
      </c>
      <c r="I362" s="3" t="s">
        <v>19</v>
      </c>
      <c r="J362" s="3">
        <v>16</v>
      </c>
      <c r="K362" s="3">
        <v>28</v>
      </c>
      <c r="L362" s="3">
        <v>23</v>
      </c>
      <c r="M362" s="3">
        <v>18</v>
      </c>
      <c r="N362" s="3">
        <v>15</v>
      </c>
      <c r="O362" s="3">
        <v>18</v>
      </c>
      <c r="P362" s="3" t="s">
        <v>19</v>
      </c>
      <c r="Q362" s="3">
        <v>31</v>
      </c>
      <c r="R362" s="3">
        <v>28</v>
      </c>
      <c r="S362" s="3">
        <v>25</v>
      </c>
      <c r="T362" s="3">
        <v>19</v>
      </c>
      <c r="U362" s="3">
        <v>20</v>
      </c>
      <c r="V362" s="3">
        <v>20</v>
      </c>
      <c r="W362" s="3" t="s">
        <v>19</v>
      </c>
      <c r="X362" s="3">
        <v>46</v>
      </c>
      <c r="Y362" s="3">
        <v>52</v>
      </c>
      <c r="Z362" s="3">
        <v>52</v>
      </c>
      <c r="AA362" s="3">
        <v>34</v>
      </c>
      <c r="AB362" s="3">
        <v>32</v>
      </c>
      <c r="AC362" s="3">
        <v>33</v>
      </c>
      <c r="AD362" s="3" t="s">
        <v>19</v>
      </c>
      <c r="AE362" s="3">
        <v>4</v>
      </c>
      <c r="AF362" s="3">
        <v>5</v>
      </c>
      <c r="AG362" s="3">
        <v>4</v>
      </c>
      <c r="AH362" s="3">
        <v>2</v>
      </c>
      <c r="AI362" s="3">
        <v>2</v>
      </c>
      <c r="AJ362" s="3">
        <v>5</v>
      </c>
      <c r="AK362" s="3" t="s">
        <v>19</v>
      </c>
      <c r="AL362" s="3">
        <v>6</v>
      </c>
      <c r="AM362" s="3">
        <v>4</v>
      </c>
      <c r="AN362" s="3">
        <v>4</v>
      </c>
      <c r="AO362" s="3">
        <v>5</v>
      </c>
      <c r="AP362" s="3">
        <v>6</v>
      </c>
      <c r="AQ362" s="3">
        <v>5</v>
      </c>
      <c r="AR362" s="3" t="s">
        <v>19</v>
      </c>
    </row>
    <row r="363" spans="2:44" x14ac:dyDescent="0.25">
      <c r="B363">
        <v>23</v>
      </c>
      <c r="C363" s="3">
        <v>42</v>
      </c>
      <c r="D363" s="3">
        <v>60</v>
      </c>
      <c r="E363" s="3">
        <v>56</v>
      </c>
      <c r="F363" s="3">
        <v>52</v>
      </c>
      <c r="G363" s="3">
        <v>49</v>
      </c>
      <c r="H363" s="3">
        <v>47</v>
      </c>
      <c r="I363" s="3" t="s">
        <v>19</v>
      </c>
      <c r="J363" s="3">
        <v>11</v>
      </c>
      <c r="K363" s="3">
        <v>22</v>
      </c>
      <c r="L363" s="3">
        <v>32</v>
      </c>
      <c r="M363" s="3">
        <v>12</v>
      </c>
      <c r="N363" s="3">
        <v>29</v>
      </c>
      <c r="O363" s="3">
        <v>17</v>
      </c>
      <c r="P363" s="3" t="s">
        <v>19</v>
      </c>
      <c r="Q363" s="3">
        <v>31</v>
      </c>
      <c r="R363" s="3">
        <v>27</v>
      </c>
      <c r="S363" s="3">
        <v>25</v>
      </c>
      <c r="T363" s="3">
        <v>24</v>
      </c>
      <c r="U363" s="3">
        <v>15</v>
      </c>
      <c r="V363" s="3">
        <v>26</v>
      </c>
      <c r="W363" s="3" t="s">
        <v>19</v>
      </c>
      <c r="X363" s="3">
        <v>33</v>
      </c>
      <c r="Y363" s="3">
        <v>41</v>
      </c>
      <c r="Z363" s="3">
        <v>46</v>
      </c>
      <c r="AA363" s="3">
        <v>29</v>
      </c>
      <c r="AB363" s="3">
        <v>35</v>
      </c>
      <c r="AC363" s="3">
        <v>30</v>
      </c>
      <c r="AD363" s="3" t="s">
        <v>19</v>
      </c>
      <c r="AE363" s="3">
        <v>2</v>
      </c>
      <c r="AF363" s="3">
        <v>6</v>
      </c>
      <c r="AG363" s="3">
        <v>3</v>
      </c>
      <c r="AH363" s="3">
        <v>5</v>
      </c>
      <c r="AI363" s="3">
        <v>1</v>
      </c>
      <c r="AJ363" s="3">
        <v>1</v>
      </c>
      <c r="AK363" s="3" t="s">
        <v>19</v>
      </c>
      <c r="AL363" s="3">
        <v>5</v>
      </c>
      <c r="AM363" s="3">
        <v>3</v>
      </c>
      <c r="AN363" s="3">
        <v>3</v>
      </c>
      <c r="AO363" s="3">
        <v>4</v>
      </c>
      <c r="AP363" s="3">
        <v>9</v>
      </c>
      <c r="AQ363" s="3">
        <v>4</v>
      </c>
      <c r="AR363" s="3" t="s">
        <v>19</v>
      </c>
    </row>
    <row r="364" spans="2:44" x14ac:dyDescent="0.25">
      <c r="B364">
        <v>24</v>
      </c>
      <c r="C364" s="3">
        <v>34</v>
      </c>
      <c r="D364" s="3">
        <v>54</v>
      </c>
      <c r="E364" s="3">
        <v>58</v>
      </c>
      <c r="F364" s="3">
        <v>42</v>
      </c>
      <c r="G364" s="3">
        <v>76</v>
      </c>
      <c r="H364" s="3">
        <v>49</v>
      </c>
      <c r="I364" s="3" t="s">
        <v>19</v>
      </c>
      <c r="J364" s="3">
        <v>16</v>
      </c>
      <c r="K364" s="3">
        <v>18</v>
      </c>
      <c r="L364" s="3">
        <v>16</v>
      </c>
      <c r="M364" s="3">
        <v>16</v>
      </c>
      <c r="N364" s="3">
        <v>31</v>
      </c>
      <c r="O364" s="3">
        <v>16</v>
      </c>
      <c r="P364" s="3" t="s">
        <v>19</v>
      </c>
      <c r="Q364" s="3">
        <v>23</v>
      </c>
      <c r="R364" s="3">
        <v>26</v>
      </c>
      <c r="S364" s="3">
        <v>29</v>
      </c>
      <c r="T364" s="3">
        <v>27</v>
      </c>
      <c r="U364" s="3">
        <v>11</v>
      </c>
      <c r="V364" s="3">
        <v>24</v>
      </c>
      <c r="W364" s="3" t="s">
        <v>19</v>
      </c>
      <c r="X364" s="3">
        <v>28</v>
      </c>
      <c r="Y364" s="3">
        <v>30</v>
      </c>
      <c r="Z364" s="3">
        <v>23</v>
      </c>
      <c r="AA364" s="3">
        <v>19</v>
      </c>
      <c r="AB364" s="3">
        <v>38</v>
      </c>
      <c r="AC364" s="3">
        <v>28</v>
      </c>
      <c r="AD364" s="3" t="s">
        <v>19</v>
      </c>
      <c r="AE364" s="3">
        <v>2</v>
      </c>
      <c r="AF364" s="3">
        <v>5</v>
      </c>
      <c r="AG364" s="3">
        <v>3</v>
      </c>
      <c r="AH364" s="3">
        <v>14</v>
      </c>
      <c r="AI364" s="3">
        <v>3</v>
      </c>
      <c r="AJ364" s="3">
        <v>1</v>
      </c>
      <c r="AK364" s="3" t="s">
        <v>19</v>
      </c>
      <c r="AL364" s="3">
        <v>6</v>
      </c>
      <c r="AM364" s="3">
        <v>3</v>
      </c>
      <c r="AN364" s="3">
        <v>2</v>
      </c>
      <c r="AO364" s="3">
        <v>4</v>
      </c>
      <c r="AP364" s="3">
        <v>13</v>
      </c>
      <c r="AQ364" s="3">
        <v>6</v>
      </c>
      <c r="AR364" s="3" t="s">
        <v>19</v>
      </c>
    </row>
    <row r="365" spans="2:44" x14ac:dyDescent="0.25">
      <c r="B365">
        <v>25</v>
      </c>
      <c r="C365" s="3">
        <v>44</v>
      </c>
      <c r="D365" s="3">
        <v>42</v>
      </c>
      <c r="E365" s="3">
        <v>39</v>
      </c>
      <c r="F365" s="3">
        <v>49</v>
      </c>
      <c r="G365" s="3">
        <v>85</v>
      </c>
      <c r="H365" s="3">
        <v>49</v>
      </c>
      <c r="I365" s="3" t="s">
        <v>19</v>
      </c>
      <c r="J365" s="3">
        <v>18</v>
      </c>
      <c r="K365" s="3">
        <v>23</v>
      </c>
      <c r="L365" s="3">
        <v>20</v>
      </c>
      <c r="M365" s="3">
        <v>12</v>
      </c>
      <c r="N365" s="3">
        <v>24</v>
      </c>
      <c r="O365" s="3">
        <v>17</v>
      </c>
      <c r="P365" s="3" t="s">
        <v>19</v>
      </c>
      <c r="Q365" s="3">
        <v>14</v>
      </c>
      <c r="R365" s="3">
        <v>28</v>
      </c>
      <c r="S365" s="3">
        <v>28</v>
      </c>
      <c r="T365" s="3">
        <v>26</v>
      </c>
      <c r="U365" s="3">
        <v>11</v>
      </c>
      <c r="V365" s="3">
        <v>23</v>
      </c>
      <c r="W365" s="3" t="s">
        <v>19</v>
      </c>
      <c r="X365" s="3">
        <v>38</v>
      </c>
      <c r="Y365" s="3">
        <v>22</v>
      </c>
      <c r="Z365" s="3">
        <v>72</v>
      </c>
      <c r="AA365" s="3">
        <v>31</v>
      </c>
      <c r="AB365" s="3">
        <v>32</v>
      </c>
      <c r="AC365" s="3">
        <v>27</v>
      </c>
      <c r="AD365" s="3" t="s">
        <v>19</v>
      </c>
      <c r="AE365" s="3">
        <v>3</v>
      </c>
      <c r="AF365" s="3">
        <v>5</v>
      </c>
      <c r="AG365" s="3">
        <v>3</v>
      </c>
      <c r="AH365" s="3">
        <v>22</v>
      </c>
      <c r="AI365" s="3">
        <v>2</v>
      </c>
      <c r="AJ365" s="3">
        <v>1</v>
      </c>
      <c r="AK365" s="3" t="s">
        <v>19</v>
      </c>
      <c r="AL365" s="3">
        <v>7</v>
      </c>
      <c r="AM365" s="3">
        <v>2</v>
      </c>
      <c r="AN365" s="3">
        <v>4</v>
      </c>
      <c r="AO365" s="3">
        <v>5</v>
      </c>
      <c r="AP365" s="3">
        <v>8</v>
      </c>
      <c r="AQ365" s="3">
        <v>5</v>
      </c>
      <c r="AR365" s="3" t="s">
        <v>19</v>
      </c>
    </row>
    <row r="366" spans="2:44" x14ac:dyDescent="0.25">
      <c r="B366">
        <v>26</v>
      </c>
      <c r="C366" s="3">
        <v>55</v>
      </c>
      <c r="D366" s="3">
        <v>60</v>
      </c>
      <c r="E366" s="3">
        <v>47</v>
      </c>
      <c r="F366" s="3">
        <v>37</v>
      </c>
      <c r="G366" s="3">
        <v>69</v>
      </c>
      <c r="H366" s="3">
        <v>49</v>
      </c>
      <c r="I366" s="3" t="s">
        <v>19</v>
      </c>
      <c r="J366" s="3">
        <v>13</v>
      </c>
      <c r="K366" s="3">
        <v>56</v>
      </c>
      <c r="L366" s="3">
        <v>47</v>
      </c>
      <c r="M366" s="3">
        <v>10</v>
      </c>
      <c r="N366" s="3">
        <v>48</v>
      </c>
      <c r="O366" s="3">
        <v>20</v>
      </c>
      <c r="P366" s="3" t="s">
        <v>19</v>
      </c>
      <c r="Q366" s="3">
        <v>25</v>
      </c>
      <c r="R366" s="3">
        <v>28</v>
      </c>
      <c r="S366" s="3">
        <v>3</v>
      </c>
      <c r="T366" s="3">
        <v>27</v>
      </c>
      <c r="U366" s="3">
        <v>1</v>
      </c>
      <c r="V366" s="3">
        <v>16</v>
      </c>
      <c r="W366" s="3" t="s">
        <v>19</v>
      </c>
      <c r="X366" s="3">
        <v>28</v>
      </c>
      <c r="Y366" s="3">
        <v>38</v>
      </c>
      <c r="Z366" s="3">
        <v>92</v>
      </c>
      <c r="AA366" s="3">
        <v>24</v>
      </c>
      <c r="AB366" s="3">
        <v>44</v>
      </c>
      <c r="AC366" s="3">
        <v>25</v>
      </c>
      <c r="AD366" s="3" t="s">
        <v>19</v>
      </c>
      <c r="AE366" s="3">
        <v>4</v>
      </c>
      <c r="AF366" s="3">
        <v>5</v>
      </c>
      <c r="AG366" s="3">
        <v>5</v>
      </c>
      <c r="AH366" s="3">
        <v>21</v>
      </c>
      <c r="AI366" s="3">
        <v>5</v>
      </c>
      <c r="AJ366" s="3">
        <v>1</v>
      </c>
      <c r="AK366" s="3" t="s">
        <v>19</v>
      </c>
      <c r="AL366" s="3">
        <v>5</v>
      </c>
      <c r="AM366" s="3">
        <v>5</v>
      </c>
      <c r="AN366" s="3">
        <v>11</v>
      </c>
      <c r="AO366" s="3">
        <v>4</v>
      </c>
      <c r="AP366" s="3">
        <v>14</v>
      </c>
      <c r="AQ366" s="3">
        <v>5</v>
      </c>
      <c r="AR366" s="3" t="s">
        <v>19</v>
      </c>
    </row>
    <row r="367" spans="2:44" x14ac:dyDescent="0.25">
      <c r="B367">
        <v>27</v>
      </c>
      <c r="C367" s="3">
        <v>43</v>
      </c>
      <c r="D367" s="3">
        <v>98</v>
      </c>
      <c r="E367" s="3">
        <v>100</v>
      </c>
      <c r="F367" s="3">
        <v>39</v>
      </c>
      <c r="G367" s="3">
        <v>120</v>
      </c>
      <c r="H367" s="3">
        <v>64</v>
      </c>
      <c r="I367" s="3" t="s">
        <v>19</v>
      </c>
      <c r="J367" s="3">
        <v>27</v>
      </c>
      <c r="K367" s="3">
        <v>37</v>
      </c>
      <c r="L367" s="3">
        <v>60</v>
      </c>
      <c r="M367" s="3">
        <v>25</v>
      </c>
      <c r="N367" s="3">
        <v>38</v>
      </c>
      <c r="O367" s="3">
        <v>23</v>
      </c>
      <c r="P367" s="3" t="s">
        <v>19</v>
      </c>
      <c r="Q367" s="3">
        <v>22</v>
      </c>
      <c r="R367" s="3">
        <v>16</v>
      </c>
      <c r="S367" s="3">
        <v>2</v>
      </c>
      <c r="T367" s="3">
        <v>12</v>
      </c>
      <c r="U367" s="3">
        <v>6</v>
      </c>
      <c r="V367" s="3">
        <v>17</v>
      </c>
      <c r="W367" s="3" t="s">
        <v>19</v>
      </c>
      <c r="X367" s="3">
        <v>30</v>
      </c>
      <c r="Y367" s="3">
        <v>36</v>
      </c>
      <c r="Z367" s="3">
        <v>92</v>
      </c>
      <c r="AA367" s="3">
        <v>45</v>
      </c>
      <c r="AB367" s="3">
        <v>36</v>
      </c>
      <c r="AC367" s="3">
        <v>29</v>
      </c>
      <c r="AD367" s="3" t="s">
        <v>19</v>
      </c>
      <c r="AE367" s="3">
        <v>1</v>
      </c>
      <c r="AF367" s="3">
        <v>6</v>
      </c>
      <c r="AG367" s="3">
        <v>7</v>
      </c>
      <c r="AH367" s="3">
        <v>6</v>
      </c>
      <c r="AI367" s="3">
        <v>4</v>
      </c>
      <c r="AJ367" s="3">
        <v>1</v>
      </c>
      <c r="AK367" s="3" t="s">
        <v>19</v>
      </c>
      <c r="AL367" s="3">
        <v>6</v>
      </c>
      <c r="AM367" s="3">
        <v>4</v>
      </c>
      <c r="AN367" s="3">
        <v>13</v>
      </c>
      <c r="AO367" s="3">
        <v>5</v>
      </c>
      <c r="AP367" s="3">
        <v>13</v>
      </c>
      <c r="AQ367" s="3">
        <v>5</v>
      </c>
      <c r="AR367" s="3" t="s">
        <v>19</v>
      </c>
    </row>
    <row r="368" spans="2:44" x14ac:dyDescent="0.25">
      <c r="B368">
        <v>28</v>
      </c>
      <c r="C368" s="3" t="s">
        <v>19</v>
      </c>
      <c r="D368" s="3">
        <v>75</v>
      </c>
      <c r="E368" s="3">
        <v>141</v>
      </c>
      <c r="F368" s="3">
        <v>55</v>
      </c>
      <c r="G368" s="3">
        <v>102</v>
      </c>
      <c r="H368" s="3">
        <v>71</v>
      </c>
      <c r="I368" s="3" t="s">
        <v>19</v>
      </c>
      <c r="J368" s="3" t="s">
        <v>19</v>
      </c>
      <c r="K368" s="3">
        <v>24</v>
      </c>
      <c r="L368" s="3">
        <v>52</v>
      </c>
      <c r="M368" s="3">
        <v>21</v>
      </c>
      <c r="N368" s="3">
        <v>22</v>
      </c>
      <c r="O368" s="3">
        <v>23</v>
      </c>
      <c r="P368" s="3" t="s">
        <v>19</v>
      </c>
      <c r="Q368" s="3" t="s">
        <v>19</v>
      </c>
      <c r="R368" s="3">
        <v>26</v>
      </c>
      <c r="S368" s="3">
        <v>4</v>
      </c>
      <c r="T368" s="3">
        <v>26</v>
      </c>
      <c r="U368" s="3">
        <v>19</v>
      </c>
      <c r="V368" s="3">
        <v>20</v>
      </c>
      <c r="W368" s="3" t="s">
        <v>19</v>
      </c>
      <c r="X368" s="3" t="s">
        <v>19</v>
      </c>
      <c r="Y368" s="3">
        <v>53</v>
      </c>
      <c r="Z368" s="3">
        <v>70</v>
      </c>
      <c r="AA368" s="3">
        <v>45</v>
      </c>
      <c r="AB368" s="3">
        <v>31</v>
      </c>
      <c r="AC368" s="3">
        <v>26</v>
      </c>
      <c r="AD368" s="3" t="s">
        <v>19</v>
      </c>
      <c r="AE368" s="3" t="s">
        <v>19</v>
      </c>
      <c r="AF368" s="3">
        <v>6</v>
      </c>
      <c r="AG368" s="3">
        <v>6</v>
      </c>
      <c r="AH368" s="3">
        <v>4</v>
      </c>
      <c r="AI368" s="3">
        <v>2</v>
      </c>
      <c r="AJ368" s="3">
        <v>1</v>
      </c>
      <c r="AK368" s="3" t="s">
        <v>19</v>
      </c>
      <c r="AL368" s="3" t="s">
        <v>19</v>
      </c>
      <c r="AM368" s="3">
        <v>5</v>
      </c>
      <c r="AN368" s="3">
        <v>9</v>
      </c>
      <c r="AO368" s="3">
        <v>4</v>
      </c>
      <c r="AP368" s="3">
        <v>8</v>
      </c>
      <c r="AQ368" s="3">
        <v>5</v>
      </c>
      <c r="AR368" s="3" t="s">
        <v>19</v>
      </c>
    </row>
    <row r="369" spans="1:44" x14ac:dyDescent="0.25">
      <c r="B369">
        <v>29</v>
      </c>
      <c r="C369" s="3" t="s">
        <v>19</v>
      </c>
      <c r="D369" s="3">
        <v>59</v>
      </c>
      <c r="E369" s="3">
        <v>126</v>
      </c>
      <c r="F369" s="3">
        <v>54</v>
      </c>
      <c r="G369" s="3">
        <v>63</v>
      </c>
      <c r="H369" s="3" t="s">
        <v>19</v>
      </c>
      <c r="I369" s="3" t="s">
        <v>19</v>
      </c>
      <c r="J369" s="3" t="s">
        <v>19</v>
      </c>
      <c r="K369" s="3">
        <v>20</v>
      </c>
      <c r="L369" s="3">
        <v>46</v>
      </c>
      <c r="M369" s="3">
        <v>29</v>
      </c>
      <c r="N369" s="3">
        <v>17</v>
      </c>
      <c r="O369" s="3" t="s">
        <v>19</v>
      </c>
      <c r="P369" s="3" t="s">
        <v>19</v>
      </c>
      <c r="Q369" s="3" t="s">
        <v>19</v>
      </c>
      <c r="R369" s="3">
        <v>27</v>
      </c>
      <c r="S369" s="3">
        <v>4</v>
      </c>
      <c r="T369" s="3">
        <v>28</v>
      </c>
      <c r="U369" s="3">
        <v>17</v>
      </c>
      <c r="V369" s="3" t="s">
        <v>19</v>
      </c>
      <c r="W369" s="3" t="s">
        <v>19</v>
      </c>
      <c r="X369" s="3" t="s">
        <v>19</v>
      </c>
      <c r="Y369" s="3">
        <v>37</v>
      </c>
      <c r="Z369" s="3">
        <v>49</v>
      </c>
      <c r="AA369" s="3">
        <v>38</v>
      </c>
      <c r="AB369" s="3">
        <v>29</v>
      </c>
      <c r="AC369" s="3" t="s">
        <v>19</v>
      </c>
      <c r="AD369" s="3" t="s">
        <v>19</v>
      </c>
      <c r="AE369" s="3" t="s">
        <v>19</v>
      </c>
      <c r="AF369" s="3">
        <v>7</v>
      </c>
      <c r="AG369" s="3">
        <v>7</v>
      </c>
      <c r="AH369" s="3">
        <v>4</v>
      </c>
      <c r="AI369" s="3">
        <v>2</v>
      </c>
      <c r="AJ369" s="3" t="s">
        <v>19</v>
      </c>
      <c r="AK369" s="3" t="s">
        <v>19</v>
      </c>
      <c r="AL369" s="3" t="s">
        <v>19</v>
      </c>
      <c r="AM369" s="3">
        <v>3</v>
      </c>
      <c r="AN369" s="3">
        <v>7</v>
      </c>
      <c r="AO369" s="3">
        <v>3</v>
      </c>
      <c r="AP369" s="3">
        <v>8</v>
      </c>
      <c r="AQ369" s="3" t="s">
        <v>19</v>
      </c>
      <c r="AR369" s="3" t="s">
        <v>19</v>
      </c>
    </row>
    <row r="370" spans="1:44" x14ac:dyDescent="0.25">
      <c r="B370">
        <v>30</v>
      </c>
      <c r="C370" s="3" t="s">
        <v>19</v>
      </c>
      <c r="D370" s="3" t="s">
        <v>19</v>
      </c>
      <c r="E370" s="3">
        <v>119</v>
      </c>
      <c r="F370" s="3">
        <v>60</v>
      </c>
      <c r="G370" s="3" t="s">
        <v>19</v>
      </c>
      <c r="H370" s="3" t="s">
        <v>19</v>
      </c>
      <c r="I370" s="3" t="s">
        <v>19</v>
      </c>
      <c r="J370" s="3" t="s">
        <v>19</v>
      </c>
      <c r="K370" s="3" t="s">
        <v>19</v>
      </c>
      <c r="L370" s="3">
        <v>32</v>
      </c>
      <c r="M370" s="3">
        <v>9</v>
      </c>
      <c r="N370" s="3" t="s">
        <v>19</v>
      </c>
      <c r="O370" s="3" t="s">
        <v>19</v>
      </c>
      <c r="P370" s="3" t="s">
        <v>19</v>
      </c>
      <c r="Q370" s="3" t="s">
        <v>19</v>
      </c>
      <c r="R370" s="3" t="s">
        <v>19</v>
      </c>
      <c r="S370" s="3">
        <v>8</v>
      </c>
      <c r="T370" s="3">
        <v>30</v>
      </c>
      <c r="U370" s="3" t="s">
        <v>19</v>
      </c>
      <c r="V370" s="3" t="s">
        <v>19</v>
      </c>
      <c r="W370" s="3" t="s">
        <v>19</v>
      </c>
      <c r="X370" s="3" t="s">
        <v>19</v>
      </c>
      <c r="Y370" s="3" t="s">
        <v>19</v>
      </c>
      <c r="Z370" s="3">
        <v>41</v>
      </c>
      <c r="AA370" s="3">
        <v>7</v>
      </c>
      <c r="AB370" s="3" t="s">
        <v>19</v>
      </c>
      <c r="AC370" s="3" t="s">
        <v>19</v>
      </c>
      <c r="AD370" s="3" t="s">
        <v>19</v>
      </c>
      <c r="AE370" s="3" t="s">
        <v>19</v>
      </c>
      <c r="AF370" s="3" t="s">
        <v>19</v>
      </c>
      <c r="AG370" s="3">
        <v>4</v>
      </c>
      <c r="AH370" s="3">
        <v>1</v>
      </c>
      <c r="AI370" s="3" t="s">
        <v>19</v>
      </c>
      <c r="AJ370" s="3" t="s">
        <v>19</v>
      </c>
      <c r="AK370" s="3" t="s">
        <v>19</v>
      </c>
      <c r="AL370" s="3" t="s">
        <v>19</v>
      </c>
      <c r="AM370" s="3" t="s">
        <v>19</v>
      </c>
      <c r="AN370" s="3">
        <v>4</v>
      </c>
      <c r="AO370" s="3">
        <v>3</v>
      </c>
      <c r="AP370" s="3" t="s">
        <v>19</v>
      </c>
      <c r="AQ370" s="3" t="s">
        <v>19</v>
      </c>
      <c r="AR370" s="3" t="s">
        <v>19</v>
      </c>
    </row>
    <row r="371" spans="1:44" x14ac:dyDescent="0.25">
      <c r="B371">
        <v>31</v>
      </c>
      <c r="C371" s="3" t="s">
        <v>19</v>
      </c>
      <c r="D371" s="3" t="s">
        <v>19</v>
      </c>
      <c r="E371" s="3">
        <v>83</v>
      </c>
      <c r="F371" s="3">
        <v>24</v>
      </c>
      <c r="G371" s="3" t="s">
        <v>19</v>
      </c>
      <c r="H371" s="3" t="s">
        <v>19</v>
      </c>
      <c r="I371" s="3" t="s">
        <v>19</v>
      </c>
      <c r="J371" s="3" t="s">
        <v>19</v>
      </c>
      <c r="K371" s="3" t="s">
        <v>19</v>
      </c>
      <c r="L371" s="3">
        <v>16</v>
      </c>
      <c r="M371" s="3">
        <v>18</v>
      </c>
      <c r="N371" s="3" t="s">
        <v>19</v>
      </c>
      <c r="O371" s="3" t="s">
        <v>19</v>
      </c>
      <c r="P371" s="3" t="s">
        <v>19</v>
      </c>
      <c r="Q371" s="3" t="s">
        <v>19</v>
      </c>
      <c r="R371" s="3" t="s">
        <v>19</v>
      </c>
      <c r="S371" s="3">
        <v>27</v>
      </c>
      <c r="T371" s="3">
        <v>28</v>
      </c>
      <c r="U371" s="3" t="s">
        <v>19</v>
      </c>
      <c r="V371" s="3" t="s">
        <v>19</v>
      </c>
      <c r="W371" s="3" t="s">
        <v>19</v>
      </c>
      <c r="X371" s="3" t="s">
        <v>19</v>
      </c>
      <c r="Y371" s="3" t="s">
        <v>19</v>
      </c>
      <c r="Z371" s="3">
        <v>13</v>
      </c>
      <c r="AA371" s="3">
        <v>40</v>
      </c>
      <c r="AB371" s="3" t="s">
        <v>19</v>
      </c>
      <c r="AC371" s="3" t="s">
        <v>19</v>
      </c>
      <c r="AD371" s="3" t="s">
        <v>19</v>
      </c>
      <c r="AE371" s="3" t="s">
        <v>19</v>
      </c>
      <c r="AF371" s="3" t="s">
        <v>19</v>
      </c>
      <c r="AG371" s="3">
        <v>3</v>
      </c>
      <c r="AH371" s="3">
        <v>4</v>
      </c>
      <c r="AI371" s="3" t="s">
        <v>19</v>
      </c>
      <c r="AJ371" s="3" t="s">
        <v>19</v>
      </c>
      <c r="AK371" s="3" t="s">
        <v>19</v>
      </c>
      <c r="AL371" s="3" t="s">
        <v>19</v>
      </c>
      <c r="AM371" s="3" t="s">
        <v>19</v>
      </c>
      <c r="AN371" s="3">
        <v>2</v>
      </c>
      <c r="AO371" s="3">
        <v>4</v>
      </c>
      <c r="AP371" s="3" t="s">
        <v>19</v>
      </c>
      <c r="AQ371" s="3" t="s">
        <v>19</v>
      </c>
      <c r="AR371" s="3" t="s">
        <v>19</v>
      </c>
    </row>
    <row r="372" spans="1:44" x14ac:dyDescent="0.25">
      <c r="A372" t="s">
        <v>11</v>
      </c>
      <c r="C372" s="3">
        <v>20756</v>
      </c>
      <c r="D372" s="3">
        <v>24195</v>
      </c>
      <c r="E372" s="3">
        <v>26456</v>
      </c>
      <c r="F372" s="3">
        <v>25145</v>
      </c>
      <c r="G372" s="3">
        <v>24111</v>
      </c>
      <c r="H372" s="3">
        <v>18908</v>
      </c>
      <c r="I372" s="3">
        <v>11317</v>
      </c>
      <c r="J372" s="3">
        <v>7994</v>
      </c>
      <c r="K372" s="3">
        <v>10097</v>
      </c>
      <c r="L372" s="3">
        <v>10831</v>
      </c>
      <c r="M372" s="3">
        <v>10161</v>
      </c>
      <c r="N372" s="3">
        <v>9753</v>
      </c>
      <c r="O372" s="3">
        <v>8439</v>
      </c>
      <c r="P372" s="3">
        <v>4853</v>
      </c>
      <c r="Q372" s="3">
        <v>7731</v>
      </c>
      <c r="R372" s="3">
        <v>8975</v>
      </c>
      <c r="S372" s="3">
        <v>8730</v>
      </c>
      <c r="T372" s="3">
        <v>9306</v>
      </c>
      <c r="U372" s="3">
        <v>9369</v>
      </c>
      <c r="V372" s="3">
        <v>8742</v>
      </c>
      <c r="W372" s="3">
        <v>7108</v>
      </c>
      <c r="X372" s="3">
        <v>12465</v>
      </c>
      <c r="Y372" s="3">
        <v>16039</v>
      </c>
      <c r="Z372" s="3">
        <v>17264</v>
      </c>
      <c r="AA372" s="3">
        <v>15771</v>
      </c>
      <c r="AB372" s="3">
        <v>16300</v>
      </c>
      <c r="AC372" s="3">
        <v>11977</v>
      </c>
      <c r="AD372" s="3">
        <v>5338</v>
      </c>
      <c r="AE372" s="3">
        <v>1348</v>
      </c>
      <c r="AF372" s="3">
        <v>1740</v>
      </c>
      <c r="AG372" s="3">
        <v>2115</v>
      </c>
      <c r="AH372" s="3">
        <v>1498</v>
      </c>
      <c r="AI372" s="3">
        <v>1180</v>
      </c>
      <c r="AJ372" s="3">
        <v>913</v>
      </c>
      <c r="AK372" s="3">
        <v>852</v>
      </c>
      <c r="AL372" s="3">
        <v>1536</v>
      </c>
      <c r="AM372" s="3">
        <v>1928</v>
      </c>
      <c r="AN372" s="3">
        <v>1878</v>
      </c>
      <c r="AO372" s="3">
        <v>1630</v>
      </c>
      <c r="AP372" s="3">
        <v>2229</v>
      </c>
      <c r="AQ372" s="3">
        <v>2283</v>
      </c>
      <c r="AR372" s="3">
        <v>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367"/>
  <sheetViews>
    <sheetView tabSelected="1" workbookViewId="0">
      <pane xSplit="2" ySplit="1" topLeftCell="W217" activePane="bottomRight" state="frozen"/>
      <selection pane="topRight" activeCell="C1" sqref="C1"/>
      <selection pane="bottomLeft" activeCell="A2" sqref="A2"/>
      <selection pane="bottomRight" activeCell="AM248" sqref="AM248"/>
    </sheetView>
  </sheetViews>
  <sheetFormatPr defaultRowHeight="15" x14ac:dyDescent="0.25"/>
  <sheetData>
    <row r="1" spans="1:50" x14ac:dyDescent="0.25">
      <c r="A1" t="s">
        <v>3</v>
      </c>
      <c r="B1" t="s">
        <v>4</v>
      </c>
      <c r="C1" t="str">
        <f>"avg5y_"&amp;'air-quality'!E$1</f>
        <v>avg5y_pm25</v>
      </c>
      <c r="D1" t="str">
        <f>"avg5y_"&amp;'air-quality'!F$1</f>
        <v>avg5y_pm10</v>
      </c>
      <c r="E1" t="str">
        <f>"avg5y_"&amp;'air-quality'!G$1</f>
        <v>avg5y_o3</v>
      </c>
      <c r="F1" t="str">
        <f>"avg5y_"&amp;'air-quality'!H$1</f>
        <v>avg5y_no2</v>
      </c>
      <c r="G1" t="str">
        <f>"avg5y_"&amp;'air-quality'!I$1</f>
        <v>avg5y_so2</v>
      </c>
      <c r="H1" t="str">
        <f>"avg5y_"&amp;'air-quality'!J$1</f>
        <v>avg5y_co</v>
      </c>
      <c r="I1" t="str">
        <f>"avg3y_"&amp;'air-quality'!E$1</f>
        <v>avg3y_pm25</v>
      </c>
      <c r="J1" t="str">
        <f>"avg3y_"&amp;'air-quality'!F$1</f>
        <v>avg3y_pm10</v>
      </c>
      <c r="K1" t="str">
        <f>"avg3y_"&amp;'air-quality'!G$1</f>
        <v>avg3y_o3</v>
      </c>
      <c r="L1" t="str">
        <f>"avg3y_"&amp;'air-quality'!H$1</f>
        <v>avg3y_no2</v>
      </c>
      <c r="M1" t="str">
        <f>"avg3y_"&amp;'air-quality'!I$1</f>
        <v>avg3y_so2</v>
      </c>
      <c r="N1" t="str">
        <f>"avg3y_"&amp;'air-quality'!J$1</f>
        <v>avg3y_co</v>
      </c>
      <c r="O1" t="str">
        <f>"2020_"&amp;'air-quality'!E$1</f>
        <v>2020_pm25</v>
      </c>
      <c r="P1" t="str">
        <f>"2020_"&amp;'air-quality'!F$1</f>
        <v>2020_pm10</v>
      </c>
      <c r="Q1" t="str">
        <f>"2020_"&amp;'air-quality'!G$1</f>
        <v>2020_o3</v>
      </c>
      <c r="R1" t="str">
        <f>"2020_"&amp;'air-quality'!H$1</f>
        <v>2020_no2</v>
      </c>
      <c r="S1" t="str">
        <f>"2020_"&amp;'air-quality'!I$1</f>
        <v>2020_so2</v>
      </c>
      <c r="T1" t="str">
        <f>"2020_"&amp;'air-quality'!J$1</f>
        <v>2020_co</v>
      </c>
      <c r="U1" t="str">
        <f>"avg5d_2017_"&amp;'air-quality'!E1</f>
        <v>avg5d_2017_pm25</v>
      </c>
      <c r="V1" t="str">
        <f>"avg5d_2017_"&amp;'air-quality'!F1</f>
        <v>avg5d_2017_pm10</v>
      </c>
      <c r="W1" t="str">
        <f>"avg5d_2017_"&amp;'air-quality'!G1</f>
        <v>avg5d_2017_o3</v>
      </c>
      <c r="X1" t="str">
        <f>"avg5d_2017_"&amp;'air-quality'!H1</f>
        <v>avg5d_2017_no2</v>
      </c>
      <c r="Y1" t="str">
        <f>"avg5d_2017_"&amp;'air-quality'!I1</f>
        <v>avg5d_2017_so2</v>
      </c>
      <c r="Z1" t="str">
        <f>"avg5d_2017_"&amp;'air-quality'!J1</f>
        <v>avg5d_2017_co</v>
      </c>
      <c r="AA1" t="str">
        <f>"avg5d_2018_"&amp;'air-quality'!E1</f>
        <v>avg5d_2018_pm25</v>
      </c>
      <c r="AB1" t="str">
        <f>"avg5d_2018_"&amp;'air-quality'!F1</f>
        <v>avg5d_2018_pm10</v>
      </c>
      <c r="AC1" t="str">
        <f>"avg5d_2018_"&amp;'air-quality'!G1</f>
        <v>avg5d_2018_o3</v>
      </c>
      <c r="AD1" t="str">
        <f>"avg5d_2018_"&amp;'air-quality'!H1</f>
        <v>avg5d_2018_no2</v>
      </c>
      <c r="AE1" t="str">
        <f>"avg5d_2018_"&amp;'air-quality'!I1</f>
        <v>avg5d_2018_so2</v>
      </c>
      <c r="AF1" t="str">
        <f>"avg5d_2018_"&amp;'air-quality'!J1</f>
        <v>avg5d_2018_co</v>
      </c>
      <c r="AG1" t="str">
        <f>"avg5d_2019_"&amp;'air-quality'!E1</f>
        <v>avg5d_2019_pm25</v>
      </c>
      <c r="AH1" t="str">
        <f>"avg5d_2019_"&amp;'air-quality'!F1</f>
        <v>avg5d_2019_pm10</v>
      </c>
      <c r="AI1" t="str">
        <f>"avg5d_2019_"&amp;'air-quality'!G1</f>
        <v>avg5d_2019_o3</v>
      </c>
      <c r="AJ1" t="str">
        <f>"avg5d_2019_"&amp;'air-quality'!H1</f>
        <v>avg5d_2019_no2</v>
      </c>
      <c r="AK1" t="str">
        <f>"avg5d_2019_"&amp;'air-quality'!I1</f>
        <v>avg5d_2019_so2</v>
      </c>
      <c r="AL1" t="str">
        <f>"avg5d_2019_"&amp;'air-quality'!J1</f>
        <v>avg5d_2019_co</v>
      </c>
      <c r="AM1" t="str">
        <f>"avg5d_2020_"&amp;'air-quality'!E1</f>
        <v>avg5d_2020_pm25</v>
      </c>
      <c r="AN1" t="str">
        <f>"avg5d_2020_"&amp;'air-quality'!F1</f>
        <v>avg5d_2020_pm10</v>
      </c>
      <c r="AO1" t="str">
        <f>"avg5d_2020_"&amp;'air-quality'!G1</f>
        <v>avg5d_2020_o3</v>
      </c>
      <c r="AP1" t="str">
        <f>"avg5d_2020_"&amp;'air-quality'!H1</f>
        <v>avg5d_2020_no2</v>
      </c>
      <c r="AQ1" t="str">
        <f>"avg5d_2020_"&amp;'air-quality'!I1</f>
        <v>avg5d_2020_so2</v>
      </c>
      <c r="AR1" t="str">
        <f>"avg5d_2020_"&amp;'air-quality'!J1</f>
        <v>avg5d_2020_co</v>
      </c>
      <c r="AS1" t="str">
        <f>"avg3y_avg5d_"&amp;'air-quality'!E1</f>
        <v>avg3y_avg5d_pm25</v>
      </c>
      <c r="AT1" t="str">
        <f>"avg3y_avg5d_"&amp;'air-quality'!F1</f>
        <v>avg3y_avg5d_pm10</v>
      </c>
      <c r="AU1" t="str">
        <f>"avg3y_avg5d_"&amp;'air-quality'!G1</f>
        <v>avg3y_avg5d_o3</v>
      </c>
      <c r="AV1" t="str">
        <f>"avg3y_avg5d_"&amp;'air-quality'!H1</f>
        <v>avg3y_avg5d_no2</v>
      </c>
      <c r="AW1" t="str">
        <f>"avg3y_avg5d_"&amp;'air-quality'!I1</f>
        <v>avg3y_avg5d_so2</v>
      </c>
      <c r="AX1" t="str">
        <f>"avg3y_avg5d_"&amp;'air-quality'!J1</f>
        <v>avg3y_avg5d_co</v>
      </c>
    </row>
    <row r="2" spans="1:50" x14ac:dyDescent="0.25">
      <c r="A2">
        <f>Pivot!A6</f>
        <v>1</v>
      </c>
      <c r="B2">
        <f>Pivot!B6</f>
        <v>1</v>
      </c>
      <c r="C2">
        <f>AVERAGE(Pivot!D6:H6)</f>
        <v>56.8</v>
      </c>
      <c r="D2">
        <f>AVERAGE(Pivot!K6:O6)</f>
        <v>21.4</v>
      </c>
      <c r="E2">
        <f>AVERAGE(Pivot!R6:V6)</f>
        <v>23.2</v>
      </c>
      <c r="F2">
        <f>AVERAGE(Pivot!Y6:AC6)</f>
        <v>31.4</v>
      </c>
      <c r="G2">
        <f>AVERAGE(Pivot!AF6:AJ6)</f>
        <v>4</v>
      </c>
      <c r="H2">
        <f>AVERAGE(Pivot!AM6:AQ6)</f>
        <v>4.2</v>
      </c>
      <c r="I2">
        <f>AVERAGE(Pivot!F6:H6)</f>
        <v>48.333333333333336</v>
      </c>
      <c r="J2">
        <f>AVERAGE(Pivot!M6:O6)</f>
        <v>25</v>
      </c>
      <c r="K2">
        <f>AVERAGE(Pivot!T6:V6)</f>
        <v>23</v>
      </c>
      <c r="L2">
        <f>AVERAGE(Pivot!AA6:AC6)</f>
        <v>34</v>
      </c>
      <c r="M2">
        <f>AVERAGE(Pivot!AH6:AJ6)</f>
        <v>2.6666666666666665</v>
      </c>
      <c r="N2">
        <f>AVERAGE(Pivot!AO6:AQ6)</f>
        <v>4.666666666666667</v>
      </c>
      <c r="O2">
        <f>Pivot!I6</f>
        <v>116</v>
      </c>
      <c r="P2">
        <f>Pivot!P6</f>
        <v>16</v>
      </c>
      <c r="Q2">
        <f>Pivot!W6</f>
        <v>25</v>
      </c>
      <c r="R2">
        <f>Pivot!AD6</f>
        <v>28</v>
      </c>
      <c r="S2">
        <f>Pivot!AK6</f>
        <v>2</v>
      </c>
      <c r="T2">
        <f>Pivot!AR6</f>
        <v>4</v>
      </c>
      <c r="U2">
        <f>AVERAGE('air-quality'!E1066:E1070)</f>
        <v>100</v>
      </c>
      <c r="V2">
        <f>AVERAGE('air-quality'!F1066:F1070)</f>
        <v>49</v>
      </c>
      <c r="W2">
        <f>AVERAGE('air-quality'!G1066:G1070)</f>
        <v>9</v>
      </c>
      <c r="X2">
        <f>AVERAGE('air-quality'!H1066:H1070)</f>
        <v>60.4</v>
      </c>
      <c r="Y2">
        <f>AVERAGE('air-quality'!I1066:I1070)</f>
        <v>5</v>
      </c>
      <c r="Z2">
        <f>AVERAGE('air-quality'!J1066:J1070)</f>
        <v>4.5999999999999996</v>
      </c>
      <c r="AA2">
        <f>AVERAGE('air-quality'!E1417:E1421)</f>
        <v>61.2</v>
      </c>
      <c r="AB2">
        <f>AVERAGE('air-quality'!F1417:F1421)</f>
        <v>27</v>
      </c>
      <c r="AC2">
        <f>AVERAGE('air-quality'!G1417:G1421)</f>
        <v>16</v>
      </c>
      <c r="AD2">
        <f>AVERAGE('air-quality'!H1417:H1421)</f>
        <v>40.200000000000003</v>
      </c>
      <c r="AE2">
        <f>AVERAGE('air-quality'!I1417:I1421)</f>
        <v>4.5</v>
      </c>
      <c r="AF2">
        <f>AVERAGE('air-quality'!J1417:J1421)</f>
        <v>4.5999999999999996</v>
      </c>
      <c r="AG2">
        <f>AVERAGE('air-quality'!E1778:E1782)</f>
        <v>72</v>
      </c>
      <c r="AH2">
        <f>AVERAGE('air-quality'!F1778:F1782)</f>
        <v>30</v>
      </c>
      <c r="AI2">
        <f>AVERAGE('air-quality'!G1778:G1782)</f>
        <v>18.2</v>
      </c>
      <c r="AJ2">
        <f>AVERAGE('air-quality'!H1778:H1782)</f>
        <v>31.8</v>
      </c>
      <c r="AK2">
        <f>AVERAGE('air-quality'!I1778:I1782)</f>
        <v>1.8</v>
      </c>
      <c r="AL2">
        <f>AVERAGE('air-quality'!J1778:J1782)</f>
        <v>9.4</v>
      </c>
      <c r="AM2">
        <f>AVERAGE('air-quality'!E2138:E2142)</f>
        <v>66.8</v>
      </c>
      <c r="AN2">
        <f>AVERAGE('air-quality'!F2138:F2142)</f>
        <v>16.2</v>
      </c>
      <c r="AO2">
        <f>AVERAGE('air-quality'!G2138:G2142)</f>
        <v>21.6</v>
      </c>
      <c r="AP2">
        <f>AVERAGE('air-quality'!H2138:H2142)</f>
        <v>28</v>
      </c>
      <c r="AQ2">
        <f>AVERAGE('air-quality'!I2138:I2142)</f>
        <v>1.6</v>
      </c>
      <c r="AR2">
        <f>AVERAGE('air-quality'!J2138:J2142)</f>
        <v>4.4000000000000004</v>
      </c>
      <c r="AS2">
        <f t="shared" ref="AS2:AX44" si="0">AVERAGE(U2,AA2,AG2)</f>
        <v>77.733333333333334</v>
      </c>
      <c r="AT2">
        <f t="shared" si="0"/>
        <v>35.333333333333336</v>
      </c>
      <c r="AU2">
        <f t="shared" si="0"/>
        <v>14.4</v>
      </c>
      <c r="AV2">
        <f t="shared" si="0"/>
        <v>44.133333333333333</v>
      </c>
      <c r="AW2">
        <f t="shared" si="0"/>
        <v>3.7666666666666671</v>
      </c>
      <c r="AX2">
        <f t="shared" si="0"/>
        <v>6.2</v>
      </c>
    </row>
    <row r="3" spans="1:50" x14ac:dyDescent="0.25">
      <c r="A3">
        <f>IF(Pivot!A7="",Data!A2,Pivot!A7)</f>
        <v>1</v>
      </c>
      <c r="B3">
        <f>Pivot!B7</f>
        <v>2</v>
      </c>
      <c r="C3">
        <f>IFERROR(AVERAGE(Pivot!D7:H7),C2)</f>
        <v>55.6</v>
      </c>
      <c r="D3">
        <f>IFERROR(AVERAGE(Pivot!K7:O7),D2)</f>
        <v>23.2</v>
      </c>
      <c r="E3">
        <f>IFERROR(AVERAGE(Pivot!R7:V7),E2)</f>
        <v>22.8</v>
      </c>
      <c r="F3">
        <f>IFERROR(AVERAGE(Pivot!Y7:AC7),F2)</f>
        <v>37.200000000000003</v>
      </c>
      <c r="G3">
        <f>IFERROR(AVERAGE(Pivot!AF7:AJ7),G2)</f>
        <v>5</v>
      </c>
      <c r="H3">
        <f>IFERROR(AVERAGE(Pivot!AM7:AQ7),H2)</f>
        <v>4.5999999999999996</v>
      </c>
      <c r="I3">
        <f>IFERROR(AVERAGE(Pivot!F7:H7),I2)</f>
        <v>62.666666666666664</v>
      </c>
      <c r="J3">
        <f>IFERROR(AVERAGE(Pivot!M7:O7),J2)</f>
        <v>27.666666666666668</v>
      </c>
      <c r="K3">
        <f>IFERROR(AVERAGE(Pivot!T7:V7),K2)</f>
        <v>22.666666666666668</v>
      </c>
      <c r="L3">
        <f>IFERROR(AVERAGE(Pivot!AA7:AC7),L2)</f>
        <v>37.333333333333336</v>
      </c>
      <c r="M3">
        <f>IFERROR(AVERAGE(Pivot!AH7:AJ7),M2)</f>
        <v>4.333333333333333</v>
      </c>
      <c r="N3">
        <f>IFERROR(AVERAGE(Pivot!AO7:AQ7),N2)</f>
        <v>5.333333333333333</v>
      </c>
      <c r="O3">
        <f>IF(Pivot!I7="NA",O2,Pivot!I7)</f>
        <v>56</v>
      </c>
      <c r="P3">
        <f>IF(Pivot!P7="NA",P2,Pivot!P7)</f>
        <v>15</v>
      </c>
      <c r="Q3">
        <f>IF(Pivot!W7="NA",Q2,Pivot!W7)</f>
        <v>27</v>
      </c>
      <c r="R3">
        <f>IF(Pivot!AD7="NA",R2,Pivot!AD7)</f>
        <v>27</v>
      </c>
      <c r="S3">
        <f>IF(Pivot!AK7="NA",S2,Pivot!AK7)</f>
        <v>2</v>
      </c>
      <c r="T3">
        <f>IF(Pivot!AR7="NA",T2,Pivot!AR7)</f>
        <v>4</v>
      </c>
      <c r="U3">
        <f>AVERAGE('air-quality'!E1067:E1071)</f>
        <v>106.6</v>
      </c>
      <c r="V3">
        <f>AVERAGE('air-quality'!F1067:F1071)</f>
        <v>53</v>
      </c>
      <c r="W3">
        <f>AVERAGE('air-quality'!G1067:G1071)</f>
        <v>8.6</v>
      </c>
      <c r="X3">
        <f>AVERAGE('air-quality'!H1067:H1071)</f>
        <v>60.8</v>
      </c>
      <c r="Y3">
        <f>AVERAGE('air-quality'!I1067:I1071)</f>
        <v>5.2</v>
      </c>
      <c r="Z3">
        <f>AVERAGE('air-quality'!J1067:J1071)</f>
        <v>5</v>
      </c>
      <c r="AA3">
        <f>AVERAGE('air-quality'!E1418:E1422)</f>
        <v>70</v>
      </c>
      <c r="AB3">
        <f>AVERAGE('air-quality'!F1418:F1422)</f>
        <v>28.6</v>
      </c>
      <c r="AC3">
        <f>AVERAGE('air-quality'!G1418:G1422)</f>
        <v>14.2</v>
      </c>
      <c r="AD3">
        <f>AVERAGE('air-quality'!H1418:H1422)</f>
        <v>39.799999999999997</v>
      </c>
      <c r="AE3">
        <f>AVERAGE('air-quality'!I1418:I1422)</f>
        <v>4.75</v>
      </c>
      <c r="AF3">
        <f>AVERAGE('air-quality'!J1418:J1422)</f>
        <v>4.8</v>
      </c>
      <c r="AG3">
        <f>AVERAGE('air-quality'!E1779:E1783)</f>
        <v>72.2</v>
      </c>
      <c r="AH3">
        <f>AVERAGE('air-quality'!F1779:F1783)</f>
        <v>29.6</v>
      </c>
      <c r="AI3">
        <f>AVERAGE('air-quality'!G1779:G1783)</f>
        <v>18</v>
      </c>
      <c r="AJ3">
        <f>AVERAGE('air-quality'!H1779:H1783)</f>
        <v>31</v>
      </c>
      <c r="AK3">
        <f>AVERAGE('air-quality'!I1779:I1783)</f>
        <v>2</v>
      </c>
      <c r="AL3">
        <f>AVERAGE('air-quality'!J1779:J1783)</f>
        <v>9.4</v>
      </c>
      <c r="AM3">
        <f>AVERAGE('air-quality'!E2139:E2143)</f>
        <v>59.8</v>
      </c>
      <c r="AN3">
        <f>AVERAGE('air-quality'!F2139:F2143)</f>
        <v>13.4</v>
      </c>
      <c r="AO3">
        <f>AVERAGE('air-quality'!G2139:G2143)</f>
        <v>23</v>
      </c>
      <c r="AP3">
        <f>AVERAGE('air-quality'!H2139:H2143)</f>
        <v>24.6</v>
      </c>
      <c r="AQ3">
        <f>AVERAGE('air-quality'!I2139:I2143)</f>
        <v>1.8</v>
      </c>
      <c r="AR3">
        <f>AVERAGE('air-quality'!J2139:J2143)</f>
        <v>4.2</v>
      </c>
      <c r="AS3">
        <f t="shared" si="0"/>
        <v>82.933333333333337</v>
      </c>
      <c r="AT3">
        <f t="shared" si="0"/>
        <v>37.066666666666663</v>
      </c>
      <c r="AU3">
        <f t="shared" si="0"/>
        <v>13.6</v>
      </c>
      <c r="AV3">
        <f t="shared" si="0"/>
        <v>43.866666666666667</v>
      </c>
      <c r="AW3">
        <f t="shared" si="0"/>
        <v>3.9833333333333329</v>
      </c>
      <c r="AX3">
        <f t="shared" si="0"/>
        <v>6.4000000000000012</v>
      </c>
    </row>
    <row r="4" spans="1:50" x14ac:dyDescent="0.25">
      <c r="A4">
        <f>IF(Pivot!A8="",Data!A3,Pivot!A8)</f>
        <v>1</v>
      </c>
      <c r="B4">
        <f>Pivot!B8</f>
        <v>3</v>
      </c>
      <c r="C4">
        <f>IFERROR(AVERAGE(Pivot!D8:H8),C3)</f>
        <v>54.2</v>
      </c>
      <c r="D4">
        <f>IFERROR(AVERAGE(Pivot!K8:O8),D3)</f>
        <v>30.4</v>
      </c>
      <c r="E4">
        <f>IFERROR(AVERAGE(Pivot!R8:V8),E3)</f>
        <v>18.399999999999999</v>
      </c>
      <c r="F4">
        <f>IFERROR(AVERAGE(Pivot!Y8:AC8),F3)</f>
        <v>40.4</v>
      </c>
      <c r="G4">
        <f>IFERROR(AVERAGE(Pivot!AF8:AJ8),G3)</f>
        <v>5.6</v>
      </c>
      <c r="H4">
        <f>IFERROR(AVERAGE(Pivot!AM8:AQ8),H3)</f>
        <v>5.8</v>
      </c>
      <c r="I4">
        <f>IFERROR(AVERAGE(Pivot!F8:H8),I3)</f>
        <v>60</v>
      </c>
      <c r="J4">
        <f>IFERROR(AVERAGE(Pivot!M8:O8),J3)</f>
        <v>31.333333333333332</v>
      </c>
      <c r="K4">
        <f>IFERROR(AVERAGE(Pivot!T8:V8),K3)</f>
        <v>21</v>
      </c>
      <c r="L4">
        <f>IFERROR(AVERAGE(Pivot!AA8:AC8),L3)</f>
        <v>40.333333333333336</v>
      </c>
      <c r="M4">
        <f>IFERROR(AVERAGE(Pivot!AH8:AJ8),M3)</f>
        <v>4</v>
      </c>
      <c r="N4">
        <f>IFERROR(AVERAGE(Pivot!AO8:AQ8),N3)</f>
        <v>5.666666666666667</v>
      </c>
      <c r="O4">
        <f>IF(Pivot!I8="NA",O3,Pivot!I8)</f>
        <v>45</v>
      </c>
      <c r="P4">
        <f>IF(Pivot!P8="NA",P3,Pivot!P8)</f>
        <v>16</v>
      </c>
      <c r="Q4">
        <f>IF(Pivot!W8="NA",Q3,Pivot!W8)</f>
        <v>14</v>
      </c>
      <c r="R4">
        <f>IF(Pivot!AD8="NA",R3,Pivot!AD8)</f>
        <v>31</v>
      </c>
      <c r="S4">
        <f>IF(Pivot!AK8="NA",S3,Pivot!AK8)</f>
        <v>2</v>
      </c>
      <c r="T4">
        <f>IF(Pivot!AR8="NA",T3,Pivot!AR8)</f>
        <v>5</v>
      </c>
      <c r="U4">
        <f>AVERAGE('air-quality'!E1068:E1072)</f>
        <v>111.4</v>
      </c>
      <c r="V4">
        <f>AVERAGE('air-quality'!F1068:F1072)</f>
        <v>58.6</v>
      </c>
      <c r="W4">
        <f>AVERAGE('air-quality'!G1068:G1072)</f>
        <v>7.4</v>
      </c>
      <c r="X4">
        <f>AVERAGE('air-quality'!H1068:H1072)</f>
        <v>61.6</v>
      </c>
      <c r="Y4">
        <f>AVERAGE('air-quality'!I1068:I1072)</f>
        <v>5.8</v>
      </c>
      <c r="Z4">
        <f>AVERAGE('air-quality'!J1068:J1072)</f>
        <v>6.8</v>
      </c>
      <c r="AA4">
        <f>AVERAGE('air-quality'!E1419:E1423)</f>
        <v>73.400000000000006</v>
      </c>
      <c r="AB4">
        <f>AVERAGE('air-quality'!F1419:F1423)</f>
        <v>30</v>
      </c>
      <c r="AC4">
        <f>AVERAGE('air-quality'!G1419:G1423)</f>
        <v>11.6</v>
      </c>
      <c r="AD4">
        <f>AVERAGE('air-quality'!H1419:H1423)</f>
        <v>39.200000000000003</v>
      </c>
      <c r="AE4">
        <f>AVERAGE('air-quality'!I1419:I1423)</f>
        <v>5.25</v>
      </c>
      <c r="AF4">
        <f>AVERAGE('air-quality'!J1419:J1423)</f>
        <v>5</v>
      </c>
      <c r="AG4">
        <f>AVERAGE('air-quality'!E1780:E1784)</f>
        <v>71.2</v>
      </c>
      <c r="AH4">
        <f>AVERAGE('air-quality'!F1780:F1784)</f>
        <v>26.2</v>
      </c>
      <c r="AI4">
        <f>AVERAGE('air-quality'!G1780:G1784)</f>
        <v>19</v>
      </c>
      <c r="AJ4">
        <f>AVERAGE('air-quality'!H1780:H1784)</f>
        <v>30.8</v>
      </c>
      <c r="AK4">
        <f>AVERAGE('air-quality'!I1780:I1784)</f>
        <v>2.6</v>
      </c>
      <c r="AL4">
        <f>AVERAGE('air-quality'!J1780:J1784)</f>
        <v>9.6</v>
      </c>
      <c r="AM4">
        <f>AVERAGE('air-quality'!E2140:E2144)</f>
        <v>42.4</v>
      </c>
      <c r="AN4">
        <f>AVERAGE('air-quality'!F2140:F2144)</f>
        <v>13</v>
      </c>
      <c r="AO4">
        <f>AVERAGE('air-quality'!G2140:G2144)</f>
        <v>21.8</v>
      </c>
      <c r="AP4">
        <f>AVERAGE('air-quality'!H2140:H2144)</f>
        <v>23.6</v>
      </c>
      <c r="AQ4">
        <f>AVERAGE('air-quality'!I2140:I2144)</f>
        <v>1.8</v>
      </c>
      <c r="AR4">
        <f>AVERAGE('air-quality'!J2140:J2144)</f>
        <v>4.2</v>
      </c>
      <c r="AS4">
        <f t="shared" si="0"/>
        <v>85.333333333333329</v>
      </c>
      <c r="AT4">
        <f t="shared" si="0"/>
        <v>38.266666666666666</v>
      </c>
      <c r="AU4">
        <f t="shared" si="0"/>
        <v>12.666666666666666</v>
      </c>
      <c r="AV4">
        <f t="shared" si="0"/>
        <v>43.866666666666674</v>
      </c>
      <c r="AW4">
        <f t="shared" si="0"/>
        <v>4.55</v>
      </c>
      <c r="AX4">
        <f t="shared" si="0"/>
        <v>7.1333333333333329</v>
      </c>
    </row>
    <row r="5" spans="1:50" x14ac:dyDescent="0.25">
      <c r="A5">
        <f>IF(Pivot!A9="",Data!A4,Pivot!A9)</f>
        <v>1</v>
      </c>
      <c r="B5">
        <f>Pivot!B9</f>
        <v>4</v>
      </c>
      <c r="C5">
        <f>IFERROR(AVERAGE(Pivot!D9:H9),C4)</f>
        <v>72.2</v>
      </c>
      <c r="D5">
        <f>IFERROR(AVERAGE(Pivot!K9:O9),D4)</f>
        <v>32</v>
      </c>
      <c r="E5">
        <f>IFERROR(AVERAGE(Pivot!R9:V9),E4)</f>
        <v>17.8</v>
      </c>
      <c r="F5">
        <f>IFERROR(AVERAGE(Pivot!Y9:AC9),F4)</f>
        <v>47</v>
      </c>
      <c r="G5">
        <f>IFERROR(AVERAGE(Pivot!AF9:AJ9),G4)</f>
        <v>6</v>
      </c>
      <c r="H5">
        <f>IFERROR(AVERAGE(Pivot!AM9:AQ9),H4)</f>
        <v>7.2</v>
      </c>
      <c r="I5">
        <f>IFERROR(AVERAGE(Pivot!F9:H9),I4)</f>
        <v>73</v>
      </c>
      <c r="J5">
        <f>IFERROR(AVERAGE(Pivot!M9:O9),J4)</f>
        <v>33.666666666666664</v>
      </c>
      <c r="K5">
        <f>IFERROR(AVERAGE(Pivot!T9:V9),K4)</f>
        <v>18.333333333333332</v>
      </c>
      <c r="L5">
        <f>IFERROR(AVERAGE(Pivot!AA9:AC9),L4)</f>
        <v>47</v>
      </c>
      <c r="M5">
        <f>IFERROR(AVERAGE(Pivot!AH9:AJ9),M4)</f>
        <v>4.333333333333333</v>
      </c>
      <c r="N5">
        <f>IFERROR(AVERAGE(Pivot!AO9:AQ9),N4)</f>
        <v>7.666666666666667</v>
      </c>
      <c r="O5">
        <f>IF(Pivot!I9="NA",O4,Pivot!I9)</f>
        <v>46</v>
      </c>
      <c r="P5">
        <f>IF(Pivot!P9="NA",P4,Pivot!P9)</f>
        <v>11</v>
      </c>
      <c r="Q5">
        <f>IF(Pivot!W9="NA",Q4,Pivot!W9)</f>
        <v>22</v>
      </c>
      <c r="R5">
        <f>IF(Pivot!AD9="NA",R4,Pivot!AD9)</f>
        <v>28</v>
      </c>
      <c r="S5">
        <f>IF(Pivot!AK9="NA",S4,Pivot!AK9)</f>
        <v>1</v>
      </c>
      <c r="T5">
        <f>IF(Pivot!AR9="NA",T4,Pivot!AR9)</f>
        <v>4</v>
      </c>
      <c r="U5">
        <f>AVERAGE('air-quality'!E1069:E1073)</f>
        <v>124.4</v>
      </c>
      <c r="V5">
        <f>AVERAGE('air-quality'!F1069:F1073)</f>
        <v>63</v>
      </c>
      <c r="W5">
        <f>AVERAGE('air-quality'!G1069:G1073)</f>
        <v>7.4</v>
      </c>
      <c r="X5">
        <f>AVERAGE('air-quality'!H1069:H1073)</f>
        <v>62</v>
      </c>
      <c r="Y5">
        <f>AVERAGE('air-quality'!I1069:I1073)</f>
        <v>7</v>
      </c>
      <c r="Z5">
        <f>AVERAGE('air-quality'!J1069:J1073)</f>
        <v>8.4</v>
      </c>
      <c r="AA5">
        <f>AVERAGE('air-quality'!E1420:E1424)</f>
        <v>76.2</v>
      </c>
      <c r="AB5">
        <f>AVERAGE('air-quality'!F1420:F1424)</f>
        <v>33</v>
      </c>
      <c r="AC5">
        <f>AVERAGE('air-quality'!G1420:G1424)</f>
        <v>10.6</v>
      </c>
      <c r="AD5">
        <f>AVERAGE('air-quality'!H1420:H1424)</f>
        <v>42.2</v>
      </c>
      <c r="AE5">
        <f>AVERAGE('air-quality'!I1420:I1424)</f>
        <v>5.2</v>
      </c>
      <c r="AF5">
        <f>AVERAGE('air-quality'!J1420:J1424)</f>
        <v>5.4</v>
      </c>
      <c r="AG5">
        <f>AVERAGE('air-quality'!E1781:E1785)</f>
        <v>62</v>
      </c>
      <c r="AH5">
        <f>AVERAGE('air-quality'!F1781:F1785)</f>
        <v>26.8</v>
      </c>
      <c r="AI5">
        <f>AVERAGE('air-quality'!G1781:G1785)</f>
        <v>17.2</v>
      </c>
      <c r="AJ5">
        <f>AVERAGE('air-quality'!H1781:H1785)</f>
        <v>30.8</v>
      </c>
      <c r="AK5">
        <f>AVERAGE('air-quality'!I1781:I1785)</f>
        <v>3</v>
      </c>
      <c r="AL5">
        <f>AVERAGE('air-quality'!J1781:J1785)</f>
        <v>9.8000000000000007</v>
      </c>
      <c r="AM5">
        <f>AVERAGE('air-quality'!E2141:E2145)</f>
        <v>39.4</v>
      </c>
      <c r="AN5">
        <f>AVERAGE('air-quality'!F2141:F2145)</f>
        <v>14.2</v>
      </c>
      <c r="AO5">
        <f>AVERAGE('air-quality'!G2141:G2145)</f>
        <v>20.6</v>
      </c>
      <c r="AP5">
        <f>AVERAGE('air-quality'!H2141:H2145)</f>
        <v>23.8</v>
      </c>
      <c r="AQ5">
        <f>AVERAGE('air-quality'!I2141:I2145)</f>
        <v>1.8</v>
      </c>
      <c r="AR5">
        <f>AVERAGE('air-quality'!J2141:J2145)</f>
        <v>4.4000000000000004</v>
      </c>
      <c r="AS5">
        <f t="shared" si="0"/>
        <v>87.533333333333346</v>
      </c>
      <c r="AT5">
        <f t="shared" si="0"/>
        <v>40.93333333333333</v>
      </c>
      <c r="AU5">
        <f t="shared" si="0"/>
        <v>11.733333333333334</v>
      </c>
      <c r="AV5">
        <f t="shared" si="0"/>
        <v>45</v>
      </c>
      <c r="AW5">
        <f t="shared" si="0"/>
        <v>5.0666666666666664</v>
      </c>
      <c r="AX5">
        <f t="shared" si="0"/>
        <v>7.8666666666666671</v>
      </c>
    </row>
    <row r="6" spans="1:50" x14ac:dyDescent="0.25">
      <c r="A6">
        <f>IF(Pivot!A10="",Data!A5,Pivot!A10)</f>
        <v>1</v>
      </c>
      <c r="B6">
        <f>Pivot!B10</f>
        <v>5</v>
      </c>
      <c r="C6">
        <f>IFERROR(AVERAGE(Pivot!D10:H10),C5)</f>
        <v>73.599999999999994</v>
      </c>
      <c r="D6">
        <f>IFERROR(AVERAGE(Pivot!K10:O10),D5)</f>
        <v>31.8</v>
      </c>
      <c r="E6">
        <f>IFERROR(AVERAGE(Pivot!R10:V10),E5)</f>
        <v>13.6</v>
      </c>
      <c r="F6">
        <f>IFERROR(AVERAGE(Pivot!Y10:AC10),F5)</f>
        <v>46.2</v>
      </c>
      <c r="G6">
        <f>IFERROR(AVERAGE(Pivot!AF10:AJ10),G5)</f>
        <v>5.2</v>
      </c>
      <c r="H6">
        <f>IFERROR(AVERAGE(Pivot!AM10:AQ10),H5)</f>
        <v>7</v>
      </c>
      <c r="I6">
        <f>IFERROR(AVERAGE(Pivot!F10:H10),I5)</f>
        <v>78.333333333333329</v>
      </c>
      <c r="J6">
        <f>IFERROR(AVERAGE(Pivot!M10:O10),J5)</f>
        <v>34</v>
      </c>
      <c r="K6">
        <f>IFERROR(AVERAGE(Pivot!T10:V10),K5)</f>
        <v>14</v>
      </c>
      <c r="L6">
        <f>IFERROR(AVERAGE(Pivot!AA10:AC10),L5)</f>
        <v>47.333333333333336</v>
      </c>
      <c r="M6">
        <f>IFERROR(AVERAGE(Pivot!AH10:AJ10),M5)</f>
        <v>3.3333333333333335</v>
      </c>
      <c r="N6">
        <f>IFERROR(AVERAGE(Pivot!AO10:AQ10),N5)</f>
        <v>7</v>
      </c>
      <c r="O6">
        <f>IF(Pivot!I10="NA",O5,Pivot!I10)</f>
        <v>36</v>
      </c>
      <c r="P6">
        <f>IF(Pivot!P10="NA",P5,Pivot!P10)</f>
        <v>9</v>
      </c>
      <c r="Q6">
        <f>IF(Pivot!W10="NA",Q5,Pivot!W10)</f>
        <v>27</v>
      </c>
      <c r="R6">
        <f>IF(Pivot!AD10="NA",R5,Pivot!AD10)</f>
        <v>9</v>
      </c>
      <c r="S6">
        <f>IF(Pivot!AK10="NA",S5,Pivot!AK10)</f>
        <v>2</v>
      </c>
      <c r="T6">
        <f>IF(Pivot!AR10="NA",T5,Pivot!AR10)</f>
        <v>4</v>
      </c>
      <c r="U6">
        <f>AVERAGE('air-quality'!E1070:E1074)</f>
        <v>134.80000000000001</v>
      </c>
      <c r="V6">
        <f>AVERAGE('air-quality'!F1070:F1074)</f>
        <v>64.2</v>
      </c>
      <c r="W6">
        <f>AVERAGE('air-quality'!G1070:G1074)</f>
        <v>7.4</v>
      </c>
      <c r="X6">
        <f>AVERAGE('air-quality'!H1070:H1074)</f>
        <v>64</v>
      </c>
      <c r="Y6">
        <f>AVERAGE('air-quality'!I1070:I1074)</f>
        <v>8.1999999999999993</v>
      </c>
      <c r="Z6">
        <f>AVERAGE('air-quality'!J1070:J1074)</f>
        <v>9.8000000000000007</v>
      </c>
      <c r="AA6">
        <f>AVERAGE('air-quality'!E1421:E1425)</f>
        <v>83.8</v>
      </c>
      <c r="AB6">
        <f>AVERAGE('air-quality'!F1421:F1425)</f>
        <v>33.4</v>
      </c>
      <c r="AC6">
        <f>AVERAGE('air-quality'!G1421:G1425)</f>
        <v>10.6</v>
      </c>
      <c r="AD6">
        <f>AVERAGE('air-quality'!H1421:H1425)</f>
        <v>42.8</v>
      </c>
      <c r="AE6">
        <f>AVERAGE('air-quality'!I1421:I1425)</f>
        <v>5</v>
      </c>
      <c r="AF6">
        <f>AVERAGE('air-quality'!J1421:J1425)</f>
        <v>5.4</v>
      </c>
      <c r="AG6">
        <f>AVERAGE('air-quality'!E1782:E1786)</f>
        <v>60.4</v>
      </c>
      <c r="AH6">
        <f>AVERAGE('air-quality'!F1782:F1786)</f>
        <v>26</v>
      </c>
      <c r="AI6">
        <f>AVERAGE('air-quality'!G1782:G1786)</f>
        <v>16.2</v>
      </c>
      <c r="AJ6">
        <f>AVERAGE('air-quality'!H1782:H1786)</f>
        <v>30.6</v>
      </c>
      <c r="AK6">
        <f>AVERAGE('air-quality'!I1782:I1786)</f>
        <v>3.2</v>
      </c>
      <c r="AL6">
        <f>AVERAGE('air-quality'!J1782:J1786)</f>
        <v>9.1999999999999993</v>
      </c>
      <c r="AM6">
        <f>IFERROR(AVERAGEIF(O2:O6,"&lt;&gt;0"),AM5)</f>
        <v>59.8</v>
      </c>
      <c r="AN6">
        <f t="shared" ref="AN6:AR21" si="1">IFERROR(AVERAGEIF(P2:P6,"&lt;&gt;0"),AN5)</f>
        <v>13.4</v>
      </c>
      <c r="AO6">
        <f t="shared" si="1"/>
        <v>23</v>
      </c>
      <c r="AP6">
        <f t="shared" si="1"/>
        <v>24.6</v>
      </c>
      <c r="AQ6">
        <f t="shared" si="1"/>
        <v>1.8</v>
      </c>
      <c r="AR6">
        <f t="shared" si="1"/>
        <v>4.2</v>
      </c>
      <c r="AS6">
        <f t="shared" si="0"/>
        <v>93</v>
      </c>
      <c r="AT6">
        <f t="shared" si="0"/>
        <v>41.199999999999996</v>
      </c>
      <c r="AU6">
        <f t="shared" si="0"/>
        <v>11.4</v>
      </c>
      <c r="AV6">
        <f t="shared" si="0"/>
        <v>45.800000000000004</v>
      </c>
      <c r="AW6">
        <f t="shared" si="0"/>
        <v>5.4666666666666659</v>
      </c>
      <c r="AX6">
        <f t="shared" si="0"/>
        <v>8.1333333333333329</v>
      </c>
    </row>
    <row r="7" spans="1:50" x14ac:dyDescent="0.25">
      <c r="A7">
        <f>IF(Pivot!A11="",Data!A6,Pivot!A11)</f>
        <v>1</v>
      </c>
      <c r="B7">
        <f>Pivot!B11</f>
        <v>6</v>
      </c>
      <c r="C7">
        <f>IFERROR(AVERAGE(Pivot!D11:H11),C6)</f>
        <v>78.599999999999994</v>
      </c>
      <c r="D7">
        <f>IFERROR(AVERAGE(Pivot!K11:O11),D6)</f>
        <v>22</v>
      </c>
      <c r="E7">
        <f>IFERROR(AVERAGE(Pivot!R11:V11),E6)</f>
        <v>20.399999999999999</v>
      </c>
      <c r="F7">
        <f>IFERROR(AVERAGE(Pivot!Y11:AC11),F6)</f>
        <v>37.200000000000003</v>
      </c>
      <c r="G7">
        <f>IFERROR(AVERAGE(Pivot!AF11:AJ11),G6)</f>
        <v>4.4000000000000004</v>
      </c>
      <c r="H7">
        <f>IFERROR(AVERAGE(Pivot!AM11:AQ11),H6)</f>
        <v>5.6</v>
      </c>
      <c r="I7">
        <f>IFERROR(AVERAGE(Pivot!F11:H11),I6)</f>
        <v>83.666666666666671</v>
      </c>
      <c r="J7">
        <f>IFERROR(AVERAGE(Pivot!M11:O11),J6)</f>
        <v>22.666666666666668</v>
      </c>
      <c r="K7">
        <f>IFERROR(AVERAGE(Pivot!T11:V11),K6)</f>
        <v>17.333333333333332</v>
      </c>
      <c r="L7">
        <f>IFERROR(AVERAGE(Pivot!AA11:AC11),L6)</f>
        <v>35</v>
      </c>
      <c r="M7">
        <f>IFERROR(AVERAGE(Pivot!AH11:AJ11),M6)</f>
        <v>2.3333333333333335</v>
      </c>
      <c r="N7">
        <f>IFERROR(AVERAGE(Pivot!AO11:AQ11),N6)</f>
        <v>5</v>
      </c>
      <c r="O7">
        <f>IF(Pivot!I11="NA",O6,Pivot!I11)</f>
        <v>29</v>
      </c>
      <c r="P7">
        <f>IF(Pivot!P11="NA",P6,Pivot!P11)</f>
        <v>14</v>
      </c>
      <c r="Q7">
        <f>IF(Pivot!W11="NA",Q6,Pivot!W11)</f>
        <v>19</v>
      </c>
      <c r="R7">
        <f>IF(Pivot!AD11="NA",R6,Pivot!AD11)</f>
        <v>23</v>
      </c>
      <c r="S7">
        <f>IF(Pivot!AK11="NA",S6,Pivot!AK11)</f>
        <v>2</v>
      </c>
      <c r="T7">
        <f>IF(Pivot!AR11="NA",T6,Pivot!AR11)</f>
        <v>4</v>
      </c>
      <c r="U7">
        <f>AVERAGE('air-quality'!E1071:E1075)</f>
        <v>139.4</v>
      </c>
      <c r="V7">
        <f>AVERAGE('air-quality'!F1071:F1075)</f>
        <v>63.8</v>
      </c>
      <c r="W7">
        <f>AVERAGE('air-quality'!G1071:G1075)</f>
        <v>6.8</v>
      </c>
      <c r="X7">
        <f>AVERAGE('air-quality'!H1071:H1075)</f>
        <v>65.2</v>
      </c>
      <c r="Y7">
        <f>AVERAGE('air-quality'!I1071:I1075)</f>
        <v>9</v>
      </c>
      <c r="Z7">
        <f>AVERAGE('air-quality'!J1071:J1075)</f>
        <v>11</v>
      </c>
      <c r="AA7">
        <f>AVERAGE('air-quality'!E1422:E1426)</f>
        <v>86.4</v>
      </c>
      <c r="AB7">
        <f>AVERAGE('air-quality'!F1422:F1426)</f>
        <v>32.799999999999997</v>
      </c>
      <c r="AC7">
        <f>AVERAGE('air-quality'!G1422:G1426)</f>
        <v>12.6</v>
      </c>
      <c r="AD7">
        <f>AVERAGE('air-quality'!H1422:H1426)</f>
        <v>42.2</v>
      </c>
      <c r="AE7">
        <f>AVERAGE('air-quality'!I1422:I1426)</f>
        <v>4.5999999999999996</v>
      </c>
      <c r="AF7">
        <f>AVERAGE('air-quality'!J1422:J1426)</f>
        <v>5</v>
      </c>
      <c r="AG7">
        <f>AVERAGE('air-quality'!E1783:E1787)</f>
        <v>57.8</v>
      </c>
      <c r="AH7">
        <f>AVERAGE('air-quality'!F1783:F1787)</f>
        <v>24.4</v>
      </c>
      <c r="AI7">
        <f>AVERAGE('air-quality'!G1783:G1787)</f>
        <v>16.8</v>
      </c>
      <c r="AJ7">
        <f>AVERAGE('air-quality'!H1783:H1787)</f>
        <v>29.4</v>
      </c>
      <c r="AK7">
        <f>AVERAGE('air-quality'!I1783:I1787)</f>
        <v>3.2</v>
      </c>
      <c r="AL7">
        <f>AVERAGE('air-quality'!J1783:J1787)</f>
        <v>9</v>
      </c>
      <c r="AM7">
        <f t="shared" ref="AM7:AR22" si="2">IFERROR(AVERAGEIF(O3:O7,"&lt;&gt;0"),AM6)</f>
        <v>42.4</v>
      </c>
      <c r="AN7">
        <f t="shared" si="1"/>
        <v>13</v>
      </c>
      <c r="AO7">
        <f t="shared" si="1"/>
        <v>21.8</v>
      </c>
      <c r="AP7">
        <f t="shared" si="1"/>
        <v>23.6</v>
      </c>
      <c r="AQ7">
        <f t="shared" si="1"/>
        <v>1.8</v>
      </c>
      <c r="AR7">
        <f t="shared" si="1"/>
        <v>4.2</v>
      </c>
      <c r="AS7">
        <f t="shared" si="0"/>
        <v>94.533333333333346</v>
      </c>
      <c r="AT7">
        <f t="shared" si="0"/>
        <v>40.333333333333336</v>
      </c>
      <c r="AU7">
        <f t="shared" si="0"/>
        <v>12.066666666666668</v>
      </c>
      <c r="AV7">
        <f t="shared" si="0"/>
        <v>45.6</v>
      </c>
      <c r="AW7">
        <f t="shared" si="0"/>
        <v>5.6000000000000005</v>
      </c>
      <c r="AX7">
        <f t="shared" si="0"/>
        <v>8.3333333333333339</v>
      </c>
    </row>
    <row r="8" spans="1:50" x14ac:dyDescent="0.25">
      <c r="A8">
        <f>IF(Pivot!A12="",Data!A7,Pivot!A12)</f>
        <v>1</v>
      </c>
      <c r="B8">
        <f>Pivot!B12</f>
        <v>7</v>
      </c>
      <c r="C8">
        <f>IFERROR(AVERAGE(Pivot!D12:H12),C7)</f>
        <v>59.2</v>
      </c>
      <c r="D8">
        <f>IFERROR(AVERAGE(Pivot!K12:O12),D7)</f>
        <v>26.6</v>
      </c>
      <c r="E8">
        <f>IFERROR(AVERAGE(Pivot!R12:V12),E7)</f>
        <v>19</v>
      </c>
      <c r="F8">
        <f>IFERROR(AVERAGE(Pivot!Y12:AC12),F7)</f>
        <v>40.4</v>
      </c>
      <c r="G8">
        <f>IFERROR(AVERAGE(Pivot!AF12:AJ12),G7)</f>
        <v>4.5999999999999996</v>
      </c>
      <c r="H8">
        <f>IFERROR(AVERAGE(Pivot!AM12:AQ12),H7)</f>
        <v>6.4</v>
      </c>
      <c r="I8">
        <f>IFERROR(AVERAGE(Pivot!F12:H12),I7)</f>
        <v>64</v>
      </c>
      <c r="J8">
        <f>IFERROR(AVERAGE(Pivot!M12:O12),J7)</f>
        <v>27</v>
      </c>
      <c r="K8">
        <f>IFERROR(AVERAGE(Pivot!T12:V12),K7)</f>
        <v>17</v>
      </c>
      <c r="L8">
        <f>IFERROR(AVERAGE(Pivot!AA12:AC12),L7)</f>
        <v>34.666666666666664</v>
      </c>
      <c r="M8">
        <f>IFERROR(AVERAGE(Pivot!AH12:AJ12),M7)</f>
        <v>3.6666666666666665</v>
      </c>
      <c r="N8">
        <f>IFERROR(AVERAGE(Pivot!AO12:AQ12),N7)</f>
        <v>5.666666666666667</v>
      </c>
      <c r="O8">
        <f>IF(Pivot!I12="NA",O7,Pivot!I12)</f>
        <v>41</v>
      </c>
      <c r="P8">
        <f>IF(Pivot!P12="NA",P7,Pivot!P12)</f>
        <v>21</v>
      </c>
      <c r="Q8">
        <f>IF(Pivot!W12="NA",Q7,Pivot!W12)</f>
        <v>21</v>
      </c>
      <c r="R8">
        <f>IF(Pivot!AD12="NA",R7,Pivot!AD12)</f>
        <v>28</v>
      </c>
      <c r="S8">
        <f>IF(Pivot!AK12="NA",S7,Pivot!AK12)</f>
        <v>2</v>
      </c>
      <c r="T8">
        <f>IF(Pivot!AR12="NA",T7,Pivot!AR12)</f>
        <v>5</v>
      </c>
      <c r="U8">
        <f>AVERAGE('air-quality'!E1072:E1076)</f>
        <v>143.80000000000001</v>
      </c>
      <c r="V8">
        <f>AVERAGE('air-quality'!F1072:F1076)</f>
        <v>65.599999999999994</v>
      </c>
      <c r="W8">
        <f>AVERAGE('air-quality'!G1072:G1076)</f>
        <v>7.4</v>
      </c>
      <c r="X8">
        <f>AVERAGE('air-quality'!H1072:H1076)</f>
        <v>63.8</v>
      </c>
      <c r="Y8">
        <f>AVERAGE('air-quality'!I1072:I1076)</f>
        <v>9</v>
      </c>
      <c r="Z8">
        <f>AVERAGE('air-quality'!J1072:J1076)</f>
        <v>11</v>
      </c>
      <c r="AA8">
        <f>AVERAGE('air-quality'!E1423:E1427)</f>
        <v>85.4</v>
      </c>
      <c r="AB8">
        <f>AVERAGE('air-quality'!F1423:F1427)</f>
        <v>30</v>
      </c>
      <c r="AC8">
        <f>AVERAGE('air-quality'!G1423:G1427)</f>
        <v>13.8</v>
      </c>
      <c r="AD8">
        <f>AVERAGE('air-quality'!H1423:H1427)</f>
        <v>42</v>
      </c>
      <c r="AE8">
        <f>AVERAGE('air-quality'!I1423:I1427)</f>
        <v>4.4000000000000004</v>
      </c>
      <c r="AF8">
        <f>AVERAGE('air-quality'!J1423:J1427)</f>
        <v>4.5999999999999996</v>
      </c>
      <c r="AG8">
        <f>AVERAGE('air-quality'!E1784:E1788)</f>
        <v>55.6</v>
      </c>
      <c r="AH8">
        <f>AVERAGE('air-quality'!F1784:F1788)</f>
        <v>23</v>
      </c>
      <c r="AI8">
        <f>AVERAGE('air-quality'!G1784:G1788)</f>
        <v>17.8</v>
      </c>
      <c r="AJ8">
        <f>AVERAGE('air-quality'!H1784:H1788)</f>
        <v>28.6</v>
      </c>
      <c r="AK8">
        <f>AVERAGE('air-quality'!I1784:I1788)</f>
        <v>3.4</v>
      </c>
      <c r="AL8">
        <f>AVERAGE('air-quality'!J1784:J1788)</f>
        <v>8.6</v>
      </c>
      <c r="AM8">
        <f t="shared" si="2"/>
        <v>39.4</v>
      </c>
      <c r="AN8">
        <f t="shared" si="1"/>
        <v>14.2</v>
      </c>
      <c r="AO8">
        <f t="shared" si="1"/>
        <v>20.6</v>
      </c>
      <c r="AP8">
        <f t="shared" si="1"/>
        <v>23.8</v>
      </c>
      <c r="AQ8">
        <f t="shared" si="1"/>
        <v>1.8</v>
      </c>
      <c r="AR8">
        <f t="shared" si="1"/>
        <v>4.4000000000000004</v>
      </c>
      <c r="AS8">
        <f t="shared" si="0"/>
        <v>94.933333333333337</v>
      </c>
      <c r="AT8">
        <f t="shared" si="0"/>
        <v>39.533333333333331</v>
      </c>
      <c r="AU8">
        <f t="shared" si="0"/>
        <v>13</v>
      </c>
      <c r="AV8">
        <f t="shared" si="0"/>
        <v>44.800000000000004</v>
      </c>
      <c r="AW8">
        <f t="shared" si="0"/>
        <v>5.6000000000000005</v>
      </c>
      <c r="AX8">
        <f t="shared" si="0"/>
        <v>8.0666666666666664</v>
      </c>
    </row>
    <row r="9" spans="1:50" x14ac:dyDescent="0.25">
      <c r="A9">
        <f>IF(Pivot!A13="",Data!A8,Pivot!A13)</f>
        <v>1</v>
      </c>
      <c r="B9">
        <f>Pivot!B13</f>
        <v>8</v>
      </c>
      <c r="C9">
        <f>IFERROR(AVERAGE(Pivot!D13:H13),C8)</f>
        <v>66.599999999999994</v>
      </c>
      <c r="D9">
        <f>IFERROR(AVERAGE(Pivot!K13:O13),D8)</f>
        <v>25.4</v>
      </c>
      <c r="E9">
        <f>IFERROR(AVERAGE(Pivot!R13:V13),E8)</f>
        <v>20</v>
      </c>
      <c r="F9">
        <f>IFERROR(AVERAGE(Pivot!Y13:AC13),F8)</f>
        <v>41.2</v>
      </c>
      <c r="G9">
        <f>IFERROR(AVERAGE(Pivot!AF13:AJ13),G8)</f>
        <v>4.8</v>
      </c>
      <c r="H9">
        <f>IFERROR(AVERAGE(Pivot!AM13:AQ13),H8)</f>
        <v>6.8</v>
      </c>
      <c r="I9">
        <f>IFERROR(AVERAGE(Pivot!F13:H13),I8)</f>
        <v>70.666666666666671</v>
      </c>
      <c r="J9">
        <f>IFERROR(AVERAGE(Pivot!M13:O13),J8)</f>
        <v>28</v>
      </c>
      <c r="K9">
        <f>IFERROR(AVERAGE(Pivot!T13:V13),K8)</f>
        <v>14</v>
      </c>
      <c r="L9">
        <f>IFERROR(AVERAGE(Pivot!AA13:AC13),L8)</f>
        <v>42.333333333333336</v>
      </c>
      <c r="M9">
        <f>IFERROR(AVERAGE(Pivot!AH13:AJ13),M8)</f>
        <v>5.333333333333333</v>
      </c>
      <c r="N9">
        <f>IFERROR(AVERAGE(Pivot!AO13:AQ13),N8)</f>
        <v>7.333333333333333</v>
      </c>
      <c r="O9">
        <f>IF(Pivot!I13="NA",O8,Pivot!I13)</f>
        <v>52</v>
      </c>
      <c r="P9">
        <f>IF(Pivot!P13="NA",P8,Pivot!P13)</f>
        <v>37</v>
      </c>
      <c r="Q9">
        <f>IF(Pivot!W13="NA",Q8,Pivot!W13)</f>
        <v>22</v>
      </c>
      <c r="R9">
        <f>IF(Pivot!AD13="NA",R8,Pivot!AD13)</f>
        <v>26</v>
      </c>
      <c r="S9">
        <f>IF(Pivot!AK13="NA",S8,Pivot!AK13)</f>
        <v>4</v>
      </c>
      <c r="T9">
        <f>IF(Pivot!AR13="NA",T8,Pivot!AR13)</f>
        <v>4</v>
      </c>
      <c r="U9">
        <f>AVERAGE('air-quality'!E1073:E1077)</f>
        <v>151.6</v>
      </c>
      <c r="V9">
        <f>AVERAGE('air-quality'!F1073:F1077)</f>
        <v>63.4</v>
      </c>
      <c r="W9">
        <f>AVERAGE('air-quality'!G1073:G1077)</f>
        <v>7.4</v>
      </c>
      <c r="X9">
        <f>AVERAGE('air-quality'!H1073:H1077)</f>
        <v>60.6</v>
      </c>
      <c r="Y9">
        <f>AVERAGE('air-quality'!I1073:I1077)</f>
        <v>8.4</v>
      </c>
      <c r="Z9">
        <f>AVERAGE('air-quality'!J1073:J1077)</f>
        <v>9.4</v>
      </c>
      <c r="AA9">
        <f>AVERAGE('air-quality'!E1424:E1428)</f>
        <v>81.8</v>
      </c>
      <c r="AB9">
        <f>AVERAGE('air-quality'!F1424:F1428)</f>
        <v>26.6</v>
      </c>
      <c r="AC9">
        <f>AVERAGE('air-quality'!G1424:G1428)</f>
        <v>18.600000000000001</v>
      </c>
      <c r="AD9">
        <f>AVERAGE('air-quality'!H1424:H1428)</f>
        <v>46.2</v>
      </c>
      <c r="AE9">
        <f>AVERAGE('air-quality'!I1424:I1428)</f>
        <v>5.2</v>
      </c>
      <c r="AF9">
        <f>AVERAGE('air-quality'!J1424:J1428)</f>
        <v>4.5999999999999996</v>
      </c>
      <c r="AG9">
        <f>AVERAGE('air-quality'!E1785:E1789)</f>
        <v>51.4</v>
      </c>
      <c r="AH9">
        <f>AVERAGE('air-quality'!F1785:F1789)</f>
        <v>22.4</v>
      </c>
      <c r="AI9">
        <f>AVERAGE('air-quality'!G1785:G1789)</f>
        <v>18.8</v>
      </c>
      <c r="AJ9">
        <f>AVERAGE('air-quality'!H1785:H1789)</f>
        <v>27.8</v>
      </c>
      <c r="AK9">
        <f>AVERAGE('air-quality'!I1785:I1789)</f>
        <v>3.2</v>
      </c>
      <c r="AL9">
        <f>AVERAGE('air-quality'!J1785:J1789)</f>
        <v>8</v>
      </c>
      <c r="AM9">
        <f t="shared" si="2"/>
        <v>40.799999999999997</v>
      </c>
      <c r="AN9">
        <f t="shared" si="1"/>
        <v>18.399999999999999</v>
      </c>
      <c r="AO9">
        <f t="shared" si="1"/>
        <v>22.2</v>
      </c>
      <c r="AP9">
        <f t="shared" si="1"/>
        <v>22.8</v>
      </c>
      <c r="AQ9">
        <f t="shared" si="1"/>
        <v>2.2000000000000002</v>
      </c>
      <c r="AR9">
        <f t="shared" si="1"/>
        <v>4.2</v>
      </c>
      <c r="AS9">
        <f t="shared" si="0"/>
        <v>94.933333333333323</v>
      </c>
      <c r="AT9">
        <f t="shared" si="0"/>
        <v>37.466666666666669</v>
      </c>
      <c r="AU9">
        <f t="shared" si="0"/>
        <v>14.933333333333332</v>
      </c>
      <c r="AV9">
        <f t="shared" si="0"/>
        <v>44.866666666666674</v>
      </c>
      <c r="AW9">
        <f t="shared" si="0"/>
        <v>5.6000000000000005</v>
      </c>
      <c r="AX9">
        <f t="shared" si="0"/>
        <v>7.333333333333333</v>
      </c>
    </row>
    <row r="10" spans="1:50" x14ac:dyDescent="0.25">
      <c r="A10">
        <f>IF(Pivot!A14="",Data!A9,Pivot!A14)</f>
        <v>1</v>
      </c>
      <c r="B10">
        <f>Pivot!B14</f>
        <v>9</v>
      </c>
      <c r="C10">
        <f>IFERROR(AVERAGE(Pivot!D14:H14),C9)</f>
        <v>64.599999999999994</v>
      </c>
      <c r="D10">
        <f>IFERROR(AVERAGE(Pivot!K14:O14),D9)</f>
        <v>26</v>
      </c>
      <c r="E10">
        <f>IFERROR(AVERAGE(Pivot!R14:V14),E9)</f>
        <v>19.399999999999999</v>
      </c>
      <c r="F10">
        <f>IFERROR(AVERAGE(Pivot!Y14:AC14),F9)</f>
        <v>39.200000000000003</v>
      </c>
      <c r="G10">
        <f>IFERROR(AVERAGE(Pivot!AF14:AJ14),G9)</f>
        <v>4.8</v>
      </c>
      <c r="H10">
        <f>IFERROR(AVERAGE(Pivot!AM14:AQ14),H9)</f>
        <v>6.6</v>
      </c>
      <c r="I10">
        <f>IFERROR(AVERAGE(Pivot!F14:H14),I9)</f>
        <v>71.666666666666671</v>
      </c>
      <c r="J10">
        <f>IFERROR(AVERAGE(Pivot!M14:O14),J9)</f>
        <v>33.666666666666664</v>
      </c>
      <c r="K10">
        <f>IFERROR(AVERAGE(Pivot!T14:V14),K9)</f>
        <v>13</v>
      </c>
      <c r="L10">
        <f>IFERROR(AVERAGE(Pivot!AA14:AC14),L9)</f>
        <v>44</v>
      </c>
      <c r="M10">
        <f>IFERROR(AVERAGE(Pivot!AH14:AJ14),M9)</f>
        <v>6</v>
      </c>
      <c r="N10">
        <f>IFERROR(AVERAGE(Pivot!AO14:AQ14),N9)</f>
        <v>7.333333333333333</v>
      </c>
      <c r="O10">
        <f>IF(Pivot!I14="NA",O9,Pivot!I14)</f>
        <v>36</v>
      </c>
      <c r="P10">
        <f>IF(Pivot!P14="NA",P9,Pivot!P14)</f>
        <v>12</v>
      </c>
      <c r="Q10">
        <f>IF(Pivot!W14="NA",Q9,Pivot!W14)</f>
        <v>21</v>
      </c>
      <c r="R10">
        <f>IF(Pivot!AD14="NA",R9,Pivot!AD14)</f>
        <v>28</v>
      </c>
      <c r="S10">
        <f>IF(Pivot!AK14="NA",S9,Pivot!AK14)</f>
        <v>3</v>
      </c>
      <c r="T10">
        <f>IF(Pivot!AR14="NA",T9,Pivot!AR14)</f>
        <v>5</v>
      </c>
      <c r="U10">
        <f>AVERAGE('air-quality'!E1074:E1078)</f>
        <v>147.4</v>
      </c>
      <c r="V10">
        <f>AVERAGE('air-quality'!F1074:F1078)</f>
        <v>54.6</v>
      </c>
      <c r="W10">
        <f>AVERAGE('air-quality'!G1074:G1078)</f>
        <v>11.2</v>
      </c>
      <c r="X10">
        <f>AVERAGE('air-quality'!H1074:H1078)</f>
        <v>54.8</v>
      </c>
      <c r="Y10">
        <f>AVERAGE('air-quality'!I1074:I1078)</f>
        <v>6.8</v>
      </c>
      <c r="Z10">
        <f>AVERAGE('air-quality'!J1074:J1078)</f>
        <v>7.2</v>
      </c>
      <c r="AA10">
        <f>AVERAGE('air-quality'!E1425:E1429)</f>
        <v>72.8</v>
      </c>
      <c r="AB10">
        <f>AVERAGE('air-quality'!F1425:F1429)</f>
        <v>24.6</v>
      </c>
      <c r="AC10">
        <f>AVERAGE('air-quality'!G1425:G1429)</f>
        <v>21.2</v>
      </c>
      <c r="AD10">
        <f>AVERAGE('air-quality'!H1425:H1429)</f>
        <v>47.8</v>
      </c>
      <c r="AE10">
        <f>AVERAGE('air-quality'!I1425:I1429)</f>
        <v>5.4</v>
      </c>
      <c r="AF10">
        <f>AVERAGE('air-quality'!J1425:J1429)</f>
        <v>4.8</v>
      </c>
      <c r="AG10">
        <f>AVERAGE('air-quality'!E1786:E1790)</f>
        <v>50.2</v>
      </c>
      <c r="AH10">
        <f>AVERAGE('air-quality'!F1786:F1790)</f>
        <v>19</v>
      </c>
      <c r="AI10">
        <f>AVERAGE('air-quality'!G1786:G1790)</f>
        <v>20.6</v>
      </c>
      <c r="AJ10">
        <f>AVERAGE('air-quality'!H1786:H1790)</f>
        <v>30.8</v>
      </c>
      <c r="AK10">
        <f>AVERAGE('air-quality'!I1786:I1790)</f>
        <v>3.2</v>
      </c>
      <c r="AL10">
        <f>AVERAGE('air-quality'!J1786:J1790)</f>
        <v>7.8</v>
      </c>
      <c r="AM10">
        <f t="shared" si="2"/>
        <v>38.799999999999997</v>
      </c>
      <c r="AN10">
        <f t="shared" si="1"/>
        <v>18.600000000000001</v>
      </c>
      <c r="AO10">
        <f t="shared" si="1"/>
        <v>22</v>
      </c>
      <c r="AP10">
        <f t="shared" si="1"/>
        <v>22.8</v>
      </c>
      <c r="AQ10">
        <f t="shared" si="1"/>
        <v>2.6</v>
      </c>
      <c r="AR10">
        <f t="shared" si="1"/>
        <v>4.4000000000000004</v>
      </c>
      <c r="AS10">
        <f t="shared" si="0"/>
        <v>90.133333333333326</v>
      </c>
      <c r="AT10">
        <f t="shared" si="0"/>
        <v>32.733333333333334</v>
      </c>
      <c r="AU10">
        <f t="shared" si="0"/>
        <v>17.666666666666668</v>
      </c>
      <c r="AV10">
        <f t="shared" si="0"/>
        <v>44.466666666666669</v>
      </c>
      <c r="AW10">
        <f t="shared" si="0"/>
        <v>5.1333333333333329</v>
      </c>
      <c r="AX10">
        <f t="shared" si="0"/>
        <v>6.6000000000000005</v>
      </c>
    </row>
    <row r="11" spans="1:50" x14ac:dyDescent="0.25">
      <c r="A11">
        <f>IF(Pivot!A15="",Data!A10,Pivot!A15)</f>
        <v>1</v>
      </c>
      <c r="B11">
        <f>Pivot!B15</f>
        <v>10</v>
      </c>
      <c r="C11">
        <f>IFERROR(AVERAGE(Pivot!D15:H15),C10)</f>
        <v>61.2</v>
      </c>
      <c r="D11">
        <f>IFERROR(AVERAGE(Pivot!K15:O15),D10)</f>
        <v>31.2</v>
      </c>
      <c r="E11">
        <f>IFERROR(AVERAGE(Pivot!R15:V15),E10)</f>
        <v>17.600000000000001</v>
      </c>
      <c r="F11">
        <f>IFERROR(AVERAGE(Pivot!Y15:AC15),F10)</f>
        <v>39.6</v>
      </c>
      <c r="G11">
        <f>IFERROR(AVERAGE(Pivot!AF15:AJ15),G10)</f>
        <v>4</v>
      </c>
      <c r="H11">
        <f>IFERROR(AVERAGE(Pivot!AM15:AQ15),H10)</f>
        <v>6</v>
      </c>
      <c r="I11">
        <f>IFERROR(AVERAGE(Pivot!F15:H15),I10)</f>
        <v>76</v>
      </c>
      <c r="J11">
        <f>IFERROR(AVERAGE(Pivot!M15:O15),J10)</f>
        <v>38.333333333333336</v>
      </c>
      <c r="K11">
        <f>IFERROR(AVERAGE(Pivot!T15:V15),K10)</f>
        <v>12.666666666666666</v>
      </c>
      <c r="L11">
        <f>IFERROR(AVERAGE(Pivot!AA15:AC15),L10)</f>
        <v>36</v>
      </c>
      <c r="M11">
        <f>IFERROR(AVERAGE(Pivot!AH15:AJ15),M10)</f>
        <v>3.6666666666666665</v>
      </c>
      <c r="N11">
        <f>IFERROR(AVERAGE(Pivot!AO15:AQ15),N10)</f>
        <v>5</v>
      </c>
      <c r="O11">
        <f>IF(Pivot!I15="NA",O10,Pivot!I15)</f>
        <v>44</v>
      </c>
      <c r="P11">
        <f>IF(Pivot!P15="NA",P10,Pivot!P15)</f>
        <v>17</v>
      </c>
      <c r="Q11">
        <f>IF(Pivot!W15="NA",Q10,Pivot!W15)</f>
        <v>29</v>
      </c>
      <c r="R11">
        <f>IF(Pivot!AD15="NA",R10,Pivot!AD15)</f>
        <v>25</v>
      </c>
      <c r="S11">
        <f>IF(Pivot!AK15="NA",S10,Pivot!AK15)</f>
        <v>2</v>
      </c>
      <c r="T11">
        <f>IF(Pivot!AR15="NA",T10,Pivot!AR15)</f>
        <v>4</v>
      </c>
      <c r="U11">
        <f>AVERAGE('air-quality'!E1075:E1079)</f>
        <v>125.8</v>
      </c>
      <c r="V11">
        <f>AVERAGE('air-quality'!F1075:F1079)</f>
        <v>46</v>
      </c>
      <c r="W11">
        <f>AVERAGE('air-quality'!G1075:G1079)</f>
        <v>14.8</v>
      </c>
      <c r="X11">
        <f>AVERAGE('air-quality'!H1075:H1079)</f>
        <v>48.8</v>
      </c>
      <c r="Y11">
        <f>AVERAGE('air-quality'!I1075:I1079)</f>
        <v>5.4</v>
      </c>
      <c r="Z11">
        <f>AVERAGE('air-quality'!J1075:J1079)</f>
        <v>5.4</v>
      </c>
      <c r="AA11">
        <f>AVERAGE('air-quality'!E1426:E1430)</f>
        <v>66</v>
      </c>
      <c r="AB11">
        <f>AVERAGE('air-quality'!F1426:F1430)</f>
        <v>22.8</v>
      </c>
      <c r="AC11">
        <f>AVERAGE('air-quality'!G1426:G1430)</f>
        <v>24</v>
      </c>
      <c r="AD11">
        <f>AVERAGE('air-quality'!H1426:H1430)</f>
        <v>49.4</v>
      </c>
      <c r="AE11">
        <f>AVERAGE('air-quality'!I1426:I1430)</f>
        <v>5.8</v>
      </c>
      <c r="AF11">
        <f>AVERAGE('air-quality'!J1426:J1430)</f>
        <v>5</v>
      </c>
      <c r="AG11">
        <f>AVERAGE('air-quality'!E1787:E1791)</f>
        <v>43</v>
      </c>
      <c r="AH11">
        <f>AVERAGE('air-quality'!F1787:F1791)</f>
        <v>16.2</v>
      </c>
      <c r="AI11">
        <f>AVERAGE('air-quality'!G1787:G1791)</f>
        <v>24</v>
      </c>
      <c r="AJ11">
        <f>AVERAGE('air-quality'!H1787:H1791)</f>
        <v>32.799999999999997</v>
      </c>
      <c r="AK11">
        <f>AVERAGE('air-quality'!I1787:I1791)</f>
        <v>3.4</v>
      </c>
      <c r="AL11">
        <f>AVERAGE('air-quality'!J1787:J1791)</f>
        <v>8</v>
      </c>
      <c r="AM11">
        <f t="shared" si="2"/>
        <v>40.4</v>
      </c>
      <c r="AN11">
        <f t="shared" si="1"/>
        <v>20.2</v>
      </c>
      <c r="AO11">
        <f t="shared" si="1"/>
        <v>22.4</v>
      </c>
      <c r="AP11">
        <f t="shared" si="1"/>
        <v>26</v>
      </c>
      <c r="AQ11">
        <f t="shared" si="1"/>
        <v>2.6</v>
      </c>
      <c r="AR11">
        <f t="shared" si="1"/>
        <v>4.4000000000000004</v>
      </c>
      <c r="AS11">
        <f t="shared" si="0"/>
        <v>78.266666666666666</v>
      </c>
      <c r="AT11">
        <f t="shared" si="0"/>
        <v>28.333333333333332</v>
      </c>
      <c r="AU11">
        <f t="shared" si="0"/>
        <v>20.933333333333334</v>
      </c>
      <c r="AV11">
        <f t="shared" si="0"/>
        <v>43.666666666666664</v>
      </c>
      <c r="AW11">
        <f t="shared" si="0"/>
        <v>4.8666666666666663</v>
      </c>
      <c r="AX11">
        <f t="shared" si="0"/>
        <v>6.1333333333333329</v>
      </c>
    </row>
    <row r="12" spans="1:50" x14ac:dyDescent="0.25">
      <c r="A12">
        <f>IF(Pivot!A16="",Data!A11,Pivot!A16)</f>
        <v>1</v>
      </c>
      <c r="B12">
        <f>Pivot!B16</f>
        <v>11</v>
      </c>
      <c r="C12">
        <f>IFERROR(AVERAGE(Pivot!D16:H16),C11)</f>
        <v>66</v>
      </c>
      <c r="D12">
        <f>IFERROR(AVERAGE(Pivot!K16:O16),D11)</f>
        <v>22.4</v>
      </c>
      <c r="E12">
        <f>IFERROR(AVERAGE(Pivot!R16:V16),E11)</f>
        <v>22.8</v>
      </c>
      <c r="F12">
        <f>IFERROR(AVERAGE(Pivot!Y16:AC16),F11)</f>
        <v>41.8</v>
      </c>
      <c r="G12">
        <f>IFERROR(AVERAGE(Pivot!AF16:AJ16),G11)</f>
        <v>4.8</v>
      </c>
      <c r="H12">
        <f>IFERROR(AVERAGE(Pivot!AM16:AQ16),H11)</f>
        <v>6.2</v>
      </c>
      <c r="I12">
        <f>IFERROR(AVERAGE(Pivot!F16:H16),I11)</f>
        <v>75</v>
      </c>
      <c r="J12">
        <f>IFERROR(AVERAGE(Pivot!M16:O16),J11)</f>
        <v>24.333333333333332</v>
      </c>
      <c r="K12">
        <f>IFERROR(AVERAGE(Pivot!T16:V16),K11)</f>
        <v>20.333333333333332</v>
      </c>
      <c r="L12">
        <f>IFERROR(AVERAGE(Pivot!AA16:AC16),L11)</f>
        <v>42.333333333333336</v>
      </c>
      <c r="M12">
        <f>IFERROR(AVERAGE(Pivot!AH16:AJ16),M11)</f>
        <v>5</v>
      </c>
      <c r="N12">
        <f>IFERROR(AVERAGE(Pivot!AO16:AQ16),N11)</f>
        <v>5.333333333333333</v>
      </c>
      <c r="O12">
        <f>IF(Pivot!I16="NA",O11,Pivot!I16)</f>
        <v>31</v>
      </c>
      <c r="P12">
        <f>IF(Pivot!P16="NA",P11,Pivot!P16)</f>
        <v>12</v>
      </c>
      <c r="Q12">
        <f>IF(Pivot!W16="NA",Q11,Pivot!W16)</f>
        <v>29</v>
      </c>
      <c r="R12">
        <f>IF(Pivot!AD16="NA",R11,Pivot!AD16)</f>
        <v>24</v>
      </c>
      <c r="S12">
        <f>IF(Pivot!AK16="NA",S11,Pivot!AK16)</f>
        <v>3</v>
      </c>
      <c r="T12">
        <f>IF(Pivot!AR16="NA",T11,Pivot!AR16)</f>
        <v>4</v>
      </c>
      <c r="U12">
        <f>AVERAGE('air-quality'!E1076:E1080)</f>
        <v>104.8</v>
      </c>
      <c r="V12">
        <f>AVERAGE('air-quality'!F1076:F1080)</f>
        <v>42.8</v>
      </c>
      <c r="W12">
        <f>AVERAGE('air-quality'!G1076:G1080)</f>
        <v>16.600000000000001</v>
      </c>
      <c r="X12">
        <f>AVERAGE('air-quality'!H1076:H1080)</f>
        <v>44.2</v>
      </c>
      <c r="Y12">
        <f>AVERAGE('air-quality'!I1076:I1080)</f>
        <v>4.8</v>
      </c>
      <c r="Z12">
        <f>AVERAGE('air-quality'!J1076:J1080)</f>
        <v>4</v>
      </c>
      <c r="AA12">
        <f>AVERAGE('air-quality'!E1427:E1431)</f>
        <v>58.4</v>
      </c>
      <c r="AB12">
        <f>AVERAGE('air-quality'!F1427:F1431)</f>
        <v>22.4</v>
      </c>
      <c r="AC12">
        <f>AVERAGE('air-quality'!G1427:G1431)</f>
        <v>25.6</v>
      </c>
      <c r="AD12">
        <f>AVERAGE('air-quality'!H1427:H1431)</f>
        <v>54.2</v>
      </c>
      <c r="AE12">
        <f>AVERAGE('air-quality'!I1427:I1431)</f>
        <v>6.8</v>
      </c>
      <c r="AF12">
        <f>AVERAGE('air-quality'!J1427:J1431)</f>
        <v>5.4</v>
      </c>
      <c r="AG12">
        <f>AVERAGE('air-quality'!E1788:E1792)</f>
        <v>37.4</v>
      </c>
      <c r="AH12">
        <f>AVERAGE('air-quality'!F1788:F1792)</f>
        <v>15.8</v>
      </c>
      <c r="AI12">
        <f>AVERAGE('air-quality'!G1788:G1792)</f>
        <v>23.8</v>
      </c>
      <c r="AJ12">
        <f>AVERAGE('air-quality'!H1788:H1792)</f>
        <v>32.799999999999997</v>
      </c>
      <c r="AK12">
        <f>AVERAGE('air-quality'!I1788:I1792)</f>
        <v>3.4</v>
      </c>
      <c r="AL12">
        <f>AVERAGE('air-quality'!J1788:J1792)</f>
        <v>8.4</v>
      </c>
      <c r="AM12">
        <f t="shared" si="2"/>
        <v>40.799999999999997</v>
      </c>
      <c r="AN12">
        <f t="shared" si="1"/>
        <v>19.8</v>
      </c>
      <c r="AO12">
        <f t="shared" si="1"/>
        <v>24.4</v>
      </c>
      <c r="AP12">
        <f t="shared" si="1"/>
        <v>26.2</v>
      </c>
      <c r="AQ12">
        <f t="shared" si="1"/>
        <v>2.8</v>
      </c>
      <c r="AR12">
        <f t="shared" si="1"/>
        <v>4.4000000000000004</v>
      </c>
      <c r="AS12">
        <f t="shared" si="0"/>
        <v>66.86666666666666</v>
      </c>
      <c r="AT12">
        <f t="shared" si="0"/>
        <v>26.999999999999996</v>
      </c>
      <c r="AU12">
        <f t="shared" si="0"/>
        <v>22</v>
      </c>
      <c r="AV12">
        <f t="shared" si="0"/>
        <v>43.733333333333327</v>
      </c>
      <c r="AW12">
        <f t="shared" si="0"/>
        <v>5</v>
      </c>
      <c r="AX12">
        <f t="shared" si="0"/>
        <v>5.9333333333333336</v>
      </c>
    </row>
    <row r="13" spans="1:50" x14ac:dyDescent="0.25">
      <c r="A13">
        <f>IF(Pivot!A17="",Data!A12,Pivot!A17)</f>
        <v>1</v>
      </c>
      <c r="B13">
        <f>Pivot!B17</f>
        <v>12</v>
      </c>
      <c r="C13">
        <f>IFERROR(AVERAGE(Pivot!D17:H17),C12)</f>
        <v>60.2</v>
      </c>
      <c r="D13">
        <f>IFERROR(AVERAGE(Pivot!K17:O17),D12)</f>
        <v>24</v>
      </c>
      <c r="E13">
        <f>IFERROR(AVERAGE(Pivot!R17:V17),E12)</f>
        <v>23.8</v>
      </c>
      <c r="F13">
        <f>IFERROR(AVERAGE(Pivot!Y17:AC17),F12)</f>
        <v>38.4</v>
      </c>
      <c r="G13">
        <f>IFERROR(AVERAGE(Pivot!AF17:AJ17),G12)</f>
        <v>5</v>
      </c>
      <c r="H13">
        <f>IFERROR(AVERAGE(Pivot!AM17:AQ17),H12)</f>
        <v>5.8</v>
      </c>
      <c r="I13">
        <f>IFERROR(AVERAGE(Pivot!F17:H17),I12)</f>
        <v>67</v>
      </c>
      <c r="J13">
        <f>IFERROR(AVERAGE(Pivot!M17:O17),J12)</f>
        <v>23.666666666666668</v>
      </c>
      <c r="K13">
        <f>IFERROR(AVERAGE(Pivot!T17:V17),K12)</f>
        <v>23.333333333333332</v>
      </c>
      <c r="L13">
        <f>IFERROR(AVERAGE(Pivot!AA17:AC17),L12)</f>
        <v>31</v>
      </c>
      <c r="M13">
        <f>IFERROR(AVERAGE(Pivot!AH17:AJ17),M12)</f>
        <v>4.666666666666667</v>
      </c>
      <c r="N13">
        <f>IFERROR(AVERAGE(Pivot!AO17:AQ17),N12)</f>
        <v>4</v>
      </c>
      <c r="O13">
        <f>IF(Pivot!I17="NA",O12,Pivot!I17)</f>
        <v>26</v>
      </c>
      <c r="P13">
        <f>IF(Pivot!P17="NA",P12,Pivot!P17)</f>
        <v>13</v>
      </c>
      <c r="Q13">
        <f>IF(Pivot!W17="NA",Q12,Pivot!W17)</f>
        <v>27</v>
      </c>
      <c r="R13">
        <f>IF(Pivot!AD17="NA",R12,Pivot!AD17)</f>
        <v>29</v>
      </c>
      <c r="S13">
        <f>IF(Pivot!AK17="NA",S12,Pivot!AK17)</f>
        <v>4</v>
      </c>
      <c r="T13">
        <f>IF(Pivot!AR17="NA",T12,Pivot!AR17)</f>
        <v>4</v>
      </c>
      <c r="U13">
        <f>AVERAGE('air-quality'!E1077:E1081)</f>
        <v>96.8</v>
      </c>
      <c r="V13">
        <f>AVERAGE('air-quality'!F1077:F1081)</f>
        <v>37.6</v>
      </c>
      <c r="W13">
        <f>AVERAGE('air-quality'!G1077:G1081)</f>
        <v>16.399999999999999</v>
      </c>
      <c r="X13">
        <f>AVERAGE('air-quality'!H1077:H1081)</f>
        <v>42.8</v>
      </c>
      <c r="Y13">
        <f>AVERAGE('air-quality'!I1077:I1081)</f>
        <v>4.8</v>
      </c>
      <c r="Z13">
        <f>AVERAGE('air-quality'!J1077:J1081)</f>
        <v>3.8</v>
      </c>
      <c r="AA13">
        <f>AVERAGE('air-quality'!E1428:E1432)</f>
        <v>50.6</v>
      </c>
      <c r="AB13">
        <f>AVERAGE('air-quality'!F1428:F1432)</f>
        <v>22.6</v>
      </c>
      <c r="AC13">
        <f>AVERAGE('air-quality'!G1428:G1432)</f>
        <v>25</v>
      </c>
      <c r="AD13">
        <f>AVERAGE('air-quality'!H1428:H1432)</f>
        <v>54.2</v>
      </c>
      <c r="AE13">
        <f>AVERAGE('air-quality'!I1428:I1432)</f>
        <v>6</v>
      </c>
      <c r="AF13">
        <f>AVERAGE('air-quality'!J1428:J1432)</f>
        <v>5.2</v>
      </c>
      <c r="AG13">
        <f>AVERAGE('air-quality'!E1789:E1793)</f>
        <v>34.799999999999997</v>
      </c>
      <c r="AH13">
        <f>AVERAGE('air-quality'!F1789:F1793)</f>
        <v>17.600000000000001</v>
      </c>
      <c r="AI13">
        <f>AVERAGE('air-quality'!G1789:G1793)</f>
        <v>22.2</v>
      </c>
      <c r="AJ13">
        <f>AVERAGE('air-quality'!H1789:H1793)</f>
        <v>37.4</v>
      </c>
      <c r="AK13">
        <f>AVERAGE('air-quality'!I1789:I1793)</f>
        <v>3.6</v>
      </c>
      <c r="AL13">
        <f>AVERAGE('air-quality'!J1789:J1793)</f>
        <v>9.6</v>
      </c>
      <c r="AM13">
        <f t="shared" si="2"/>
        <v>37.799999999999997</v>
      </c>
      <c r="AN13">
        <f t="shared" si="1"/>
        <v>18.2</v>
      </c>
      <c r="AO13">
        <f t="shared" si="1"/>
        <v>25.6</v>
      </c>
      <c r="AP13">
        <f t="shared" si="1"/>
        <v>26.4</v>
      </c>
      <c r="AQ13">
        <f t="shared" si="1"/>
        <v>3.2</v>
      </c>
      <c r="AR13">
        <f t="shared" si="1"/>
        <v>4.2</v>
      </c>
      <c r="AS13">
        <f t="shared" si="0"/>
        <v>60.733333333333327</v>
      </c>
      <c r="AT13">
        <f t="shared" si="0"/>
        <v>25.933333333333337</v>
      </c>
      <c r="AU13">
        <f t="shared" si="0"/>
        <v>21.2</v>
      </c>
      <c r="AV13">
        <f t="shared" si="0"/>
        <v>44.800000000000004</v>
      </c>
      <c r="AW13">
        <f t="shared" si="0"/>
        <v>4.8</v>
      </c>
      <c r="AX13">
        <f t="shared" si="0"/>
        <v>6.2</v>
      </c>
    </row>
    <row r="14" spans="1:50" x14ac:dyDescent="0.25">
      <c r="A14">
        <f>IF(Pivot!A18="",Data!A13,Pivot!A18)</f>
        <v>1</v>
      </c>
      <c r="B14">
        <f>Pivot!B18</f>
        <v>13</v>
      </c>
      <c r="C14">
        <f>IFERROR(AVERAGE(Pivot!D18:H18),C13)</f>
        <v>58.6</v>
      </c>
      <c r="D14">
        <f>IFERROR(AVERAGE(Pivot!K18:O18),D13)</f>
        <v>22.8</v>
      </c>
      <c r="E14">
        <f>IFERROR(AVERAGE(Pivot!R18:V18),E13)</f>
        <v>21.6</v>
      </c>
      <c r="F14">
        <f>IFERROR(AVERAGE(Pivot!Y18:AC18),F13)</f>
        <v>37.799999999999997</v>
      </c>
      <c r="G14">
        <f>IFERROR(AVERAGE(Pivot!AF18:AJ18),G13)</f>
        <v>4</v>
      </c>
      <c r="H14">
        <f>IFERROR(AVERAGE(Pivot!AM18:AQ18),H13)</f>
        <v>5.6</v>
      </c>
      <c r="I14">
        <f>IFERROR(AVERAGE(Pivot!F18:H18),I13)</f>
        <v>61.666666666666664</v>
      </c>
      <c r="J14">
        <f>IFERROR(AVERAGE(Pivot!M18:O18),J13)</f>
        <v>26</v>
      </c>
      <c r="K14">
        <f>IFERROR(AVERAGE(Pivot!T18:V18),K13)</f>
        <v>19</v>
      </c>
      <c r="L14">
        <f>IFERROR(AVERAGE(Pivot!AA18:AC18),L13)</f>
        <v>34.666666666666664</v>
      </c>
      <c r="M14">
        <f>IFERROR(AVERAGE(Pivot!AH18:AJ18),M13)</f>
        <v>3.6666666666666665</v>
      </c>
      <c r="N14">
        <f>IFERROR(AVERAGE(Pivot!AO18:AQ18),N13)</f>
        <v>5.333333333333333</v>
      </c>
      <c r="O14">
        <f>IF(Pivot!I18="NA",O13,Pivot!I18)</f>
        <v>25</v>
      </c>
      <c r="P14">
        <f>IF(Pivot!P18="NA",P13,Pivot!P18)</f>
        <v>9</v>
      </c>
      <c r="Q14">
        <f>IF(Pivot!W18="NA",Q13,Pivot!W18)</f>
        <v>27</v>
      </c>
      <c r="R14">
        <f>IF(Pivot!AD18="NA",R13,Pivot!AD18)</f>
        <v>16</v>
      </c>
      <c r="S14">
        <f>IF(Pivot!AK18="NA",S13,Pivot!AK18)</f>
        <v>4</v>
      </c>
      <c r="T14">
        <f>IF(Pivot!AR18="NA",T13,Pivot!AR18)</f>
        <v>3</v>
      </c>
      <c r="U14">
        <f>AVERAGE('air-quality'!E1078:E1082)</f>
        <v>87.6</v>
      </c>
      <c r="V14">
        <f>AVERAGE('air-quality'!F1078:F1082)</f>
        <v>30</v>
      </c>
      <c r="W14">
        <f>AVERAGE('air-quality'!G1078:G1082)</f>
        <v>18.8</v>
      </c>
      <c r="X14">
        <f>AVERAGE('air-quality'!H1078:H1082)</f>
        <v>42.2</v>
      </c>
      <c r="Y14">
        <f>AVERAGE('air-quality'!I1078:I1082)</f>
        <v>5</v>
      </c>
      <c r="Z14">
        <f>AVERAGE('air-quality'!J1078:J1082)</f>
        <v>3.8</v>
      </c>
      <c r="AA14">
        <f>AVERAGE('air-quality'!E1429:E1433)</f>
        <v>50.8</v>
      </c>
      <c r="AB14">
        <f>AVERAGE('air-quality'!F1429:F1433)</f>
        <v>23.6</v>
      </c>
      <c r="AC14">
        <f>AVERAGE('air-quality'!G1429:G1433)</f>
        <v>22.8</v>
      </c>
      <c r="AD14">
        <f>AVERAGE('air-quality'!H1429:H1433)</f>
        <v>52.6</v>
      </c>
      <c r="AE14">
        <f>AVERAGE('air-quality'!I1429:I1433)</f>
        <v>5.6</v>
      </c>
      <c r="AF14">
        <f>AVERAGE('air-quality'!J1429:J1433)</f>
        <v>5.4</v>
      </c>
      <c r="AG14">
        <f>AVERAGE('air-quality'!E1790:E1794)</f>
        <v>39</v>
      </c>
      <c r="AH14">
        <f>AVERAGE('air-quality'!F1790:F1794)</f>
        <v>19</v>
      </c>
      <c r="AI14">
        <f>AVERAGE('air-quality'!G1790:G1794)</f>
        <v>21</v>
      </c>
      <c r="AJ14">
        <f>AVERAGE('air-quality'!H1790:H1794)</f>
        <v>38.4</v>
      </c>
      <c r="AK14">
        <f>AVERAGE('air-quality'!I1790:I1794)</f>
        <v>3.6</v>
      </c>
      <c r="AL14">
        <f>AVERAGE('air-quality'!J1790:J1794)</f>
        <v>10</v>
      </c>
      <c r="AM14">
        <f t="shared" si="2"/>
        <v>32.4</v>
      </c>
      <c r="AN14">
        <f t="shared" si="1"/>
        <v>12.6</v>
      </c>
      <c r="AO14">
        <f t="shared" si="1"/>
        <v>26.6</v>
      </c>
      <c r="AP14">
        <f t="shared" si="1"/>
        <v>24.4</v>
      </c>
      <c r="AQ14">
        <f t="shared" si="1"/>
        <v>3.2</v>
      </c>
      <c r="AR14">
        <f t="shared" si="1"/>
        <v>4</v>
      </c>
      <c r="AS14">
        <f t="shared" si="0"/>
        <v>59.133333333333326</v>
      </c>
      <c r="AT14">
        <f t="shared" si="0"/>
        <v>24.2</v>
      </c>
      <c r="AU14">
        <f t="shared" si="0"/>
        <v>20.866666666666667</v>
      </c>
      <c r="AV14">
        <f t="shared" si="0"/>
        <v>44.400000000000006</v>
      </c>
      <c r="AW14">
        <f t="shared" si="0"/>
        <v>4.7333333333333334</v>
      </c>
      <c r="AX14">
        <f t="shared" si="0"/>
        <v>6.3999999999999995</v>
      </c>
    </row>
    <row r="15" spans="1:50" x14ac:dyDescent="0.25">
      <c r="A15">
        <f>IF(Pivot!A19="",Data!A14,Pivot!A19)</f>
        <v>1</v>
      </c>
      <c r="B15">
        <f>Pivot!B19</f>
        <v>14</v>
      </c>
      <c r="C15">
        <f>IFERROR(AVERAGE(Pivot!D19:H19),C14)</f>
        <v>58.4</v>
      </c>
      <c r="D15">
        <f>IFERROR(AVERAGE(Pivot!K19:O19),D14)</f>
        <v>20</v>
      </c>
      <c r="E15">
        <f>IFERROR(AVERAGE(Pivot!R19:V19),E14)</f>
        <v>21.4</v>
      </c>
      <c r="F15">
        <f>IFERROR(AVERAGE(Pivot!Y19:AC19),F14)</f>
        <v>44.8</v>
      </c>
      <c r="G15">
        <f>IFERROR(AVERAGE(Pivot!AF19:AJ19),G14)</f>
        <v>4.5999999999999996</v>
      </c>
      <c r="H15">
        <f>IFERROR(AVERAGE(Pivot!AM19:AQ19),H14)</f>
        <v>6.4</v>
      </c>
      <c r="I15">
        <f>IFERROR(AVERAGE(Pivot!F19:H19),I14)</f>
        <v>67</v>
      </c>
      <c r="J15">
        <f>IFERROR(AVERAGE(Pivot!M19:O19),J14)</f>
        <v>20</v>
      </c>
      <c r="K15">
        <f>IFERROR(AVERAGE(Pivot!T19:V19),K14)</f>
        <v>18</v>
      </c>
      <c r="L15">
        <f>IFERROR(AVERAGE(Pivot!AA19:AC19),L14)</f>
        <v>45</v>
      </c>
      <c r="M15">
        <f>IFERROR(AVERAGE(Pivot!AH19:AJ19),M14)</f>
        <v>5</v>
      </c>
      <c r="N15">
        <f>IFERROR(AVERAGE(Pivot!AO19:AQ19),N14)</f>
        <v>6</v>
      </c>
      <c r="O15">
        <f>IF(Pivot!I19="NA",O14,Pivot!I19)</f>
        <v>25</v>
      </c>
      <c r="P15">
        <f>IF(Pivot!P19="NA",P14,Pivot!P19)</f>
        <v>10</v>
      </c>
      <c r="Q15">
        <f>IF(Pivot!W19="NA",Q14,Pivot!W19)</f>
        <v>23</v>
      </c>
      <c r="R15">
        <f>IF(Pivot!AD19="NA",R14,Pivot!AD19)</f>
        <v>32</v>
      </c>
      <c r="S15">
        <f>IF(Pivot!AK19="NA",S14,Pivot!AK19)</f>
        <v>4</v>
      </c>
      <c r="T15">
        <f>IF(Pivot!AR19="NA",T14,Pivot!AR19)</f>
        <v>4</v>
      </c>
      <c r="U15">
        <f>AVERAGE('air-quality'!E1079:E1083)</f>
        <v>73.599999999999994</v>
      </c>
      <c r="V15">
        <f>AVERAGE('air-quality'!F1079:F1083)</f>
        <v>27.4</v>
      </c>
      <c r="W15">
        <f>AVERAGE('air-quality'!G1079:G1083)</f>
        <v>19</v>
      </c>
      <c r="X15">
        <f>AVERAGE('air-quality'!H1079:H1083)</f>
        <v>41</v>
      </c>
      <c r="Y15">
        <f>AVERAGE('air-quality'!I1079:I1083)</f>
        <v>5</v>
      </c>
      <c r="Z15">
        <f>AVERAGE('air-quality'!J1079:J1083)</f>
        <v>3.6</v>
      </c>
      <c r="AA15">
        <f>AVERAGE('air-quality'!E1430:E1434)</f>
        <v>55.2</v>
      </c>
      <c r="AB15">
        <f>AVERAGE('air-quality'!F1430:F1434)</f>
        <v>24</v>
      </c>
      <c r="AC15">
        <f>AVERAGE('air-quality'!G1430:G1434)</f>
        <v>21</v>
      </c>
      <c r="AD15">
        <f>AVERAGE('air-quality'!H1430:H1434)</f>
        <v>51.2</v>
      </c>
      <c r="AE15">
        <f>AVERAGE('air-quality'!I1430:I1434)</f>
        <v>5.4</v>
      </c>
      <c r="AF15">
        <f>AVERAGE('air-quality'!J1430:J1434)</f>
        <v>5.4</v>
      </c>
      <c r="AG15">
        <f>AVERAGE('air-quality'!E1791:E1795)</f>
        <v>43.4</v>
      </c>
      <c r="AH15">
        <f>AVERAGE('air-quality'!F1791:F1795)</f>
        <v>22.2</v>
      </c>
      <c r="AI15">
        <f>AVERAGE('air-quality'!G1791:G1795)</f>
        <v>20</v>
      </c>
      <c r="AJ15">
        <f>AVERAGE('air-quality'!H1791:H1795)</f>
        <v>36.4</v>
      </c>
      <c r="AK15">
        <f>AVERAGE('air-quality'!I1791:I1795)</f>
        <v>3.6</v>
      </c>
      <c r="AL15">
        <f>AVERAGE('air-quality'!J1791:J1795)</f>
        <v>10.4</v>
      </c>
      <c r="AM15">
        <f t="shared" si="2"/>
        <v>30.2</v>
      </c>
      <c r="AN15">
        <f t="shared" si="1"/>
        <v>12.2</v>
      </c>
      <c r="AO15">
        <f t="shared" si="1"/>
        <v>27</v>
      </c>
      <c r="AP15">
        <f t="shared" si="1"/>
        <v>25.2</v>
      </c>
      <c r="AQ15">
        <f t="shared" si="1"/>
        <v>3.4</v>
      </c>
      <c r="AR15">
        <f t="shared" si="1"/>
        <v>3.8</v>
      </c>
      <c r="AS15">
        <f t="shared" si="0"/>
        <v>57.400000000000006</v>
      </c>
      <c r="AT15">
        <f t="shared" si="0"/>
        <v>24.533333333333331</v>
      </c>
      <c r="AU15">
        <f t="shared" si="0"/>
        <v>20</v>
      </c>
      <c r="AV15">
        <f t="shared" si="0"/>
        <v>42.866666666666667</v>
      </c>
      <c r="AW15">
        <f t="shared" si="0"/>
        <v>4.666666666666667</v>
      </c>
      <c r="AX15">
        <f t="shared" si="0"/>
        <v>6.4666666666666659</v>
      </c>
    </row>
    <row r="16" spans="1:50" x14ac:dyDescent="0.25">
      <c r="A16">
        <f>IF(Pivot!A20="",Data!A15,Pivot!A20)</f>
        <v>1</v>
      </c>
      <c r="B16">
        <f>Pivot!B20</f>
        <v>15</v>
      </c>
      <c r="C16">
        <f>IFERROR(AVERAGE(Pivot!D20:H20),C15)</f>
        <v>52</v>
      </c>
      <c r="D16">
        <f>IFERROR(AVERAGE(Pivot!K20:O20),D15)</f>
        <v>24.2</v>
      </c>
      <c r="E16">
        <f>IFERROR(AVERAGE(Pivot!R20:V20),E15)</f>
        <v>18.600000000000001</v>
      </c>
      <c r="F16">
        <f>IFERROR(AVERAGE(Pivot!Y20:AC20),F15)</f>
        <v>46.8</v>
      </c>
      <c r="G16">
        <f>IFERROR(AVERAGE(Pivot!AF20:AJ20),G15)</f>
        <v>4.4000000000000004</v>
      </c>
      <c r="H16">
        <f>IFERROR(AVERAGE(Pivot!AM20:AQ20),H15)</f>
        <v>6.4</v>
      </c>
      <c r="I16">
        <f>IFERROR(AVERAGE(Pivot!F20:H20),I15)</f>
        <v>52</v>
      </c>
      <c r="J16">
        <f>IFERROR(AVERAGE(Pivot!M20:O20),J15)</f>
        <v>19.333333333333332</v>
      </c>
      <c r="K16">
        <f>IFERROR(AVERAGE(Pivot!T20:V20),K15)</f>
        <v>21</v>
      </c>
      <c r="L16">
        <f>IFERROR(AVERAGE(Pivot!AA20:AC20),L15)</f>
        <v>49.666666666666664</v>
      </c>
      <c r="M16">
        <f>IFERROR(AVERAGE(Pivot!AH20:AJ20),M15)</f>
        <v>5</v>
      </c>
      <c r="N16">
        <f>IFERROR(AVERAGE(Pivot!AO20:AQ20),N15)</f>
        <v>5.333333333333333</v>
      </c>
      <c r="O16">
        <f>IF(Pivot!I20="NA",O15,Pivot!I20)</f>
        <v>37</v>
      </c>
      <c r="P16">
        <f>IF(Pivot!P20="NA",P15,Pivot!P20)</f>
        <v>16</v>
      </c>
      <c r="Q16">
        <f>IF(Pivot!W20="NA",Q15,Pivot!W20)</f>
        <v>19</v>
      </c>
      <c r="R16">
        <f>IF(Pivot!AD20="NA",R15,Pivot!AD20)</f>
        <v>12</v>
      </c>
      <c r="S16">
        <f>IF(Pivot!AK20="NA",S15,Pivot!AK20)</f>
        <v>3</v>
      </c>
      <c r="T16">
        <f>IF(Pivot!AR20="NA",T15,Pivot!AR20)</f>
        <v>4</v>
      </c>
      <c r="U16">
        <f>AVERAGE('air-quality'!E1080:E1084)</f>
        <v>71.599999999999994</v>
      </c>
      <c r="V16">
        <f>AVERAGE('air-quality'!F1080:F1084)</f>
        <v>29</v>
      </c>
      <c r="W16">
        <f>AVERAGE('air-quality'!G1080:G1084)</f>
        <v>20.399999999999999</v>
      </c>
      <c r="X16">
        <f>AVERAGE('air-quality'!H1080:H1084)</f>
        <v>42.8</v>
      </c>
      <c r="Y16">
        <f>AVERAGE('air-quality'!I1080:I1084)</f>
        <v>5.2</v>
      </c>
      <c r="Z16">
        <f>AVERAGE('air-quality'!J1080:J1084)</f>
        <v>3.8</v>
      </c>
      <c r="AA16">
        <f>AVERAGE('air-quality'!E1431:E1435)</f>
        <v>56.4</v>
      </c>
      <c r="AB16">
        <f>AVERAGE('air-quality'!F1431:F1435)</f>
        <v>23.8</v>
      </c>
      <c r="AC16">
        <f>AVERAGE('air-quality'!G1431:G1435)</f>
        <v>20</v>
      </c>
      <c r="AD16">
        <f>AVERAGE('air-quality'!H1431:H1435)</f>
        <v>54</v>
      </c>
      <c r="AE16">
        <f>AVERAGE('air-quality'!I1431:I1435)</f>
        <v>6.2</v>
      </c>
      <c r="AF16">
        <f>AVERAGE('air-quality'!J1431:J1435)</f>
        <v>6</v>
      </c>
      <c r="AG16">
        <f>AVERAGE('air-quality'!E1792:E1796)</f>
        <v>55.6</v>
      </c>
      <c r="AH16">
        <f>AVERAGE('air-quality'!F1792:F1796)</f>
        <v>28.6</v>
      </c>
      <c r="AI16">
        <f>AVERAGE('air-quality'!G1792:G1796)</f>
        <v>17.600000000000001</v>
      </c>
      <c r="AJ16">
        <f>AVERAGE('air-quality'!H1792:H1796)</f>
        <v>36.4</v>
      </c>
      <c r="AK16">
        <f>AVERAGE('air-quality'!I1792:I1796)</f>
        <v>3.6</v>
      </c>
      <c r="AL16">
        <f>AVERAGE('air-quality'!J1792:J1796)</f>
        <v>11.6</v>
      </c>
      <c r="AM16">
        <f t="shared" si="2"/>
        <v>28.8</v>
      </c>
      <c r="AN16">
        <f t="shared" si="1"/>
        <v>12</v>
      </c>
      <c r="AO16">
        <f t="shared" si="1"/>
        <v>25</v>
      </c>
      <c r="AP16">
        <f t="shared" si="1"/>
        <v>22.6</v>
      </c>
      <c r="AQ16">
        <f t="shared" si="1"/>
        <v>3.6</v>
      </c>
      <c r="AR16">
        <f t="shared" si="1"/>
        <v>3.8</v>
      </c>
      <c r="AS16">
        <f t="shared" si="0"/>
        <v>61.199999999999996</v>
      </c>
      <c r="AT16">
        <f t="shared" si="0"/>
        <v>27.133333333333336</v>
      </c>
      <c r="AU16">
        <f t="shared" si="0"/>
        <v>19.333333333333332</v>
      </c>
      <c r="AV16">
        <f t="shared" si="0"/>
        <v>44.4</v>
      </c>
      <c r="AW16">
        <f t="shared" si="0"/>
        <v>5</v>
      </c>
      <c r="AX16">
        <f t="shared" si="0"/>
        <v>7.1333333333333329</v>
      </c>
    </row>
    <row r="17" spans="1:50" x14ac:dyDescent="0.25">
      <c r="A17">
        <f>IF(Pivot!A21="",Data!A16,Pivot!A21)</f>
        <v>1</v>
      </c>
      <c r="B17">
        <f>Pivot!B21</f>
        <v>16</v>
      </c>
      <c r="C17">
        <f>IFERROR(AVERAGE(Pivot!D21:H21),C16)</f>
        <v>58.6</v>
      </c>
      <c r="D17">
        <f>IFERROR(AVERAGE(Pivot!K21:O21),D16)</f>
        <v>23.6</v>
      </c>
      <c r="E17">
        <f>IFERROR(AVERAGE(Pivot!R21:V21),E16)</f>
        <v>17.600000000000001</v>
      </c>
      <c r="F17">
        <f>IFERROR(AVERAGE(Pivot!Y21:AC21),F16)</f>
        <v>44.4</v>
      </c>
      <c r="G17">
        <f>IFERROR(AVERAGE(Pivot!AF21:AJ21),G16)</f>
        <v>3.8</v>
      </c>
      <c r="H17">
        <f>IFERROR(AVERAGE(Pivot!AM21:AQ21),H16)</f>
        <v>5.2</v>
      </c>
      <c r="I17">
        <f>IFERROR(AVERAGE(Pivot!F21:H21),I16)</f>
        <v>52.666666666666664</v>
      </c>
      <c r="J17">
        <f>IFERROR(AVERAGE(Pivot!M21:O21),J16)</f>
        <v>27.333333333333332</v>
      </c>
      <c r="K17">
        <f>IFERROR(AVERAGE(Pivot!T21:V21),K16)</f>
        <v>20.333333333333332</v>
      </c>
      <c r="L17">
        <f>IFERROR(AVERAGE(Pivot!AA21:AC21),L16)</f>
        <v>47.666666666666664</v>
      </c>
      <c r="M17">
        <f>IFERROR(AVERAGE(Pivot!AH21:AJ21),M16)</f>
        <v>4.666666666666667</v>
      </c>
      <c r="N17">
        <f>IFERROR(AVERAGE(Pivot!AO21:AQ21),N16)</f>
        <v>6.333333333333333</v>
      </c>
      <c r="O17">
        <f>IF(Pivot!I21="NA",O16,Pivot!I21)</f>
        <v>43</v>
      </c>
      <c r="P17">
        <f>IF(Pivot!P21="NA",P16,Pivot!P21)</f>
        <v>13</v>
      </c>
      <c r="Q17">
        <f>IF(Pivot!W21="NA",Q16,Pivot!W21)</f>
        <v>24</v>
      </c>
      <c r="R17">
        <f>IF(Pivot!AD21="NA",R16,Pivot!AD21)</f>
        <v>23</v>
      </c>
      <c r="S17">
        <f>IF(Pivot!AK21="NA",S16,Pivot!AK21)</f>
        <v>2</v>
      </c>
      <c r="T17">
        <f>IF(Pivot!AR21="NA",T16,Pivot!AR21)</f>
        <v>5</v>
      </c>
      <c r="U17">
        <f>AVERAGE('air-quality'!E1081:E1085)</f>
        <v>72.400000000000006</v>
      </c>
      <c r="V17">
        <f>AVERAGE('air-quality'!F1081:F1085)</f>
        <v>29.4</v>
      </c>
      <c r="W17">
        <f>AVERAGE('air-quality'!G1081:G1085)</f>
        <v>21</v>
      </c>
      <c r="X17">
        <f>AVERAGE('air-quality'!H1081:H1085)</f>
        <v>47.4</v>
      </c>
      <c r="Y17">
        <f>AVERAGE('air-quality'!I1081:I1085)</f>
        <v>5.4</v>
      </c>
      <c r="Z17">
        <f>AVERAGE('air-quality'!J1081:J1085)</f>
        <v>4.4000000000000004</v>
      </c>
      <c r="AA17">
        <f>AVERAGE('air-quality'!E1432:E1436)</f>
        <v>56.8</v>
      </c>
      <c r="AB17">
        <f>AVERAGE('air-quality'!F1432:F1436)</f>
        <v>20.8</v>
      </c>
      <c r="AC17">
        <f>AVERAGE('air-quality'!G1432:G1436)</f>
        <v>21.2</v>
      </c>
      <c r="AD17">
        <f>AVERAGE('air-quality'!H1432:H1436)</f>
        <v>53</v>
      </c>
      <c r="AE17">
        <f>AVERAGE('air-quality'!I1432:I1436)</f>
        <v>5.6</v>
      </c>
      <c r="AF17">
        <f>AVERAGE('air-quality'!J1432:J1436)</f>
        <v>5.6</v>
      </c>
      <c r="AG17">
        <f>AVERAGE('air-quality'!E1793:E1797)</f>
        <v>71.400000000000006</v>
      </c>
      <c r="AH17">
        <f>AVERAGE('air-quality'!F1793:F1797)</f>
        <v>29.2</v>
      </c>
      <c r="AI17">
        <f>AVERAGE('air-quality'!G1793:G1797)</f>
        <v>18.399999999999999</v>
      </c>
      <c r="AJ17">
        <f>AVERAGE('air-quality'!H1793:H1797)</f>
        <v>37</v>
      </c>
      <c r="AK17">
        <f>AVERAGE('air-quality'!I1793:I1797)</f>
        <v>3.6</v>
      </c>
      <c r="AL17">
        <f>AVERAGE('air-quality'!J1793:J1797)</f>
        <v>11.6</v>
      </c>
      <c r="AM17">
        <f t="shared" si="2"/>
        <v>31.2</v>
      </c>
      <c r="AN17">
        <f t="shared" si="1"/>
        <v>12.2</v>
      </c>
      <c r="AO17">
        <f t="shared" si="1"/>
        <v>24</v>
      </c>
      <c r="AP17">
        <f t="shared" si="1"/>
        <v>22.4</v>
      </c>
      <c r="AQ17">
        <f t="shared" si="1"/>
        <v>3.4</v>
      </c>
      <c r="AR17">
        <f t="shared" si="1"/>
        <v>4</v>
      </c>
      <c r="AS17">
        <f t="shared" si="0"/>
        <v>66.86666666666666</v>
      </c>
      <c r="AT17">
        <f t="shared" si="0"/>
        <v>26.466666666666669</v>
      </c>
      <c r="AU17">
        <f t="shared" si="0"/>
        <v>20.2</v>
      </c>
      <c r="AV17">
        <f t="shared" si="0"/>
        <v>45.800000000000004</v>
      </c>
      <c r="AW17">
        <f t="shared" si="0"/>
        <v>4.8666666666666663</v>
      </c>
      <c r="AX17">
        <f t="shared" si="0"/>
        <v>7.2</v>
      </c>
    </row>
    <row r="18" spans="1:50" x14ac:dyDescent="0.25">
      <c r="A18">
        <f>IF(Pivot!A22="",Data!A17,Pivot!A22)</f>
        <v>1</v>
      </c>
      <c r="B18">
        <f>Pivot!B22</f>
        <v>17</v>
      </c>
      <c r="C18">
        <f>IFERROR(AVERAGE(Pivot!D22:H22),C17)</f>
        <v>58</v>
      </c>
      <c r="D18">
        <f>IFERROR(AVERAGE(Pivot!K22:O22),D17)</f>
        <v>31.6</v>
      </c>
      <c r="E18">
        <f>IFERROR(AVERAGE(Pivot!R22:V22),E17)</f>
        <v>17</v>
      </c>
      <c r="F18">
        <f>IFERROR(AVERAGE(Pivot!Y22:AC22),F17)</f>
        <v>47.8</v>
      </c>
      <c r="G18">
        <f>IFERROR(AVERAGE(Pivot!AF22:AJ22),G17)</f>
        <v>4.5999999999999996</v>
      </c>
      <c r="H18">
        <f>IFERROR(AVERAGE(Pivot!AM22:AQ22),H17)</f>
        <v>8</v>
      </c>
      <c r="I18">
        <f>IFERROR(AVERAGE(Pivot!F22:H22),I17)</f>
        <v>61.666666666666664</v>
      </c>
      <c r="J18">
        <f>IFERROR(AVERAGE(Pivot!M22:O22),J17)</f>
        <v>36</v>
      </c>
      <c r="K18">
        <f>IFERROR(AVERAGE(Pivot!T22:V22),K17)</f>
        <v>19</v>
      </c>
      <c r="L18">
        <f>IFERROR(AVERAGE(Pivot!AA22:AC22),L17)</f>
        <v>53.666666666666664</v>
      </c>
      <c r="M18">
        <f>IFERROR(AVERAGE(Pivot!AH22:AJ22),M17)</f>
        <v>5.333333333333333</v>
      </c>
      <c r="N18">
        <f>IFERROR(AVERAGE(Pivot!AO22:AQ22),N17)</f>
        <v>8</v>
      </c>
      <c r="O18">
        <f>IF(Pivot!I22="NA",O17,Pivot!I22)</f>
        <v>35</v>
      </c>
      <c r="P18">
        <f>IF(Pivot!P22="NA",P17,Pivot!P22)</f>
        <v>20</v>
      </c>
      <c r="Q18">
        <f>IF(Pivot!W22="NA",Q17,Pivot!W22)</f>
        <v>13</v>
      </c>
      <c r="R18">
        <f>IF(Pivot!AD22="NA",R17,Pivot!AD22)</f>
        <v>30</v>
      </c>
      <c r="S18">
        <f>IF(Pivot!AK22="NA",S17,Pivot!AK22)</f>
        <v>2</v>
      </c>
      <c r="T18">
        <f>IF(Pivot!AR22="NA",T17,Pivot!AR22)</f>
        <v>6</v>
      </c>
      <c r="U18">
        <f>AVERAGE('air-quality'!E1082:E1086)</f>
        <v>70.2</v>
      </c>
      <c r="V18">
        <f>AVERAGE('air-quality'!F1082:F1086)</f>
        <v>28.4</v>
      </c>
      <c r="W18">
        <f>AVERAGE('air-quality'!G1082:G1086)</f>
        <v>22.2</v>
      </c>
      <c r="X18">
        <f>AVERAGE('air-quality'!H1082:H1086)</f>
        <v>48</v>
      </c>
      <c r="Y18">
        <f>AVERAGE('air-quality'!I1082:I1086)</f>
        <v>5.2</v>
      </c>
      <c r="Z18">
        <f>AVERAGE('air-quality'!J1082:J1086)</f>
        <v>4.4000000000000004</v>
      </c>
      <c r="AA18">
        <f>AVERAGE('air-quality'!E1433:E1437)</f>
        <v>55.8</v>
      </c>
      <c r="AB18">
        <f>AVERAGE('air-quality'!F1433:F1437)</f>
        <v>22.6</v>
      </c>
      <c r="AC18">
        <f>AVERAGE('air-quality'!G1433:G1437)</f>
        <v>22</v>
      </c>
      <c r="AD18">
        <f>AVERAGE('air-quality'!H1433:H1437)</f>
        <v>55.8</v>
      </c>
      <c r="AE18">
        <f>AVERAGE('air-quality'!I1433:I1437)</f>
        <v>6</v>
      </c>
      <c r="AF18">
        <f>AVERAGE('air-quality'!J1433:J1437)</f>
        <v>5.8</v>
      </c>
      <c r="AG18">
        <f>AVERAGE('air-quality'!E1794:E1798)</f>
        <v>72.400000000000006</v>
      </c>
      <c r="AH18">
        <f>AVERAGE('air-quality'!F1794:F1798)</f>
        <v>28.8</v>
      </c>
      <c r="AI18">
        <f>AVERAGE('air-quality'!G1794:G1798)</f>
        <v>18</v>
      </c>
      <c r="AJ18">
        <f>AVERAGE('air-quality'!H1794:H1798)</f>
        <v>35</v>
      </c>
      <c r="AK18">
        <f>AVERAGE('air-quality'!I1794:I1798)</f>
        <v>3.6</v>
      </c>
      <c r="AL18">
        <f>AVERAGE('air-quality'!J1794:J1798)</f>
        <v>11.2</v>
      </c>
      <c r="AM18">
        <f t="shared" si="2"/>
        <v>33</v>
      </c>
      <c r="AN18">
        <f t="shared" si="1"/>
        <v>13.6</v>
      </c>
      <c r="AO18">
        <f t="shared" si="1"/>
        <v>21.2</v>
      </c>
      <c r="AP18">
        <f t="shared" si="1"/>
        <v>22.6</v>
      </c>
      <c r="AQ18">
        <f t="shared" si="1"/>
        <v>3</v>
      </c>
      <c r="AR18">
        <f t="shared" si="1"/>
        <v>4.4000000000000004</v>
      </c>
      <c r="AS18">
        <f t="shared" si="0"/>
        <v>66.13333333333334</v>
      </c>
      <c r="AT18">
        <f t="shared" si="0"/>
        <v>26.599999999999998</v>
      </c>
      <c r="AU18">
        <f t="shared" si="0"/>
        <v>20.733333333333334</v>
      </c>
      <c r="AV18">
        <f t="shared" si="0"/>
        <v>46.266666666666673</v>
      </c>
      <c r="AW18">
        <f t="shared" si="0"/>
        <v>4.9333333333333327</v>
      </c>
      <c r="AX18">
        <f t="shared" si="0"/>
        <v>7.1333333333333329</v>
      </c>
    </row>
    <row r="19" spans="1:50" x14ac:dyDescent="0.25">
      <c r="A19">
        <f>IF(Pivot!A23="",Data!A18,Pivot!A23)</f>
        <v>1</v>
      </c>
      <c r="B19">
        <f>Pivot!B23</f>
        <v>18</v>
      </c>
      <c r="C19">
        <f>IFERROR(AVERAGE(Pivot!D23:H23),C18)</f>
        <v>69.8</v>
      </c>
      <c r="D19">
        <f>IFERROR(AVERAGE(Pivot!K23:O23),D18)</f>
        <v>41.2</v>
      </c>
      <c r="E19">
        <f>IFERROR(AVERAGE(Pivot!R23:V23),E18)</f>
        <v>11.4</v>
      </c>
      <c r="F19">
        <f>IFERROR(AVERAGE(Pivot!Y23:AC23),F18)</f>
        <v>55.2</v>
      </c>
      <c r="G19">
        <f>IFERROR(AVERAGE(Pivot!AF23:AJ23),G18)</f>
        <v>6</v>
      </c>
      <c r="H19">
        <f>IFERROR(AVERAGE(Pivot!AM23:AQ23),H18)</f>
        <v>8.1999999999999993</v>
      </c>
      <c r="I19">
        <f>IFERROR(AVERAGE(Pivot!F23:H23),I18)</f>
        <v>74.333333333333329</v>
      </c>
      <c r="J19">
        <f>IFERROR(AVERAGE(Pivot!M23:O23),J18)</f>
        <v>39.666666666666664</v>
      </c>
      <c r="K19">
        <f>IFERROR(AVERAGE(Pivot!T23:V23),K18)</f>
        <v>15.333333333333334</v>
      </c>
      <c r="L19">
        <f>IFERROR(AVERAGE(Pivot!AA23:AC23),L18)</f>
        <v>52.666666666666664</v>
      </c>
      <c r="M19">
        <f>IFERROR(AVERAGE(Pivot!AH23:AJ23),M18)</f>
        <v>5.666666666666667</v>
      </c>
      <c r="N19">
        <f>IFERROR(AVERAGE(Pivot!AO23:AQ23),N18)</f>
        <v>7.333333333333333</v>
      </c>
      <c r="O19">
        <f>IF(Pivot!I23="NA",O18,Pivot!I23)</f>
        <v>48</v>
      </c>
      <c r="P19">
        <f>IF(Pivot!P23="NA",P18,Pivot!P23)</f>
        <v>26</v>
      </c>
      <c r="Q19">
        <f>IF(Pivot!W23="NA",Q18,Pivot!W23)</f>
        <v>12</v>
      </c>
      <c r="R19">
        <f>IF(Pivot!AD23="NA",R18,Pivot!AD23)</f>
        <v>27</v>
      </c>
      <c r="S19">
        <f>IF(Pivot!AK23="NA",S18,Pivot!AK23)</f>
        <v>3</v>
      </c>
      <c r="T19">
        <f>IF(Pivot!AR23="NA",T18,Pivot!AR23)</f>
        <v>7</v>
      </c>
      <c r="U19">
        <f>AVERAGE('air-quality'!E1083:E1087)</f>
        <v>66.400000000000006</v>
      </c>
      <c r="V19">
        <f>AVERAGE('air-quality'!F1083:F1087)</f>
        <v>32</v>
      </c>
      <c r="W19">
        <f>AVERAGE('air-quality'!G1083:G1087)</f>
        <v>22.6</v>
      </c>
      <c r="X19">
        <f>AVERAGE('air-quality'!H1083:H1087)</f>
        <v>50</v>
      </c>
      <c r="Y19">
        <f>AVERAGE('air-quality'!I1083:I1087)</f>
        <v>5.2</v>
      </c>
      <c r="Z19">
        <f>AVERAGE('air-quality'!J1083:J1087)</f>
        <v>4.8</v>
      </c>
      <c r="AA19">
        <f>AVERAGE('air-quality'!E1434:E1438)</f>
        <v>56.4</v>
      </c>
      <c r="AB19">
        <f>AVERAGE('air-quality'!F1434:F1438)</f>
        <v>25.6</v>
      </c>
      <c r="AC19">
        <f>AVERAGE('air-quality'!G1434:G1438)</f>
        <v>21.6</v>
      </c>
      <c r="AD19">
        <f>AVERAGE('air-quality'!H1434:H1438)</f>
        <v>55.4</v>
      </c>
      <c r="AE19">
        <f>AVERAGE('air-quality'!I1434:I1438)</f>
        <v>5.2</v>
      </c>
      <c r="AF19">
        <f>AVERAGE('air-quality'!J1434:J1438)</f>
        <v>5.2</v>
      </c>
      <c r="AG19">
        <f>AVERAGE('air-quality'!E1795:E1799)</f>
        <v>74.599999999999994</v>
      </c>
      <c r="AH19">
        <f>AVERAGE('air-quality'!F1795:F1799)</f>
        <v>31</v>
      </c>
      <c r="AI19">
        <f>AVERAGE('air-quality'!G1795:G1799)</f>
        <v>14.6</v>
      </c>
      <c r="AJ19">
        <f>AVERAGE('air-quality'!H1795:H1799)</f>
        <v>39</v>
      </c>
      <c r="AK19">
        <f>AVERAGE('air-quality'!I1795:I1799)</f>
        <v>4.8</v>
      </c>
      <c r="AL19">
        <f>AVERAGE('air-quality'!J1795:J1799)</f>
        <v>12.2</v>
      </c>
      <c r="AM19">
        <f t="shared" si="2"/>
        <v>37.6</v>
      </c>
      <c r="AN19">
        <f t="shared" si="1"/>
        <v>17</v>
      </c>
      <c r="AO19">
        <f t="shared" si="1"/>
        <v>18.2</v>
      </c>
      <c r="AP19">
        <f t="shared" si="1"/>
        <v>24.8</v>
      </c>
      <c r="AQ19">
        <f t="shared" si="1"/>
        <v>2.8</v>
      </c>
      <c r="AR19">
        <f t="shared" si="1"/>
        <v>5.2</v>
      </c>
      <c r="AS19">
        <f t="shared" si="0"/>
        <v>65.8</v>
      </c>
      <c r="AT19">
        <f t="shared" si="0"/>
        <v>29.533333333333331</v>
      </c>
      <c r="AU19">
        <f t="shared" si="0"/>
        <v>19.600000000000001</v>
      </c>
      <c r="AV19">
        <f t="shared" si="0"/>
        <v>48.133333333333333</v>
      </c>
      <c r="AW19">
        <f t="shared" si="0"/>
        <v>5.0666666666666664</v>
      </c>
      <c r="AX19">
        <f t="shared" si="0"/>
        <v>7.3999999999999995</v>
      </c>
    </row>
    <row r="20" spans="1:50" x14ac:dyDescent="0.25">
      <c r="A20">
        <f>IF(Pivot!A24="",Data!A19,Pivot!A24)</f>
        <v>1</v>
      </c>
      <c r="B20">
        <f>Pivot!B24</f>
        <v>19</v>
      </c>
      <c r="C20">
        <f>IFERROR(AVERAGE(Pivot!D24:H24),C19)</f>
        <v>92.2</v>
      </c>
      <c r="D20">
        <f>IFERROR(AVERAGE(Pivot!K24:O24),D19)</f>
        <v>43.4</v>
      </c>
      <c r="E20">
        <f>IFERROR(AVERAGE(Pivot!R24:V24),E19)</f>
        <v>10.8</v>
      </c>
      <c r="F20">
        <f>IFERROR(AVERAGE(Pivot!Y24:AC24),F19)</f>
        <v>56.8</v>
      </c>
      <c r="G20">
        <f>IFERROR(AVERAGE(Pivot!AF24:AJ24),G19)</f>
        <v>6</v>
      </c>
      <c r="H20">
        <f>IFERROR(AVERAGE(Pivot!AM24:AQ24),H19)</f>
        <v>9</v>
      </c>
      <c r="I20">
        <f>IFERROR(AVERAGE(Pivot!F24:H24),I19)</f>
        <v>82.666666666666671</v>
      </c>
      <c r="J20">
        <f>IFERROR(AVERAGE(Pivot!M24:O24),J19)</f>
        <v>34</v>
      </c>
      <c r="K20">
        <f>IFERROR(AVERAGE(Pivot!T24:V24),K19)</f>
        <v>14.333333333333334</v>
      </c>
      <c r="L20">
        <f>IFERROR(AVERAGE(Pivot!AA24:AC24),L19)</f>
        <v>48</v>
      </c>
      <c r="M20">
        <f>IFERROR(AVERAGE(Pivot!AH24:AJ24),M19)</f>
        <v>3.6666666666666665</v>
      </c>
      <c r="N20">
        <f>IFERROR(AVERAGE(Pivot!AO24:AQ24),N19)</f>
        <v>6.666666666666667</v>
      </c>
      <c r="O20">
        <f>IF(Pivot!I24="NA",O19,Pivot!I24)</f>
        <v>49</v>
      </c>
      <c r="P20">
        <f>IF(Pivot!P24="NA",P19,Pivot!P24)</f>
        <v>44</v>
      </c>
      <c r="Q20">
        <f>IF(Pivot!W24="NA",Q19,Pivot!W24)</f>
        <v>1</v>
      </c>
      <c r="R20">
        <f>IF(Pivot!AD24="NA",R19,Pivot!AD24)</f>
        <v>39</v>
      </c>
      <c r="S20">
        <f>IF(Pivot!AK24="NA",S19,Pivot!AK24)</f>
        <v>5</v>
      </c>
      <c r="T20">
        <f>IF(Pivot!AR24="NA",T19,Pivot!AR24)</f>
        <v>11</v>
      </c>
      <c r="U20">
        <f>AVERAGE('air-quality'!E1084:E1088)</f>
        <v>72.400000000000006</v>
      </c>
      <c r="V20">
        <f>AVERAGE('air-quality'!F1084:F1088)</f>
        <v>33.799999999999997</v>
      </c>
      <c r="W20">
        <f>AVERAGE('air-quality'!G1084:G1088)</f>
        <v>22.2</v>
      </c>
      <c r="X20">
        <f>AVERAGE('air-quality'!H1084:H1088)</f>
        <v>53.2</v>
      </c>
      <c r="Y20">
        <f>AVERAGE('air-quality'!I1084:I1088)</f>
        <v>5.2</v>
      </c>
      <c r="Z20">
        <f>AVERAGE('air-quality'!J1084:J1088)</f>
        <v>5.2</v>
      </c>
      <c r="AA20">
        <f>AVERAGE('air-quality'!E1435:E1439)</f>
        <v>59.4</v>
      </c>
      <c r="AB20">
        <f>AVERAGE('air-quality'!F1435:F1439)</f>
        <v>26</v>
      </c>
      <c r="AC20">
        <f>AVERAGE('air-quality'!G1435:G1439)</f>
        <v>21.6</v>
      </c>
      <c r="AD20">
        <f>AVERAGE('air-quality'!H1435:H1439)</f>
        <v>57.6</v>
      </c>
      <c r="AE20">
        <f>AVERAGE('air-quality'!I1435:I1439)</f>
        <v>4.8</v>
      </c>
      <c r="AF20">
        <f>AVERAGE('air-quality'!J1435:J1439)</f>
        <v>5</v>
      </c>
      <c r="AG20">
        <f>AVERAGE('air-quality'!E1796:E1800)</f>
        <v>81.2</v>
      </c>
      <c r="AH20">
        <f>AVERAGE('air-quality'!F1796:F1800)</f>
        <v>30.2</v>
      </c>
      <c r="AI20">
        <f>AVERAGE('air-quality'!G1796:G1800)</f>
        <v>13.8</v>
      </c>
      <c r="AJ20">
        <f>AVERAGE('air-quality'!H1796:H1800)</f>
        <v>40.4</v>
      </c>
      <c r="AK20">
        <f>AVERAGE('air-quality'!I1796:I1800)</f>
        <v>6.4</v>
      </c>
      <c r="AL20">
        <f>AVERAGE('air-quality'!J1796:J1800)</f>
        <v>11.8</v>
      </c>
      <c r="AM20">
        <f t="shared" si="2"/>
        <v>42.4</v>
      </c>
      <c r="AN20">
        <f t="shared" si="1"/>
        <v>23.8</v>
      </c>
      <c r="AO20">
        <f t="shared" si="1"/>
        <v>13.8</v>
      </c>
      <c r="AP20">
        <f t="shared" si="1"/>
        <v>26.2</v>
      </c>
      <c r="AQ20">
        <f t="shared" si="1"/>
        <v>3</v>
      </c>
      <c r="AR20">
        <f t="shared" si="1"/>
        <v>6.6</v>
      </c>
      <c r="AS20">
        <f t="shared" si="0"/>
        <v>71</v>
      </c>
      <c r="AT20">
        <f t="shared" si="0"/>
        <v>30</v>
      </c>
      <c r="AU20">
        <f t="shared" si="0"/>
        <v>19.2</v>
      </c>
      <c r="AV20">
        <f t="shared" si="0"/>
        <v>50.400000000000006</v>
      </c>
      <c r="AW20">
        <f t="shared" si="0"/>
        <v>5.4666666666666659</v>
      </c>
      <c r="AX20">
        <f t="shared" si="0"/>
        <v>7.333333333333333</v>
      </c>
    </row>
    <row r="21" spans="1:50" x14ac:dyDescent="0.25">
      <c r="A21">
        <f>IF(Pivot!A25="",Data!A20,Pivot!A25)</f>
        <v>1</v>
      </c>
      <c r="B21">
        <f>Pivot!B25</f>
        <v>20</v>
      </c>
      <c r="C21">
        <f>IFERROR(AVERAGE(Pivot!D25:H25),C20)</f>
        <v>102</v>
      </c>
      <c r="D21">
        <f>IFERROR(AVERAGE(Pivot!K25:O25),D20)</f>
        <v>40.4</v>
      </c>
      <c r="E21">
        <f>IFERROR(AVERAGE(Pivot!R25:V25),E20)</f>
        <v>13</v>
      </c>
      <c r="F21">
        <f>IFERROR(AVERAGE(Pivot!Y25:AC25),F20)</f>
        <v>49.4</v>
      </c>
      <c r="G21">
        <f>IFERROR(AVERAGE(Pivot!AF25:AJ25),G20)</f>
        <v>5</v>
      </c>
      <c r="H21">
        <f>IFERROR(AVERAGE(Pivot!AM25:AQ25),H20)</f>
        <v>9</v>
      </c>
      <c r="I21">
        <f>IFERROR(AVERAGE(Pivot!F25:H25),I20)</f>
        <v>83.666666666666671</v>
      </c>
      <c r="J21">
        <f>IFERROR(AVERAGE(Pivot!M25:O25),J20)</f>
        <v>38.333333333333336</v>
      </c>
      <c r="K21">
        <f>IFERROR(AVERAGE(Pivot!T25:V25),K20)</f>
        <v>12.666666666666666</v>
      </c>
      <c r="L21">
        <f>IFERROR(AVERAGE(Pivot!AA25:AC25),L20)</f>
        <v>47.666666666666664</v>
      </c>
      <c r="M21">
        <f>IFERROR(AVERAGE(Pivot!AH25:AJ25),M20)</f>
        <v>4.666666666666667</v>
      </c>
      <c r="N21">
        <f>IFERROR(AVERAGE(Pivot!AO25:AQ25),N20)</f>
        <v>8.3333333333333339</v>
      </c>
      <c r="O21">
        <f>IF(Pivot!I25="NA",O20,Pivot!I25)</f>
        <v>49</v>
      </c>
      <c r="P21">
        <f>IF(Pivot!P25="NA",P20,Pivot!P25)</f>
        <v>44</v>
      </c>
      <c r="Q21">
        <f>IF(Pivot!W25="NA",Q20,Pivot!W25)</f>
        <v>1</v>
      </c>
      <c r="R21">
        <f>IF(Pivot!AD25="NA",R20,Pivot!AD25)</f>
        <v>39</v>
      </c>
      <c r="S21">
        <f>IF(Pivot!AK25="NA",S20,Pivot!AK25)</f>
        <v>5</v>
      </c>
      <c r="T21">
        <f>IF(Pivot!AR25="NA",T20,Pivot!AR25)</f>
        <v>11</v>
      </c>
      <c r="U21">
        <f>AVERAGE('air-quality'!E1085:E1089)</f>
        <v>76.400000000000006</v>
      </c>
      <c r="V21">
        <f>AVERAGE('air-quality'!F1085:F1089)</f>
        <v>35.799999999999997</v>
      </c>
      <c r="W21">
        <f>AVERAGE('air-quality'!G1085:G1089)</f>
        <v>18</v>
      </c>
      <c r="X21">
        <f>AVERAGE('air-quality'!H1085:H1089)</f>
        <v>52</v>
      </c>
      <c r="Y21">
        <f>AVERAGE('air-quality'!I1085:I1089)</f>
        <v>4.8</v>
      </c>
      <c r="Z21">
        <f>AVERAGE('air-quality'!J1085:J1089)</f>
        <v>4.8</v>
      </c>
      <c r="AA21">
        <f>AVERAGE('air-quality'!E1436:E1440)</f>
        <v>61.4</v>
      </c>
      <c r="AB21">
        <f>AVERAGE('air-quality'!F1436:F1440)</f>
        <v>25.4</v>
      </c>
      <c r="AC21">
        <f>AVERAGE('air-quality'!G1436:G1440)</f>
        <v>21.4</v>
      </c>
      <c r="AD21">
        <f>AVERAGE('air-quality'!H1436:H1440)</f>
        <v>54.4</v>
      </c>
      <c r="AE21">
        <f>AVERAGE('air-quality'!I1436:I1440)</f>
        <v>3.4</v>
      </c>
      <c r="AF21">
        <f>AVERAGE('air-quality'!J1436:J1440)</f>
        <v>4</v>
      </c>
      <c r="AG21">
        <f>AVERAGE('air-quality'!E1797:E1801)</f>
        <v>78.599999999999994</v>
      </c>
      <c r="AH21">
        <f>AVERAGE('air-quality'!F1797:F1801)</f>
        <v>24.6</v>
      </c>
      <c r="AI21">
        <f>AVERAGE('air-quality'!G1797:G1801)</f>
        <v>16.399999999999999</v>
      </c>
      <c r="AJ21">
        <f>AVERAGE('air-quality'!H1797:H1801)</f>
        <v>39.200000000000003</v>
      </c>
      <c r="AK21">
        <f>AVERAGE('air-quality'!I1797:I1801)</f>
        <v>8.4</v>
      </c>
      <c r="AL21">
        <f>AVERAGE('air-quality'!J1797:J1801)</f>
        <v>10.6</v>
      </c>
      <c r="AM21">
        <f t="shared" si="2"/>
        <v>44.8</v>
      </c>
      <c r="AN21">
        <f t="shared" si="1"/>
        <v>29.4</v>
      </c>
      <c r="AO21">
        <f t="shared" si="1"/>
        <v>10.199999999999999</v>
      </c>
      <c r="AP21">
        <f t="shared" si="1"/>
        <v>31.6</v>
      </c>
      <c r="AQ21">
        <f t="shared" si="1"/>
        <v>3.4</v>
      </c>
      <c r="AR21">
        <f t="shared" si="1"/>
        <v>8</v>
      </c>
      <c r="AS21">
        <f t="shared" si="0"/>
        <v>72.13333333333334</v>
      </c>
      <c r="AT21">
        <f t="shared" si="0"/>
        <v>28.599999999999998</v>
      </c>
      <c r="AU21">
        <f t="shared" si="0"/>
        <v>18.599999999999998</v>
      </c>
      <c r="AV21">
        <f t="shared" si="0"/>
        <v>48.533333333333339</v>
      </c>
      <c r="AW21">
        <f t="shared" si="0"/>
        <v>5.5333333333333341</v>
      </c>
      <c r="AX21">
        <f t="shared" si="0"/>
        <v>6.4666666666666659</v>
      </c>
    </row>
    <row r="22" spans="1:50" x14ac:dyDescent="0.25">
      <c r="A22">
        <f>IF(Pivot!A26="",Data!A21,Pivot!A26)</f>
        <v>1</v>
      </c>
      <c r="B22">
        <f>Pivot!B26</f>
        <v>21</v>
      </c>
      <c r="C22">
        <f>IFERROR(AVERAGE(Pivot!D26:H26),C21)</f>
        <v>94.8</v>
      </c>
      <c r="D22">
        <f>IFERROR(AVERAGE(Pivot!K26:O26),D21)</f>
        <v>39.799999999999997</v>
      </c>
      <c r="E22">
        <f>IFERROR(AVERAGE(Pivot!R26:V26),E21)</f>
        <v>14</v>
      </c>
      <c r="F22">
        <f>IFERROR(AVERAGE(Pivot!Y26:AC26),F21)</f>
        <v>47.8</v>
      </c>
      <c r="G22">
        <f>IFERROR(AVERAGE(Pivot!AF26:AJ26),G21)</f>
        <v>5.2</v>
      </c>
      <c r="H22">
        <f>IFERROR(AVERAGE(Pivot!AM26:AQ26),H21)</f>
        <v>9.1999999999999993</v>
      </c>
      <c r="I22">
        <f>IFERROR(AVERAGE(Pivot!F26:H26),I21)</f>
        <v>94.333333333333329</v>
      </c>
      <c r="J22">
        <f>IFERROR(AVERAGE(Pivot!M26:O26),J21)</f>
        <v>38.333333333333336</v>
      </c>
      <c r="K22">
        <f>IFERROR(AVERAGE(Pivot!T26:V26),K21)</f>
        <v>16.666666666666668</v>
      </c>
      <c r="L22">
        <f>IFERROR(AVERAGE(Pivot!AA26:AC26),L21)</f>
        <v>47.666666666666664</v>
      </c>
      <c r="M22">
        <f>IFERROR(AVERAGE(Pivot!AH26:AJ26),M21)</f>
        <v>5.333333333333333</v>
      </c>
      <c r="N22">
        <f>IFERROR(AVERAGE(Pivot!AO26:AQ26),N21)</f>
        <v>9.3333333333333339</v>
      </c>
      <c r="O22">
        <f>IF(Pivot!I26="NA",O21,Pivot!I26)</f>
        <v>78</v>
      </c>
      <c r="P22">
        <f>IF(Pivot!P26="NA",P21,Pivot!P26)</f>
        <v>30</v>
      </c>
      <c r="Q22">
        <f>IF(Pivot!W26="NA",Q21,Pivot!W26)</f>
        <v>7</v>
      </c>
      <c r="R22">
        <f>IF(Pivot!AD26="NA",R21,Pivot!AD26)</f>
        <v>32</v>
      </c>
      <c r="S22">
        <f>IF(Pivot!AK26="NA",S21,Pivot!AK26)</f>
        <v>2</v>
      </c>
      <c r="T22">
        <f>IF(Pivot!AR26="NA",T21,Pivot!AR26)</f>
        <v>5</v>
      </c>
      <c r="U22">
        <f>AVERAGE('air-quality'!E1086:E1090)</f>
        <v>83.8</v>
      </c>
      <c r="V22">
        <f>AVERAGE('air-quality'!F1086:F1090)</f>
        <v>37.4</v>
      </c>
      <c r="W22">
        <f>AVERAGE('air-quality'!G1086:G1090)</f>
        <v>17.600000000000001</v>
      </c>
      <c r="X22">
        <f>AVERAGE('air-quality'!H1086:H1090)</f>
        <v>49.6</v>
      </c>
      <c r="Y22">
        <f>AVERAGE('air-quality'!I1086:I1090)</f>
        <v>4</v>
      </c>
      <c r="Z22">
        <f>AVERAGE('air-quality'!J1086:J1090)</f>
        <v>4</v>
      </c>
      <c r="AA22">
        <f>AVERAGE('air-quality'!E1437:E1441)</f>
        <v>60.8</v>
      </c>
      <c r="AB22">
        <f>AVERAGE('air-quality'!F1437:F1441)</f>
        <v>25.6</v>
      </c>
      <c r="AC22">
        <f>AVERAGE('air-quality'!G1437:G1441)</f>
        <v>21.8</v>
      </c>
      <c r="AD22">
        <f>AVERAGE('air-quality'!H1437:H1441)</f>
        <v>51.2</v>
      </c>
      <c r="AE22">
        <f>AVERAGE('air-quality'!I1437:I1441)</f>
        <v>2.6</v>
      </c>
      <c r="AF22">
        <f>AVERAGE('air-quality'!J1437:J1441)</f>
        <v>3.6</v>
      </c>
      <c r="AG22">
        <f>AVERAGE('air-quality'!E1798:E1802)</f>
        <v>66.400000000000006</v>
      </c>
      <c r="AH22">
        <f>AVERAGE('air-quality'!F1798:F1802)</f>
        <v>23.4</v>
      </c>
      <c r="AI22">
        <f>AVERAGE('air-quality'!G1798:G1802)</f>
        <v>17</v>
      </c>
      <c r="AJ22">
        <f>AVERAGE('air-quality'!H1798:H1802)</f>
        <v>36.4</v>
      </c>
      <c r="AK22">
        <f>AVERAGE('air-quality'!I1798:I1802)</f>
        <v>10.6</v>
      </c>
      <c r="AL22">
        <f>AVERAGE('air-quality'!J1798:J1802)</f>
        <v>10.199999999999999</v>
      </c>
      <c r="AM22">
        <f t="shared" si="2"/>
        <v>51.8</v>
      </c>
      <c r="AN22">
        <f t="shared" si="2"/>
        <v>32.799999999999997</v>
      </c>
      <c r="AO22">
        <f t="shared" si="2"/>
        <v>6.8</v>
      </c>
      <c r="AP22">
        <f t="shared" si="2"/>
        <v>33.4</v>
      </c>
      <c r="AQ22">
        <f t="shared" si="2"/>
        <v>3.4</v>
      </c>
      <c r="AR22">
        <f t="shared" si="2"/>
        <v>8</v>
      </c>
      <c r="AS22">
        <f t="shared" si="0"/>
        <v>70.333333333333329</v>
      </c>
      <c r="AT22">
        <f t="shared" si="0"/>
        <v>28.8</v>
      </c>
      <c r="AU22">
        <f t="shared" si="0"/>
        <v>18.8</v>
      </c>
      <c r="AV22">
        <f t="shared" si="0"/>
        <v>45.733333333333341</v>
      </c>
      <c r="AW22">
        <f t="shared" si="0"/>
        <v>5.7333333333333334</v>
      </c>
      <c r="AX22">
        <f t="shared" si="0"/>
        <v>5.9333333333333327</v>
      </c>
    </row>
    <row r="23" spans="1:50" x14ac:dyDescent="0.25">
      <c r="A23">
        <f>IF(Pivot!A27="",Data!A22,Pivot!A27)</f>
        <v>1</v>
      </c>
      <c r="B23">
        <f>Pivot!B27</f>
        <v>22</v>
      </c>
      <c r="C23">
        <f>IFERROR(AVERAGE(Pivot!D27:H27),C22)</f>
        <v>91.4</v>
      </c>
      <c r="D23">
        <f>IFERROR(AVERAGE(Pivot!K27:O27),D22)</f>
        <v>43.8</v>
      </c>
      <c r="E23">
        <f>IFERROR(AVERAGE(Pivot!R27:V27),E22)</f>
        <v>14.8</v>
      </c>
      <c r="F23">
        <f>IFERROR(AVERAGE(Pivot!Y27:AC27),F22)</f>
        <v>53.8</v>
      </c>
      <c r="G23">
        <f>IFERROR(AVERAGE(Pivot!AF27:AJ27),G22)</f>
        <v>8</v>
      </c>
      <c r="H23">
        <f>IFERROR(AVERAGE(Pivot!AM27:AQ27),H22)</f>
        <v>10.199999999999999</v>
      </c>
      <c r="I23">
        <f>IFERROR(AVERAGE(Pivot!F27:H27),I22)</f>
        <v>87</v>
      </c>
      <c r="J23">
        <f>IFERROR(AVERAGE(Pivot!M27:O27),J22)</f>
        <v>42.333333333333336</v>
      </c>
      <c r="K23">
        <f>IFERROR(AVERAGE(Pivot!T27:V27),K22)</f>
        <v>16.666666666666668</v>
      </c>
      <c r="L23">
        <f>IFERROR(AVERAGE(Pivot!AA27:AC27),L22)</f>
        <v>55.666666666666664</v>
      </c>
      <c r="M23">
        <f>IFERROR(AVERAGE(Pivot!AH27:AJ27),M22)</f>
        <v>8.6666666666666661</v>
      </c>
      <c r="N23">
        <f>IFERROR(AVERAGE(Pivot!AO27:AQ27),N22)</f>
        <v>11</v>
      </c>
      <c r="O23">
        <f>IF(Pivot!I27="NA",O22,Pivot!I27)</f>
        <v>83</v>
      </c>
      <c r="P23">
        <f>IF(Pivot!P27="NA",P22,Pivot!P27)</f>
        <v>27</v>
      </c>
      <c r="Q23">
        <f>IF(Pivot!W27="NA",Q22,Pivot!W27)</f>
        <v>14</v>
      </c>
      <c r="R23">
        <f>IF(Pivot!AD27="NA",R22,Pivot!AD27)</f>
        <v>27</v>
      </c>
      <c r="S23">
        <f>IF(Pivot!AK27="NA",S22,Pivot!AK27)</f>
        <v>1</v>
      </c>
      <c r="T23">
        <f>IF(Pivot!AR27="NA",T22,Pivot!AR27)</f>
        <v>3</v>
      </c>
      <c r="U23">
        <f>AVERAGE('air-quality'!E1087:E1091)</f>
        <v>91</v>
      </c>
      <c r="V23">
        <f>AVERAGE('air-quality'!F1087:F1091)</f>
        <v>41.8</v>
      </c>
      <c r="W23">
        <f>AVERAGE('air-quality'!G1087:G1091)</f>
        <v>16.600000000000001</v>
      </c>
      <c r="X23">
        <f>AVERAGE('air-quality'!H1087:H1091)</f>
        <v>49.6</v>
      </c>
      <c r="Y23">
        <f>AVERAGE('air-quality'!I1087:I1091)</f>
        <v>3.8</v>
      </c>
      <c r="Z23">
        <f>AVERAGE('air-quality'!J1087:J1091)</f>
        <v>3.8</v>
      </c>
      <c r="AA23">
        <f>AVERAGE('air-quality'!E1438:E1442)</f>
        <v>61</v>
      </c>
      <c r="AB23">
        <f>AVERAGE('air-quality'!F1438:F1442)</f>
        <v>26.8</v>
      </c>
      <c r="AC23">
        <f>AVERAGE('air-quality'!G1438:G1442)</f>
        <v>20.399999999999999</v>
      </c>
      <c r="AD23">
        <f>AVERAGE('air-quality'!H1438:H1442)</f>
        <v>51.4</v>
      </c>
      <c r="AE23">
        <f>AVERAGE('air-quality'!I1438:I1442)</f>
        <v>3</v>
      </c>
      <c r="AF23">
        <f>AVERAGE('air-quality'!J1438:J1442)</f>
        <v>3.8</v>
      </c>
      <c r="AG23">
        <f>AVERAGE('air-quality'!E1799:E1803)</f>
        <v>66.2</v>
      </c>
      <c r="AH23">
        <f>AVERAGE('air-quality'!F1799:F1803)</f>
        <v>23.2</v>
      </c>
      <c r="AI23">
        <f>AVERAGE('air-quality'!G1799:G1803)</f>
        <v>18.2</v>
      </c>
      <c r="AJ23">
        <f>AVERAGE('air-quality'!H1799:H1803)</f>
        <v>35.200000000000003</v>
      </c>
      <c r="AK23">
        <f>AVERAGE('air-quality'!I1799:I1803)</f>
        <v>11.2</v>
      </c>
      <c r="AL23">
        <f>AVERAGE('air-quality'!J1799:J1803)</f>
        <v>10.4</v>
      </c>
      <c r="AM23">
        <f t="shared" ref="AM23:AR38" si="3">IFERROR(AVERAGEIF(O19:O23,"&lt;&gt;0"),AM22)</f>
        <v>61.4</v>
      </c>
      <c r="AN23">
        <f t="shared" si="3"/>
        <v>34.200000000000003</v>
      </c>
      <c r="AO23">
        <f t="shared" si="3"/>
        <v>7</v>
      </c>
      <c r="AP23">
        <f t="shared" si="3"/>
        <v>32.799999999999997</v>
      </c>
      <c r="AQ23">
        <f t="shared" si="3"/>
        <v>3.2</v>
      </c>
      <c r="AR23">
        <f t="shared" si="3"/>
        <v>7.4</v>
      </c>
      <c r="AS23">
        <f t="shared" si="0"/>
        <v>72.733333333333334</v>
      </c>
      <c r="AT23">
        <f t="shared" si="0"/>
        <v>30.599999999999998</v>
      </c>
      <c r="AU23">
        <f t="shared" si="0"/>
        <v>18.400000000000002</v>
      </c>
      <c r="AV23">
        <f t="shared" si="0"/>
        <v>45.4</v>
      </c>
      <c r="AW23">
        <f t="shared" si="0"/>
        <v>6</v>
      </c>
      <c r="AX23">
        <f t="shared" si="0"/>
        <v>6</v>
      </c>
    </row>
    <row r="24" spans="1:50" x14ac:dyDescent="0.25">
      <c r="A24">
        <f>IF(Pivot!A28="",Data!A23,Pivot!A28)</f>
        <v>1</v>
      </c>
      <c r="B24">
        <f>Pivot!B28</f>
        <v>23</v>
      </c>
      <c r="C24">
        <f>IFERROR(AVERAGE(Pivot!D28:H28),C23)</f>
        <v>99.4</v>
      </c>
      <c r="D24">
        <f>IFERROR(AVERAGE(Pivot!K28:O28),D23)</f>
        <v>32.799999999999997</v>
      </c>
      <c r="E24">
        <f>IFERROR(AVERAGE(Pivot!R28:V28),E23)</f>
        <v>15.2</v>
      </c>
      <c r="F24">
        <f>IFERROR(AVERAGE(Pivot!Y28:AC28),F23)</f>
        <v>49.6</v>
      </c>
      <c r="G24">
        <f>IFERROR(AVERAGE(Pivot!AF28:AJ28),G23)</f>
        <v>6.4</v>
      </c>
      <c r="H24">
        <f>IFERROR(AVERAGE(Pivot!AM28:AQ28),H23)</f>
        <v>8.6</v>
      </c>
      <c r="I24">
        <f>IFERROR(AVERAGE(Pivot!F28:H28),I23)</f>
        <v>96</v>
      </c>
      <c r="J24">
        <f>IFERROR(AVERAGE(Pivot!M28:O28),J23)</f>
        <v>40.333333333333336</v>
      </c>
      <c r="K24">
        <f>IFERROR(AVERAGE(Pivot!T28:V28),K23)</f>
        <v>11.666666666666666</v>
      </c>
      <c r="L24">
        <f>IFERROR(AVERAGE(Pivot!AA28:AC28),L23)</f>
        <v>61</v>
      </c>
      <c r="M24">
        <f>IFERROR(AVERAGE(Pivot!AH28:AJ28),M23)</f>
        <v>8.6666666666666661</v>
      </c>
      <c r="N24">
        <f>IFERROR(AVERAGE(Pivot!AO28:AQ28),N23)</f>
        <v>10.666666666666666</v>
      </c>
      <c r="O24">
        <f>IF(Pivot!I28="NA",O23,Pivot!I28)</f>
        <v>68</v>
      </c>
      <c r="P24">
        <f>IF(Pivot!P28="NA",P23,Pivot!P28)</f>
        <v>27</v>
      </c>
      <c r="Q24">
        <f>IF(Pivot!W28="NA",Q23,Pivot!W28)</f>
        <v>10</v>
      </c>
      <c r="R24">
        <f>IF(Pivot!AD28="NA",R23,Pivot!AD28)</f>
        <v>36</v>
      </c>
      <c r="S24">
        <f>IF(Pivot!AK28="NA",S23,Pivot!AK28)</f>
        <v>3</v>
      </c>
      <c r="T24">
        <f>IF(Pivot!AR28="NA",T23,Pivot!AR28)</f>
        <v>4</v>
      </c>
      <c r="U24">
        <f>AVERAGE('air-quality'!E1088:E1092)</f>
        <v>102</v>
      </c>
      <c r="V24">
        <f>AVERAGE('air-quality'!F1088:F1092)</f>
        <v>42</v>
      </c>
      <c r="W24">
        <f>AVERAGE('air-quality'!G1088:G1092)</f>
        <v>16</v>
      </c>
      <c r="X24">
        <f>AVERAGE('air-quality'!H1088:H1092)</f>
        <v>45.6</v>
      </c>
      <c r="Y24">
        <f>AVERAGE('air-quality'!I1088:I1092)</f>
        <v>3.2</v>
      </c>
      <c r="Z24">
        <f>AVERAGE('air-quality'!J1088:J1092)</f>
        <v>3.2</v>
      </c>
      <c r="AA24">
        <f>AVERAGE('air-quality'!E1439:E1443)</f>
        <v>62.8</v>
      </c>
      <c r="AB24">
        <f>AVERAGE('air-quality'!F1439:F1443)</f>
        <v>23.4</v>
      </c>
      <c r="AC24">
        <f>AVERAGE('air-quality'!G1439:G1443)</f>
        <v>23.6</v>
      </c>
      <c r="AD24">
        <f>AVERAGE('air-quality'!H1439:H1443)</f>
        <v>53.6</v>
      </c>
      <c r="AE24">
        <f>AVERAGE('air-quality'!I1439:I1443)</f>
        <v>4</v>
      </c>
      <c r="AF24">
        <f>AVERAGE('air-quality'!J1439:J1443)</f>
        <v>4.2</v>
      </c>
      <c r="AG24">
        <f>AVERAGE('air-quality'!E1800:E1804)</f>
        <v>62.6</v>
      </c>
      <c r="AH24">
        <f>AVERAGE('air-quality'!F1800:F1804)</f>
        <v>21.8</v>
      </c>
      <c r="AI24">
        <f>AVERAGE('air-quality'!G1800:G1804)</f>
        <v>21.4</v>
      </c>
      <c r="AJ24">
        <f>AVERAGE('air-quality'!H1800:H1804)</f>
        <v>34.4</v>
      </c>
      <c r="AK24">
        <f>AVERAGE('air-quality'!I1800:I1804)</f>
        <v>9.6</v>
      </c>
      <c r="AL24">
        <f>AVERAGE('air-quality'!J1800:J1804)</f>
        <v>10</v>
      </c>
      <c r="AM24">
        <f t="shared" si="3"/>
        <v>65.400000000000006</v>
      </c>
      <c r="AN24">
        <f t="shared" si="3"/>
        <v>34.4</v>
      </c>
      <c r="AO24">
        <f t="shared" si="3"/>
        <v>6.6</v>
      </c>
      <c r="AP24">
        <f t="shared" si="3"/>
        <v>34.6</v>
      </c>
      <c r="AQ24">
        <f t="shared" si="3"/>
        <v>3.2</v>
      </c>
      <c r="AR24">
        <f t="shared" si="3"/>
        <v>6.8</v>
      </c>
      <c r="AS24">
        <f t="shared" si="0"/>
        <v>75.8</v>
      </c>
      <c r="AT24">
        <f t="shared" si="0"/>
        <v>29.066666666666666</v>
      </c>
      <c r="AU24">
        <f t="shared" si="0"/>
        <v>20.333333333333332</v>
      </c>
      <c r="AV24">
        <f t="shared" si="0"/>
        <v>44.533333333333331</v>
      </c>
      <c r="AW24">
        <f t="shared" si="0"/>
        <v>5.6000000000000005</v>
      </c>
      <c r="AX24">
        <f t="shared" si="0"/>
        <v>5.8</v>
      </c>
    </row>
    <row r="25" spans="1:50" x14ac:dyDescent="0.25">
      <c r="A25">
        <f>IF(Pivot!A29="",Data!A24,Pivot!A29)</f>
        <v>1</v>
      </c>
      <c r="B25">
        <f>Pivot!B29</f>
        <v>24</v>
      </c>
      <c r="C25">
        <f>IFERROR(AVERAGE(Pivot!D29:H29),C24)</f>
        <v>81.8</v>
      </c>
      <c r="D25">
        <f>IFERROR(AVERAGE(Pivot!K29:O29),D24)</f>
        <v>34.200000000000003</v>
      </c>
      <c r="E25">
        <f>IFERROR(AVERAGE(Pivot!R29:V29),E24)</f>
        <v>15.4</v>
      </c>
      <c r="F25">
        <f>IFERROR(AVERAGE(Pivot!Y29:AC29),F24)</f>
        <v>51.8</v>
      </c>
      <c r="G25">
        <f>IFERROR(AVERAGE(Pivot!AF29:AJ29),G24)</f>
        <v>7</v>
      </c>
      <c r="H25">
        <f>IFERROR(AVERAGE(Pivot!AM29:AQ29),H24)</f>
        <v>8</v>
      </c>
      <c r="I25">
        <f>IFERROR(AVERAGE(Pivot!F29:H29),I24)</f>
        <v>99.666666666666671</v>
      </c>
      <c r="J25">
        <f>IFERROR(AVERAGE(Pivot!M29:O29),J24)</f>
        <v>35</v>
      </c>
      <c r="K25">
        <f>IFERROR(AVERAGE(Pivot!T29:V29),K24)</f>
        <v>13.333333333333334</v>
      </c>
      <c r="L25">
        <f>IFERROR(AVERAGE(Pivot!AA29:AC29),L24)</f>
        <v>57</v>
      </c>
      <c r="M25">
        <f>IFERROR(AVERAGE(Pivot!AH29:AJ29),M24)</f>
        <v>8.3333333333333339</v>
      </c>
      <c r="N25">
        <f>IFERROR(AVERAGE(Pivot!AO29:AQ29),N24)</f>
        <v>8.3333333333333339</v>
      </c>
      <c r="O25">
        <f>IF(Pivot!I29="NA",O24,Pivot!I29)</f>
        <v>41</v>
      </c>
      <c r="P25">
        <f>IF(Pivot!P29="NA",P24,Pivot!P29)</f>
        <v>35</v>
      </c>
      <c r="Q25">
        <f>IF(Pivot!W29="NA",Q24,Pivot!W29)</f>
        <v>16</v>
      </c>
      <c r="R25">
        <f>IF(Pivot!AD29="NA",R24,Pivot!AD29)</f>
        <v>16</v>
      </c>
      <c r="S25">
        <f>IF(Pivot!AK29="NA",S24,Pivot!AK29)</f>
        <v>3</v>
      </c>
      <c r="T25">
        <f>IF(Pivot!AR29="NA",T24,Pivot!AR29)</f>
        <v>3</v>
      </c>
      <c r="U25">
        <f>AVERAGE('air-quality'!E1089:E1093)</f>
        <v>106</v>
      </c>
      <c r="V25">
        <f>AVERAGE('air-quality'!F1089:F1093)</f>
        <v>44.8</v>
      </c>
      <c r="W25">
        <f>AVERAGE('air-quality'!G1089:G1093)</f>
        <v>13.8</v>
      </c>
      <c r="X25">
        <f>AVERAGE('air-quality'!H1089:H1093)</f>
        <v>41.6</v>
      </c>
      <c r="Y25">
        <f>AVERAGE('air-quality'!I1089:I1093)</f>
        <v>2.8</v>
      </c>
      <c r="Z25">
        <f>AVERAGE('air-quality'!J1089:J1093)</f>
        <v>3.2</v>
      </c>
      <c r="AA25">
        <f>AVERAGE('air-quality'!E1440:E1444)</f>
        <v>56.4</v>
      </c>
      <c r="AB25">
        <f>AVERAGE('air-quality'!F1440:F1444)</f>
        <v>22.8</v>
      </c>
      <c r="AC25">
        <f>AVERAGE('air-quality'!G1440:G1444)</f>
        <v>24.4</v>
      </c>
      <c r="AD25">
        <f>AVERAGE('air-quality'!H1440:H1444)</f>
        <v>49</v>
      </c>
      <c r="AE25">
        <f>AVERAGE('air-quality'!I1440:I1444)</f>
        <v>4</v>
      </c>
      <c r="AF25">
        <f>AVERAGE('air-quality'!J1440:J1444)</f>
        <v>4</v>
      </c>
      <c r="AG25">
        <f>AVERAGE('air-quality'!E1801:E1805)</f>
        <v>53.2</v>
      </c>
      <c r="AH25">
        <f>AVERAGE('air-quality'!F1801:F1805)</f>
        <v>21</v>
      </c>
      <c r="AI25">
        <f>AVERAGE('air-quality'!G1801:G1805)</f>
        <v>22.4</v>
      </c>
      <c r="AJ25">
        <f>AVERAGE('air-quality'!H1801:H1805)</f>
        <v>33.799999999999997</v>
      </c>
      <c r="AK25">
        <f>AVERAGE('air-quality'!I1801:I1805)</f>
        <v>7.6</v>
      </c>
      <c r="AL25">
        <f>AVERAGE('air-quality'!J1801:J1805)</f>
        <v>10.4</v>
      </c>
      <c r="AM25">
        <f t="shared" si="3"/>
        <v>63.8</v>
      </c>
      <c r="AN25">
        <f t="shared" si="3"/>
        <v>32.6</v>
      </c>
      <c r="AO25">
        <f t="shared" si="3"/>
        <v>9.6</v>
      </c>
      <c r="AP25">
        <f t="shared" si="3"/>
        <v>30</v>
      </c>
      <c r="AQ25">
        <f t="shared" si="3"/>
        <v>2.8</v>
      </c>
      <c r="AR25">
        <f t="shared" si="3"/>
        <v>5.2</v>
      </c>
      <c r="AS25">
        <f t="shared" si="0"/>
        <v>71.866666666666674</v>
      </c>
      <c r="AT25">
        <f t="shared" si="0"/>
        <v>29.533333333333331</v>
      </c>
      <c r="AU25">
        <f t="shared" si="0"/>
        <v>20.2</v>
      </c>
      <c r="AV25">
        <f t="shared" si="0"/>
        <v>41.466666666666661</v>
      </c>
      <c r="AW25">
        <f t="shared" si="0"/>
        <v>4.8</v>
      </c>
      <c r="AX25">
        <f t="shared" si="0"/>
        <v>5.8666666666666671</v>
      </c>
    </row>
    <row r="26" spans="1:50" x14ac:dyDescent="0.25">
      <c r="A26">
        <f>IF(Pivot!A30="",Data!A25,Pivot!A30)</f>
        <v>1</v>
      </c>
      <c r="B26">
        <f>Pivot!B30</f>
        <v>25</v>
      </c>
      <c r="C26">
        <f>IFERROR(AVERAGE(Pivot!D30:H30),C25)</f>
        <v>79</v>
      </c>
      <c r="D26">
        <f>IFERROR(AVERAGE(Pivot!K30:O30),D25)</f>
        <v>32.6</v>
      </c>
      <c r="E26">
        <f>IFERROR(AVERAGE(Pivot!R30:V30),E25)</f>
        <v>19.8</v>
      </c>
      <c r="F26">
        <f>IFERROR(AVERAGE(Pivot!Y30:AC30),F25)</f>
        <v>41.2</v>
      </c>
      <c r="G26">
        <f>IFERROR(AVERAGE(Pivot!AF30:AJ30),G25)</f>
        <v>5.4</v>
      </c>
      <c r="H26">
        <f>IFERROR(AVERAGE(Pivot!AM30:AQ30),H25)</f>
        <v>4.8</v>
      </c>
      <c r="I26">
        <f>IFERROR(AVERAGE(Pivot!F30:H30),I25)</f>
        <v>87.666666666666671</v>
      </c>
      <c r="J26">
        <f>IFERROR(AVERAGE(Pivot!M30:O30),J25)</f>
        <v>37</v>
      </c>
      <c r="K26">
        <f>IFERROR(AVERAGE(Pivot!T30:V30),K25)</f>
        <v>17.333333333333332</v>
      </c>
      <c r="L26">
        <f>IFERROR(AVERAGE(Pivot!AA30:AC30),L25)</f>
        <v>42.666666666666664</v>
      </c>
      <c r="M26">
        <f>IFERROR(AVERAGE(Pivot!AH30:AJ30),M25)</f>
        <v>6.666666666666667</v>
      </c>
      <c r="N26">
        <f>IFERROR(AVERAGE(Pivot!AO30:AQ30),N25)</f>
        <v>5.333333333333333</v>
      </c>
      <c r="O26">
        <f>IF(Pivot!I30="NA",O25,Pivot!I30)</f>
        <v>80</v>
      </c>
      <c r="P26">
        <f>IF(Pivot!P30="NA",P25,Pivot!P30)</f>
        <v>27</v>
      </c>
      <c r="Q26">
        <f>IF(Pivot!W30="NA",Q25,Pivot!W30)</f>
        <v>21</v>
      </c>
      <c r="R26">
        <f>IF(Pivot!AD30="NA",R25,Pivot!AD30)</f>
        <v>15</v>
      </c>
      <c r="S26">
        <f>IF(Pivot!AK30="NA",S25,Pivot!AK30)</f>
        <v>4</v>
      </c>
      <c r="T26">
        <f>IF(Pivot!AR30="NA",T25,Pivot!AR30)</f>
        <v>4</v>
      </c>
      <c r="U26">
        <f>AVERAGE('air-quality'!E1090:E1094)</f>
        <v>116.8</v>
      </c>
      <c r="V26">
        <f>AVERAGE('air-quality'!F1090:F1094)</f>
        <v>48.4</v>
      </c>
      <c r="W26">
        <f>AVERAGE('air-quality'!G1090:G1094)</f>
        <v>14</v>
      </c>
      <c r="X26">
        <f>AVERAGE('air-quality'!H1090:H1094)</f>
        <v>39.799999999999997</v>
      </c>
      <c r="Y26">
        <f>AVERAGE('air-quality'!I1090:I1094)</f>
        <v>2.8</v>
      </c>
      <c r="Z26">
        <f>AVERAGE('air-quality'!J1090:J1094)</f>
        <v>3.6</v>
      </c>
      <c r="AA26">
        <f>AVERAGE('air-quality'!E1441:E1445)</f>
        <v>52.6</v>
      </c>
      <c r="AB26">
        <f>AVERAGE('air-quality'!F1441:F1445)</f>
        <v>25</v>
      </c>
      <c r="AC26">
        <f>AVERAGE('air-quality'!G1441:G1445)</f>
        <v>23.4</v>
      </c>
      <c r="AD26">
        <f>AVERAGE('air-quality'!H1441:H1445)</f>
        <v>47.6</v>
      </c>
      <c r="AE26">
        <f>AVERAGE('air-quality'!I1441:I1445)</f>
        <v>4.2</v>
      </c>
      <c r="AF26">
        <f>AVERAGE('air-quality'!J1441:J1445)</f>
        <v>4.2</v>
      </c>
      <c r="AG26">
        <f>AVERAGE('air-quality'!E1802:E1806)</f>
        <v>47.4</v>
      </c>
      <c r="AH26">
        <f>AVERAGE('air-quality'!F1802:F1806)</f>
        <v>23.8</v>
      </c>
      <c r="AI26">
        <f>AVERAGE('air-quality'!G1802:G1806)</f>
        <v>20.2</v>
      </c>
      <c r="AJ26">
        <f>AVERAGE('air-quality'!H1802:H1806)</f>
        <v>36.799999999999997</v>
      </c>
      <c r="AK26">
        <f>AVERAGE('air-quality'!I1802:I1806)</f>
        <v>5.4</v>
      </c>
      <c r="AL26">
        <f>AVERAGE('air-quality'!J1802:J1806)</f>
        <v>11.8</v>
      </c>
      <c r="AM26">
        <f t="shared" si="3"/>
        <v>70</v>
      </c>
      <c r="AN26">
        <f t="shared" si="3"/>
        <v>29.2</v>
      </c>
      <c r="AO26">
        <f t="shared" si="3"/>
        <v>13.6</v>
      </c>
      <c r="AP26">
        <f t="shared" si="3"/>
        <v>25.2</v>
      </c>
      <c r="AQ26">
        <f t="shared" si="3"/>
        <v>2.6</v>
      </c>
      <c r="AR26">
        <f t="shared" si="3"/>
        <v>3.8</v>
      </c>
      <c r="AS26">
        <f t="shared" si="0"/>
        <v>72.266666666666666</v>
      </c>
      <c r="AT26">
        <f t="shared" si="0"/>
        <v>32.4</v>
      </c>
      <c r="AU26">
        <f t="shared" si="0"/>
        <v>19.2</v>
      </c>
      <c r="AV26">
        <f t="shared" si="0"/>
        <v>41.4</v>
      </c>
      <c r="AW26">
        <f t="shared" si="0"/>
        <v>4.1333333333333337</v>
      </c>
      <c r="AX26">
        <f t="shared" si="0"/>
        <v>6.5333333333333341</v>
      </c>
    </row>
    <row r="27" spans="1:50" x14ac:dyDescent="0.25">
      <c r="A27">
        <f>IF(Pivot!A31="",Data!A26,Pivot!A31)</f>
        <v>1</v>
      </c>
      <c r="B27">
        <f>Pivot!B31</f>
        <v>26</v>
      </c>
      <c r="C27">
        <f>IFERROR(AVERAGE(Pivot!D31:H31),C26)</f>
        <v>77.2</v>
      </c>
      <c r="D27">
        <f>IFERROR(AVERAGE(Pivot!K31:O31),D26)</f>
        <v>26.8</v>
      </c>
      <c r="E27">
        <f>IFERROR(AVERAGE(Pivot!R31:V31),E26)</f>
        <v>18.2</v>
      </c>
      <c r="F27">
        <f>IFERROR(AVERAGE(Pivot!Y31:AC31),F26)</f>
        <v>40.6</v>
      </c>
      <c r="G27">
        <f>IFERROR(AVERAGE(Pivot!AF31:AJ31),G26)</f>
        <v>6.2</v>
      </c>
      <c r="H27">
        <f>IFERROR(AVERAGE(Pivot!AM31:AQ31),H26)</f>
        <v>5.6</v>
      </c>
      <c r="I27">
        <f>IFERROR(AVERAGE(Pivot!F31:H31),I26)</f>
        <v>92</v>
      </c>
      <c r="J27">
        <f>IFERROR(AVERAGE(Pivot!M31:O31),J26)</f>
        <v>33.333333333333336</v>
      </c>
      <c r="K27">
        <f>IFERROR(AVERAGE(Pivot!T31:V31),K26)</f>
        <v>17.666666666666668</v>
      </c>
      <c r="L27">
        <f>IFERROR(AVERAGE(Pivot!AA31:AC31),L26)</f>
        <v>41.333333333333336</v>
      </c>
      <c r="M27">
        <f>IFERROR(AVERAGE(Pivot!AH31:AJ31),M26)</f>
        <v>7.333333333333333</v>
      </c>
      <c r="N27">
        <f>IFERROR(AVERAGE(Pivot!AO31:AQ31),N26)</f>
        <v>5.666666666666667</v>
      </c>
      <c r="O27">
        <f>IF(Pivot!I31="NA",O26,Pivot!I31)</f>
        <v>63</v>
      </c>
      <c r="P27">
        <f>IF(Pivot!P31="NA",P26,Pivot!P31)</f>
        <v>13</v>
      </c>
      <c r="Q27">
        <f>IF(Pivot!W31="NA",Q26,Pivot!W31)</f>
        <v>27</v>
      </c>
      <c r="R27">
        <f>IF(Pivot!AD31="NA",R26,Pivot!AD31)</f>
        <v>24</v>
      </c>
      <c r="S27">
        <f>IF(Pivot!AK31="NA",S26,Pivot!AK31)</f>
        <v>5</v>
      </c>
      <c r="T27">
        <f>IF(Pivot!AR31="NA",T26,Pivot!AR31)</f>
        <v>6</v>
      </c>
      <c r="U27">
        <f>AVERAGE('air-quality'!E1091:E1095)</f>
        <v>127.4</v>
      </c>
      <c r="V27">
        <f>AVERAGE('air-quality'!F1091:F1095)</f>
        <v>50.2</v>
      </c>
      <c r="W27">
        <f>AVERAGE('air-quality'!G1091:G1095)</f>
        <v>12.4</v>
      </c>
      <c r="X27">
        <f>AVERAGE('air-quality'!H1091:H1095)</f>
        <v>38.6</v>
      </c>
      <c r="Y27">
        <f>AVERAGE('air-quality'!I1091:I1095)</f>
        <v>3.2</v>
      </c>
      <c r="Z27">
        <f>AVERAGE('air-quality'!J1091:J1095)</f>
        <v>4</v>
      </c>
      <c r="AA27">
        <f>AVERAGE('air-quality'!E1442:E1446)</f>
        <v>54.6</v>
      </c>
      <c r="AB27">
        <f>AVERAGE('air-quality'!F1442:F1446)</f>
        <v>25.8</v>
      </c>
      <c r="AC27">
        <f>AVERAGE('air-quality'!G1442:G1446)</f>
        <v>20.8</v>
      </c>
      <c r="AD27">
        <f>AVERAGE('air-quality'!H1442:H1446)</f>
        <v>49.8</v>
      </c>
      <c r="AE27">
        <f>AVERAGE('air-quality'!I1442:I1446)</f>
        <v>4.8</v>
      </c>
      <c r="AF27">
        <f>AVERAGE('air-quality'!J1442:J1446)</f>
        <v>4.4000000000000004</v>
      </c>
      <c r="AG27">
        <f>AVERAGE('air-quality'!E1803:E1807)</f>
        <v>48.2</v>
      </c>
      <c r="AH27">
        <f>AVERAGE('air-quality'!F1803:F1807)</f>
        <v>25</v>
      </c>
      <c r="AI27">
        <f>AVERAGE('air-quality'!G1803:G1807)</f>
        <v>19.2</v>
      </c>
      <c r="AJ27">
        <f>AVERAGE('air-quality'!H1803:H1807)</f>
        <v>39.200000000000003</v>
      </c>
      <c r="AK27">
        <f>AVERAGE('air-quality'!I1803:I1807)</f>
        <v>3</v>
      </c>
      <c r="AL27">
        <f>AVERAGE('air-quality'!J1803:J1807)</f>
        <v>12</v>
      </c>
      <c r="AM27">
        <f t="shared" si="3"/>
        <v>67</v>
      </c>
      <c r="AN27">
        <f t="shared" si="3"/>
        <v>25.8</v>
      </c>
      <c r="AO27">
        <f t="shared" si="3"/>
        <v>17.600000000000001</v>
      </c>
      <c r="AP27">
        <f t="shared" si="3"/>
        <v>23.6</v>
      </c>
      <c r="AQ27">
        <f t="shared" si="3"/>
        <v>3.2</v>
      </c>
      <c r="AR27">
        <f t="shared" si="3"/>
        <v>4</v>
      </c>
      <c r="AS27">
        <f t="shared" si="0"/>
        <v>76.733333333333334</v>
      </c>
      <c r="AT27">
        <f t="shared" si="0"/>
        <v>33.666666666666664</v>
      </c>
      <c r="AU27">
        <f t="shared" si="0"/>
        <v>17.466666666666669</v>
      </c>
      <c r="AV27">
        <f t="shared" si="0"/>
        <v>42.533333333333339</v>
      </c>
      <c r="AW27">
        <f t="shared" si="0"/>
        <v>3.6666666666666665</v>
      </c>
      <c r="AX27">
        <f t="shared" si="0"/>
        <v>6.8</v>
      </c>
    </row>
    <row r="28" spans="1:50" x14ac:dyDescent="0.25">
      <c r="A28">
        <f>IF(Pivot!A32="",Data!A27,Pivot!A32)</f>
        <v>1</v>
      </c>
      <c r="B28">
        <f>Pivot!B32</f>
        <v>27</v>
      </c>
      <c r="C28">
        <f>IFERROR(AVERAGE(Pivot!D32:H32),C27)</f>
        <v>68.599999999999994</v>
      </c>
      <c r="D28">
        <f>IFERROR(AVERAGE(Pivot!K32:O32),D27)</f>
        <v>25.4</v>
      </c>
      <c r="E28">
        <f>IFERROR(AVERAGE(Pivot!R32:V32),E27)</f>
        <v>24.2</v>
      </c>
      <c r="F28">
        <f>IFERROR(AVERAGE(Pivot!Y32:AC32),F27)</f>
        <v>42</v>
      </c>
      <c r="G28">
        <f>IFERROR(AVERAGE(Pivot!AF32:AJ32),G27)</f>
        <v>5</v>
      </c>
      <c r="H28">
        <f>IFERROR(AVERAGE(Pivot!AM32:AQ32),H27)</f>
        <v>6</v>
      </c>
      <c r="I28">
        <f>IFERROR(AVERAGE(Pivot!F32:H32),I27)</f>
        <v>83</v>
      </c>
      <c r="J28">
        <f>IFERROR(AVERAGE(Pivot!M32:O32),J27)</f>
        <v>26.333333333333332</v>
      </c>
      <c r="K28">
        <f>IFERROR(AVERAGE(Pivot!T32:V32),K27)</f>
        <v>24.666666666666668</v>
      </c>
      <c r="L28">
        <f>IFERROR(AVERAGE(Pivot!AA32:AC32),L27)</f>
        <v>38.666666666666664</v>
      </c>
      <c r="M28">
        <f>IFERROR(AVERAGE(Pivot!AH32:AJ32),M27)</f>
        <v>4.666666666666667</v>
      </c>
      <c r="N28">
        <f>IFERROR(AVERAGE(Pivot!AO32:AQ32),N27)</f>
        <v>6</v>
      </c>
      <c r="O28">
        <f>IF(Pivot!I32="NA",O27,Pivot!I32)</f>
        <v>44</v>
      </c>
      <c r="P28">
        <f>IF(Pivot!P32="NA",P27,Pivot!P32)</f>
        <v>16</v>
      </c>
      <c r="Q28">
        <f>IF(Pivot!W32="NA",Q27,Pivot!W32)</f>
        <v>31</v>
      </c>
      <c r="R28">
        <f>IF(Pivot!AD32="NA",R27,Pivot!AD32)</f>
        <v>37</v>
      </c>
      <c r="S28">
        <f>IF(Pivot!AK32="NA",S27,Pivot!AK32)</f>
        <v>6</v>
      </c>
      <c r="T28">
        <f>IF(Pivot!AR32="NA",T27,Pivot!AR32)</f>
        <v>10</v>
      </c>
      <c r="U28">
        <f>AVERAGE('air-quality'!E1092:E1096)</f>
        <v>128.19999999999999</v>
      </c>
      <c r="V28">
        <f>AVERAGE('air-quality'!F1092:F1096)</f>
        <v>47.2</v>
      </c>
      <c r="W28">
        <f>AVERAGE('air-quality'!G1092:G1096)</f>
        <v>13.8</v>
      </c>
      <c r="X28">
        <f>AVERAGE('air-quality'!H1092:H1096)</f>
        <v>40</v>
      </c>
      <c r="Y28">
        <f>AVERAGE('air-quality'!I1092:I1096)</f>
        <v>3.4</v>
      </c>
      <c r="Z28">
        <f>AVERAGE('air-quality'!J1092:J1096)</f>
        <v>4</v>
      </c>
      <c r="AA28">
        <f>AVERAGE('air-quality'!E1443:E1447)</f>
        <v>58</v>
      </c>
      <c r="AB28">
        <f>AVERAGE('air-quality'!F1443:F1447)</f>
        <v>21.8</v>
      </c>
      <c r="AC28">
        <f>AVERAGE('air-quality'!G1443:G1447)</f>
        <v>22</v>
      </c>
      <c r="AD28">
        <f>AVERAGE('air-quality'!H1443:H1447)</f>
        <v>43.4</v>
      </c>
      <c r="AE28">
        <f>AVERAGE('air-quality'!I1443:I1447)</f>
        <v>3.6</v>
      </c>
      <c r="AF28">
        <f>AVERAGE('air-quality'!J1443:J1447)</f>
        <v>3.6</v>
      </c>
      <c r="AG28">
        <f>AVERAGE('air-quality'!E1804:E1808)</f>
        <v>52.2</v>
      </c>
      <c r="AH28">
        <f>AVERAGE('air-quality'!F1804:F1808)</f>
        <v>24.8</v>
      </c>
      <c r="AI28">
        <f>AVERAGE('air-quality'!G1804:G1808)</f>
        <v>18.2</v>
      </c>
      <c r="AJ28">
        <f>AVERAGE('air-quality'!H1804:H1808)</f>
        <v>37</v>
      </c>
      <c r="AK28">
        <f>AVERAGE('air-quality'!I1804:I1808)</f>
        <v>2</v>
      </c>
      <c r="AL28">
        <f>AVERAGE('air-quality'!J1804:J1808)</f>
        <v>11.6</v>
      </c>
      <c r="AM28">
        <f t="shared" si="3"/>
        <v>59.2</v>
      </c>
      <c r="AN28">
        <f t="shared" si="3"/>
        <v>23.6</v>
      </c>
      <c r="AO28">
        <f t="shared" si="3"/>
        <v>21</v>
      </c>
      <c r="AP28">
        <f t="shared" si="3"/>
        <v>25.6</v>
      </c>
      <c r="AQ28">
        <f t="shared" si="3"/>
        <v>4.2</v>
      </c>
      <c r="AR28">
        <f t="shared" si="3"/>
        <v>5.4</v>
      </c>
      <c r="AS28">
        <f t="shared" si="0"/>
        <v>79.466666666666654</v>
      </c>
      <c r="AT28">
        <f t="shared" si="0"/>
        <v>31.266666666666666</v>
      </c>
      <c r="AU28">
        <f t="shared" si="0"/>
        <v>18</v>
      </c>
      <c r="AV28">
        <f t="shared" si="0"/>
        <v>40.133333333333333</v>
      </c>
      <c r="AW28">
        <f t="shared" si="0"/>
        <v>3</v>
      </c>
      <c r="AX28">
        <f t="shared" si="0"/>
        <v>6.3999999999999995</v>
      </c>
    </row>
    <row r="29" spans="1:50" x14ac:dyDescent="0.25">
      <c r="A29">
        <f>IF(Pivot!A33="",Data!A28,Pivot!A33)</f>
        <v>1</v>
      </c>
      <c r="B29">
        <f>Pivot!B33</f>
        <v>28</v>
      </c>
      <c r="C29">
        <f>IFERROR(AVERAGE(Pivot!D33:H33),C28)</f>
        <v>49</v>
      </c>
      <c r="D29">
        <f>IFERROR(AVERAGE(Pivot!K33:O33),D28)</f>
        <v>21</v>
      </c>
      <c r="E29">
        <f>IFERROR(AVERAGE(Pivot!R33:V33),E28)</f>
        <v>24.4</v>
      </c>
      <c r="F29">
        <f>IFERROR(AVERAGE(Pivot!Y33:AC33),F28)</f>
        <v>43</v>
      </c>
      <c r="G29">
        <f>IFERROR(AVERAGE(Pivot!AF33:AJ33),G28)</f>
        <v>3.8</v>
      </c>
      <c r="H29">
        <f>IFERROR(AVERAGE(Pivot!AM33:AQ33),H28)</f>
        <v>6</v>
      </c>
      <c r="I29">
        <f>IFERROR(AVERAGE(Pivot!F33:H33),I28)</f>
        <v>53</v>
      </c>
      <c r="J29">
        <f>IFERROR(AVERAGE(Pivot!M33:O33),J28)</f>
        <v>24</v>
      </c>
      <c r="K29">
        <f>IFERROR(AVERAGE(Pivot!T33:V33),K28)</f>
        <v>23.666666666666668</v>
      </c>
      <c r="L29">
        <f>IFERROR(AVERAGE(Pivot!AA33:AC33),L28)</f>
        <v>44.333333333333336</v>
      </c>
      <c r="M29">
        <f>IFERROR(AVERAGE(Pivot!AH33:AJ33),M28)</f>
        <v>2.3333333333333335</v>
      </c>
      <c r="N29">
        <f>IFERROR(AVERAGE(Pivot!AO33:AQ33),N28)</f>
        <v>6.333333333333333</v>
      </c>
      <c r="O29">
        <f>IF(Pivot!I33="NA",O28,Pivot!I33)</f>
        <v>29</v>
      </c>
      <c r="P29">
        <f>IF(Pivot!P33="NA",P28,Pivot!P33)</f>
        <v>23</v>
      </c>
      <c r="Q29">
        <f>IF(Pivot!W33="NA",Q28,Pivot!W33)</f>
        <v>25</v>
      </c>
      <c r="R29">
        <f>IF(Pivot!AD33="NA",R28,Pivot!AD33)</f>
        <v>37</v>
      </c>
      <c r="S29">
        <f>IF(Pivot!AK33="NA",S28,Pivot!AK33)</f>
        <v>5</v>
      </c>
      <c r="T29">
        <f>IF(Pivot!AR33="NA",T28,Pivot!AR33)</f>
        <v>9</v>
      </c>
      <c r="U29">
        <f>AVERAGE('air-quality'!E1093:E1097)</f>
        <v>118</v>
      </c>
      <c r="V29">
        <f>AVERAGE('air-quality'!F1093:F1097)</f>
        <v>45.8</v>
      </c>
      <c r="W29">
        <f>AVERAGE('air-quality'!G1093:G1097)</f>
        <v>14.6</v>
      </c>
      <c r="X29">
        <f>AVERAGE('air-quality'!H1093:H1097)</f>
        <v>44.6</v>
      </c>
      <c r="Y29">
        <f>AVERAGE('air-quality'!I1093:I1097)</f>
        <v>4</v>
      </c>
      <c r="Z29">
        <f>AVERAGE('air-quality'!J1093:J1097)</f>
        <v>4</v>
      </c>
      <c r="AA29">
        <f>AVERAGE('air-quality'!E1444:E1448)</f>
        <v>54</v>
      </c>
      <c r="AB29">
        <f>AVERAGE('air-quality'!F1444:F1448)</f>
        <v>22.2</v>
      </c>
      <c r="AC29">
        <f>AVERAGE('air-quality'!G1444:G1448)</f>
        <v>20.6</v>
      </c>
      <c r="AD29">
        <f>AVERAGE('air-quality'!H1444:H1448)</f>
        <v>42</v>
      </c>
      <c r="AE29">
        <f>AVERAGE('air-quality'!I1444:I1448)</f>
        <v>2.6</v>
      </c>
      <c r="AF29">
        <f>AVERAGE('air-quality'!J1444:J1448)</f>
        <v>3.2</v>
      </c>
      <c r="AG29">
        <f>AVERAGE('air-quality'!E1805:E1809)</f>
        <v>61</v>
      </c>
      <c r="AH29">
        <f>AVERAGE('air-quality'!F1805:F1809)</f>
        <v>23.8</v>
      </c>
      <c r="AI29">
        <f>AVERAGE('air-quality'!G1805:G1809)</f>
        <v>16.8</v>
      </c>
      <c r="AJ29">
        <f>AVERAGE('air-quality'!H1805:H1809)</f>
        <v>33.799999999999997</v>
      </c>
      <c r="AK29">
        <f>AVERAGE('air-quality'!I1805:I1809)</f>
        <v>2.2000000000000002</v>
      </c>
      <c r="AL29">
        <f>AVERAGE('air-quality'!J1805:J1809)</f>
        <v>11.6</v>
      </c>
      <c r="AM29">
        <f t="shared" si="3"/>
        <v>51.4</v>
      </c>
      <c r="AN29">
        <f t="shared" si="3"/>
        <v>22.8</v>
      </c>
      <c r="AO29">
        <f t="shared" si="3"/>
        <v>24</v>
      </c>
      <c r="AP29">
        <f t="shared" si="3"/>
        <v>25.8</v>
      </c>
      <c r="AQ29">
        <f t="shared" si="3"/>
        <v>4.5999999999999996</v>
      </c>
      <c r="AR29">
        <f t="shared" si="3"/>
        <v>6.4</v>
      </c>
      <c r="AS29">
        <f t="shared" si="0"/>
        <v>77.666666666666671</v>
      </c>
      <c r="AT29">
        <f t="shared" si="0"/>
        <v>30.599999999999998</v>
      </c>
      <c r="AU29">
        <f t="shared" si="0"/>
        <v>17.333333333333332</v>
      </c>
      <c r="AV29">
        <f t="shared" si="0"/>
        <v>40.133333333333333</v>
      </c>
      <c r="AW29">
        <f t="shared" si="0"/>
        <v>2.9333333333333336</v>
      </c>
      <c r="AX29">
        <f t="shared" si="0"/>
        <v>6.2666666666666666</v>
      </c>
    </row>
    <row r="30" spans="1:50" x14ac:dyDescent="0.25">
      <c r="A30">
        <f>IF(Pivot!A34="",Data!A29,Pivot!A34)</f>
        <v>1</v>
      </c>
      <c r="B30">
        <f>Pivot!B34</f>
        <v>29</v>
      </c>
      <c r="C30">
        <f>IFERROR(AVERAGE(Pivot!D34:H34),C29)</f>
        <v>46</v>
      </c>
      <c r="D30">
        <f>IFERROR(AVERAGE(Pivot!K34:O34),D29)</f>
        <v>27</v>
      </c>
      <c r="E30">
        <f>IFERROR(AVERAGE(Pivot!R34:V34),E29)</f>
        <v>19.600000000000001</v>
      </c>
      <c r="F30">
        <f>IFERROR(AVERAGE(Pivot!Y34:AC34),F29)</f>
        <v>45</v>
      </c>
      <c r="G30">
        <f>IFERROR(AVERAGE(Pivot!AF34:AJ34),G29)</f>
        <v>5.2</v>
      </c>
      <c r="H30">
        <f>IFERROR(AVERAGE(Pivot!AM34:AQ34),H29)</f>
        <v>6.8</v>
      </c>
      <c r="I30">
        <f>IFERROR(AVERAGE(Pivot!F34:H34),I29)</f>
        <v>49.333333333333336</v>
      </c>
      <c r="J30">
        <f>IFERROR(AVERAGE(Pivot!M34:O34),J29)</f>
        <v>30.333333333333332</v>
      </c>
      <c r="K30">
        <f>IFERROR(AVERAGE(Pivot!T34:V34),K29)</f>
        <v>15.666666666666666</v>
      </c>
      <c r="L30">
        <f>IFERROR(AVERAGE(Pivot!AA34:AC34),L29)</f>
        <v>48.666666666666664</v>
      </c>
      <c r="M30">
        <f>IFERROR(AVERAGE(Pivot!AH34:AJ34),M29)</f>
        <v>4.666666666666667</v>
      </c>
      <c r="N30">
        <f>IFERROR(AVERAGE(Pivot!AO34:AQ34),N29)</f>
        <v>7</v>
      </c>
      <c r="O30">
        <f>IF(Pivot!I34="NA",O29,Pivot!I34)</f>
        <v>40</v>
      </c>
      <c r="P30">
        <f>IF(Pivot!P34="NA",P29,Pivot!P34)</f>
        <v>15</v>
      </c>
      <c r="Q30">
        <f>IF(Pivot!W34="NA",Q29,Pivot!W34)</f>
        <v>26</v>
      </c>
      <c r="R30">
        <f>IF(Pivot!AD34="NA",R29,Pivot!AD34)</f>
        <v>31</v>
      </c>
      <c r="S30">
        <f>IF(Pivot!AK34="NA",S29,Pivot!AK34)</f>
        <v>5</v>
      </c>
      <c r="T30">
        <f>IF(Pivot!AR34="NA",T29,Pivot!AR34)</f>
        <v>7</v>
      </c>
      <c r="U30">
        <f>AVERAGE('air-quality'!E1094:E1098)</f>
        <v>107.2</v>
      </c>
      <c r="V30">
        <f>AVERAGE('air-quality'!F1094:F1098)</f>
        <v>43.4</v>
      </c>
      <c r="W30">
        <f>AVERAGE('air-quality'!G1094:G1098)</f>
        <v>16</v>
      </c>
      <c r="X30">
        <f>AVERAGE('air-quality'!H1094:H1098)</f>
        <v>48.4</v>
      </c>
      <c r="Y30">
        <f>AVERAGE('air-quality'!I1094:I1098)</f>
        <v>4.5999999999999996</v>
      </c>
      <c r="Z30">
        <f>AVERAGE('air-quality'!J1094:J1098)</f>
        <v>4</v>
      </c>
      <c r="AA30">
        <f>AVERAGE('air-quality'!E1445:E1449)</f>
        <v>55</v>
      </c>
      <c r="AB30">
        <f>AVERAGE('air-quality'!F1445:F1449)</f>
        <v>25</v>
      </c>
      <c r="AC30">
        <f>AVERAGE('air-quality'!G1445:G1449)</f>
        <v>19.8</v>
      </c>
      <c r="AD30">
        <f>AVERAGE('air-quality'!H1445:H1449)</f>
        <v>44.8</v>
      </c>
      <c r="AE30">
        <f>AVERAGE('air-quality'!I1445:I1449)</f>
        <v>2.4</v>
      </c>
      <c r="AF30">
        <f>AVERAGE('air-quality'!J1445:J1449)</f>
        <v>3.4</v>
      </c>
      <c r="AG30">
        <f>AVERAGE('air-quality'!E1806:E1810)</f>
        <v>62.8</v>
      </c>
      <c r="AH30">
        <f>AVERAGE('air-quality'!F1806:F1810)</f>
        <v>22.4</v>
      </c>
      <c r="AI30">
        <f>AVERAGE('air-quality'!G1806:G1810)</f>
        <v>17.600000000000001</v>
      </c>
      <c r="AJ30">
        <f>AVERAGE('air-quality'!H1806:H1810)</f>
        <v>33.6</v>
      </c>
      <c r="AK30">
        <f>AVERAGE('air-quality'!I1806:I1810)</f>
        <v>2.4</v>
      </c>
      <c r="AL30">
        <f>AVERAGE('air-quality'!J1806:J1810)</f>
        <v>11</v>
      </c>
      <c r="AM30">
        <f t="shared" si="3"/>
        <v>51.2</v>
      </c>
      <c r="AN30">
        <f t="shared" si="3"/>
        <v>18.8</v>
      </c>
      <c r="AO30">
        <f t="shared" si="3"/>
        <v>26</v>
      </c>
      <c r="AP30">
        <f t="shared" si="3"/>
        <v>28.8</v>
      </c>
      <c r="AQ30">
        <f t="shared" si="3"/>
        <v>5</v>
      </c>
      <c r="AR30">
        <f t="shared" si="3"/>
        <v>7.2</v>
      </c>
      <c r="AS30">
        <f t="shared" si="0"/>
        <v>75</v>
      </c>
      <c r="AT30">
        <f t="shared" si="0"/>
        <v>30.266666666666669</v>
      </c>
      <c r="AU30">
        <f t="shared" si="0"/>
        <v>17.8</v>
      </c>
      <c r="AV30">
        <f t="shared" si="0"/>
        <v>42.266666666666659</v>
      </c>
      <c r="AW30">
        <f t="shared" si="0"/>
        <v>3.1333333333333333</v>
      </c>
      <c r="AX30">
        <f t="shared" si="0"/>
        <v>6.1333333333333329</v>
      </c>
    </row>
    <row r="31" spans="1:50" x14ac:dyDescent="0.25">
      <c r="A31">
        <f>IF(Pivot!A35="",Data!A30,Pivot!A35)</f>
        <v>1</v>
      </c>
      <c r="B31">
        <f>Pivot!B35</f>
        <v>30</v>
      </c>
      <c r="C31">
        <f>IFERROR(AVERAGE(Pivot!D35:H35),C30)</f>
        <v>59.6</v>
      </c>
      <c r="D31">
        <f>IFERROR(AVERAGE(Pivot!K35:O35),D30)</f>
        <v>23.2</v>
      </c>
      <c r="E31">
        <f>IFERROR(AVERAGE(Pivot!R35:V35),E30)</f>
        <v>19.600000000000001</v>
      </c>
      <c r="F31">
        <f>IFERROR(AVERAGE(Pivot!Y35:AC35),F30)</f>
        <v>44.4</v>
      </c>
      <c r="G31">
        <f>IFERROR(AVERAGE(Pivot!AF35:AJ35),G30)</f>
        <v>5</v>
      </c>
      <c r="H31">
        <f>IFERROR(AVERAGE(Pivot!AM35:AQ35),H30)</f>
        <v>7.4</v>
      </c>
      <c r="I31">
        <f>IFERROR(AVERAGE(Pivot!F35:H35),I30)</f>
        <v>67.666666666666671</v>
      </c>
      <c r="J31">
        <f>IFERROR(AVERAGE(Pivot!M35:O35),J30)</f>
        <v>27.333333333333332</v>
      </c>
      <c r="K31">
        <f>IFERROR(AVERAGE(Pivot!T35:V35),K30)</f>
        <v>18.666666666666668</v>
      </c>
      <c r="L31">
        <f>IFERROR(AVERAGE(Pivot!AA35:AC35),L30)</f>
        <v>49</v>
      </c>
      <c r="M31">
        <f>IFERROR(AVERAGE(Pivot!AH35:AJ35),M30)</f>
        <v>4.666666666666667</v>
      </c>
      <c r="N31">
        <f>IFERROR(AVERAGE(Pivot!AO35:AQ35),N30)</f>
        <v>8</v>
      </c>
      <c r="O31">
        <f>IF(Pivot!I35="NA",O30,Pivot!I35)</f>
        <v>29</v>
      </c>
      <c r="P31">
        <f>IF(Pivot!P35="NA",P30,Pivot!P35)</f>
        <v>13</v>
      </c>
      <c r="Q31">
        <f>IF(Pivot!W35="NA",Q30,Pivot!W35)</f>
        <v>24</v>
      </c>
      <c r="R31">
        <f>IF(Pivot!AD35="NA",R30,Pivot!AD35)</f>
        <v>29</v>
      </c>
      <c r="S31">
        <f>IF(Pivot!AK35="NA",S30,Pivot!AK35)</f>
        <v>5</v>
      </c>
      <c r="T31">
        <f>IF(Pivot!AR35="NA",T30,Pivot!AR35)</f>
        <v>6</v>
      </c>
      <c r="U31">
        <f>AVERAGE('air-quality'!E1095:E1099)</f>
        <v>96.6</v>
      </c>
      <c r="V31">
        <f>AVERAGE('air-quality'!F1095:F1099)</f>
        <v>39</v>
      </c>
      <c r="W31">
        <f>AVERAGE('air-quality'!G1095:G1099)</f>
        <v>19.2</v>
      </c>
      <c r="X31">
        <f>AVERAGE('air-quality'!H1095:H1099)</f>
        <v>51.2</v>
      </c>
      <c r="Y31">
        <f>AVERAGE('air-quality'!I1095:I1099)</f>
        <v>4.8</v>
      </c>
      <c r="Z31">
        <f>AVERAGE('air-quality'!J1095:J1099)</f>
        <v>4</v>
      </c>
      <c r="AA31">
        <f>AVERAGE('air-quality'!E1446:E1450)</f>
        <v>61.4</v>
      </c>
      <c r="AB31">
        <f>AVERAGE('air-quality'!F1446:F1450)</f>
        <v>28.4</v>
      </c>
      <c r="AC31">
        <f>AVERAGE('air-quality'!G1446:G1450)</f>
        <v>19.600000000000001</v>
      </c>
      <c r="AD31">
        <f>AVERAGE('air-quality'!H1446:H1450)</f>
        <v>47.2</v>
      </c>
      <c r="AE31">
        <f>AVERAGE('air-quality'!I1446:I1450)</f>
        <v>2.4</v>
      </c>
      <c r="AF31">
        <f>AVERAGE('air-quality'!J1446:J1450)</f>
        <v>3.4</v>
      </c>
      <c r="AG31">
        <f>AVERAGE('air-quality'!E1807:E1811)</f>
        <v>63.4</v>
      </c>
      <c r="AH31">
        <f>AVERAGE('air-quality'!F1807:F1811)</f>
        <v>20.8</v>
      </c>
      <c r="AI31">
        <f>AVERAGE('air-quality'!G1807:G1811)</f>
        <v>17.2</v>
      </c>
      <c r="AJ31">
        <f>AVERAGE('air-quality'!H1807:H1811)</f>
        <v>31</v>
      </c>
      <c r="AK31">
        <f>AVERAGE('air-quality'!I1807:I1811)</f>
        <v>2.4</v>
      </c>
      <c r="AL31">
        <f>AVERAGE('air-quality'!J1807:J1811)</f>
        <v>9.8000000000000007</v>
      </c>
      <c r="AM31">
        <f t="shared" si="3"/>
        <v>41</v>
      </c>
      <c r="AN31">
        <f t="shared" si="3"/>
        <v>16</v>
      </c>
      <c r="AO31">
        <f t="shared" si="3"/>
        <v>26.6</v>
      </c>
      <c r="AP31">
        <f t="shared" si="3"/>
        <v>31.6</v>
      </c>
      <c r="AQ31">
        <f t="shared" si="3"/>
        <v>5.2</v>
      </c>
      <c r="AR31">
        <f t="shared" si="3"/>
        <v>7.6</v>
      </c>
      <c r="AS31">
        <f t="shared" si="0"/>
        <v>73.8</v>
      </c>
      <c r="AT31">
        <f t="shared" si="0"/>
        <v>29.400000000000002</v>
      </c>
      <c r="AU31">
        <f t="shared" si="0"/>
        <v>18.666666666666668</v>
      </c>
      <c r="AV31">
        <f t="shared" si="0"/>
        <v>43.133333333333333</v>
      </c>
      <c r="AW31">
        <f t="shared" si="0"/>
        <v>3.1999999999999997</v>
      </c>
      <c r="AX31">
        <f t="shared" si="0"/>
        <v>5.7333333333333343</v>
      </c>
    </row>
    <row r="32" spans="1:50" x14ac:dyDescent="0.25">
      <c r="A32">
        <f>IF(Pivot!A36="",Data!A31,Pivot!A36)</f>
        <v>1</v>
      </c>
      <c r="B32">
        <f>Pivot!B36</f>
        <v>31</v>
      </c>
      <c r="C32">
        <f>IFERROR(AVERAGE(Pivot!D36:H36),C31)</f>
        <v>59</v>
      </c>
      <c r="D32">
        <f>IFERROR(AVERAGE(Pivot!K36:O36),D31)</f>
        <v>22</v>
      </c>
      <c r="E32">
        <f>IFERROR(AVERAGE(Pivot!R36:V36),E31)</f>
        <v>24</v>
      </c>
      <c r="F32">
        <f>IFERROR(AVERAGE(Pivot!Y36:AC36),F31)</f>
        <v>35.200000000000003</v>
      </c>
      <c r="G32">
        <f>IFERROR(AVERAGE(Pivot!AF36:AJ36),G31)</f>
        <v>4</v>
      </c>
      <c r="H32">
        <f>IFERROR(AVERAGE(Pivot!AM36:AQ36),H31)</f>
        <v>5.4</v>
      </c>
      <c r="I32">
        <f>IFERROR(AVERAGE(Pivot!F36:H36),I31)</f>
        <v>67.333333333333329</v>
      </c>
      <c r="J32">
        <f>IFERROR(AVERAGE(Pivot!M36:O36),J31)</f>
        <v>21.666666666666668</v>
      </c>
      <c r="K32">
        <f>IFERROR(AVERAGE(Pivot!T36:V36),K31)</f>
        <v>21.333333333333332</v>
      </c>
      <c r="L32">
        <f>IFERROR(AVERAGE(Pivot!AA36:AC36),L31)</f>
        <v>36.666666666666664</v>
      </c>
      <c r="M32">
        <f>IFERROR(AVERAGE(Pivot!AH36:AJ36),M31)</f>
        <v>3.6666666666666665</v>
      </c>
      <c r="N32">
        <f>IFERROR(AVERAGE(Pivot!AO36:AQ36),N31)</f>
        <v>5.666666666666667</v>
      </c>
      <c r="O32">
        <f>IF(Pivot!I36="NA",O31,Pivot!I36)</f>
        <v>24</v>
      </c>
      <c r="P32">
        <f>IF(Pivot!P36="NA",P31,Pivot!P36)</f>
        <v>22</v>
      </c>
      <c r="Q32">
        <f>IF(Pivot!W36="NA",Q31,Pivot!W36)</f>
        <v>30</v>
      </c>
      <c r="R32">
        <f>IF(Pivot!AD36="NA",R31,Pivot!AD36)</f>
        <v>29</v>
      </c>
      <c r="S32">
        <f>IF(Pivot!AK36="NA",S31,Pivot!AK36)</f>
        <v>5</v>
      </c>
      <c r="T32">
        <f>IF(Pivot!AR36="NA",T31,Pivot!AR36)</f>
        <v>7</v>
      </c>
      <c r="U32">
        <f>AVERAGE('air-quality'!E1096:E1100)</f>
        <v>86.2</v>
      </c>
      <c r="V32">
        <f>AVERAGE('air-quality'!F1096:F1100)</f>
        <v>35</v>
      </c>
      <c r="W32">
        <f>AVERAGE('air-quality'!G1096:G1100)</f>
        <v>22.2</v>
      </c>
      <c r="X32">
        <f>AVERAGE('air-quality'!H1096:H1100)</f>
        <v>50.6</v>
      </c>
      <c r="Y32">
        <f>AVERAGE('air-quality'!I1096:I1100)</f>
        <v>4.8</v>
      </c>
      <c r="Z32">
        <f>AVERAGE('air-quality'!J1096:J1100)</f>
        <v>4.2</v>
      </c>
      <c r="AA32">
        <f>AVERAGE('air-quality'!E1447:E1451)</f>
        <v>64.8</v>
      </c>
      <c r="AB32">
        <f>AVERAGE('air-quality'!F1447:F1451)</f>
        <v>30.8</v>
      </c>
      <c r="AC32">
        <f>AVERAGE('air-quality'!G1447:G1451)</f>
        <v>21.2</v>
      </c>
      <c r="AD32">
        <f>AVERAGE('air-quality'!H1447:H1451)</f>
        <v>51.4</v>
      </c>
      <c r="AE32">
        <f>AVERAGE('air-quality'!I1447:I1451)</f>
        <v>3</v>
      </c>
      <c r="AF32">
        <f>AVERAGE('air-quality'!J1447:J1451)</f>
        <v>3.8</v>
      </c>
      <c r="AG32">
        <f>AVERAGE('air-quality'!E1808:E1812)</f>
        <v>65.8</v>
      </c>
      <c r="AH32">
        <f>AVERAGE('air-quality'!F1808:F1812)</f>
        <v>21.8</v>
      </c>
      <c r="AI32">
        <f>AVERAGE('air-quality'!G1808:G1812)</f>
        <v>15.2</v>
      </c>
      <c r="AJ32">
        <f>AVERAGE('air-quality'!H1808:H1812)</f>
        <v>32.4</v>
      </c>
      <c r="AK32">
        <f>AVERAGE('air-quality'!I1808:I1812)</f>
        <v>2.6</v>
      </c>
      <c r="AL32">
        <f>AVERAGE('air-quality'!J1808:J1812)</f>
        <v>9.8000000000000007</v>
      </c>
      <c r="AM32">
        <f t="shared" si="3"/>
        <v>33.200000000000003</v>
      </c>
      <c r="AN32">
        <f t="shared" si="3"/>
        <v>17.8</v>
      </c>
      <c r="AO32">
        <f t="shared" si="3"/>
        <v>27.2</v>
      </c>
      <c r="AP32">
        <f t="shared" si="3"/>
        <v>32.6</v>
      </c>
      <c r="AQ32">
        <f t="shared" si="3"/>
        <v>5.2</v>
      </c>
      <c r="AR32">
        <f t="shared" si="3"/>
        <v>7.8</v>
      </c>
      <c r="AS32">
        <f t="shared" si="0"/>
        <v>72.266666666666666</v>
      </c>
      <c r="AT32">
        <f t="shared" si="0"/>
        <v>29.2</v>
      </c>
      <c r="AU32">
        <f t="shared" si="0"/>
        <v>19.533333333333331</v>
      </c>
      <c r="AV32">
        <f t="shared" si="0"/>
        <v>44.800000000000004</v>
      </c>
      <c r="AW32">
        <f t="shared" si="0"/>
        <v>3.4666666666666668</v>
      </c>
      <c r="AX32">
        <f t="shared" si="0"/>
        <v>5.9333333333333336</v>
      </c>
    </row>
    <row r="33" spans="1:50" x14ac:dyDescent="0.25">
      <c r="A33">
        <f>IF(Pivot!A37="",Data!A32,Pivot!A37)</f>
        <v>2</v>
      </c>
      <c r="B33">
        <f>Pivot!B37</f>
        <v>1</v>
      </c>
      <c r="C33">
        <f>IFERROR(AVERAGE(Pivot!D37:H37),C32)</f>
        <v>55.2</v>
      </c>
      <c r="D33">
        <f>IFERROR(AVERAGE(Pivot!K37:O37),D32)</f>
        <v>27.4</v>
      </c>
      <c r="E33">
        <f>IFERROR(AVERAGE(Pivot!R37:V37),E32)</f>
        <v>21.2</v>
      </c>
      <c r="F33">
        <f>IFERROR(AVERAGE(Pivot!Y37:AC37),F32)</f>
        <v>35</v>
      </c>
      <c r="G33">
        <f>IFERROR(AVERAGE(Pivot!AF37:AJ37),G32)</f>
        <v>4.2</v>
      </c>
      <c r="H33">
        <f>IFERROR(AVERAGE(Pivot!AM37:AQ37),H32)</f>
        <v>5.8</v>
      </c>
      <c r="I33">
        <f>IFERROR(AVERAGE(Pivot!F37:H37),I32)</f>
        <v>60</v>
      </c>
      <c r="J33">
        <f>IFERROR(AVERAGE(Pivot!M37:O37),J32)</f>
        <v>25.333333333333332</v>
      </c>
      <c r="K33">
        <f>IFERROR(AVERAGE(Pivot!T37:V37),K32)</f>
        <v>21.666666666666668</v>
      </c>
      <c r="L33">
        <f>IFERROR(AVERAGE(Pivot!AA37:AC37),L32)</f>
        <v>30.666666666666668</v>
      </c>
      <c r="M33">
        <f>IFERROR(AVERAGE(Pivot!AH37:AJ37),M32)</f>
        <v>3.3333333333333335</v>
      </c>
      <c r="N33">
        <f>IFERROR(AVERAGE(Pivot!AO37:AQ37),N32)</f>
        <v>5.333333333333333</v>
      </c>
      <c r="O33">
        <f>IF(Pivot!I37="NA",O32,Pivot!I37)</f>
        <v>49</v>
      </c>
      <c r="P33">
        <f>IF(Pivot!P37="NA",P32,Pivot!P37)</f>
        <v>22</v>
      </c>
      <c r="Q33">
        <f>IF(Pivot!W37="NA",Q32,Pivot!W37)</f>
        <v>28</v>
      </c>
      <c r="R33">
        <f>IF(Pivot!AD37="NA",R32,Pivot!AD37)</f>
        <v>29</v>
      </c>
      <c r="S33">
        <f>IF(Pivot!AK37="NA",S32,Pivot!AK37)</f>
        <v>5</v>
      </c>
      <c r="T33">
        <f>IF(Pivot!AR37="NA",T32,Pivot!AR37)</f>
        <v>7</v>
      </c>
      <c r="U33">
        <f>AVERAGE('air-quality'!E1097:E1101)</f>
        <v>80</v>
      </c>
      <c r="V33">
        <f>AVERAGE('air-quality'!F1097:F1101)</f>
        <v>33</v>
      </c>
      <c r="W33">
        <f>AVERAGE('air-quality'!G1097:G1101)</f>
        <v>22</v>
      </c>
      <c r="X33">
        <f>AVERAGE('air-quality'!H1097:H1101)</f>
        <v>48.6</v>
      </c>
      <c r="Y33">
        <f>AVERAGE('air-quality'!I1097:I1101)</f>
        <v>5</v>
      </c>
      <c r="Z33">
        <f>AVERAGE('air-quality'!J1097:J1101)</f>
        <v>4.4000000000000004</v>
      </c>
      <c r="AA33">
        <f>AVERAGE('air-quality'!E1448:E1452)</f>
        <v>64.400000000000006</v>
      </c>
      <c r="AB33">
        <f>AVERAGE('air-quality'!F1448:F1452)</f>
        <v>32.200000000000003</v>
      </c>
      <c r="AC33">
        <f>AVERAGE('air-quality'!G1448:G1452)</f>
        <v>21.6</v>
      </c>
      <c r="AD33">
        <f>AVERAGE('air-quality'!H1448:H1452)</f>
        <v>52</v>
      </c>
      <c r="AE33">
        <f>AVERAGE('air-quality'!I1448:I1452)</f>
        <v>3.4</v>
      </c>
      <c r="AF33">
        <f>AVERAGE('air-quality'!J1448:J1452)</f>
        <v>4.4000000000000004</v>
      </c>
      <c r="AG33">
        <f>AVERAGE('air-quality'!E1809:E1813)</f>
        <v>68.599999999999994</v>
      </c>
      <c r="AH33">
        <f>AVERAGE('air-quality'!F1809:F1813)</f>
        <v>21.4</v>
      </c>
      <c r="AI33">
        <f>AVERAGE('air-quality'!G1809:G1813)</f>
        <v>15.8</v>
      </c>
      <c r="AJ33">
        <f>AVERAGE('air-quality'!H1809:H1813)</f>
        <v>34.799999999999997</v>
      </c>
      <c r="AK33">
        <f>AVERAGE('air-quality'!I1809:I1813)</f>
        <v>3.4</v>
      </c>
      <c r="AL33">
        <f>AVERAGE('air-quality'!J1809:J1813)</f>
        <v>10.199999999999999</v>
      </c>
      <c r="AM33">
        <f t="shared" si="3"/>
        <v>34.200000000000003</v>
      </c>
      <c r="AN33">
        <f t="shared" si="3"/>
        <v>19</v>
      </c>
      <c r="AO33">
        <f t="shared" si="3"/>
        <v>26.6</v>
      </c>
      <c r="AP33">
        <f t="shared" si="3"/>
        <v>31</v>
      </c>
      <c r="AQ33">
        <f t="shared" si="3"/>
        <v>5</v>
      </c>
      <c r="AR33">
        <f t="shared" si="3"/>
        <v>7.2</v>
      </c>
      <c r="AS33">
        <f t="shared" si="0"/>
        <v>71</v>
      </c>
      <c r="AT33">
        <f t="shared" si="0"/>
        <v>28.866666666666664</v>
      </c>
      <c r="AU33">
        <f t="shared" si="0"/>
        <v>19.8</v>
      </c>
      <c r="AV33">
        <f t="shared" si="0"/>
        <v>45.133333333333326</v>
      </c>
      <c r="AW33">
        <f t="shared" si="0"/>
        <v>3.9333333333333336</v>
      </c>
      <c r="AX33">
        <f t="shared" si="0"/>
        <v>6.333333333333333</v>
      </c>
    </row>
    <row r="34" spans="1:50" x14ac:dyDescent="0.25">
      <c r="A34">
        <f>IF(Pivot!A38="",Data!A33,Pivot!A38)</f>
        <v>2</v>
      </c>
      <c r="B34">
        <f>Pivot!B38</f>
        <v>2</v>
      </c>
      <c r="C34">
        <f>IFERROR(AVERAGE(Pivot!D38:H38),C33)</f>
        <v>64</v>
      </c>
      <c r="D34">
        <f>IFERROR(AVERAGE(Pivot!K38:O38),D33)</f>
        <v>25.8</v>
      </c>
      <c r="E34">
        <f>IFERROR(AVERAGE(Pivot!R38:V38),E33)</f>
        <v>19</v>
      </c>
      <c r="F34">
        <f>IFERROR(AVERAGE(Pivot!Y38:AC38),F33)</f>
        <v>45.2</v>
      </c>
      <c r="G34">
        <f>IFERROR(AVERAGE(Pivot!AF38:AJ38),G33)</f>
        <v>4.2</v>
      </c>
      <c r="H34">
        <f>IFERROR(AVERAGE(Pivot!AM38:AQ38),H33)</f>
        <v>7</v>
      </c>
      <c r="I34">
        <f>IFERROR(AVERAGE(Pivot!F38:H38),I33)</f>
        <v>67.666666666666671</v>
      </c>
      <c r="J34">
        <f>IFERROR(AVERAGE(Pivot!M38:O38),J33)</f>
        <v>26.333333333333332</v>
      </c>
      <c r="K34">
        <f>IFERROR(AVERAGE(Pivot!T38:V38),K33)</f>
        <v>19.333333333333332</v>
      </c>
      <c r="L34">
        <f>IFERROR(AVERAGE(Pivot!AA38:AC38),L33)</f>
        <v>45.666666666666664</v>
      </c>
      <c r="M34">
        <f>IFERROR(AVERAGE(Pivot!AH38:AJ38),M33)</f>
        <v>4</v>
      </c>
      <c r="N34">
        <f>IFERROR(AVERAGE(Pivot!AO38:AQ38),N33)</f>
        <v>7</v>
      </c>
      <c r="O34">
        <f>IF(Pivot!I38="NA",O33,Pivot!I38)</f>
        <v>52</v>
      </c>
      <c r="P34">
        <f>IF(Pivot!P38="NA",P33,Pivot!P38)</f>
        <v>24</v>
      </c>
      <c r="Q34">
        <f>IF(Pivot!W38="NA",Q33,Pivot!W38)</f>
        <v>29</v>
      </c>
      <c r="R34">
        <f>IF(Pivot!AD38="NA",R33,Pivot!AD38)</f>
        <v>31</v>
      </c>
      <c r="S34">
        <f>IF(Pivot!AK38="NA",S33,Pivot!AK38)</f>
        <v>5</v>
      </c>
      <c r="T34">
        <f>IF(Pivot!AR38="NA",T33,Pivot!AR38)</f>
        <v>7</v>
      </c>
      <c r="U34">
        <f>AVERAGE('air-quality'!E1098:E1102)</f>
        <v>76.8</v>
      </c>
      <c r="V34">
        <f>AVERAGE('air-quality'!F1098:F1102)</f>
        <v>30.2</v>
      </c>
      <c r="W34">
        <f>AVERAGE('air-quality'!G1098:G1102)</f>
        <v>22.4</v>
      </c>
      <c r="X34">
        <f>AVERAGE('air-quality'!H1098:H1102)</f>
        <v>46.6</v>
      </c>
      <c r="Y34">
        <f>AVERAGE('air-quality'!I1098:I1102)</f>
        <v>4.8</v>
      </c>
      <c r="Z34">
        <f>AVERAGE('air-quality'!J1098:J1102)</f>
        <v>4.5999999999999996</v>
      </c>
      <c r="AA34">
        <f>AVERAGE('air-quality'!E1449:E1453)</f>
        <v>64.400000000000006</v>
      </c>
      <c r="AB34">
        <f>AVERAGE('air-quality'!F1449:F1453)</f>
        <v>32.6</v>
      </c>
      <c r="AC34">
        <f>AVERAGE('air-quality'!G1449:G1453)</f>
        <v>20.8</v>
      </c>
      <c r="AD34">
        <f>AVERAGE('air-quality'!H1449:H1453)</f>
        <v>54.4</v>
      </c>
      <c r="AE34">
        <f>AVERAGE('air-quality'!I1449:I1453)</f>
        <v>4.2</v>
      </c>
      <c r="AF34">
        <f>AVERAGE('air-quality'!J1449:J1453)</f>
        <v>5.4</v>
      </c>
      <c r="AG34">
        <f>AVERAGE('air-quality'!E1810:E1814)</f>
        <v>60</v>
      </c>
      <c r="AH34">
        <f>AVERAGE('air-quality'!F1810:F1814)</f>
        <v>19.399999999999999</v>
      </c>
      <c r="AI34">
        <f>AVERAGE('air-quality'!G1810:G1814)</f>
        <v>18.399999999999999</v>
      </c>
      <c r="AJ34">
        <f>AVERAGE('air-quality'!H1810:H1814)</f>
        <v>35.799999999999997</v>
      </c>
      <c r="AK34">
        <f>AVERAGE('air-quality'!I1810:I1814)</f>
        <v>3.4</v>
      </c>
      <c r="AL34">
        <f>AVERAGE('air-quality'!J1810:J1814)</f>
        <v>9.4</v>
      </c>
      <c r="AM34">
        <f t="shared" si="3"/>
        <v>38.799999999999997</v>
      </c>
      <c r="AN34">
        <f t="shared" si="3"/>
        <v>19.2</v>
      </c>
      <c r="AO34">
        <f t="shared" si="3"/>
        <v>27.4</v>
      </c>
      <c r="AP34">
        <f t="shared" si="3"/>
        <v>29.8</v>
      </c>
      <c r="AQ34">
        <f t="shared" si="3"/>
        <v>5</v>
      </c>
      <c r="AR34">
        <f t="shared" si="3"/>
        <v>6.8</v>
      </c>
      <c r="AS34">
        <f t="shared" si="0"/>
        <v>67.066666666666663</v>
      </c>
      <c r="AT34">
        <f t="shared" si="0"/>
        <v>27.399999999999995</v>
      </c>
      <c r="AU34">
        <f t="shared" si="0"/>
        <v>20.533333333333335</v>
      </c>
      <c r="AV34">
        <f t="shared" si="0"/>
        <v>45.6</v>
      </c>
      <c r="AW34">
        <f t="shared" si="0"/>
        <v>4.1333333333333337</v>
      </c>
      <c r="AX34">
        <f t="shared" si="0"/>
        <v>6.4666666666666659</v>
      </c>
    </row>
    <row r="35" spans="1:50" x14ac:dyDescent="0.25">
      <c r="A35">
        <f>IF(Pivot!A39="",Data!A34,Pivot!A39)</f>
        <v>2</v>
      </c>
      <c r="B35">
        <f>Pivot!B39</f>
        <v>3</v>
      </c>
      <c r="C35">
        <f>IFERROR(AVERAGE(Pivot!D39:H39),C34)</f>
        <v>59.6</v>
      </c>
      <c r="D35">
        <f>IFERROR(AVERAGE(Pivot!K39:O39),D34)</f>
        <v>24.8</v>
      </c>
      <c r="E35">
        <f>IFERROR(AVERAGE(Pivot!R39:V39),E34)</f>
        <v>19</v>
      </c>
      <c r="F35">
        <f>IFERROR(AVERAGE(Pivot!Y39:AC39),F34)</f>
        <v>45</v>
      </c>
      <c r="G35">
        <f>IFERROR(AVERAGE(Pivot!AF39:AJ39),G34)</f>
        <v>3.8</v>
      </c>
      <c r="H35">
        <f>IFERROR(AVERAGE(Pivot!AM39:AQ39),H34)</f>
        <v>6.2</v>
      </c>
      <c r="I35">
        <f>IFERROR(AVERAGE(Pivot!F39:H39),I34)</f>
        <v>59.333333333333336</v>
      </c>
      <c r="J35">
        <f>IFERROR(AVERAGE(Pivot!M39:O39),J34)</f>
        <v>22</v>
      </c>
      <c r="K35">
        <f>IFERROR(AVERAGE(Pivot!T39:V39),K34)</f>
        <v>20</v>
      </c>
      <c r="L35">
        <f>IFERROR(AVERAGE(Pivot!AA39:AC39),L34)</f>
        <v>45.333333333333336</v>
      </c>
      <c r="M35">
        <f>IFERROR(AVERAGE(Pivot!AH39:AJ39),M34)</f>
        <v>3.3333333333333335</v>
      </c>
      <c r="N35">
        <f>IFERROR(AVERAGE(Pivot!AO39:AQ39),N34)</f>
        <v>5.666666666666667</v>
      </c>
      <c r="O35">
        <f>IF(Pivot!I39="NA",O34,Pivot!I39)</f>
        <v>50</v>
      </c>
      <c r="P35">
        <f>IF(Pivot!P39="NA",P34,Pivot!P39)</f>
        <v>23</v>
      </c>
      <c r="Q35">
        <f>IF(Pivot!W39="NA",Q34,Pivot!W39)</f>
        <v>26</v>
      </c>
      <c r="R35">
        <f>IF(Pivot!AD39="NA",R34,Pivot!AD39)</f>
        <v>30</v>
      </c>
      <c r="S35">
        <f>IF(Pivot!AK39="NA",S34,Pivot!AK39)</f>
        <v>3</v>
      </c>
      <c r="T35">
        <f>IF(Pivot!AR39="NA",T34,Pivot!AR39)</f>
        <v>7</v>
      </c>
      <c r="U35">
        <f>AVERAGE('air-quality'!E1099:E1103)</f>
        <v>74.400000000000006</v>
      </c>
      <c r="V35">
        <f>AVERAGE('air-quality'!F1099:F1103)</f>
        <v>26.6</v>
      </c>
      <c r="W35">
        <f>AVERAGE('air-quality'!G1099:G1103)</f>
        <v>24.4</v>
      </c>
      <c r="X35">
        <f>AVERAGE('air-quality'!H1099:H1103)</f>
        <v>45.8</v>
      </c>
      <c r="Y35">
        <f>AVERAGE('air-quality'!I1099:I1103)</f>
        <v>4.5999999999999996</v>
      </c>
      <c r="Z35">
        <f>AVERAGE('air-quality'!J1099:J1103)</f>
        <v>4</v>
      </c>
      <c r="AA35">
        <f>AVERAGE('air-quality'!E1450:E1454)</f>
        <v>63.2</v>
      </c>
      <c r="AB35">
        <f>AVERAGE('air-quality'!F1450:F1454)</f>
        <v>27.6</v>
      </c>
      <c r="AC35">
        <f>AVERAGE('air-quality'!G1450:G1454)</f>
        <v>20.6</v>
      </c>
      <c r="AD35">
        <f>AVERAGE('air-quality'!H1450:H1454)</f>
        <v>51.4</v>
      </c>
      <c r="AE35">
        <f>AVERAGE('air-quality'!I1450:I1454)</f>
        <v>4.4000000000000004</v>
      </c>
      <c r="AF35">
        <f>AVERAGE('air-quality'!J1450:J1454)</f>
        <v>6</v>
      </c>
      <c r="AG35">
        <f>AVERAGE('air-quality'!E1811:E1815)</f>
        <v>57.6</v>
      </c>
      <c r="AH35">
        <f>AVERAGE('air-quality'!F1811:F1815)</f>
        <v>19.399999999999999</v>
      </c>
      <c r="AI35">
        <f>AVERAGE('air-quality'!G1811:G1815)</f>
        <v>20</v>
      </c>
      <c r="AJ35">
        <f>AVERAGE('air-quality'!H1811:H1815)</f>
        <v>34.200000000000003</v>
      </c>
      <c r="AK35">
        <f>AVERAGE('air-quality'!I1811:I1815)</f>
        <v>3.4</v>
      </c>
      <c r="AL35">
        <f>AVERAGE('air-quality'!J1811:J1815)</f>
        <v>9.4</v>
      </c>
      <c r="AM35">
        <f t="shared" si="3"/>
        <v>40.799999999999997</v>
      </c>
      <c r="AN35">
        <f t="shared" si="3"/>
        <v>20.8</v>
      </c>
      <c r="AO35">
        <f t="shared" si="3"/>
        <v>27.4</v>
      </c>
      <c r="AP35">
        <f t="shared" si="3"/>
        <v>29.6</v>
      </c>
      <c r="AQ35">
        <f t="shared" si="3"/>
        <v>4.5999999999999996</v>
      </c>
      <c r="AR35">
        <f t="shared" si="3"/>
        <v>6.8</v>
      </c>
      <c r="AS35">
        <f t="shared" si="0"/>
        <v>65.066666666666677</v>
      </c>
      <c r="AT35">
        <f t="shared" si="0"/>
        <v>24.533333333333331</v>
      </c>
      <c r="AU35">
        <f t="shared" si="0"/>
        <v>21.666666666666668</v>
      </c>
      <c r="AV35">
        <f t="shared" si="0"/>
        <v>43.79999999999999</v>
      </c>
      <c r="AW35">
        <f t="shared" si="0"/>
        <v>4.1333333333333337</v>
      </c>
      <c r="AX35">
        <f t="shared" si="0"/>
        <v>6.4666666666666659</v>
      </c>
    </row>
    <row r="36" spans="1:50" x14ac:dyDescent="0.25">
      <c r="A36">
        <f>IF(Pivot!A40="",Data!A35,Pivot!A40)</f>
        <v>2</v>
      </c>
      <c r="B36">
        <f>Pivot!B40</f>
        <v>4</v>
      </c>
      <c r="C36">
        <f>IFERROR(AVERAGE(Pivot!D40:H40),C35)</f>
        <v>60.4</v>
      </c>
      <c r="D36">
        <f>IFERROR(AVERAGE(Pivot!K40:O40),D35)</f>
        <v>24</v>
      </c>
      <c r="E36">
        <f>IFERROR(AVERAGE(Pivot!R40:V40),E35)</f>
        <v>19.399999999999999</v>
      </c>
      <c r="F36">
        <f>IFERROR(AVERAGE(Pivot!Y40:AC40),F35)</f>
        <v>43</v>
      </c>
      <c r="G36">
        <f>IFERROR(AVERAGE(Pivot!AF40:AJ40),G35)</f>
        <v>3.2</v>
      </c>
      <c r="H36">
        <f>IFERROR(AVERAGE(Pivot!AM40:AQ40),H35)</f>
        <v>5.6</v>
      </c>
      <c r="I36">
        <f>IFERROR(AVERAGE(Pivot!F40:H40),I35)</f>
        <v>58.333333333333336</v>
      </c>
      <c r="J36">
        <f>IFERROR(AVERAGE(Pivot!M40:O40),J35)</f>
        <v>23.666666666666668</v>
      </c>
      <c r="K36">
        <f>IFERROR(AVERAGE(Pivot!T40:V40),K35)</f>
        <v>17.666666666666668</v>
      </c>
      <c r="L36">
        <f>IFERROR(AVERAGE(Pivot!AA40:AC40),L35)</f>
        <v>43.333333333333336</v>
      </c>
      <c r="M36">
        <f>IFERROR(AVERAGE(Pivot!AH40:AJ40),M35)</f>
        <v>2.6666666666666665</v>
      </c>
      <c r="N36">
        <f>IFERROR(AVERAGE(Pivot!AO40:AQ40),N35)</f>
        <v>5.333333333333333</v>
      </c>
      <c r="O36">
        <f>IF(Pivot!I40="NA",O35,Pivot!I40)</f>
        <v>45</v>
      </c>
      <c r="P36">
        <f>IF(Pivot!P40="NA",P35,Pivot!P40)</f>
        <v>39</v>
      </c>
      <c r="Q36">
        <f>IF(Pivot!W40="NA",Q35,Pivot!W40)</f>
        <v>10</v>
      </c>
      <c r="R36">
        <f>IF(Pivot!AD40="NA",R35,Pivot!AD40)</f>
        <v>40</v>
      </c>
      <c r="S36">
        <f>IF(Pivot!AK40="NA",S35,Pivot!AK40)</f>
        <v>4</v>
      </c>
      <c r="T36">
        <f>IF(Pivot!AR40="NA",T35,Pivot!AR40)</f>
        <v>9</v>
      </c>
      <c r="U36">
        <f>AVERAGE('air-quality'!E1100:E1104)</f>
        <v>70.2</v>
      </c>
      <c r="V36">
        <f>AVERAGE('air-quality'!F1100:F1104)</f>
        <v>23.4</v>
      </c>
      <c r="W36">
        <f>AVERAGE('air-quality'!G1100:G1104)</f>
        <v>25.4</v>
      </c>
      <c r="X36">
        <f>AVERAGE('air-quality'!H1100:H1104)</f>
        <v>42.8</v>
      </c>
      <c r="Y36">
        <f>AVERAGE('air-quality'!I1100:I1104)</f>
        <v>4.4000000000000004</v>
      </c>
      <c r="Z36">
        <f>AVERAGE('air-quality'!J1100:J1104)</f>
        <v>3.6</v>
      </c>
      <c r="AA36">
        <f>AVERAGE('air-quality'!E1451:E1455)</f>
        <v>54.6</v>
      </c>
      <c r="AB36">
        <f>AVERAGE('air-quality'!F1451:F1455)</f>
        <v>23.8</v>
      </c>
      <c r="AC36">
        <f>AVERAGE('air-quality'!G1451:G1455)</f>
        <v>20.8</v>
      </c>
      <c r="AD36">
        <f>AVERAGE('air-quality'!H1451:H1455)</f>
        <v>55</v>
      </c>
      <c r="AE36">
        <f>AVERAGE('air-quality'!I1451:I1455)</f>
        <v>5.2</v>
      </c>
      <c r="AF36">
        <f>AVERAGE('air-quality'!J1451:J1455)</f>
        <v>7.4</v>
      </c>
      <c r="AG36">
        <f>AVERAGE('air-quality'!E1812:E1816)</f>
        <v>54.4</v>
      </c>
      <c r="AH36">
        <f>AVERAGE('air-quality'!F1812:F1816)</f>
        <v>17.399999999999999</v>
      </c>
      <c r="AI36">
        <f>AVERAGE('air-quality'!G1812:G1816)</f>
        <v>22</v>
      </c>
      <c r="AJ36">
        <f>AVERAGE('air-quality'!H1812:H1816)</f>
        <v>33</v>
      </c>
      <c r="AK36">
        <f>AVERAGE('air-quality'!I1812:I1816)</f>
        <v>3.2</v>
      </c>
      <c r="AL36">
        <f>AVERAGE('air-quality'!J1812:J1816)</f>
        <v>9.1999999999999993</v>
      </c>
      <c r="AM36">
        <f t="shared" si="3"/>
        <v>44</v>
      </c>
      <c r="AN36">
        <f t="shared" si="3"/>
        <v>26</v>
      </c>
      <c r="AO36">
        <f t="shared" si="3"/>
        <v>24.6</v>
      </c>
      <c r="AP36">
        <f t="shared" si="3"/>
        <v>31.8</v>
      </c>
      <c r="AQ36">
        <f t="shared" si="3"/>
        <v>4.4000000000000004</v>
      </c>
      <c r="AR36">
        <f t="shared" si="3"/>
        <v>7.4</v>
      </c>
      <c r="AS36">
        <f t="shared" si="0"/>
        <v>59.733333333333341</v>
      </c>
      <c r="AT36">
        <f t="shared" si="0"/>
        <v>21.533333333333331</v>
      </c>
      <c r="AU36">
        <f t="shared" si="0"/>
        <v>22.733333333333334</v>
      </c>
      <c r="AV36">
        <f t="shared" si="0"/>
        <v>43.6</v>
      </c>
      <c r="AW36">
        <f t="shared" si="0"/>
        <v>4.2666666666666666</v>
      </c>
      <c r="AX36">
        <f t="shared" si="0"/>
        <v>6.7333333333333334</v>
      </c>
    </row>
    <row r="37" spans="1:50" x14ac:dyDescent="0.25">
      <c r="A37">
        <f>IF(Pivot!A41="",Data!A36,Pivot!A41)</f>
        <v>2</v>
      </c>
      <c r="B37">
        <f>Pivot!B41</f>
        <v>5</v>
      </c>
      <c r="C37">
        <f>IFERROR(AVERAGE(Pivot!D41:H41),C36)</f>
        <v>62.2</v>
      </c>
      <c r="D37">
        <f>IFERROR(AVERAGE(Pivot!K41:O41),D36)</f>
        <v>29.4</v>
      </c>
      <c r="E37">
        <f>IFERROR(AVERAGE(Pivot!R41:V41),E36)</f>
        <v>19.8</v>
      </c>
      <c r="F37">
        <f>IFERROR(AVERAGE(Pivot!Y41:AC41),F36)</f>
        <v>38.799999999999997</v>
      </c>
      <c r="G37">
        <f>IFERROR(AVERAGE(Pivot!AF41:AJ41),G36)</f>
        <v>3.8</v>
      </c>
      <c r="H37">
        <f>IFERROR(AVERAGE(Pivot!AM41:AQ41),H36)</f>
        <v>5.6</v>
      </c>
      <c r="I37">
        <f>IFERROR(AVERAGE(Pivot!F41:H41),I36)</f>
        <v>66.666666666666671</v>
      </c>
      <c r="J37">
        <f>IFERROR(AVERAGE(Pivot!M41:O41),J36)</f>
        <v>34</v>
      </c>
      <c r="K37">
        <f>IFERROR(AVERAGE(Pivot!T41:V41),K36)</f>
        <v>17.333333333333332</v>
      </c>
      <c r="L37">
        <f>IFERROR(AVERAGE(Pivot!AA41:AC41),L36)</f>
        <v>47</v>
      </c>
      <c r="M37">
        <f>IFERROR(AVERAGE(Pivot!AH41:AJ41),M36)</f>
        <v>3.6666666666666665</v>
      </c>
      <c r="N37">
        <f>IFERROR(AVERAGE(Pivot!AO41:AQ41),N36)</f>
        <v>6.666666666666667</v>
      </c>
      <c r="O37">
        <f>IF(Pivot!I41="NA",O36,Pivot!I41)</f>
        <v>72</v>
      </c>
      <c r="P37">
        <f>IF(Pivot!P41="NA",P36,Pivot!P41)</f>
        <v>42</v>
      </c>
      <c r="Q37">
        <f>IF(Pivot!W41="NA",Q36,Pivot!W41)</f>
        <v>8</v>
      </c>
      <c r="R37">
        <f>IF(Pivot!AD41="NA",R36,Pivot!AD41)</f>
        <v>42</v>
      </c>
      <c r="S37">
        <f>IF(Pivot!AK41="NA",S36,Pivot!AK41)</f>
        <v>4</v>
      </c>
      <c r="T37">
        <f>IF(Pivot!AR41="NA",T36,Pivot!AR41)</f>
        <v>7</v>
      </c>
      <c r="U37">
        <f>AVERAGE('air-quality'!E1101:E1105)</f>
        <v>61.4</v>
      </c>
      <c r="V37">
        <f>AVERAGE('air-quality'!F1101:F1105)</f>
        <v>22.4</v>
      </c>
      <c r="W37">
        <f>AVERAGE('air-quality'!G1101:G1105)</f>
        <v>26.6</v>
      </c>
      <c r="X37">
        <f>AVERAGE('air-quality'!H1101:H1105)</f>
        <v>43</v>
      </c>
      <c r="Y37">
        <f>AVERAGE('air-quality'!I1101:I1105)</f>
        <v>4</v>
      </c>
      <c r="Z37">
        <f>AVERAGE('air-quality'!J1101:J1105)</f>
        <v>3.2</v>
      </c>
      <c r="AA37">
        <f>AVERAGE('air-quality'!E1452:E1456)</f>
        <v>50.2</v>
      </c>
      <c r="AB37">
        <f>AVERAGE('air-quality'!F1452:F1456)</f>
        <v>20.399999999999999</v>
      </c>
      <c r="AC37">
        <f>AVERAGE('air-quality'!G1452:G1456)</f>
        <v>20.6</v>
      </c>
      <c r="AD37">
        <f>AVERAGE('air-quality'!H1452:H1456)</f>
        <v>50.6</v>
      </c>
      <c r="AE37">
        <f>AVERAGE('air-quality'!I1452:I1456)</f>
        <v>4.5999999999999996</v>
      </c>
      <c r="AF37">
        <f>AVERAGE('air-quality'!J1452:J1456)</f>
        <v>7.8</v>
      </c>
      <c r="AG37">
        <f>AVERAGE('air-quality'!E1813:E1817)</f>
        <v>47.4</v>
      </c>
      <c r="AH37">
        <f>AVERAGE('air-quality'!F1813:F1817)</f>
        <v>17.600000000000001</v>
      </c>
      <c r="AI37">
        <f>AVERAGE('air-quality'!G1813:G1817)</f>
        <v>23.6</v>
      </c>
      <c r="AJ37">
        <f>AVERAGE('air-quality'!H1813:H1817)</f>
        <v>33</v>
      </c>
      <c r="AK37">
        <f>AVERAGE('air-quality'!I1813:I1817)</f>
        <v>3</v>
      </c>
      <c r="AL37">
        <f>AVERAGE('air-quality'!J1813:J1817)</f>
        <v>9.6</v>
      </c>
      <c r="AM37">
        <f t="shared" si="3"/>
        <v>53.6</v>
      </c>
      <c r="AN37">
        <f t="shared" si="3"/>
        <v>30</v>
      </c>
      <c r="AO37">
        <f t="shared" si="3"/>
        <v>20.2</v>
      </c>
      <c r="AP37">
        <f t="shared" si="3"/>
        <v>34.4</v>
      </c>
      <c r="AQ37">
        <f t="shared" si="3"/>
        <v>4.2</v>
      </c>
      <c r="AR37">
        <f t="shared" si="3"/>
        <v>7.4</v>
      </c>
      <c r="AS37">
        <f t="shared" si="0"/>
        <v>53</v>
      </c>
      <c r="AT37">
        <f t="shared" si="0"/>
        <v>20.133333333333333</v>
      </c>
      <c r="AU37">
        <f t="shared" si="0"/>
        <v>23.600000000000005</v>
      </c>
      <c r="AV37">
        <f t="shared" si="0"/>
        <v>42.199999999999996</v>
      </c>
      <c r="AW37">
        <f t="shared" si="0"/>
        <v>3.8666666666666667</v>
      </c>
      <c r="AX37">
        <f t="shared" si="0"/>
        <v>6.8666666666666671</v>
      </c>
    </row>
    <row r="38" spans="1:50" x14ac:dyDescent="0.25">
      <c r="A38">
        <f>IF(Pivot!A42="",Data!A37,Pivot!A42)</f>
        <v>2</v>
      </c>
      <c r="B38">
        <f>Pivot!B42</f>
        <v>6</v>
      </c>
      <c r="C38">
        <f>IFERROR(AVERAGE(Pivot!D42:H42),C37)</f>
        <v>71.2</v>
      </c>
      <c r="D38">
        <f>IFERROR(AVERAGE(Pivot!K42:O42),D37)</f>
        <v>28</v>
      </c>
      <c r="E38">
        <f>IFERROR(AVERAGE(Pivot!R42:V42),E37)</f>
        <v>22.2</v>
      </c>
      <c r="F38">
        <f>IFERROR(AVERAGE(Pivot!Y42:AC42),F37)</f>
        <v>41.6</v>
      </c>
      <c r="G38">
        <f>IFERROR(AVERAGE(Pivot!AF42:AJ42),G37)</f>
        <v>4.4000000000000004</v>
      </c>
      <c r="H38">
        <f>IFERROR(AVERAGE(Pivot!AM42:AQ42),H37)</f>
        <v>6</v>
      </c>
      <c r="I38">
        <f>IFERROR(AVERAGE(Pivot!F42:H42),I37)</f>
        <v>85.333333333333329</v>
      </c>
      <c r="J38">
        <f>IFERROR(AVERAGE(Pivot!M42:O42),J37)</f>
        <v>33.333333333333336</v>
      </c>
      <c r="K38">
        <f>IFERROR(AVERAGE(Pivot!T42:V42),K37)</f>
        <v>21.666666666666668</v>
      </c>
      <c r="L38">
        <f>IFERROR(AVERAGE(Pivot!AA42:AC42),L37)</f>
        <v>44</v>
      </c>
      <c r="M38">
        <f>IFERROR(AVERAGE(Pivot!AH42:AJ42),M37)</f>
        <v>4.666666666666667</v>
      </c>
      <c r="N38">
        <f>IFERROR(AVERAGE(Pivot!AO42:AQ42),N37)</f>
        <v>6.666666666666667</v>
      </c>
      <c r="O38">
        <f>IF(Pivot!I42="NA",O37,Pivot!I42)</f>
        <v>83</v>
      </c>
      <c r="P38">
        <f>IF(Pivot!P42="NA",P37,Pivot!P42)</f>
        <v>41</v>
      </c>
      <c r="Q38">
        <f>IF(Pivot!W42="NA",Q37,Pivot!W42)</f>
        <v>16</v>
      </c>
      <c r="R38">
        <f>IF(Pivot!AD42="NA",R37,Pivot!AD42)</f>
        <v>35</v>
      </c>
      <c r="S38">
        <f>IF(Pivot!AK42="NA",S37,Pivot!AK42)</f>
        <v>4</v>
      </c>
      <c r="T38">
        <f>IF(Pivot!AR42="NA",T37,Pivot!AR42)</f>
        <v>6</v>
      </c>
      <c r="U38">
        <f>AVERAGE('air-quality'!E1102:E1106)</f>
        <v>58.2</v>
      </c>
      <c r="V38">
        <f>AVERAGE('air-quality'!F1102:F1106)</f>
        <v>23</v>
      </c>
      <c r="W38">
        <f>AVERAGE('air-quality'!G1102:G1106)</f>
        <v>29.2</v>
      </c>
      <c r="X38">
        <f>AVERAGE('air-quality'!H1102:H1106)</f>
        <v>43.2</v>
      </c>
      <c r="Y38">
        <f>AVERAGE('air-quality'!I1102:I1106)</f>
        <v>3.6</v>
      </c>
      <c r="Z38">
        <f>AVERAGE('air-quality'!J1102:J1106)</f>
        <v>3.2</v>
      </c>
      <c r="AA38">
        <f>AVERAGE('air-quality'!E1453:E1457)</f>
        <v>47.4</v>
      </c>
      <c r="AB38">
        <f>AVERAGE('air-quality'!F1453:F1457)</f>
        <v>20.399999999999999</v>
      </c>
      <c r="AC38">
        <f>AVERAGE('air-quality'!G1453:G1457)</f>
        <v>20.2</v>
      </c>
      <c r="AD38">
        <f>AVERAGE('air-quality'!H1453:H1457)</f>
        <v>55.8</v>
      </c>
      <c r="AE38">
        <f>AVERAGE('air-quality'!I1453:I1457)</f>
        <v>5.2</v>
      </c>
      <c r="AF38">
        <f>AVERAGE('air-quality'!J1453:J1457)</f>
        <v>8.6</v>
      </c>
      <c r="AG38">
        <f>AVERAGE('air-quality'!E1814:E1818)</f>
        <v>41.4</v>
      </c>
      <c r="AH38">
        <f>AVERAGE('air-quality'!F1814:F1818)</f>
        <v>19.2</v>
      </c>
      <c r="AI38">
        <f>AVERAGE('air-quality'!G1814:G1818)</f>
        <v>22.8</v>
      </c>
      <c r="AJ38">
        <f>AVERAGE('air-quality'!H1814:H1818)</f>
        <v>35</v>
      </c>
      <c r="AK38">
        <f>AVERAGE('air-quality'!I1814:I1818)</f>
        <v>2.6</v>
      </c>
      <c r="AL38">
        <f>AVERAGE('air-quality'!J1814:J1818)</f>
        <v>9.6</v>
      </c>
      <c r="AM38">
        <f t="shared" si="3"/>
        <v>60.4</v>
      </c>
      <c r="AN38">
        <f t="shared" si="3"/>
        <v>33.799999999999997</v>
      </c>
      <c r="AO38">
        <f t="shared" si="3"/>
        <v>17.8</v>
      </c>
      <c r="AP38">
        <f t="shared" si="3"/>
        <v>35.6</v>
      </c>
      <c r="AQ38">
        <f t="shared" si="3"/>
        <v>4</v>
      </c>
      <c r="AR38">
        <f t="shared" si="3"/>
        <v>7.2</v>
      </c>
      <c r="AS38">
        <f t="shared" si="0"/>
        <v>49</v>
      </c>
      <c r="AT38">
        <f t="shared" si="0"/>
        <v>20.866666666666664</v>
      </c>
      <c r="AU38">
        <f t="shared" si="0"/>
        <v>24.066666666666666</v>
      </c>
      <c r="AV38">
        <f t="shared" si="0"/>
        <v>44.666666666666664</v>
      </c>
      <c r="AW38">
        <f t="shared" si="0"/>
        <v>3.8000000000000003</v>
      </c>
      <c r="AX38">
        <f t="shared" si="0"/>
        <v>7.1333333333333329</v>
      </c>
    </row>
    <row r="39" spans="1:50" x14ac:dyDescent="0.25">
      <c r="A39">
        <f>IF(Pivot!A43="",Data!A38,Pivot!A43)</f>
        <v>2</v>
      </c>
      <c r="B39">
        <f>Pivot!B43</f>
        <v>7</v>
      </c>
      <c r="C39">
        <f>IFERROR(AVERAGE(Pivot!D43:H43),C38)</f>
        <v>60</v>
      </c>
      <c r="D39">
        <f>IFERROR(AVERAGE(Pivot!K43:O43),D38)</f>
        <v>32</v>
      </c>
      <c r="E39">
        <f>IFERROR(AVERAGE(Pivot!R43:V43),E38)</f>
        <v>22.6</v>
      </c>
      <c r="F39">
        <f>IFERROR(AVERAGE(Pivot!Y43:AC43),F38)</f>
        <v>46.6</v>
      </c>
      <c r="G39">
        <f>IFERROR(AVERAGE(Pivot!AF43:AJ43),G38)</f>
        <v>4.4000000000000004</v>
      </c>
      <c r="H39">
        <f>IFERROR(AVERAGE(Pivot!AM43:AQ43),H38)</f>
        <v>5.8</v>
      </c>
      <c r="I39">
        <f>IFERROR(AVERAGE(Pivot!F43:H43),I38)</f>
        <v>65.666666666666671</v>
      </c>
      <c r="J39">
        <f>IFERROR(AVERAGE(Pivot!M43:O43),J38)</f>
        <v>30.333333333333332</v>
      </c>
      <c r="K39">
        <f>IFERROR(AVERAGE(Pivot!T43:V43),K38)</f>
        <v>19.333333333333332</v>
      </c>
      <c r="L39">
        <f>IFERROR(AVERAGE(Pivot!AA43:AC43),L38)</f>
        <v>52.333333333333336</v>
      </c>
      <c r="M39">
        <f>IFERROR(AVERAGE(Pivot!AH43:AJ43),M38)</f>
        <v>4.333333333333333</v>
      </c>
      <c r="N39">
        <f>IFERROR(AVERAGE(Pivot!AO43:AQ43),N38)</f>
        <v>5.666666666666667</v>
      </c>
      <c r="O39">
        <f>IF(Pivot!I43="NA",O38,Pivot!I43)</f>
        <v>93</v>
      </c>
      <c r="P39">
        <f>IF(Pivot!P43="NA",P38,Pivot!P43)</f>
        <v>26</v>
      </c>
      <c r="Q39">
        <f>IF(Pivot!W43="NA",Q38,Pivot!W43)</f>
        <v>28</v>
      </c>
      <c r="R39">
        <f>IF(Pivot!AD43="NA",R38,Pivot!AD43)</f>
        <v>30</v>
      </c>
      <c r="S39">
        <f>IF(Pivot!AK43="NA",S38,Pivot!AK43)</f>
        <v>5</v>
      </c>
      <c r="T39">
        <f>IF(Pivot!AR43="NA",T38,Pivot!AR43)</f>
        <v>4</v>
      </c>
      <c r="U39">
        <f>AVERAGE('air-quality'!E1103:E1107)</f>
        <v>57.4</v>
      </c>
      <c r="V39">
        <f>AVERAGE('air-quality'!F1103:F1107)</f>
        <v>21.6</v>
      </c>
      <c r="W39">
        <f>AVERAGE('air-quality'!G1103:G1107)</f>
        <v>31.2</v>
      </c>
      <c r="X39">
        <f>AVERAGE('air-quality'!H1103:H1107)</f>
        <v>40.6</v>
      </c>
      <c r="Y39">
        <f>AVERAGE('air-quality'!I1103:I1107)</f>
        <v>3</v>
      </c>
      <c r="Z39">
        <f>AVERAGE('air-quality'!J1103:J1107)</f>
        <v>3</v>
      </c>
      <c r="AA39">
        <f>AVERAGE('air-quality'!E1454:E1458)</f>
        <v>50</v>
      </c>
      <c r="AB39">
        <f>AVERAGE('air-quality'!F1454:F1458)</f>
        <v>21.2</v>
      </c>
      <c r="AC39">
        <f>AVERAGE('air-quality'!G1454:G1458)</f>
        <v>21.6</v>
      </c>
      <c r="AD39">
        <f>AVERAGE('air-quality'!H1454:H1458)</f>
        <v>56</v>
      </c>
      <c r="AE39">
        <f>AVERAGE('air-quality'!I1454:I1458)</f>
        <v>5.6</v>
      </c>
      <c r="AF39">
        <f>AVERAGE('air-quality'!J1454:J1458)</f>
        <v>8.6</v>
      </c>
      <c r="AG39">
        <f>AVERAGE('air-quality'!E1815:E1819)</f>
        <v>40.200000000000003</v>
      </c>
      <c r="AH39">
        <f>AVERAGE('air-quality'!F1815:F1819)</f>
        <v>21.6</v>
      </c>
      <c r="AI39">
        <f>AVERAGE('air-quality'!G1815:G1819)</f>
        <v>20.2</v>
      </c>
      <c r="AJ39">
        <f>AVERAGE('air-quality'!H1815:H1819)</f>
        <v>33.4</v>
      </c>
      <c r="AK39">
        <f>AVERAGE('air-quality'!I1815:I1819)</f>
        <v>2.8</v>
      </c>
      <c r="AL39">
        <f>AVERAGE('air-quality'!J1815:J1819)</f>
        <v>9.6</v>
      </c>
      <c r="AM39">
        <f t="shared" ref="AM39:AR54" si="4">IFERROR(AVERAGEIF(O35:O39,"&lt;&gt;0"),AM38)</f>
        <v>68.599999999999994</v>
      </c>
      <c r="AN39">
        <f t="shared" si="4"/>
        <v>34.200000000000003</v>
      </c>
      <c r="AO39">
        <f t="shared" si="4"/>
        <v>17.600000000000001</v>
      </c>
      <c r="AP39">
        <f t="shared" si="4"/>
        <v>35.4</v>
      </c>
      <c r="AQ39">
        <f t="shared" si="4"/>
        <v>4</v>
      </c>
      <c r="AR39">
        <f t="shared" si="4"/>
        <v>6.6</v>
      </c>
      <c r="AS39">
        <f t="shared" si="0"/>
        <v>49.20000000000001</v>
      </c>
      <c r="AT39">
        <f t="shared" si="0"/>
        <v>21.466666666666669</v>
      </c>
      <c r="AU39">
        <f t="shared" si="0"/>
        <v>24.333333333333332</v>
      </c>
      <c r="AV39">
        <f t="shared" si="0"/>
        <v>43.333333333333336</v>
      </c>
      <c r="AW39">
        <f t="shared" si="0"/>
        <v>3.7999999999999994</v>
      </c>
      <c r="AX39">
        <f t="shared" si="0"/>
        <v>7.0666666666666664</v>
      </c>
    </row>
    <row r="40" spans="1:50" x14ac:dyDescent="0.25">
      <c r="A40">
        <f>IF(Pivot!A44="",Data!A39,Pivot!A44)</f>
        <v>2</v>
      </c>
      <c r="B40">
        <f>Pivot!B44</f>
        <v>8</v>
      </c>
      <c r="C40">
        <f>IFERROR(AVERAGE(Pivot!D44:H44),C39)</f>
        <v>65</v>
      </c>
      <c r="D40">
        <f>IFERROR(AVERAGE(Pivot!K44:O44),D39)</f>
        <v>29.4</v>
      </c>
      <c r="E40">
        <f>IFERROR(AVERAGE(Pivot!R44:V44),E39)</f>
        <v>22.2</v>
      </c>
      <c r="F40">
        <f>IFERROR(AVERAGE(Pivot!Y44:AC44),F39)</f>
        <v>42.2</v>
      </c>
      <c r="G40">
        <f>IFERROR(AVERAGE(Pivot!AF44:AJ44),G39)</f>
        <v>3.8</v>
      </c>
      <c r="H40">
        <f>IFERROR(AVERAGE(Pivot!AM44:AQ44),H39)</f>
        <v>6.2</v>
      </c>
      <c r="I40">
        <f>IFERROR(AVERAGE(Pivot!F44:H44),I39)</f>
        <v>67</v>
      </c>
      <c r="J40">
        <f>IFERROR(AVERAGE(Pivot!M44:O44),J39)</f>
        <v>27</v>
      </c>
      <c r="K40">
        <f>IFERROR(AVERAGE(Pivot!T44:V44),K39)</f>
        <v>22.666666666666668</v>
      </c>
      <c r="L40">
        <f>IFERROR(AVERAGE(Pivot!AA44:AC44),L39)</f>
        <v>39.666666666666664</v>
      </c>
      <c r="M40">
        <f>IFERROR(AVERAGE(Pivot!AH44:AJ44),M39)</f>
        <v>2.6666666666666665</v>
      </c>
      <c r="N40">
        <f>IFERROR(AVERAGE(Pivot!AO44:AQ44),N39)</f>
        <v>5.333333333333333</v>
      </c>
      <c r="O40">
        <f>IF(Pivot!I44="NA",O39,Pivot!I44)</f>
        <v>55</v>
      </c>
      <c r="P40">
        <f>IF(Pivot!P44="NA",P39,Pivot!P44)</f>
        <v>16</v>
      </c>
      <c r="Q40">
        <f>IF(Pivot!W44="NA",Q39,Pivot!W44)</f>
        <v>33</v>
      </c>
      <c r="R40">
        <f>IF(Pivot!AD44="NA",R39,Pivot!AD44)</f>
        <v>16</v>
      </c>
      <c r="S40">
        <f>IF(Pivot!AK44="NA",S39,Pivot!AK44)</f>
        <v>6</v>
      </c>
      <c r="T40">
        <f>IF(Pivot!AR44="NA",T39,Pivot!AR44)</f>
        <v>2</v>
      </c>
      <c r="U40">
        <f>AVERAGE('air-quality'!E1104:E1108)</f>
        <v>55.4</v>
      </c>
      <c r="V40">
        <f>AVERAGE('air-quality'!F1104:F1108)</f>
        <v>21.2</v>
      </c>
      <c r="W40">
        <f>AVERAGE('air-quality'!G1104:G1108)</f>
        <v>32.4</v>
      </c>
      <c r="X40">
        <f>AVERAGE('air-quality'!H1104:H1108)</f>
        <v>40.799999999999997</v>
      </c>
      <c r="Y40">
        <f>AVERAGE('air-quality'!I1104:I1108)</f>
        <v>3</v>
      </c>
      <c r="Z40">
        <f>AVERAGE('air-quality'!J1104:J1108)</f>
        <v>3.8</v>
      </c>
      <c r="AA40">
        <f>AVERAGE('air-quality'!E1455:E1459)</f>
        <v>51.6</v>
      </c>
      <c r="AB40">
        <f>AVERAGE('air-quality'!F1455:F1459)</f>
        <v>26</v>
      </c>
      <c r="AC40">
        <f>AVERAGE('air-quality'!G1455:G1459)</f>
        <v>21.4</v>
      </c>
      <c r="AD40">
        <f>AVERAGE('air-quality'!H1455:H1459)</f>
        <v>64.400000000000006</v>
      </c>
      <c r="AE40">
        <f>AVERAGE('air-quality'!I1455:I1459)</f>
        <v>6.6</v>
      </c>
      <c r="AF40">
        <f>AVERAGE('air-quality'!J1455:J1459)</f>
        <v>9.4</v>
      </c>
      <c r="AG40">
        <f>AVERAGE('air-quality'!E1816:E1820)</f>
        <v>41.6</v>
      </c>
      <c r="AH40">
        <f>AVERAGE('air-quality'!F1816:F1820)</f>
        <v>27.2</v>
      </c>
      <c r="AI40">
        <f>AVERAGE('air-quality'!G1816:G1820)</f>
        <v>16.8</v>
      </c>
      <c r="AJ40">
        <f>AVERAGE('air-quality'!H1816:H1820)</f>
        <v>38.200000000000003</v>
      </c>
      <c r="AK40">
        <f>AVERAGE('air-quality'!I1816:I1820)</f>
        <v>2.8</v>
      </c>
      <c r="AL40">
        <f>AVERAGE('air-quality'!J1816:J1820)</f>
        <v>10</v>
      </c>
      <c r="AM40">
        <f t="shared" si="4"/>
        <v>69.599999999999994</v>
      </c>
      <c r="AN40">
        <f t="shared" si="4"/>
        <v>32.799999999999997</v>
      </c>
      <c r="AO40">
        <f t="shared" si="4"/>
        <v>19</v>
      </c>
      <c r="AP40">
        <f t="shared" si="4"/>
        <v>32.6</v>
      </c>
      <c r="AQ40">
        <f t="shared" si="4"/>
        <v>4.5999999999999996</v>
      </c>
      <c r="AR40">
        <f t="shared" si="4"/>
        <v>5.6</v>
      </c>
      <c r="AS40">
        <f t="shared" si="0"/>
        <v>49.533333333333331</v>
      </c>
      <c r="AT40">
        <f t="shared" si="0"/>
        <v>24.8</v>
      </c>
      <c r="AU40">
        <f t="shared" si="0"/>
        <v>23.533333333333331</v>
      </c>
      <c r="AV40">
        <f t="shared" si="0"/>
        <v>47.800000000000004</v>
      </c>
      <c r="AW40">
        <f t="shared" si="0"/>
        <v>4.1333333333333329</v>
      </c>
      <c r="AX40">
        <f t="shared" si="0"/>
        <v>7.7333333333333334</v>
      </c>
    </row>
    <row r="41" spans="1:50" x14ac:dyDescent="0.25">
      <c r="A41">
        <f>IF(Pivot!A45="",Data!A40,Pivot!A45)</f>
        <v>2</v>
      </c>
      <c r="B41">
        <f>Pivot!B45</f>
        <v>9</v>
      </c>
      <c r="C41">
        <f>IFERROR(AVERAGE(Pivot!D45:H45),C40)</f>
        <v>67.8</v>
      </c>
      <c r="D41">
        <f>IFERROR(AVERAGE(Pivot!K45:O45),D40)</f>
        <v>30.2</v>
      </c>
      <c r="E41">
        <f>IFERROR(AVERAGE(Pivot!R45:V45),E40)</f>
        <v>18.2</v>
      </c>
      <c r="F41">
        <f>IFERROR(AVERAGE(Pivot!Y45:AC45),F40)</f>
        <v>45</v>
      </c>
      <c r="G41">
        <f>IFERROR(AVERAGE(Pivot!AF45:AJ45),G40)</f>
        <v>4.5999999999999996</v>
      </c>
      <c r="H41">
        <f>IFERROR(AVERAGE(Pivot!AM45:AQ45),H40)</f>
        <v>7.4</v>
      </c>
      <c r="I41">
        <f>IFERROR(AVERAGE(Pivot!F45:H45),I40)</f>
        <v>65</v>
      </c>
      <c r="J41">
        <f>IFERROR(AVERAGE(Pivot!M45:O45),J40)</f>
        <v>28.333333333333332</v>
      </c>
      <c r="K41">
        <f>IFERROR(AVERAGE(Pivot!T45:V45),K40)</f>
        <v>18</v>
      </c>
      <c r="L41">
        <f>IFERROR(AVERAGE(Pivot!AA45:AC45),L40)</f>
        <v>45.333333333333336</v>
      </c>
      <c r="M41">
        <f>IFERROR(AVERAGE(Pivot!AH45:AJ45),M40)</f>
        <v>3.3333333333333335</v>
      </c>
      <c r="N41">
        <f>IFERROR(AVERAGE(Pivot!AO45:AQ45),N40)</f>
        <v>6.333333333333333</v>
      </c>
      <c r="O41">
        <f>IF(Pivot!I45="NA",O40,Pivot!I45)</f>
        <v>44</v>
      </c>
      <c r="P41">
        <f>IF(Pivot!P45="NA",P40,Pivot!P45)</f>
        <v>18</v>
      </c>
      <c r="Q41">
        <f>IF(Pivot!W45="NA",Q40,Pivot!W45)</f>
        <v>30</v>
      </c>
      <c r="R41">
        <f>IF(Pivot!AD45="NA",R40,Pivot!AD45)</f>
        <v>34</v>
      </c>
      <c r="S41">
        <f>IF(Pivot!AK45="NA",S40,Pivot!AK45)</f>
        <v>7</v>
      </c>
      <c r="T41">
        <f>IF(Pivot!AR45="NA",T40,Pivot!AR45)</f>
        <v>5</v>
      </c>
      <c r="U41">
        <f>AVERAGE('air-quality'!E1105:E1109)</f>
        <v>54.2</v>
      </c>
      <c r="V41">
        <f>AVERAGE('air-quality'!F1105:F1109)</f>
        <v>22</v>
      </c>
      <c r="W41">
        <f>AVERAGE('air-quality'!G1105:G1109)</f>
        <v>32.6</v>
      </c>
      <c r="X41">
        <f>AVERAGE('air-quality'!H1105:H1109)</f>
        <v>43.8</v>
      </c>
      <c r="Y41">
        <f>AVERAGE('air-quality'!I1105:I1109)</f>
        <v>3.6</v>
      </c>
      <c r="Z41">
        <f>AVERAGE('air-quality'!J1105:J1109)</f>
        <v>4.4000000000000004</v>
      </c>
      <c r="AA41">
        <f>AVERAGE('air-quality'!E1456:E1460)</f>
        <v>56.8</v>
      </c>
      <c r="AB41">
        <f>AVERAGE('air-quality'!F1456:F1460)</f>
        <v>28.2</v>
      </c>
      <c r="AC41">
        <f>AVERAGE('air-quality'!G1456:G1460)</f>
        <v>21.4</v>
      </c>
      <c r="AD41">
        <f>AVERAGE('air-quality'!H1456:H1460)</f>
        <v>64.400000000000006</v>
      </c>
      <c r="AE41">
        <f>AVERAGE('air-quality'!I1456:I1460)</f>
        <v>6.4</v>
      </c>
      <c r="AF41">
        <f>AVERAGE('air-quality'!J1456:J1460)</f>
        <v>9.1999999999999993</v>
      </c>
      <c r="AG41">
        <f>AVERAGE('air-quality'!E1817:E1821)</f>
        <v>50.2</v>
      </c>
      <c r="AH41">
        <f>AVERAGE('air-quality'!F1817:F1821)</f>
        <v>35</v>
      </c>
      <c r="AI41">
        <f>AVERAGE('air-quality'!G1817:G1821)</f>
        <v>15.4</v>
      </c>
      <c r="AJ41">
        <f>AVERAGE('air-quality'!H1817:H1821)</f>
        <v>43.2</v>
      </c>
      <c r="AK41">
        <f>AVERAGE('air-quality'!I1817:I1821)</f>
        <v>3.2</v>
      </c>
      <c r="AL41">
        <f>AVERAGE('air-quality'!J1817:J1821)</f>
        <v>11</v>
      </c>
      <c r="AM41">
        <f t="shared" si="4"/>
        <v>69.400000000000006</v>
      </c>
      <c r="AN41">
        <f t="shared" si="4"/>
        <v>28.6</v>
      </c>
      <c r="AO41">
        <f t="shared" si="4"/>
        <v>23</v>
      </c>
      <c r="AP41">
        <f t="shared" si="4"/>
        <v>31.4</v>
      </c>
      <c r="AQ41">
        <f t="shared" si="4"/>
        <v>5.2</v>
      </c>
      <c r="AR41">
        <f t="shared" si="4"/>
        <v>4.8</v>
      </c>
      <c r="AS41">
        <f t="shared" si="0"/>
        <v>53.733333333333327</v>
      </c>
      <c r="AT41">
        <f t="shared" si="0"/>
        <v>28.400000000000002</v>
      </c>
      <c r="AU41">
        <f t="shared" si="0"/>
        <v>23.133333333333336</v>
      </c>
      <c r="AV41">
        <f t="shared" si="0"/>
        <v>50.466666666666669</v>
      </c>
      <c r="AW41">
        <f t="shared" si="0"/>
        <v>4.3999999999999995</v>
      </c>
      <c r="AX41">
        <f t="shared" si="0"/>
        <v>8.2000000000000011</v>
      </c>
    </row>
    <row r="42" spans="1:50" x14ac:dyDescent="0.25">
      <c r="A42">
        <f>IF(Pivot!A46="",Data!A41,Pivot!A46)</f>
        <v>2</v>
      </c>
      <c r="B42">
        <f>Pivot!B46</f>
        <v>10</v>
      </c>
      <c r="C42">
        <f>IFERROR(AVERAGE(Pivot!D46:H46),C41)</f>
        <v>71.400000000000006</v>
      </c>
      <c r="D42">
        <f>IFERROR(AVERAGE(Pivot!K46:O46),D41)</f>
        <v>34</v>
      </c>
      <c r="E42">
        <f>IFERROR(AVERAGE(Pivot!R46:V46),E41)</f>
        <v>17.600000000000001</v>
      </c>
      <c r="F42">
        <f>IFERROR(AVERAGE(Pivot!Y46:AC46),F41)</f>
        <v>42.4</v>
      </c>
      <c r="G42">
        <f>IFERROR(AVERAGE(Pivot!AF46:AJ46),G41)</f>
        <v>4.5999999999999996</v>
      </c>
      <c r="H42">
        <f>IFERROR(AVERAGE(Pivot!AM46:AQ46),H41)</f>
        <v>8.4</v>
      </c>
      <c r="I42">
        <f>IFERROR(AVERAGE(Pivot!F46:H46),I41)</f>
        <v>71.333333333333329</v>
      </c>
      <c r="J42">
        <f>IFERROR(AVERAGE(Pivot!M46:O46),J41)</f>
        <v>26.333333333333332</v>
      </c>
      <c r="K42">
        <f>IFERROR(AVERAGE(Pivot!T46:V46),K41)</f>
        <v>18.666666666666668</v>
      </c>
      <c r="L42">
        <f>IFERROR(AVERAGE(Pivot!AA46:AC46),L41)</f>
        <v>35.333333333333336</v>
      </c>
      <c r="M42">
        <f>IFERROR(AVERAGE(Pivot!AH46:AJ46),M41)</f>
        <v>2.6666666666666665</v>
      </c>
      <c r="N42">
        <f>IFERROR(AVERAGE(Pivot!AO46:AQ46),N41)</f>
        <v>7.333333333333333</v>
      </c>
      <c r="O42">
        <f>IF(Pivot!I46="NA",O41,Pivot!I46)</f>
        <v>42</v>
      </c>
      <c r="P42">
        <f>IF(Pivot!P46="NA",P41,Pivot!P46)</f>
        <v>21</v>
      </c>
      <c r="Q42">
        <f>IF(Pivot!W46="NA",Q41,Pivot!W46)</f>
        <v>31</v>
      </c>
      <c r="R42">
        <f>IF(Pivot!AD46="NA",R41,Pivot!AD46)</f>
        <v>31</v>
      </c>
      <c r="S42">
        <f>IF(Pivot!AK46="NA",S41,Pivot!AK46)</f>
        <v>7</v>
      </c>
      <c r="T42">
        <f>IF(Pivot!AR46="NA",T41,Pivot!AR46)</f>
        <v>6</v>
      </c>
      <c r="U42">
        <f>AVERAGE('air-quality'!E1106:E1110)</f>
        <v>55.6</v>
      </c>
      <c r="V42">
        <f>AVERAGE('air-quality'!F1106:F1110)</f>
        <v>22.8</v>
      </c>
      <c r="W42">
        <f>AVERAGE('air-quality'!G1106:G1110)</f>
        <v>33.200000000000003</v>
      </c>
      <c r="X42">
        <f>AVERAGE('air-quality'!H1106:H1110)</f>
        <v>46</v>
      </c>
      <c r="Y42">
        <f>AVERAGE('air-quality'!I1106:I1110)</f>
        <v>4.2</v>
      </c>
      <c r="Z42">
        <f>AVERAGE('air-quality'!J1106:J1110)</f>
        <v>4.2</v>
      </c>
      <c r="AA42">
        <f>AVERAGE('air-quality'!E1457:E1461)</f>
        <v>61.6</v>
      </c>
      <c r="AB42">
        <f>AVERAGE('air-quality'!F1457:F1461)</f>
        <v>30.8</v>
      </c>
      <c r="AC42">
        <f>AVERAGE('air-quality'!G1457:G1461)</f>
        <v>22</v>
      </c>
      <c r="AD42">
        <f>AVERAGE('air-quality'!H1457:H1461)</f>
        <v>65</v>
      </c>
      <c r="AE42">
        <f>AVERAGE('air-quality'!I1457:I1461)</f>
        <v>6.4</v>
      </c>
      <c r="AF42">
        <f>AVERAGE('air-quality'!J1457:J1461)</f>
        <v>9.4</v>
      </c>
      <c r="AG42">
        <f>AVERAGE('air-quality'!E1818:E1822)</f>
        <v>68</v>
      </c>
      <c r="AH42">
        <f>AVERAGE('air-quality'!F1818:F1822)</f>
        <v>38.200000000000003</v>
      </c>
      <c r="AI42">
        <f>AVERAGE('air-quality'!G1818:G1822)</f>
        <v>15</v>
      </c>
      <c r="AJ42">
        <f>AVERAGE('air-quality'!H1818:H1822)</f>
        <v>44.4</v>
      </c>
      <c r="AK42">
        <f>AVERAGE('air-quality'!I1818:I1822)</f>
        <v>3.2</v>
      </c>
      <c r="AL42">
        <f>AVERAGE('air-quality'!J1818:J1822)</f>
        <v>10.6</v>
      </c>
      <c r="AM42">
        <f t="shared" si="4"/>
        <v>63.4</v>
      </c>
      <c r="AN42">
        <f t="shared" si="4"/>
        <v>24.4</v>
      </c>
      <c r="AO42">
        <f t="shared" si="4"/>
        <v>27.6</v>
      </c>
      <c r="AP42">
        <f t="shared" si="4"/>
        <v>29.2</v>
      </c>
      <c r="AQ42">
        <f t="shared" si="4"/>
        <v>5.8</v>
      </c>
      <c r="AR42">
        <f t="shared" si="4"/>
        <v>4.5999999999999996</v>
      </c>
      <c r="AS42">
        <f t="shared" si="0"/>
        <v>61.733333333333327</v>
      </c>
      <c r="AT42">
        <f t="shared" si="0"/>
        <v>30.600000000000005</v>
      </c>
      <c r="AU42">
        <f t="shared" si="0"/>
        <v>23.400000000000002</v>
      </c>
      <c r="AV42">
        <f t="shared" si="0"/>
        <v>51.800000000000004</v>
      </c>
      <c r="AW42">
        <f t="shared" si="0"/>
        <v>4.6000000000000005</v>
      </c>
      <c r="AX42">
        <f t="shared" si="0"/>
        <v>8.0666666666666682</v>
      </c>
    </row>
    <row r="43" spans="1:50" x14ac:dyDescent="0.25">
      <c r="A43">
        <f>IF(Pivot!A47="",Data!A42,Pivot!A47)</f>
        <v>2</v>
      </c>
      <c r="B43">
        <f>Pivot!B47</f>
        <v>11</v>
      </c>
      <c r="C43">
        <f>IFERROR(AVERAGE(Pivot!D47:H47),C42)</f>
        <v>78.8</v>
      </c>
      <c r="D43">
        <f>IFERROR(AVERAGE(Pivot!K47:O47),D42)</f>
        <v>37.6</v>
      </c>
      <c r="E43">
        <f>IFERROR(AVERAGE(Pivot!R47:V47),E42)</f>
        <v>14.2</v>
      </c>
      <c r="F43">
        <f>IFERROR(AVERAGE(Pivot!Y47:AC47),F42)</f>
        <v>48</v>
      </c>
      <c r="G43">
        <f>IFERROR(AVERAGE(Pivot!AF47:AJ47),G42)</f>
        <v>5.6</v>
      </c>
      <c r="H43">
        <f>IFERROR(AVERAGE(Pivot!AM47:AQ47),H42)</f>
        <v>7.8</v>
      </c>
      <c r="I43">
        <f>IFERROR(AVERAGE(Pivot!F47:H47),I42)</f>
        <v>67.666666666666671</v>
      </c>
      <c r="J43">
        <f>IFERROR(AVERAGE(Pivot!M47:O47),J42)</f>
        <v>34.333333333333336</v>
      </c>
      <c r="K43">
        <f>IFERROR(AVERAGE(Pivot!T47:V47),K42)</f>
        <v>17</v>
      </c>
      <c r="L43">
        <f>IFERROR(AVERAGE(Pivot!AA47:AC47),L42)</f>
        <v>46.666666666666664</v>
      </c>
      <c r="M43">
        <f>IFERROR(AVERAGE(Pivot!AH47:AJ47),M42)</f>
        <v>4.666666666666667</v>
      </c>
      <c r="N43">
        <f>IFERROR(AVERAGE(Pivot!AO47:AQ47),N42)</f>
        <v>9</v>
      </c>
      <c r="O43">
        <f>IF(Pivot!I47="NA",O42,Pivot!I47)</f>
        <v>41</v>
      </c>
      <c r="P43">
        <f>IF(Pivot!P47="NA",P42,Pivot!P47)</f>
        <v>19</v>
      </c>
      <c r="Q43">
        <f>IF(Pivot!W47="NA",Q42,Pivot!W47)</f>
        <v>28</v>
      </c>
      <c r="R43">
        <f>IF(Pivot!AD47="NA",R42,Pivot!AD47)</f>
        <v>37</v>
      </c>
      <c r="S43">
        <f>IF(Pivot!AK47="NA",S42,Pivot!AK47)</f>
        <v>6</v>
      </c>
      <c r="T43">
        <f>IF(Pivot!AR47="NA",T42,Pivot!AR47)</f>
        <v>6</v>
      </c>
      <c r="U43">
        <f>AVERAGE('air-quality'!E1107:E1111)</f>
        <v>55.4</v>
      </c>
      <c r="V43">
        <f>AVERAGE('air-quality'!F1107:F1111)</f>
        <v>23.6</v>
      </c>
      <c r="W43">
        <f>AVERAGE('air-quality'!G1107:G1111)</f>
        <v>33.799999999999997</v>
      </c>
      <c r="X43">
        <f>AVERAGE('air-quality'!H1107:H1111)</f>
        <v>47.4</v>
      </c>
      <c r="Y43">
        <f>AVERAGE('air-quality'!I1107:I1111)</f>
        <v>4.4000000000000004</v>
      </c>
      <c r="Z43">
        <f>AVERAGE('air-quality'!J1107:J1111)</f>
        <v>3.8</v>
      </c>
      <c r="AA43">
        <f>AVERAGE('air-quality'!E1458:E1462)</f>
        <v>65.2</v>
      </c>
      <c r="AB43">
        <f>AVERAGE('air-quality'!F1458:F1462)</f>
        <v>32.200000000000003</v>
      </c>
      <c r="AC43">
        <f>AVERAGE('air-quality'!G1458:G1462)</f>
        <v>20.8</v>
      </c>
      <c r="AD43">
        <f>AVERAGE('air-quality'!H1458:H1462)</f>
        <v>60.8</v>
      </c>
      <c r="AE43">
        <f>AVERAGE('air-quality'!I1458:I1462)</f>
        <v>6.4</v>
      </c>
      <c r="AF43">
        <f>AVERAGE('air-quality'!J1458:J1462)</f>
        <v>8.8000000000000007</v>
      </c>
      <c r="AG43">
        <f>AVERAGE('air-quality'!E1819:E1823)</f>
        <v>78.599999999999994</v>
      </c>
      <c r="AH43">
        <f>AVERAGE('air-quality'!F1819:F1823)</f>
        <v>39.799999999999997</v>
      </c>
      <c r="AI43">
        <f>AVERAGE('air-quality'!G1819:G1823)</f>
        <v>16.8</v>
      </c>
      <c r="AJ43">
        <f>AVERAGE('air-quality'!H1819:H1823)</f>
        <v>43.4</v>
      </c>
      <c r="AK43">
        <f>AVERAGE('air-quality'!I1819:I1823)</f>
        <v>2.8</v>
      </c>
      <c r="AL43">
        <f>AVERAGE('air-quality'!J1819:J1823)</f>
        <v>10.199999999999999</v>
      </c>
      <c r="AM43">
        <f t="shared" si="4"/>
        <v>55</v>
      </c>
      <c r="AN43">
        <f t="shared" si="4"/>
        <v>20</v>
      </c>
      <c r="AO43">
        <f t="shared" si="4"/>
        <v>30</v>
      </c>
      <c r="AP43">
        <f t="shared" si="4"/>
        <v>29.6</v>
      </c>
      <c r="AQ43">
        <f t="shared" si="4"/>
        <v>6.2</v>
      </c>
      <c r="AR43">
        <f t="shared" si="4"/>
        <v>4.5999999999999996</v>
      </c>
      <c r="AS43">
        <f t="shared" si="0"/>
        <v>66.399999999999991</v>
      </c>
      <c r="AT43">
        <f t="shared" si="0"/>
        <v>31.866666666666664</v>
      </c>
      <c r="AU43">
        <f t="shared" si="0"/>
        <v>23.799999999999997</v>
      </c>
      <c r="AV43">
        <f t="shared" si="0"/>
        <v>50.533333333333331</v>
      </c>
      <c r="AW43">
        <f t="shared" si="0"/>
        <v>4.5333333333333341</v>
      </c>
      <c r="AX43">
        <f t="shared" si="0"/>
        <v>7.6000000000000005</v>
      </c>
    </row>
    <row r="44" spans="1:50" x14ac:dyDescent="0.25">
      <c r="A44">
        <f>IF(Pivot!A48="",Data!A43,Pivot!A48)</f>
        <v>2</v>
      </c>
      <c r="B44">
        <f>Pivot!B48</f>
        <v>12</v>
      </c>
      <c r="C44">
        <f>IFERROR(AVERAGE(Pivot!D48:H48),C43)</f>
        <v>83.4</v>
      </c>
      <c r="D44">
        <f>IFERROR(AVERAGE(Pivot!K48:O48),D43)</f>
        <v>35.200000000000003</v>
      </c>
      <c r="E44">
        <f>IFERROR(AVERAGE(Pivot!R48:V48),E43)</f>
        <v>16.399999999999999</v>
      </c>
      <c r="F44">
        <f>IFERROR(AVERAGE(Pivot!Y48:AC48),F43)</f>
        <v>41.2</v>
      </c>
      <c r="G44">
        <f>IFERROR(AVERAGE(Pivot!AF48:AJ48),G43)</f>
        <v>5</v>
      </c>
      <c r="H44">
        <f>IFERROR(AVERAGE(Pivot!AM48:AQ48),H43)</f>
        <v>6.4</v>
      </c>
      <c r="I44">
        <f>IFERROR(AVERAGE(Pivot!F48:H48),I43)</f>
        <v>74.333333333333329</v>
      </c>
      <c r="J44">
        <f>IFERROR(AVERAGE(Pivot!M48:O48),J43)</f>
        <v>34.666666666666664</v>
      </c>
      <c r="K44">
        <f>IFERROR(AVERAGE(Pivot!T48:V48),K43)</f>
        <v>15</v>
      </c>
      <c r="L44">
        <f>IFERROR(AVERAGE(Pivot!AA48:AC48),L43)</f>
        <v>39.333333333333336</v>
      </c>
      <c r="M44">
        <f>IFERROR(AVERAGE(Pivot!AH48:AJ48),M43)</f>
        <v>3.6666666666666665</v>
      </c>
      <c r="N44">
        <f>IFERROR(AVERAGE(Pivot!AO48:AQ48),N43)</f>
        <v>7</v>
      </c>
      <c r="O44">
        <f>IF(Pivot!I48="NA",O43,Pivot!I48)</f>
        <v>41</v>
      </c>
      <c r="P44">
        <f>IF(Pivot!P48="NA",P43,Pivot!P48)</f>
        <v>17</v>
      </c>
      <c r="Q44">
        <f>IF(Pivot!W48="NA",Q43,Pivot!W48)</f>
        <v>32</v>
      </c>
      <c r="R44">
        <f>IF(Pivot!AD48="NA",R43,Pivot!AD48)</f>
        <v>37</v>
      </c>
      <c r="S44">
        <f>IF(Pivot!AK48="NA",S43,Pivot!AK48)</f>
        <v>8</v>
      </c>
      <c r="T44">
        <f>IF(Pivot!AR48="NA",T43,Pivot!AR48)</f>
        <v>4</v>
      </c>
      <c r="U44">
        <f>AVERAGE('air-quality'!E1108:E1112)</f>
        <v>55</v>
      </c>
      <c r="V44">
        <f>AVERAGE('air-quality'!F1108:F1112)</f>
        <v>27</v>
      </c>
      <c r="W44">
        <f>AVERAGE('air-quality'!G1108:G1112)</f>
        <v>33</v>
      </c>
      <c r="X44">
        <f>AVERAGE('air-quality'!H1108:H1112)</f>
        <v>50.2</v>
      </c>
      <c r="Y44">
        <f>AVERAGE('air-quality'!I1108:I1112)</f>
        <v>4.5999999999999996</v>
      </c>
      <c r="Z44">
        <f>AVERAGE('air-quality'!J1108:J1112)</f>
        <v>3.4</v>
      </c>
      <c r="AA44">
        <f>AVERAGE('air-quality'!E1459:E1463)</f>
        <v>69</v>
      </c>
      <c r="AB44">
        <f>AVERAGE('air-quality'!F1459:F1463)</f>
        <v>30.6</v>
      </c>
      <c r="AC44">
        <f>AVERAGE('air-quality'!G1459:G1463)</f>
        <v>20.2</v>
      </c>
      <c r="AD44">
        <f>AVERAGE('air-quality'!H1459:H1463)</f>
        <v>54</v>
      </c>
      <c r="AE44">
        <f>AVERAGE('air-quality'!I1459:I1463)</f>
        <v>5.4</v>
      </c>
      <c r="AF44">
        <f>AVERAGE('air-quality'!J1459:J1463)</f>
        <v>8.1999999999999993</v>
      </c>
      <c r="AG44">
        <f>AVERAGE('air-quality'!E1820:E1824)</f>
        <v>87.2</v>
      </c>
      <c r="AH44">
        <f>AVERAGE('air-quality'!F1820:F1824)</f>
        <v>39.6</v>
      </c>
      <c r="AI44">
        <f>AVERAGE('air-quality'!G1820:G1824)</f>
        <v>18.8</v>
      </c>
      <c r="AJ44">
        <f>AVERAGE('air-quality'!H1820:H1824)</f>
        <v>46</v>
      </c>
      <c r="AK44">
        <f>AVERAGE('air-quality'!I1820:I1824)</f>
        <v>2.6</v>
      </c>
      <c r="AL44">
        <f>AVERAGE('air-quality'!J1820:J1824)</f>
        <v>10.199999999999999</v>
      </c>
      <c r="AM44">
        <f t="shared" si="4"/>
        <v>44.6</v>
      </c>
      <c r="AN44">
        <f t="shared" si="4"/>
        <v>18.2</v>
      </c>
      <c r="AO44">
        <f t="shared" si="4"/>
        <v>30.8</v>
      </c>
      <c r="AP44">
        <f t="shared" si="4"/>
        <v>31</v>
      </c>
      <c r="AQ44">
        <f t="shared" si="4"/>
        <v>6.8</v>
      </c>
      <c r="AR44">
        <f t="shared" si="4"/>
        <v>4.5999999999999996</v>
      </c>
      <c r="AS44">
        <f t="shared" si="0"/>
        <v>70.399999999999991</v>
      </c>
      <c r="AT44">
        <f t="shared" si="0"/>
        <v>32.4</v>
      </c>
      <c r="AU44">
        <f t="shared" si="0"/>
        <v>24</v>
      </c>
      <c r="AV44">
        <f t="shared" ref="AV44:AX107" si="5">AVERAGE(X44,AD44,AJ44)</f>
        <v>50.066666666666663</v>
      </c>
      <c r="AW44">
        <f t="shared" si="5"/>
        <v>4.2</v>
      </c>
      <c r="AX44">
        <f t="shared" si="5"/>
        <v>7.2666666666666657</v>
      </c>
    </row>
    <row r="45" spans="1:50" x14ac:dyDescent="0.25">
      <c r="A45">
        <f>IF(Pivot!A49="",Data!A44,Pivot!A49)</f>
        <v>2</v>
      </c>
      <c r="B45">
        <f>Pivot!B49</f>
        <v>13</v>
      </c>
      <c r="C45">
        <f>IFERROR(AVERAGE(Pivot!D49:H49),C44)</f>
        <v>85.6</v>
      </c>
      <c r="D45">
        <f>IFERROR(AVERAGE(Pivot!K49:O49),D44)</f>
        <v>32.4</v>
      </c>
      <c r="E45">
        <f>IFERROR(AVERAGE(Pivot!R49:V49),E44)</f>
        <v>18.600000000000001</v>
      </c>
      <c r="F45">
        <f>IFERROR(AVERAGE(Pivot!Y49:AC49),F44)</f>
        <v>46.6</v>
      </c>
      <c r="G45">
        <f>IFERROR(AVERAGE(Pivot!AF49:AJ49),G44)</f>
        <v>5</v>
      </c>
      <c r="H45">
        <f>IFERROR(AVERAGE(Pivot!AM49:AQ49),H44)</f>
        <v>6.6</v>
      </c>
      <c r="I45">
        <f>IFERROR(AVERAGE(Pivot!F49:H49),I44)</f>
        <v>82.333333333333329</v>
      </c>
      <c r="J45">
        <f>IFERROR(AVERAGE(Pivot!M49:O49),J44)</f>
        <v>39.333333333333336</v>
      </c>
      <c r="K45">
        <f>IFERROR(AVERAGE(Pivot!T49:V49),K44)</f>
        <v>13.666666666666666</v>
      </c>
      <c r="L45">
        <f>IFERROR(AVERAGE(Pivot!AA49:AC49),L44)</f>
        <v>54.333333333333336</v>
      </c>
      <c r="M45">
        <f>IFERROR(AVERAGE(Pivot!AH49:AJ49),M44)</f>
        <v>4.333333333333333</v>
      </c>
      <c r="N45">
        <f>IFERROR(AVERAGE(Pivot!AO49:AQ49),N44)</f>
        <v>8</v>
      </c>
      <c r="O45">
        <f>IF(Pivot!I49="NA",O44,Pivot!I49)</f>
        <v>47</v>
      </c>
      <c r="P45">
        <f>IF(Pivot!P49="NA",P44,Pivot!P49)</f>
        <v>28</v>
      </c>
      <c r="Q45">
        <f>IF(Pivot!W49="NA",Q44,Pivot!W49)</f>
        <v>28</v>
      </c>
      <c r="R45">
        <f>IF(Pivot!AD49="NA",R44,Pivot!AD49)</f>
        <v>39</v>
      </c>
      <c r="S45">
        <f>IF(Pivot!AK49="NA",S44,Pivot!AK49)</f>
        <v>6</v>
      </c>
      <c r="T45">
        <f>IF(Pivot!AR49="NA",T44,Pivot!AR49)</f>
        <v>5</v>
      </c>
      <c r="U45">
        <f>AVERAGE('air-quality'!E1109:E1113)</f>
        <v>59.8</v>
      </c>
      <c r="V45">
        <f>AVERAGE('air-quality'!F1109:F1113)</f>
        <v>28.8</v>
      </c>
      <c r="W45">
        <f>AVERAGE('air-quality'!G1109:G1113)</f>
        <v>33.4</v>
      </c>
      <c r="X45">
        <f>AVERAGE('air-quality'!H1109:H1113)</f>
        <v>49</v>
      </c>
      <c r="Y45">
        <f>AVERAGE('air-quality'!I1109:I1113)</f>
        <v>4.4000000000000004</v>
      </c>
      <c r="Z45">
        <f>AVERAGE('air-quality'!J1109:J1113)</f>
        <v>2.6</v>
      </c>
      <c r="AA45">
        <f>AVERAGE('air-quality'!E1460:E1464)</f>
        <v>68.400000000000006</v>
      </c>
      <c r="AB45">
        <f>AVERAGE('air-quality'!F1460:F1464)</f>
        <v>33</v>
      </c>
      <c r="AC45">
        <f>AVERAGE('air-quality'!G1460:G1464)</f>
        <v>20.399999999999999</v>
      </c>
      <c r="AD45">
        <f>AVERAGE('air-quality'!H1460:H1464)</f>
        <v>47.6</v>
      </c>
      <c r="AE45">
        <f>AVERAGE('air-quality'!I1460:I1464)</f>
        <v>4.2</v>
      </c>
      <c r="AF45">
        <f>AVERAGE('air-quality'!J1460:J1464)</f>
        <v>7.4</v>
      </c>
      <c r="AG45">
        <f>AVERAGE('air-quality'!E1821:E1825)</f>
        <v>87.4</v>
      </c>
      <c r="AH45">
        <f>AVERAGE('air-quality'!F1821:F1825)</f>
        <v>36</v>
      </c>
      <c r="AI45">
        <f>AVERAGE('air-quality'!G1821:G1825)</f>
        <v>21.8</v>
      </c>
      <c r="AJ45">
        <f>AVERAGE('air-quality'!H1821:H1825)</f>
        <v>44</v>
      </c>
      <c r="AK45">
        <f>AVERAGE('air-quality'!I1821:I1825)</f>
        <v>2.6</v>
      </c>
      <c r="AL45">
        <f>AVERAGE('air-quality'!J1821:J1825)</f>
        <v>10</v>
      </c>
      <c r="AM45">
        <f t="shared" si="4"/>
        <v>43</v>
      </c>
      <c r="AN45">
        <f t="shared" si="4"/>
        <v>20.6</v>
      </c>
      <c r="AO45">
        <f t="shared" si="4"/>
        <v>29.8</v>
      </c>
      <c r="AP45">
        <f t="shared" si="4"/>
        <v>35.6</v>
      </c>
      <c r="AQ45">
        <f t="shared" si="4"/>
        <v>6.8</v>
      </c>
      <c r="AR45">
        <f t="shared" si="4"/>
        <v>5.2</v>
      </c>
      <c r="AS45">
        <f t="shared" ref="AS45:AX108" si="6">AVERAGE(U45,AA45,AG45)</f>
        <v>71.86666666666666</v>
      </c>
      <c r="AT45">
        <f t="shared" si="6"/>
        <v>32.6</v>
      </c>
      <c r="AU45">
        <f t="shared" si="6"/>
        <v>25.2</v>
      </c>
      <c r="AV45">
        <f t="shared" si="5"/>
        <v>46.866666666666667</v>
      </c>
      <c r="AW45">
        <f t="shared" si="5"/>
        <v>3.7333333333333338</v>
      </c>
      <c r="AX45">
        <f t="shared" si="5"/>
        <v>6.666666666666667</v>
      </c>
    </row>
    <row r="46" spans="1:50" x14ac:dyDescent="0.25">
      <c r="A46">
        <f>IF(Pivot!A50="",Data!A45,Pivot!A50)</f>
        <v>2</v>
      </c>
      <c r="B46">
        <f>Pivot!B50</f>
        <v>14</v>
      </c>
      <c r="C46">
        <f>IFERROR(AVERAGE(Pivot!D50:H50),C45)</f>
        <v>73.400000000000006</v>
      </c>
      <c r="D46">
        <f>IFERROR(AVERAGE(Pivot!K50:O50),D45)</f>
        <v>37</v>
      </c>
      <c r="E46">
        <f>IFERROR(AVERAGE(Pivot!R50:V50),E45)</f>
        <v>20</v>
      </c>
      <c r="F46">
        <f>IFERROR(AVERAGE(Pivot!Y50:AC50),F45)</f>
        <v>52.6</v>
      </c>
      <c r="G46">
        <f>IFERROR(AVERAGE(Pivot!AF50:AJ50),G45)</f>
        <v>4.8</v>
      </c>
      <c r="H46">
        <f>IFERROR(AVERAGE(Pivot!AM50:AQ50),H45)</f>
        <v>7.2</v>
      </c>
      <c r="I46">
        <f>IFERROR(AVERAGE(Pivot!F50:H50),I45)</f>
        <v>85</v>
      </c>
      <c r="J46">
        <f>IFERROR(AVERAGE(Pivot!M50:O50),J45)</f>
        <v>37.666666666666664</v>
      </c>
      <c r="K46">
        <f>IFERROR(AVERAGE(Pivot!T50:V50),K45)</f>
        <v>20.333333333333332</v>
      </c>
      <c r="L46">
        <f>IFERROR(AVERAGE(Pivot!AA50:AC50),L45)</f>
        <v>56.333333333333336</v>
      </c>
      <c r="M46">
        <f>IFERROR(AVERAGE(Pivot!AH50:AJ50),M45)</f>
        <v>5</v>
      </c>
      <c r="N46">
        <f>IFERROR(AVERAGE(Pivot!AO50:AQ50),N45)</f>
        <v>8</v>
      </c>
      <c r="O46">
        <f>IF(Pivot!I50="NA",O45,Pivot!I50)</f>
        <v>55</v>
      </c>
      <c r="P46">
        <f>IF(Pivot!P50="NA",P45,Pivot!P50)</f>
        <v>12</v>
      </c>
      <c r="Q46">
        <f>IF(Pivot!W50="NA",Q45,Pivot!W50)</f>
        <v>26</v>
      </c>
      <c r="R46">
        <f>IF(Pivot!AD50="NA",R45,Pivot!AD50)</f>
        <v>25</v>
      </c>
      <c r="S46">
        <f>IF(Pivot!AK50="NA",S45,Pivot!AK50)</f>
        <v>10</v>
      </c>
      <c r="T46">
        <f>IF(Pivot!AR50="NA",T45,Pivot!AR50)</f>
        <v>2</v>
      </c>
      <c r="U46">
        <f>AVERAGE('air-quality'!E1110:E1114)</f>
        <v>61.2</v>
      </c>
      <c r="V46">
        <f>AVERAGE('air-quality'!F1110:F1114)</f>
        <v>27.2</v>
      </c>
      <c r="W46">
        <f>AVERAGE('air-quality'!G1110:G1114)</f>
        <v>34</v>
      </c>
      <c r="X46">
        <f>AVERAGE('air-quality'!H1110:H1114)</f>
        <v>47</v>
      </c>
      <c r="Y46">
        <f>AVERAGE('air-quality'!I1110:I1114)</f>
        <v>3.8</v>
      </c>
      <c r="Z46">
        <f>AVERAGE('air-quality'!J1110:J1114)</f>
        <v>2</v>
      </c>
      <c r="AA46">
        <f>AVERAGE('air-quality'!E1461:E1465)</f>
        <v>80</v>
      </c>
      <c r="AB46">
        <f>AVERAGE('air-quality'!F1461:F1465)</f>
        <v>32.4</v>
      </c>
      <c r="AC46">
        <f>AVERAGE('air-quality'!G1461:G1465)</f>
        <v>20.6</v>
      </c>
      <c r="AD46">
        <f>AVERAGE('air-quality'!H1461:H1465)</f>
        <v>45.2</v>
      </c>
      <c r="AE46">
        <f>AVERAGE('air-quality'!I1461:I1465)</f>
        <v>3.6</v>
      </c>
      <c r="AF46">
        <f>AVERAGE('air-quality'!J1461:J1465)</f>
        <v>7</v>
      </c>
      <c r="AG46">
        <f>AVERAGE('air-quality'!E1822:E1826)</f>
        <v>81</v>
      </c>
      <c r="AH46">
        <f>AVERAGE('air-quality'!F1822:F1826)</f>
        <v>31.2</v>
      </c>
      <c r="AI46">
        <f>AVERAGE('air-quality'!G1822:G1826)</f>
        <v>23.4</v>
      </c>
      <c r="AJ46">
        <f>AVERAGE('air-quality'!H1822:H1826)</f>
        <v>41</v>
      </c>
      <c r="AK46">
        <f>AVERAGE('air-quality'!I1822:I1826)</f>
        <v>2.2000000000000002</v>
      </c>
      <c r="AL46">
        <f>AVERAGE('air-quality'!J1822:J1826)</f>
        <v>9.1999999999999993</v>
      </c>
      <c r="AM46">
        <f t="shared" si="4"/>
        <v>45.2</v>
      </c>
      <c r="AN46">
        <f t="shared" si="4"/>
        <v>19.399999999999999</v>
      </c>
      <c r="AO46">
        <f t="shared" si="4"/>
        <v>29</v>
      </c>
      <c r="AP46">
        <f t="shared" si="4"/>
        <v>33.799999999999997</v>
      </c>
      <c r="AQ46">
        <f t="shared" si="4"/>
        <v>7.4</v>
      </c>
      <c r="AR46">
        <f t="shared" si="4"/>
        <v>4.5999999999999996</v>
      </c>
      <c r="AS46">
        <f t="shared" si="6"/>
        <v>74.066666666666663</v>
      </c>
      <c r="AT46">
        <f t="shared" si="6"/>
        <v>30.266666666666666</v>
      </c>
      <c r="AU46">
        <f t="shared" si="6"/>
        <v>26</v>
      </c>
      <c r="AV46">
        <f t="shared" si="5"/>
        <v>44.4</v>
      </c>
      <c r="AW46">
        <f t="shared" si="5"/>
        <v>3.2000000000000006</v>
      </c>
      <c r="AX46">
        <f t="shared" si="5"/>
        <v>6.0666666666666664</v>
      </c>
    </row>
    <row r="47" spans="1:50" x14ac:dyDescent="0.25">
      <c r="A47">
        <f>IF(Pivot!A51="",Data!A46,Pivot!A51)</f>
        <v>2</v>
      </c>
      <c r="B47">
        <f>Pivot!B51</f>
        <v>15</v>
      </c>
      <c r="C47">
        <f>IFERROR(AVERAGE(Pivot!D51:H51),C46)</f>
        <v>85.8</v>
      </c>
      <c r="D47">
        <f>IFERROR(AVERAGE(Pivot!K51:O51),D46)</f>
        <v>38</v>
      </c>
      <c r="E47">
        <f>IFERROR(AVERAGE(Pivot!R51:V51),E46)</f>
        <v>18.399999999999999</v>
      </c>
      <c r="F47">
        <f>IFERROR(AVERAGE(Pivot!Y51:AC51),F46)</f>
        <v>58.2</v>
      </c>
      <c r="G47">
        <f>IFERROR(AVERAGE(Pivot!AF51:AJ51),G46)</f>
        <v>5.6</v>
      </c>
      <c r="H47">
        <f>IFERROR(AVERAGE(Pivot!AM51:AQ51),H46)</f>
        <v>8.1999999999999993</v>
      </c>
      <c r="I47">
        <f>IFERROR(AVERAGE(Pivot!F51:H51),I46)</f>
        <v>86.666666666666671</v>
      </c>
      <c r="J47">
        <f>IFERROR(AVERAGE(Pivot!M51:O51),J46)</f>
        <v>37.333333333333336</v>
      </c>
      <c r="K47">
        <f>IFERROR(AVERAGE(Pivot!T51:V51),K46)</f>
        <v>19</v>
      </c>
      <c r="L47">
        <f>IFERROR(AVERAGE(Pivot!AA51:AC51),L46)</f>
        <v>59</v>
      </c>
      <c r="M47">
        <f>IFERROR(AVERAGE(Pivot!AH51:AJ51),M46)</f>
        <v>5.333333333333333</v>
      </c>
      <c r="N47">
        <f>IFERROR(AVERAGE(Pivot!AO51:AQ51),N46)</f>
        <v>8</v>
      </c>
      <c r="O47">
        <f>IF(Pivot!I51="NA",O46,Pivot!I51)</f>
        <v>38</v>
      </c>
      <c r="P47">
        <f>IF(Pivot!P51="NA",P46,Pivot!P51)</f>
        <v>10</v>
      </c>
      <c r="Q47">
        <f>IF(Pivot!W51="NA",Q46,Pivot!W51)</f>
        <v>34</v>
      </c>
      <c r="R47">
        <f>IF(Pivot!AD51="NA",R46,Pivot!AD51)</f>
        <v>27</v>
      </c>
      <c r="S47">
        <f>IF(Pivot!AK51="NA",S46,Pivot!AK51)</f>
        <v>9</v>
      </c>
      <c r="T47">
        <f>IF(Pivot!AR51="NA",T46,Pivot!AR51)</f>
        <v>3</v>
      </c>
      <c r="U47">
        <f>AVERAGE('air-quality'!E1111:E1115)</f>
        <v>59.4</v>
      </c>
      <c r="V47">
        <f>AVERAGE('air-quality'!F1111:F1115)</f>
        <v>26.6</v>
      </c>
      <c r="W47">
        <f>AVERAGE('air-quality'!G1111:G1115)</f>
        <v>34.200000000000003</v>
      </c>
      <c r="X47">
        <f>AVERAGE('air-quality'!H1111:H1115)</f>
        <v>43.4</v>
      </c>
      <c r="Y47">
        <f>AVERAGE('air-quality'!I1111:I1115)</f>
        <v>3.4</v>
      </c>
      <c r="Z47">
        <f>AVERAGE('air-quality'!J1111:J1115)</f>
        <v>2</v>
      </c>
      <c r="AA47">
        <f>AVERAGE('air-quality'!E1462:E1466)</f>
        <v>82.6</v>
      </c>
      <c r="AB47">
        <f>AVERAGE('air-quality'!F1462:F1466)</f>
        <v>32.4</v>
      </c>
      <c r="AC47">
        <f>AVERAGE('air-quality'!G1462:G1466)</f>
        <v>19.2</v>
      </c>
      <c r="AD47">
        <f>AVERAGE('air-quality'!H1462:H1466)</f>
        <v>43.4</v>
      </c>
      <c r="AE47">
        <f>AVERAGE('air-quality'!I1462:I1466)</f>
        <v>3.2</v>
      </c>
      <c r="AF47">
        <f>AVERAGE('air-quality'!J1462:J1466)</f>
        <v>7</v>
      </c>
      <c r="AG47">
        <f>AVERAGE('air-quality'!E1823:E1827)</f>
        <v>69.400000000000006</v>
      </c>
      <c r="AH47">
        <f>AVERAGE('air-quality'!F1823:F1827)</f>
        <v>29.8</v>
      </c>
      <c r="AI47">
        <f>AVERAGE('air-quality'!G1823:G1827)</f>
        <v>24.4</v>
      </c>
      <c r="AJ47">
        <f>AVERAGE('air-quality'!H1823:H1827)</f>
        <v>40.4</v>
      </c>
      <c r="AK47">
        <f>AVERAGE('air-quality'!I1823:I1827)</f>
        <v>2.2000000000000002</v>
      </c>
      <c r="AL47">
        <f>AVERAGE('air-quality'!J1823:J1827)</f>
        <v>9.1999999999999993</v>
      </c>
      <c r="AM47">
        <f t="shared" si="4"/>
        <v>44.4</v>
      </c>
      <c r="AN47">
        <f t="shared" si="4"/>
        <v>17.2</v>
      </c>
      <c r="AO47">
        <f t="shared" si="4"/>
        <v>29.6</v>
      </c>
      <c r="AP47">
        <f t="shared" si="4"/>
        <v>33</v>
      </c>
      <c r="AQ47">
        <f t="shared" si="4"/>
        <v>7.8</v>
      </c>
      <c r="AR47">
        <f t="shared" si="4"/>
        <v>4</v>
      </c>
      <c r="AS47">
        <f t="shared" si="6"/>
        <v>70.466666666666669</v>
      </c>
      <c r="AT47">
        <f t="shared" si="6"/>
        <v>29.599999999999998</v>
      </c>
      <c r="AU47">
        <f t="shared" si="6"/>
        <v>25.933333333333337</v>
      </c>
      <c r="AV47">
        <f t="shared" si="5"/>
        <v>42.4</v>
      </c>
      <c r="AW47">
        <f t="shared" si="5"/>
        <v>2.9333333333333336</v>
      </c>
      <c r="AX47">
        <f t="shared" si="5"/>
        <v>6.0666666666666664</v>
      </c>
    </row>
    <row r="48" spans="1:50" x14ac:dyDescent="0.25">
      <c r="A48">
        <f>IF(Pivot!A52="",Data!A47,Pivot!A52)</f>
        <v>2</v>
      </c>
      <c r="B48">
        <f>Pivot!B52</f>
        <v>16</v>
      </c>
      <c r="C48">
        <f>IFERROR(AVERAGE(Pivot!D52:H52),C47)</f>
        <v>78.8</v>
      </c>
      <c r="D48">
        <f>IFERROR(AVERAGE(Pivot!K52:O52),D47)</f>
        <v>33.6</v>
      </c>
      <c r="E48">
        <f>IFERROR(AVERAGE(Pivot!R52:V52),E47)</f>
        <v>22</v>
      </c>
      <c r="F48">
        <f>IFERROR(AVERAGE(Pivot!Y52:AC52),F47)</f>
        <v>51</v>
      </c>
      <c r="G48">
        <f>IFERROR(AVERAGE(Pivot!AF52:AJ52),G47)</f>
        <v>4.2</v>
      </c>
      <c r="H48">
        <f>IFERROR(AVERAGE(Pivot!AM52:AQ52),H47)</f>
        <v>7.2</v>
      </c>
      <c r="I48">
        <f>IFERROR(AVERAGE(Pivot!F52:H52),I47)</f>
        <v>76</v>
      </c>
      <c r="J48">
        <f>IFERROR(AVERAGE(Pivot!M52:O52),J47)</f>
        <v>36.666666666666664</v>
      </c>
      <c r="K48">
        <f>IFERROR(AVERAGE(Pivot!T52:V52),K47)</f>
        <v>22.333333333333332</v>
      </c>
      <c r="L48">
        <f>IFERROR(AVERAGE(Pivot!AA52:AC52),L47)</f>
        <v>51.333333333333336</v>
      </c>
      <c r="M48">
        <f>IFERROR(AVERAGE(Pivot!AH52:AJ52),M47)</f>
        <v>4.666666666666667</v>
      </c>
      <c r="N48">
        <f>IFERROR(AVERAGE(Pivot!AO52:AQ52),N47)</f>
        <v>8</v>
      </c>
      <c r="O48">
        <f>IF(Pivot!I52="NA",O47,Pivot!I52)</f>
        <v>36</v>
      </c>
      <c r="P48">
        <f>IF(Pivot!P52="NA",P47,Pivot!P52)</f>
        <v>21</v>
      </c>
      <c r="Q48">
        <f>IF(Pivot!W52="NA",Q47,Pivot!W52)</f>
        <v>31</v>
      </c>
      <c r="R48">
        <f>IF(Pivot!AD52="NA",R47,Pivot!AD52)</f>
        <v>33</v>
      </c>
      <c r="S48">
        <f>IF(Pivot!AK52="NA",S47,Pivot!AK52)</f>
        <v>7</v>
      </c>
      <c r="T48">
        <f>IF(Pivot!AR52="NA",T47,Pivot!AR52)</f>
        <v>5</v>
      </c>
      <c r="U48">
        <f>AVERAGE('air-quality'!E1112:E1116)</f>
        <v>58.8</v>
      </c>
      <c r="V48">
        <f>AVERAGE('air-quality'!F1112:F1116)</f>
        <v>25.6</v>
      </c>
      <c r="W48">
        <f>AVERAGE('air-quality'!G1112:G1116)</f>
        <v>33.6</v>
      </c>
      <c r="X48">
        <f>AVERAGE('air-quality'!H1112:H1116)</f>
        <v>43.2</v>
      </c>
      <c r="Y48">
        <f>AVERAGE('air-quality'!I1112:I1116)</f>
        <v>3.2</v>
      </c>
      <c r="Z48">
        <f>AVERAGE('air-quality'!J1112:J1116)</f>
        <v>2</v>
      </c>
      <c r="AA48">
        <f>AVERAGE('air-quality'!E1463:E1467)</f>
        <v>84.8</v>
      </c>
      <c r="AB48">
        <f>AVERAGE('air-quality'!F1463:F1467)</f>
        <v>34.4</v>
      </c>
      <c r="AC48">
        <f>AVERAGE('air-quality'!G1463:G1467)</f>
        <v>20</v>
      </c>
      <c r="AD48">
        <f>AVERAGE('air-quality'!H1463:H1467)</f>
        <v>43.2</v>
      </c>
      <c r="AE48">
        <f>AVERAGE('air-quality'!I1463:I1467)</f>
        <v>2.4</v>
      </c>
      <c r="AF48">
        <f>AVERAGE('air-quality'!J1463:J1467)</f>
        <v>7.6</v>
      </c>
      <c r="AG48">
        <f>AVERAGE('air-quality'!E1824:E1828)</f>
        <v>62</v>
      </c>
      <c r="AH48">
        <f>AVERAGE('air-quality'!F1824:F1828)</f>
        <v>31.2</v>
      </c>
      <c r="AI48">
        <f>AVERAGE('air-quality'!G1824:G1828)</f>
        <v>22.6</v>
      </c>
      <c r="AJ48">
        <f>AVERAGE('air-quality'!H1824:H1828)</f>
        <v>41.6</v>
      </c>
      <c r="AK48">
        <f>AVERAGE('air-quality'!I1824:I1828)</f>
        <v>2.6</v>
      </c>
      <c r="AL48">
        <f>AVERAGE('air-quality'!J1824:J1828)</f>
        <v>9.4</v>
      </c>
      <c r="AM48">
        <f t="shared" si="4"/>
        <v>43.4</v>
      </c>
      <c r="AN48">
        <f t="shared" si="4"/>
        <v>17.600000000000001</v>
      </c>
      <c r="AO48">
        <f t="shared" si="4"/>
        <v>30.2</v>
      </c>
      <c r="AP48">
        <f t="shared" si="4"/>
        <v>32.200000000000003</v>
      </c>
      <c r="AQ48">
        <f t="shared" si="4"/>
        <v>8</v>
      </c>
      <c r="AR48">
        <f t="shared" si="4"/>
        <v>3.8</v>
      </c>
      <c r="AS48">
        <f t="shared" si="6"/>
        <v>68.533333333333331</v>
      </c>
      <c r="AT48">
        <f t="shared" si="6"/>
        <v>30.400000000000002</v>
      </c>
      <c r="AU48">
        <f t="shared" si="6"/>
        <v>25.400000000000002</v>
      </c>
      <c r="AV48">
        <f t="shared" si="5"/>
        <v>42.666666666666664</v>
      </c>
      <c r="AW48">
        <f t="shared" si="5"/>
        <v>2.7333333333333329</v>
      </c>
      <c r="AX48">
        <f t="shared" si="5"/>
        <v>6.333333333333333</v>
      </c>
    </row>
    <row r="49" spans="1:50" x14ac:dyDescent="0.25">
      <c r="A49">
        <f>IF(Pivot!A53="",Data!A48,Pivot!A53)</f>
        <v>2</v>
      </c>
      <c r="B49">
        <f>Pivot!B53</f>
        <v>17</v>
      </c>
      <c r="C49">
        <f>IFERROR(AVERAGE(Pivot!D53:H53),C48)</f>
        <v>72.599999999999994</v>
      </c>
      <c r="D49">
        <f>IFERROR(AVERAGE(Pivot!K53:O53),D48)</f>
        <v>30</v>
      </c>
      <c r="E49">
        <f>IFERROR(AVERAGE(Pivot!R53:V53),E48)</f>
        <v>24.2</v>
      </c>
      <c r="F49">
        <f>IFERROR(AVERAGE(Pivot!Y53:AC53),F48)</f>
        <v>47.2</v>
      </c>
      <c r="G49">
        <f>IFERROR(AVERAGE(Pivot!AF53:AJ53),G48)</f>
        <v>4.2</v>
      </c>
      <c r="H49">
        <f>IFERROR(AVERAGE(Pivot!AM53:AQ53),H48)</f>
        <v>6.8</v>
      </c>
      <c r="I49">
        <f>IFERROR(AVERAGE(Pivot!F53:H53),I48)</f>
        <v>79</v>
      </c>
      <c r="J49">
        <f>IFERROR(AVERAGE(Pivot!M53:O53),J48)</f>
        <v>31.333333333333332</v>
      </c>
      <c r="K49">
        <f>IFERROR(AVERAGE(Pivot!T53:V53),K48)</f>
        <v>24.666666666666668</v>
      </c>
      <c r="L49">
        <f>IFERROR(AVERAGE(Pivot!AA53:AC53),L48)</f>
        <v>49.333333333333336</v>
      </c>
      <c r="M49">
        <f>IFERROR(AVERAGE(Pivot!AH53:AJ53),M48)</f>
        <v>3.6666666666666665</v>
      </c>
      <c r="N49">
        <f>IFERROR(AVERAGE(Pivot!AO53:AQ53),N48)</f>
        <v>7.333333333333333</v>
      </c>
      <c r="O49">
        <f>IF(Pivot!I53="NA",O48,Pivot!I53)</f>
        <v>45</v>
      </c>
      <c r="P49">
        <f>IF(Pivot!P53="NA",P48,Pivot!P53)</f>
        <v>18</v>
      </c>
      <c r="Q49">
        <f>IF(Pivot!W53="NA",Q48,Pivot!W53)</f>
        <v>29</v>
      </c>
      <c r="R49">
        <f>IF(Pivot!AD53="NA",R48,Pivot!AD53)</f>
        <v>34</v>
      </c>
      <c r="S49">
        <f>IF(Pivot!AK53="NA",S48,Pivot!AK53)</f>
        <v>6</v>
      </c>
      <c r="T49">
        <f>IF(Pivot!AR53="NA",T48,Pivot!AR53)</f>
        <v>5</v>
      </c>
      <c r="U49">
        <f>AVERAGE('air-quality'!E1113:E1117)</f>
        <v>59</v>
      </c>
      <c r="V49">
        <f>AVERAGE('air-quality'!F1113:F1117)</f>
        <v>24.6</v>
      </c>
      <c r="W49">
        <f>AVERAGE('air-quality'!G1113:G1117)</f>
        <v>35.4</v>
      </c>
      <c r="X49">
        <f>AVERAGE('air-quality'!H1113:H1117)</f>
        <v>43.8</v>
      </c>
      <c r="Y49">
        <f>AVERAGE('air-quality'!I1113:I1117)</f>
        <v>3.6</v>
      </c>
      <c r="Z49">
        <f>AVERAGE('air-quality'!J1113:J1117)</f>
        <v>2</v>
      </c>
      <c r="AA49">
        <f>AVERAGE('air-quality'!E1464:E1468)</f>
        <v>87.4</v>
      </c>
      <c r="AB49">
        <f>AVERAGE('air-quality'!F1464:F1468)</f>
        <v>34.799999999999997</v>
      </c>
      <c r="AC49">
        <f>AVERAGE('air-quality'!G1464:G1468)</f>
        <v>20.399999999999999</v>
      </c>
      <c r="AD49">
        <f>AVERAGE('air-quality'!H1464:H1468)</f>
        <v>44.6</v>
      </c>
      <c r="AE49">
        <f>AVERAGE('air-quality'!I1464:I1468)</f>
        <v>2.4</v>
      </c>
      <c r="AF49">
        <f>AVERAGE('air-quality'!J1464:J1468)</f>
        <v>8.6</v>
      </c>
      <c r="AG49">
        <f>AVERAGE('air-quality'!E1825:E1829)</f>
        <v>60.2</v>
      </c>
      <c r="AH49">
        <f>AVERAGE('air-quality'!F1825:F1829)</f>
        <v>34.6</v>
      </c>
      <c r="AI49">
        <f>AVERAGE('air-quality'!G1825:G1829)</f>
        <v>20.2</v>
      </c>
      <c r="AJ49">
        <f>AVERAGE('air-quality'!H1825:H1829)</f>
        <v>41.4</v>
      </c>
      <c r="AK49">
        <f>AVERAGE('air-quality'!I1825:I1829)</f>
        <v>3</v>
      </c>
      <c r="AL49">
        <f>AVERAGE('air-quality'!J1825:J1829)</f>
        <v>9.4</v>
      </c>
      <c r="AM49">
        <f t="shared" si="4"/>
        <v>44.2</v>
      </c>
      <c r="AN49">
        <f t="shared" si="4"/>
        <v>17.8</v>
      </c>
      <c r="AO49">
        <f t="shared" si="4"/>
        <v>29.6</v>
      </c>
      <c r="AP49">
        <f t="shared" si="4"/>
        <v>31.6</v>
      </c>
      <c r="AQ49">
        <f t="shared" si="4"/>
        <v>7.6</v>
      </c>
      <c r="AR49">
        <f t="shared" si="4"/>
        <v>4</v>
      </c>
      <c r="AS49">
        <f t="shared" si="6"/>
        <v>68.866666666666674</v>
      </c>
      <c r="AT49">
        <f t="shared" si="6"/>
        <v>31.333333333333332</v>
      </c>
      <c r="AU49">
        <f t="shared" si="6"/>
        <v>25.333333333333332</v>
      </c>
      <c r="AV49">
        <f t="shared" si="5"/>
        <v>43.266666666666673</v>
      </c>
      <c r="AW49">
        <f t="shared" si="5"/>
        <v>3</v>
      </c>
      <c r="AX49">
        <f t="shared" si="5"/>
        <v>6.666666666666667</v>
      </c>
    </row>
    <row r="50" spans="1:50" x14ac:dyDescent="0.25">
      <c r="A50">
        <f>IF(Pivot!A54="",Data!A49,Pivot!A54)</f>
        <v>2</v>
      </c>
      <c r="B50">
        <f>Pivot!B54</f>
        <v>18</v>
      </c>
      <c r="C50">
        <f>IFERROR(AVERAGE(Pivot!D54:H54),C49)</f>
        <v>69.8</v>
      </c>
      <c r="D50">
        <f>IFERROR(AVERAGE(Pivot!K54:O54),D49)</f>
        <v>29.6</v>
      </c>
      <c r="E50">
        <f>IFERROR(AVERAGE(Pivot!R54:V54),E49)</f>
        <v>24</v>
      </c>
      <c r="F50">
        <f>IFERROR(AVERAGE(Pivot!Y54:AC54),F49)</f>
        <v>48.4</v>
      </c>
      <c r="G50">
        <f>IFERROR(AVERAGE(Pivot!AF54:AJ54),G49)</f>
        <v>5</v>
      </c>
      <c r="H50">
        <f>IFERROR(AVERAGE(Pivot!AM54:AQ54),H49)</f>
        <v>7</v>
      </c>
      <c r="I50">
        <f>IFERROR(AVERAGE(Pivot!F54:H54),I49)</f>
        <v>71.333333333333329</v>
      </c>
      <c r="J50">
        <f>IFERROR(AVERAGE(Pivot!M54:O54),J49)</f>
        <v>29</v>
      </c>
      <c r="K50">
        <f>IFERROR(AVERAGE(Pivot!T54:V54),K49)</f>
        <v>21.666666666666668</v>
      </c>
      <c r="L50">
        <f>IFERROR(AVERAGE(Pivot!AA54:AC54),L49)</f>
        <v>43</v>
      </c>
      <c r="M50">
        <f>IFERROR(AVERAGE(Pivot!AH54:AJ54),M49)</f>
        <v>4.333333333333333</v>
      </c>
      <c r="N50">
        <f>IFERROR(AVERAGE(Pivot!AO54:AQ54),N49)</f>
        <v>7</v>
      </c>
      <c r="O50">
        <f>IF(Pivot!I54="NA",O49,Pivot!I54)</f>
        <v>40</v>
      </c>
      <c r="P50">
        <f>IF(Pivot!P54="NA",P49,Pivot!P54)</f>
        <v>20</v>
      </c>
      <c r="Q50">
        <f>IF(Pivot!W54="NA",Q49,Pivot!W54)</f>
        <v>28</v>
      </c>
      <c r="R50">
        <f>IF(Pivot!AD54="NA",R49,Pivot!AD54)</f>
        <v>41</v>
      </c>
      <c r="S50">
        <f>IF(Pivot!AK54="NA",S49,Pivot!AK54)</f>
        <v>6</v>
      </c>
      <c r="T50">
        <f>IF(Pivot!AR54="NA",T49,Pivot!AR54)</f>
        <v>5</v>
      </c>
      <c r="U50">
        <f>AVERAGE('air-quality'!E1114:E1118)</f>
        <v>60.2</v>
      </c>
      <c r="V50">
        <f>AVERAGE('air-quality'!F1114:F1118)</f>
        <v>24.2</v>
      </c>
      <c r="W50">
        <f>AVERAGE('air-quality'!G1114:G1118)</f>
        <v>34</v>
      </c>
      <c r="X50">
        <f>AVERAGE('air-quality'!H1114:H1118)</f>
        <v>44</v>
      </c>
      <c r="Y50">
        <f>AVERAGE('air-quality'!I1114:I1118)</f>
        <v>3.4</v>
      </c>
      <c r="Z50">
        <f>AVERAGE('air-quality'!J1114:J1118)</f>
        <v>2</v>
      </c>
      <c r="AA50">
        <f>AVERAGE('air-quality'!E1465:E1469)</f>
        <v>87.6</v>
      </c>
      <c r="AB50">
        <f>AVERAGE('air-quality'!F1465:F1469)</f>
        <v>31.4</v>
      </c>
      <c r="AC50">
        <f>AVERAGE('air-quality'!G1465:G1469)</f>
        <v>22</v>
      </c>
      <c r="AD50">
        <f>AVERAGE('air-quality'!H1465:H1469)</f>
        <v>44.6</v>
      </c>
      <c r="AE50">
        <f>AVERAGE('air-quality'!I1465:I1469)</f>
        <v>2.2000000000000002</v>
      </c>
      <c r="AF50">
        <f>AVERAGE('air-quality'!J1465:J1469)</f>
        <v>8.6</v>
      </c>
      <c r="AG50">
        <f>AVERAGE('air-quality'!E1826:E1830)</f>
        <v>68.2</v>
      </c>
      <c r="AH50">
        <f>AVERAGE('air-quality'!F1826:F1830)</f>
        <v>38.4</v>
      </c>
      <c r="AI50">
        <f>AVERAGE('air-quality'!G1826:G1830)</f>
        <v>16.2</v>
      </c>
      <c r="AJ50">
        <f>AVERAGE('air-quality'!H1826:H1830)</f>
        <v>41</v>
      </c>
      <c r="AK50">
        <f>AVERAGE('air-quality'!I1826:I1830)</f>
        <v>2.8</v>
      </c>
      <c r="AL50">
        <f>AVERAGE('air-quality'!J1826:J1830)</f>
        <v>9.6</v>
      </c>
      <c r="AM50">
        <f t="shared" si="4"/>
        <v>42.8</v>
      </c>
      <c r="AN50">
        <f t="shared" si="4"/>
        <v>16.2</v>
      </c>
      <c r="AO50">
        <f t="shared" si="4"/>
        <v>29.6</v>
      </c>
      <c r="AP50">
        <f t="shared" si="4"/>
        <v>32</v>
      </c>
      <c r="AQ50">
        <f t="shared" si="4"/>
        <v>7.6</v>
      </c>
      <c r="AR50">
        <f t="shared" si="4"/>
        <v>4</v>
      </c>
      <c r="AS50">
        <f t="shared" si="6"/>
        <v>72</v>
      </c>
      <c r="AT50">
        <f t="shared" si="6"/>
        <v>31.333333333333332</v>
      </c>
      <c r="AU50">
        <f t="shared" si="6"/>
        <v>24.066666666666666</v>
      </c>
      <c r="AV50">
        <f t="shared" si="5"/>
        <v>43.199999999999996</v>
      </c>
      <c r="AW50">
        <f t="shared" si="5"/>
        <v>2.7999999999999994</v>
      </c>
      <c r="AX50">
        <f t="shared" si="5"/>
        <v>6.7333333333333334</v>
      </c>
    </row>
    <row r="51" spans="1:50" x14ac:dyDescent="0.25">
      <c r="A51">
        <f>IF(Pivot!A55="",Data!A50,Pivot!A55)</f>
        <v>2</v>
      </c>
      <c r="B51">
        <f>Pivot!B55</f>
        <v>19</v>
      </c>
      <c r="C51">
        <f>IFERROR(AVERAGE(Pivot!D55:H55),C50)</f>
        <v>69.2</v>
      </c>
      <c r="D51">
        <f>IFERROR(AVERAGE(Pivot!K55:O55),D50)</f>
        <v>23</v>
      </c>
      <c r="E51">
        <f>IFERROR(AVERAGE(Pivot!R55:V55),E50)</f>
        <v>23.4</v>
      </c>
      <c r="F51">
        <f>IFERROR(AVERAGE(Pivot!Y55:AC55),F50)</f>
        <v>41.4</v>
      </c>
      <c r="G51">
        <f>IFERROR(AVERAGE(Pivot!AF55:AJ55),G50)</f>
        <v>4</v>
      </c>
      <c r="H51">
        <f>IFERROR(AVERAGE(Pivot!AM55:AQ55),H50)</f>
        <v>5.8</v>
      </c>
      <c r="I51">
        <f>IFERROR(AVERAGE(Pivot!F55:H55),I50)</f>
        <v>70.333333333333329</v>
      </c>
      <c r="J51">
        <f>IFERROR(AVERAGE(Pivot!M55:O55),J50)</f>
        <v>23.666666666666668</v>
      </c>
      <c r="K51">
        <f>IFERROR(AVERAGE(Pivot!T55:V55),K50)</f>
        <v>21.666666666666668</v>
      </c>
      <c r="L51">
        <f>IFERROR(AVERAGE(Pivot!AA55:AC55),L50)</f>
        <v>36.666666666666664</v>
      </c>
      <c r="M51">
        <f>IFERROR(AVERAGE(Pivot!AH55:AJ55),M50)</f>
        <v>3</v>
      </c>
      <c r="N51">
        <f>IFERROR(AVERAGE(Pivot!AO55:AQ55),N50)</f>
        <v>6</v>
      </c>
      <c r="O51">
        <f>IF(Pivot!I55="NA",O50,Pivot!I55)</f>
        <v>45</v>
      </c>
      <c r="P51">
        <f>IF(Pivot!P55="NA",P50,Pivot!P55)</f>
        <v>13</v>
      </c>
      <c r="Q51">
        <f>IF(Pivot!W55="NA",Q50,Pivot!W55)</f>
        <v>33</v>
      </c>
      <c r="R51">
        <f>IF(Pivot!AD55="NA",R50,Pivot!AD55)</f>
        <v>32</v>
      </c>
      <c r="S51">
        <f>IF(Pivot!AK55="NA",S50,Pivot!AK55)</f>
        <v>7</v>
      </c>
      <c r="T51">
        <f>IF(Pivot!AR55="NA",T50,Pivot!AR55)</f>
        <v>4</v>
      </c>
      <c r="U51">
        <f>AVERAGE('air-quality'!E1115:E1119)</f>
        <v>61.8</v>
      </c>
      <c r="V51">
        <f>AVERAGE('air-quality'!F1115:F1119)</f>
        <v>26.4</v>
      </c>
      <c r="W51">
        <f>AVERAGE('air-quality'!G1115:G1119)</f>
        <v>30.6</v>
      </c>
      <c r="X51">
        <f>AVERAGE('air-quality'!H1115:H1119)</f>
        <v>47.4</v>
      </c>
      <c r="Y51">
        <f>AVERAGE('air-quality'!I1115:I1119)</f>
        <v>3.6</v>
      </c>
      <c r="Z51">
        <f>AVERAGE('air-quality'!J1115:J1119)</f>
        <v>2.4</v>
      </c>
      <c r="AA51">
        <f>AVERAGE('air-quality'!E1466:E1470)</f>
        <v>73.400000000000006</v>
      </c>
      <c r="AB51">
        <f>AVERAGE('air-quality'!F1466:F1470)</f>
        <v>31.8</v>
      </c>
      <c r="AC51">
        <f>AVERAGE('air-quality'!G1466:G1470)</f>
        <v>22.8</v>
      </c>
      <c r="AD51">
        <f>AVERAGE('air-quality'!H1466:H1470)</f>
        <v>44.6</v>
      </c>
      <c r="AE51">
        <f>AVERAGE('air-quality'!I1466:I1470)</f>
        <v>1.8</v>
      </c>
      <c r="AF51">
        <f>AVERAGE('air-quality'!J1466:J1470)</f>
        <v>9</v>
      </c>
      <c r="AG51">
        <f>AVERAGE('air-quality'!E1827:E1831)</f>
        <v>82</v>
      </c>
      <c r="AH51">
        <f>AVERAGE('air-quality'!F1827:F1831)</f>
        <v>43.8</v>
      </c>
      <c r="AI51">
        <f>AVERAGE('air-quality'!G1827:G1831)</f>
        <v>11.8</v>
      </c>
      <c r="AJ51">
        <f>AVERAGE('air-quality'!H1827:H1831)</f>
        <v>44</v>
      </c>
      <c r="AK51">
        <f>AVERAGE('air-quality'!I1827:I1831)</f>
        <v>2.8</v>
      </c>
      <c r="AL51">
        <f>AVERAGE('air-quality'!J1827:J1831)</f>
        <v>10.4</v>
      </c>
      <c r="AM51">
        <f t="shared" si="4"/>
        <v>40.799999999999997</v>
      </c>
      <c r="AN51">
        <f t="shared" si="4"/>
        <v>16.399999999999999</v>
      </c>
      <c r="AO51">
        <f t="shared" si="4"/>
        <v>31</v>
      </c>
      <c r="AP51">
        <f t="shared" si="4"/>
        <v>33.4</v>
      </c>
      <c r="AQ51">
        <f t="shared" si="4"/>
        <v>7</v>
      </c>
      <c r="AR51">
        <f t="shared" si="4"/>
        <v>4.4000000000000004</v>
      </c>
      <c r="AS51">
        <f t="shared" si="6"/>
        <v>72.399999999999991</v>
      </c>
      <c r="AT51">
        <f t="shared" si="6"/>
        <v>34</v>
      </c>
      <c r="AU51">
        <f t="shared" si="6"/>
        <v>21.733333333333334</v>
      </c>
      <c r="AV51">
        <f t="shared" si="5"/>
        <v>45.333333333333336</v>
      </c>
      <c r="AW51">
        <f t="shared" si="5"/>
        <v>2.7333333333333329</v>
      </c>
      <c r="AX51">
        <f t="shared" si="5"/>
        <v>7.2666666666666666</v>
      </c>
    </row>
    <row r="52" spans="1:50" x14ac:dyDescent="0.25">
      <c r="A52">
        <f>IF(Pivot!A56="",Data!A51,Pivot!A56)</f>
        <v>2</v>
      </c>
      <c r="B52">
        <f>Pivot!B56</f>
        <v>20</v>
      </c>
      <c r="C52">
        <f>IFERROR(AVERAGE(Pivot!D56:H56),C51)</f>
        <v>56.2</v>
      </c>
      <c r="D52">
        <f>IFERROR(AVERAGE(Pivot!K56:O56),D51)</f>
        <v>27.6</v>
      </c>
      <c r="E52">
        <f>IFERROR(AVERAGE(Pivot!R56:V56),E51)</f>
        <v>24.2</v>
      </c>
      <c r="F52">
        <f>IFERROR(AVERAGE(Pivot!Y56:AC56),F51)</f>
        <v>41</v>
      </c>
      <c r="G52">
        <f>IFERROR(AVERAGE(Pivot!AF56:AJ56),G51)</f>
        <v>4</v>
      </c>
      <c r="H52">
        <f>IFERROR(AVERAGE(Pivot!AM56:AQ56),H51)</f>
        <v>5.8</v>
      </c>
      <c r="I52">
        <f>IFERROR(AVERAGE(Pivot!F56:H56),I51)</f>
        <v>61</v>
      </c>
      <c r="J52">
        <f>IFERROR(AVERAGE(Pivot!M56:O56),J51)</f>
        <v>34.333333333333336</v>
      </c>
      <c r="K52">
        <f>IFERROR(AVERAGE(Pivot!T56:V56),K51)</f>
        <v>21.666666666666668</v>
      </c>
      <c r="L52">
        <f>IFERROR(AVERAGE(Pivot!AA56:AC56),L51)</f>
        <v>44</v>
      </c>
      <c r="M52">
        <f>IFERROR(AVERAGE(Pivot!AH56:AJ56),M51)</f>
        <v>3</v>
      </c>
      <c r="N52">
        <f>IFERROR(AVERAGE(Pivot!AO56:AQ56),N51)</f>
        <v>7</v>
      </c>
      <c r="O52">
        <f>IF(Pivot!I56="NA",O51,Pivot!I56)</f>
        <v>34</v>
      </c>
      <c r="P52">
        <f>IF(Pivot!P56="NA",P51,Pivot!P56)</f>
        <v>23</v>
      </c>
      <c r="Q52">
        <f>IF(Pivot!W56="NA",Q51,Pivot!W56)</f>
        <v>32</v>
      </c>
      <c r="R52">
        <f>IF(Pivot!AD56="NA",R51,Pivot!AD56)</f>
        <v>33</v>
      </c>
      <c r="S52">
        <f>IF(Pivot!AK56="NA",S51,Pivot!AK56)</f>
        <v>6</v>
      </c>
      <c r="T52">
        <f>IF(Pivot!AR56="NA",T51,Pivot!AR56)</f>
        <v>5</v>
      </c>
      <c r="U52">
        <f>AVERAGE('air-quality'!E1116:E1120)</f>
        <v>66.400000000000006</v>
      </c>
      <c r="V52">
        <f>AVERAGE('air-quality'!F1116:F1120)</f>
        <v>28.6</v>
      </c>
      <c r="W52">
        <f>AVERAGE('air-quality'!G1116:G1120)</f>
        <v>27.8</v>
      </c>
      <c r="X52">
        <f>AVERAGE('air-quality'!H1116:H1120)</f>
        <v>50</v>
      </c>
      <c r="Y52">
        <f>AVERAGE('air-quality'!I1116:I1120)</f>
        <v>3.8</v>
      </c>
      <c r="Z52">
        <f>AVERAGE('air-quality'!J1116:J1120)</f>
        <v>2.8</v>
      </c>
      <c r="AA52">
        <f>AVERAGE('air-quality'!E1467:E1471)</f>
        <v>66.599999999999994</v>
      </c>
      <c r="AB52">
        <f>AVERAGE('air-quality'!F1467:F1471)</f>
        <v>31</v>
      </c>
      <c r="AC52">
        <f>AVERAGE('air-quality'!G1467:G1471)</f>
        <v>23.6</v>
      </c>
      <c r="AD52">
        <f>AVERAGE('air-quality'!H1467:H1471)</f>
        <v>45.4</v>
      </c>
      <c r="AE52">
        <f>AVERAGE('air-quality'!I1467:I1471)</f>
        <v>1.6</v>
      </c>
      <c r="AF52">
        <f>AVERAGE('air-quality'!J1467:J1471)</f>
        <v>9.1999999999999993</v>
      </c>
      <c r="AG52">
        <f>AVERAGE('air-quality'!E1828:E1832)</f>
        <v>95.2</v>
      </c>
      <c r="AH52">
        <f>AVERAGE('air-quality'!F1828:F1832)</f>
        <v>48.8</v>
      </c>
      <c r="AI52">
        <f>AVERAGE('air-quality'!G1828:G1832)</f>
        <v>7.8</v>
      </c>
      <c r="AJ52">
        <f>AVERAGE('air-quality'!H1828:H1832)</f>
        <v>47.8</v>
      </c>
      <c r="AK52">
        <f>AVERAGE('air-quality'!I1828:I1832)</f>
        <v>3</v>
      </c>
      <c r="AL52">
        <f>AVERAGE('air-quality'!J1828:J1832)</f>
        <v>11.2</v>
      </c>
      <c r="AM52">
        <f t="shared" si="4"/>
        <v>40</v>
      </c>
      <c r="AN52">
        <f t="shared" si="4"/>
        <v>19</v>
      </c>
      <c r="AO52">
        <f t="shared" si="4"/>
        <v>30.6</v>
      </c>
      <c r="AP52">
        <f t="shared" si="4"/>
        <v>34.6</v>
      </c>
      <c r="AQ52">
        <f t="shared" si="4"/>
        <v>6.4</v>
      </c>
      <c r="AR52">
        <f t="shared" si="4"/>
        <v>4.8</v>
      </c>
      <c r="AS52">
        <f t="shared" si="6"/>
        <v>76.066666666666663</v>
      </c>
      <c r="AT52">
        <f t="shared" si="6"/>
        <v>36.133333333333333</v>
      </c>
      <c r="AU52">
        <f t="shared" si="6"/>
        <v>19.733333333333334</v>
      </c>
      <c r="AV52">
        <f t="shared" si="5"/>
        <v>47.733333333333327</v>
      </c>
      <c r="AW52">
        <f t="shared" si="5"/>
        <v>2.8000000000000003</v>
      </c>
      <c r="AX52">
        <f t="shared" si="5"/>
        <v>7.7333333333333334</v>
      </c>
    </row>
    <row r="53" spans="1:50" x14ac:dyDescent="0.25">
      <c r="A53">
        <f>IF(Pivot!A57="",Data!A52,Pivot!A57)</f>
        <v>2</v>
      </c>
      <c r="B53">
        <f>Pivot!B57</f>
        <v>21</v>
      </c>
      <c r="C53">
        <f>IFERROR(AVERAGE(Pivot!D57:H57),C52)</f>
        <v>65.599999999999994</v>
      </c>
      <c r="D53">
        <f>IFERROR(AVERAGE(Pivot!K57:O57),D52)</f>
        <v>25.4</v>
      </c>
      <c r="E53">
        <f>IFERROR(AVERAGE(Pivot!R57:V57),E52)</f>
        <v>25.4</v>
      </c>
      <c r="F53">
        <f>IFERROR(AVERAGE(Pivot!Y57:AC57),F52)</f>
        <v>42.6</v>
      </c>
      <c r="G53">
        <f>IFERROR(AVERAGE(Pivot!AF57:AJ57),G52)</f>
        <v>4.8</v>
      </c>
      <c r="H53">
        <f>IFERROR(AVERAGE(Pivot!AM57:AQ57),H52)</f>
        <v>6</v>
      </c>
      <c r="I53">
        <f>IFERROR(AVERAGE(Pivot!F57:H57),I52)</f>
        <v>79</v>
      </c>
      <c r="J53">
        <f>IFERROR(AVERAGE(Pivot!M57:O57),J52)</f>
        <v>32</v>
      </c>
      <c r="K53">
        <f>IFERROR(AVERAGE(Pivot!T57:V57),K52)</f>
        <v>23</v>
      </c>
      <c r="L53">
        <f>IFERROR(AVERAGE(Pivot!AA57:AC57),L52)</f>
        <v>48</v>
      </c>
      <c r="M53">
        <f>IFERROR(AVERAGE(Pivot!AH57:AJ57),M52)</f>
        <v>4</v>
      </c>
      <c r="N53">
        <f>IFERROR(AVERAGE(Pivot!AO57:AQ57),N52)</f>
        <v>6.666666666666667</v>
      </c>
      <c r="O53">
        <f>IF(Pivot!I57="NA",O52,Pivot!I57)</f>
        <v>44</v>
      </c>
      <c r="P53">
        <f>IF(Pivot!P57="NA",P52,Pivot!P57)</f>
        <v>22</v>
      </c>
      <c r="Q53">
        <f>IF(Pivot!W57="NA",Q52,Pivot!W57)</f>
        <v>32</v>
      </c>
      <c r="R53">
        <f>IF(Pivot!AD57="NA",R52,Pivot!AD57)</f>
        <v>26</v>
      </c>
      <c r="S53">
        <f>IF(Pivot!AK57="NA",S52,Pivot!AK57)</f>
        <v>6</v>
      </c>
      <c r="T53">
        <f>IF(Pivot!AR57="NA",T52,Pivot!AR57)</f>
        <v>3</v>
      </c>
      <c r="U53">
        <f>AVERAGE('air-quality'!E1117:E1121)</f>
        <v>73</v>
      </c>
      <c r="V53">
        <f>AVERAGE('air-quality'!F1117:F1121)</f>
        <v>31</v>
      </c>
      <c r="W53">
        <f>AVERAGE('air-quality'!G1117:G1121)</f>
        <v>25</v>
      </c>
      <c r="X53">
        <f>AVERAGE('air-quality'!H1117:H1121)</f>
        <v>48.2</v>
      </c>
      <c r="Y53">
        <f>AVERAGE('air-quality'!I1117:I1121)</f>
        <v>3.8</v>
      </c>
      <c r="Z53">
        <f>AVERAGE('air-quality'!J1117:J1121)</f>
        <v>3</v>
      </c>
      <c r="AA53">
        <f>AVERAGE('air-quality'!E1468:E1472)</f>
        <v>65.599999999999994</v>
      </c>
      <c r="AB53">
        <f>AVERAGE('air-quality'!F1468:F1472)</f>
        <v>31.6</v>
      </c>
      <c r="AC53">
        <f>AVERAGE('air-quality'!G1468:G1472)</f>
        <v>23.6</v>
      </c>
      <c r="AD53">
        <f>AVERAGE('air-quality'!H1468:H1472)</f>
        <v>44.2</v>
      </c>
      <c r="AE53">
        <f>AVERAGE('air-quality'!I1468:I1472)</f>
        <v>1.6</v>
      </c>
      <c r="AF53">
        <f>AVERAGE('air-quality'!J1468:J1472)</f>
        <v>9.1999999999999993</v>
      </c>
      <c r="AG53">
        <f>AVERAGE('air-quality'!E1829:E1833)</f>
        <v>111</v>
      </c>
      <c r="AH53">
        <f>AVERAGE('air-quality'!F1829:F1833)</f>
        <v>51.8</v>
      </c>
      <c r="AI53">
        <f>AVERAGE('air-quality'!G1829:G1833)</f>
        <v>5</v>
      </c>
      <c r="AJ53">
        <f>AVERAGE('air-quality'!H1829:H1833)</f>
        <v>51.2</v>
      </c>
      <c r="AK53">
        <f>AVERAGE('air-quality'!I1829:I1833)</f>
        <v>3.2</v>
      </c>
      <c r="AL53">
        <f>AVERAGE('air-quality'!J1829:J1833)</f>
        <v>11.8</v>
      </c>
      <c r="AM53">
        <f t="shared" si="4"/>
        <v>41.6</v>
      </c>
      <c r="AN53">
        <f t="shared" si="4"/>
        <v>19.2</v>
      </c>
      <c r="AO53">
        <f t="shared" si="4"/>
        <v>30.8</v>
      </c>
      <c r="AP53">
        <f t="shared" si="4"/>
        <v>33.200000000000003</v>
      </c>
      <c r="AQ53">
        <f t="shared" si="4"/>
        <v>6.2</v>
      </c>
      <c r="AR53">
        <f t="shared" si="4"/>
        <v>4.4000000000000004</v>
      </c>
      <c r="AS53">
        <f t="shared" si="6"/>
        <v>83.2</v>
      </c>
      <c r="AT53">
        <f t="shared" si="6"/>
        <v>38.133333333333333</v>
      </c>
      <c r="AU53">
        <f t="shared" si="6"/>
        <v>17.866666666666667</v>
      </c>
      <c r="AV53">
        <f t="shared" si="5"/>
        <v>47.866666666666674</v>
      </c>
      <c r="AW53">
        <f t="shared" si="5"/>
        <v>2.8666666666666671</v>
      </c>
      <c r="AX53">
        <f t="shared" si="5"/>
        <v>8</v>
      </c>
    </row>
    <row r="54" spans="1:50" x14ac:dyDescent="0.25">
      <c r="A54">
        <f>IF(Pivot!A58="",Data!A53,Pivot!A58)</f>
        <v>2</v>
      </c>
      <c r="B54">
        <f>Pivot!B58</f>
        <v>22</v>
      </c>
      <c r="C54">
        <f>IFERROR(AVERAGE(Pivot!D58:H58),C53)</f>
        <v>63.6</v>
      </c>
      <c r="D54">
        <f>IFERROR(AVERAGE(Pivot!K58:O58),D53)</f>
        <v>29</v>
      </c>
      <c r="E54">
        <f>IFERROR(AVERAGE(Pivot!R58:V58),E53)</f>
        <v>21.8</v>
      </c>
      <c r="F54">
        <f>IFERROR(AVERAGE(Pivot!Y58:AC58),F53)</f>
        <v>42.4</v>
      </c>
      <c r="G54">
        <f>IFERROR(AVERAGE(Pivot!AF58:AJ58),G53)</f>
        <v>4.5999999999999996</v>
      </c>
      <c r="H54">
        <f>IFERROR(AVERAGE(Pivot!AM58:AQ58),H53)</f>
        <v>6.4</v>
      </c>
      <c r="I54">
        <f>IFERROR(AVERAGE(Pivot!F58:H58),I53)</f>
        <v>73.333333333333329</v>
      </c>
      <c r="J54">
        <f>IFERROR(AVERAGE(Pivot!M58:O58),J53)</f>
        <v>31.666666666666668</v>
      </c>
      <c r="K54">
        <f>IFERROR(AVERAGE(Pivot!T58:V58),K53)</f>
        <v>20</v>
      </c>
      <c r="L54">
        <f>IFERROR(AVERAGE(Pivot!AA58:AC58),L53)</f>
        <v>41</v>
      </c>
      <c r="M54">
        <f>IFERROR(AVERAGE(Pivot!AH58:AJ58),M53)</f>
        <v>3.3333333333333335</v>
      </c>
      <c r="N54">
        <f>IFERROR(AVERAGE(Pivot!AO58:AQ58),N53)</f>
        <v>6.666666666666667</v>
      </c>
      <c r="O54">
        <f>IF(Pivot!I58="NA",O53,Pivot!I58)</f>
        <v>52</v>
      </c>
      <c r="P54">
        <f>IF(Pivot!P58="NA",P53,Pivot!P58)</f>
        <v>13</v>
      </c>
      <c r="Q54">
        <f>IF(Pivot!W58="NA",Q53,Pivot!W58)</f>
        <v>30</v>
      </c>
      <c r="R54">
        <f>IF(Pivot!AD58="NA",R53,Pivot!AD58)</f>
        <v>23</v>
      </c>
      <c r="S54">
        <f>IF(Pivot!AK58="NA",S53,Pivot!AK58)</f>
        <v>3</v>
      </c>
      <c r="T54">
        <f>IF(Pivot!AR58="NA",T53,Pivot!AR58)</f>
        <v>3</v>
      </c>
      <c r="U54">
        <f>AVERAGE('air-quality'!E1118:E1122)</f>
        <v>81.2</v>
      </c>
      <c r="V54">
        <f>AVERAGE('air-quality'!F1118:F1122)</f>
        <v>31.4</v>
      </c>
      <c r="W54">
        <f>AVERAGE('air-quality'!G1118:G1122)</f>
        <v>23.2</v>
      </c>
      <c r="X54">
        <f>AVERAGE('air-quality'!H1118:H1122)</f>
        <v>46.4</v>
      </c>
      <c r="Y54">
        <f>AVERAGE('air-quality'!I1118:I1122)</f>
        <v>3.2</v>
      </c>
      <c r="Z54">
        <f>AVERAGE('air-quality'!J1118:J1122)</f>
        <v>3.2</v>
      </c>
      <c r="AA54">
        <f>AVERAGE('air-quality'!E1469:E1473)</f>
        <v>66.599999999999994</v>
      </c>
      <c r="AB54">
        <f>AVERAGE('air-quality'!F1469:F1473)</f>
        <v>36.799999999999997</v>
      </c>
      <c r="AC54">
        <f>AVERAGE('air-quality'!G1469:G1473)</f>
        <v>22.6</v>
      </c>
      <c r="AD54">
        <f>AVERAGE('air-quality'!H1469:H1473)</f>
        <v>44.2</v>
      </c>
      <c r="AE54">
        <f>AVERAGE('air-quality'!I1469:I1473)</f>
        <v>2</v>
      </c>
      <c r="AF54">
        <f>AVERAGE('air-quality'!J1469:J1473)</f>
        <v>9</v>
      </c>
      <c r="AG54">
        <f>AVERAGE('air-quality'!E1830:E1834)</f>
        <v>124.8</v>
      </c>
      <c r="AH54">
        <f>AVERAGE('air-quality'!F1830:F1834)</f>
        <v>49.6</v>
      </c>
      <c r="AI54">
        <f>AVERAGE('air-quality'!G1830:G1834)</f>
        <v>7.4</v>
      </c>
      <c r="AJ54">
        <f>AVERAGE('air-quality'!H1830:H1834)</f>
        <v>49</v>
      </c>
      <c r="AK54">
        <f>AVERAGE('air-quality'!I1830:I1834)</f>
        <v>3.2</v>
      </c>
      <c r="AL54">
        <f>AVERAGE('air-quality'!J1830:J1834)</f>
        <v>11.8</v>
      </c>
      <c r="AM54">
        <f t="shared" si="4"/>
        <v>43</v>
      </c>
      <c r="AN54">
        <f t="shared" si="4"/>
        <v>18.2</v>
      </c>
      <c r="AO54">
        <f t="shared" si="4"/>
        <v>31</v>
      </c>
      <c r="AP54">
        <f t="shared" si="4"/>
        <v>31</v>
      </c>
      <c r="AQ54">
        <f t="shared" si="4"/>
        <v>5.6</v>
      </c>
      <c r="AR54">
        <f t="shared" si="4"/>
        <v>4</v>
      </c>
      <c r="AS54">
        <f t="shared" si="6"/>
        <v>90.866666666666674</v>
      </c>
      <c r="AT54">
        <f t="shared" si="6"/>
        <v>39.266666666666659</v>
      </c>
      <c r="AU54">
        <f t="shared" si="6"/>
        <v>17.733333333333331</v>
      </c>
      <c r="AV54">
        <f t="shared" si="5"/>
        <v>46.533333333333331</v>
      </c>
      <c r="AW54">
        <f t="shared" si="5"/>
        <v>2.8000000000000003</v>
      </c>
      <c r="AX54">
        <f t="shared" si="5"/>
        <v>8</v>
      </c>
    </row>
    <row r="55" spans="1:50" x14ac:dyDescent="0.25">
      <c r="A55">
        <f>IF(Pivot!A59="",Data!A54,Pivot!A59)</f>
        <v>2</v>
      </c>
      <c r="B55">
        <f>Pivot!B59</f>
        <v>23</v>
      </c>
      <c r="C55">
        <f>IFERROR(AVERAGE(Pivot!D59:H59),C54)</f>
        <v>67</v>
      </c>
      <c r="D55">
        <f>IFERROR(AVERAGE(Pivot!K59:O59),D54)</f>
        <v>35.799999999999997</v>
      </c>
      <c r="E55">
        <f>IFERROR(AVERAGE(Pivot!R59:V59),E54)</f>
        <v>17.600000000000001</v>
      </c>
      <c r="F55">
        <f>IFERROR(AVERAGE(Pivot!Y59:AC59),F54)</f>
        <v>45.4</v>
      </c>
      <c r="G55">
        <f>IFERROR(AVERAGE(Pivot!AF59:AJ59),G54)</f>
        <v>4</v>
      </c>
      <c r="H55">
        <f>IFERROR(AVERAGE(Pivot!AM59:AQ59),H54)</f>
        <v>7.8</v>
      </c>
      <c r="I55">
        <f>IFERROR(AVERAGE(Pivot!F59:H59),I54)</f>
        <v>73.666666666666671</v>
      </c>
      <c r="J55">
        <f>IFERROR(AVERAGE(Pivot!M59:O59),J54)</f>
        <v>37</v>
      </c>
      <c r="K55">
        <f>IFERROR(AVERAGE(Pivot!T59:V59),K54)</f>
        <v>18.333333333333332</v>
      </c>
      <c r="L55">
        <f>IFERROR(AVERAGE(Pivot!AA59:AC59),L54)</f>
        <v>42.333333333333336</v>
      </c>
      <c r="M55">
        <f>IFERROR(AVERAGE(Pivot!AH59:AJ59),M54)</f>
        <v>2</v>
      </c>
      <c r="N55">
        <f>IFERROR(AVERAGE(Pivot!AO59:AQ59),N54)</f>
        <v>7.666666666666667</v>
      </c>
      <c r="O55">
        <f>IF(Pivot!I59="NA",O54,Pivot!I59)</f>
        <v>36</v>
      </c>
      <c r="P55">
        <f>IF(Pivot!P59="NA",P54,Pivot!P59)</f>
        <v>12</v>
      </c>
      <c r="Q55">
        <f>IF(Pivot!W59="NA",Q54,Pivot!W59)</f>
        <v>27</v>
      </c>
      <c r="R55">
        <f>IF(Pivot!AD59="NA",R54,Pivot!AD59)</f>
        <v>30</v>
      </c>
      <c r="S55">
        <f>IF(Pivot!AK59="NA",S54,Pivot!AK59)</f>
        <v>3</v>
      </c>
      <c r="T55">
        <f>IF(Pivot!AR59="NA",T54,Pivot!AR59)</f>
        <v>4</v>
      </c>
      <c r="U55">
        <f>AVERAGE('air-quality'!E1119:E1123)</f>
        <v>78.8</v>
      </c>
      <c r="V55">
        <f>AVERAGE('air-quality'!F1119:F1123)</f>
        <v>32.200000000000003</v>
      </c>
      <c r="W55">
        <f>AVERAGE('air-quality'!G1119:G1123)</f>
        <v>21.4</v>
      </c>
      <c r="X55">
        <f>AVERAGE('air-quality'!H1119:H1123)</f>
        <v>45.8</v>
      </c>
      <c r="Y55">
        <f>AVERAGE('air-quality'!I1119:I1123)</f>
        <v>3.4</v>
      </c>
      <c r="Z55">
        <f>AVERAGE('air-quality'!J1119:J1123)</f>
        <v>3.6</v>
      </c>
      <c r="AA55">
        <f>AVERAGE('air-quality'!E1470:E1474)</f>
        <v>79.599999999999994</v>
      </c>
      <c r="AB55">
        <f>AVERAGE('air-quality'!F1470:F1474)</f>
        <v>43.4</v>
      </c>
      <c r="AC55">
        <f>AVERAGE('air-quality'!G1470:G1474)</f>
        <v>19.399999999999999</v>
      </c>
      <c r="AD55">
        <f>AVERAGE('air-quality'!H1470:H1474)</f>
        <v>43.2</v>
      </c>
      <c r="AE55">
        <f>AVERAGE('air-quality'!I1470:I1474)</f>
        <v>2.4</v>
      </c>
      <c r="AF55">
        <f>AVERAGE('air-quality'!J1470:J1474)</f>
        <v>9.4</v>
      </c>
      <c r="AG55">
        <f>AVERAGE('air-quality'!E1831:E1835)</f>
        <v>124.2</v>
      </c>
      <c r="AH55">
        <f>AVERAGE('air-quality'!F1831:F1835)</f>
        <v>46.8</v>
      </c>
      <c r="AI55">
        <f>AVERAGE('air-quality'!G1831:G1835)</f>
        <v>9.6</v>
      </c>
      <c r="AJ55">
        <f>AVERAGE('air-quality'!H1831:H1835)</f>
        <v>46</v>
      </c>
      <c r="AK55">
        <f>AVERAGE('air-quality'!I1831:I1835)</f>
        <v>3.2</v>
      </c>
      <c r="AL55">
        <f>AVERAGE('air-quality'!J1831:J1835)</f>
        <v>10.4</v>
      </c>
      <c r="AM55">
        <f t="shared" ref="AM55:AR70" si="7">IFERROR(AVERAGEIF(O51:O55,"&lt;&gt;0"),AM54)</f>
        <v>42.2</v>
      </c>
      <c r="AN55">
        <f t="shared" si="7"/>
        <v>16.600000000000001</v>
      </c>
      <c r="AO55">
        <f t="shared" si="7"/>
        <v>30.8</v>
      </c>
      <c r="AP55">
        <f t="shared" si="7"/>
        <v>28.8</v>
      </c>
      <c r="AQ55">
        <f t="shared" si="7"/>
        <v>5</v>
      </c>
      <c r="AR55">
        <f t="shared" si="7"/>
        <v>3.8</v>
      </c>
      <c r="AS55">
        <f t="shared" si="6"/>
        <v>94.199999999999989</v>
      </c>
      <c r="AT55">
        <f t="shared" si="6"/>
        <v>40.799999999999997</v>
      </c>
      <c r="AU55">
        <f t="shared" si="6"/>
        <v>16.8</v>
      </c>
      <c r="AV55">
        <f t="shared" si="5"/>
        <v>45</v>
      </c>
      <c r="AW55">
        <f t="shared" si="5"/>
        <v>3</v>
      </c>
      <c r="AX55">
        <f t="shared" si="5"/>
        <v>7.8</v>
      </c>
    </row>
    <row r="56" spans="1:50" x14ac:dyDescent="0.25">
      <c r="A56">
        <f>IF(Pivot!A60="",Data!A55,Pivot!A60)</f>
        <v>2</v>
      </c>
      <c r="B56">
        <f>Pivot!B60</f>
        <v>24</v>
      </c>
      <c r="C56">
        <f>IFERROR(AVERAGE(Pivot!D60:H60),C55)</f>
        <v>85.4</v>
      </c>
      <c r="D56">
        <f>IFERROR(AVERAGE(Pivot!K60:O60),D55)</f>
        <v>35</v>
      </c>
      <c r="E56">
        <f>IFERROR(AVERAGE(Pivot!R60:V60),E55)</f>
        <v>18.399999999999999</v>
      </c>
      <c r="F56">
        <f>IFERROR(AVERAGE(Pivot!Y60:AC60),F55)</f>
        <v>48.2</v>
      </c>
      <c r="G56">
        <f>IFERROR(AVERAGE(Pivot!AF60:AJ60),G55)</f>
        <v>3.8</v>
      </c>
      <c r="H56">
        <f>IFERROR(AVERAGE(Pivot!AM60:AQ60),H55)</f>
        <v>8.8000000000000007</v>
      </c>
      <c r="I56">
        <f>IFERROR(AVERAGE(Pivot!F60:H60),I55)</f>
        <v>92.333333333333329</v>
      </c>
      <c r="J56">
        <f>IFERROR(AVERAGE(Pivot!M60:O60),J55)</f>
        <v>34.333333333333336</v>
      </c>
      <c r="K56">
        <f>IFERROR(AVERAGE(Pivot!T60:V60),K55)</f>
        <v>19.333333333333332</v>
      </c>
      <c r="L56">
        <f>IFERROR(AVERAGE(Pivot!AA60:AC60),L55)</f>
        <v>44.333333333333336</v>
      </c>
      <c r="M56">
        <f>IFERROR(AVERAGE(Pivot!AH60:AJ60),M55)</f>
        <v>2.3333333333333335</v>
      </c>
      <c r="N56">
        <f>IFERROR(AVERAGE(Pivot!AO60:AQ60),N55)</f>
        <v>9</v>
      </c>
      <c r="O56">
        <f>IF(Pivot!I60="NA",O55,Pivot!I60)</f>
        <v>34</v>
      </c>
      <c r="P56">
        <f>IF(Pivot!P60="NA",P55,Pivot!P60)</f>
        <v>17</v>
      </c>
      <c r="Q56">
        <f>IF(Pivot!W60="NA",Q55,Pivot!W60)</f>
        <v>28</v>
      </c>
      <c r="R56">
        <f>IF(Pivot!AD60="NA",R55,Pivot!AD60)</f>
        <v>38</v>
      </c>
      <c r="S56">
        <f>IF(Pivot!AK60="NA",S55,Pivot!AK60)</f>
        <v>4</v>
      </c>
      <c r="T56">
        <f>IF(Pivot!AR60="NA",T55,Pivot!AR60)</f>
        <v>6</v>
      </c>
      <c r="U56">
        <f>AVERAGE('air-quality'!E1120:E1124)</f>
        <v>79.599999999999994</v>
      </c>
      <c r="V56">
        <f>AVERAGE('air-quality'!F1120:F1124)</f>
        <v>33.799999999999997</v>
      </c>
      <c r="W56">
        <f>AVERAGE('air-quality'!G1120:G1124)</f>
        <v>21.4</v>
      </c>
      <c r="X56">
        <f>AVERAGE('air-quality'!H1120:H1124)</f>
        <v>45</v>
      </c>
      <c r="Y56">
        <f>AVERAGE('air-quality'!I1120:I1124)</f>
        <v>3.6</v>
      </c>
      <c r="Z56">
        <f>AVERAGE('air-quality'!J1120:J1124)</f>
        <v>3.8</v>
      </c>
      <c r="AA56">
        <f>AVERAGE('air-quality'!E1471:E1475)</f>
        <v>101.6</v>
      </c>
      <c r="AB56">
        <f>AVERAGE('air-quality'!F1471:F1475)</f>
        <v>42.4</v>
      </c>
      <c r="AC56">
        <f>AVERAGE('air-quality'!G1471:G1475)</f>
        <v>19.399999999999999</v>
      </c>
      <c r="AD56">
        <f>AVERAGE('air-quality'!H1471:H1475)</f>
        <v>42.8</v>
      </c>
      <c r="AE56">
        <f>AVERAGE('air-quality'!I1471:I1475)</f>
        <v>2.8</v>
      </c>
      <c r="AF56">
        <f>AVERAGE('air-quality'!J1471:J1475)</f>
        <v>8.6</v>
      </c>
      <c r="AG56">
        <f>AVERAGE('air-quality'!E1832:E1836)</f>
        <v>116</v>
      </c>
      <c r="AH56">
        <f>AVERAGE('air-quality'!F1832:F1836)</f>
        <v>40.4</v>
      </c>
      <c r="AI56">
        <f>AVERAGE('air-quality'!G1832:G1836)</f>
        <v>13.2</v>
      </c>
      <c r="AJ56">
        <f>AVERAGE('air-quality'!H1832:H1836)</f>
        <v>39.200000000000003</v>
      </c>
      <c r="AK56">
        <f>AVERAGE('air-quality'!I1832:I1836)</f>
        <v>3.2</v>
      </c>
      <c r="AL56">
        <f>AVERAGE('air-quality'!J1832:J1836)</f>
        <v>8.4</v>
      </c>
      <c r="AM56">
        <f t="shared" si="7"/>
        <v>40</v>
      </c>
      <c r="AN56">
        <f t="shared" si="7"/>
        <v>17.399999999999999</v>
      </c>
      <c r="AO56">
        <f t="shared" si="7"/>
        <v>29.8</v>
      </c>
      <c r="AP56">
        <f t="shared" si="7"/>
        <v>30</v>
      </c>
      <c r="AQ56">
        <f t="shared" si="7"/>
        <v>4.4000000000000004</v>
      </c>
      <c r="AR56">
        <f t="shared" si="7"/>
        <v>4.2</v>
      </c>
      <c r="AS56">
        <f t="shared" si="6"/>
        <v>99.066666666666663</v>
      </c>
      <c r="AT56">
        <f t="shared" si="6"/>
        <v>38.866666666666667</v>
      </c>
      <c r="AU56">
        <f t="shared" si="6"/>
        <v>18</v>
      </c>
      <c r="AV56">
        <f t="shared" si="5"/>
        <v>42.333333333333336</v>
      </c>
      <c r="AW56">
        <f t="shared" si="5"/>
        <v>3.2000000000000006</v>
      </c>
      <c r="AX56">
        <f t="shared" si="5"/>
        <v>6.9333333333333327</v>
      </c>
    </row>
    <row r="57" spans="1:50" x14ac:dyDescent="0.25">
      <c r="A57">
        <f>IF(Pivot!A61="",Data!A56,Pivot!A61)</f>
        <v>2</v>
      </c>
      <c r="B57">
        <f>Pivot!B61</f>
        <v>25</v>
      </c>
      <c r="C57">
        <f>IFERROR(AVERAGE(Pivot!D61:H61),C56)</f>
        <v>80.8</v>
      </c>
      <c r="D57">
        <f>IFERROR(AVERAGE(Pivot!K61:O61),D56)</f>
        <v>36.200000000000003</v>
      </c>
      <c r="E57">
        <f>IFERROR(AVERAGE(Pivot!R61:V61),E56)</f>
        <v>18.8</v>
      </c>
      <c r="F57">
        <f>IFERROR(AVERAGE(Pivot!Y61:AC61),F56)</f>
        <v>51.6</v>
      </c>
      <c r="G57">
        <f>IFERROR(AVERAGE(Pivot!AF61:AJ61),G56)</f>
        <v>3.2</v>
      </c>
      <c r="H57">
        <f>IFERROR(AVERAGE(Pivot!AM61:AQ61),H56)</f>
        <v>7.8</v>
      </c>
      <c r="I57">
        <f>IFERROR(AVERAGE(Pivot!F61:H61),I56)</f>
        <v>82</v>
      </c>
      <c r="J57">
        <f>IFERROR(AVERAGE(Pivot!M61:O61),J56)</f>
        <v>34.666666666666664</v>
      </c>
      <c r="K57">
        <f>IFERROR(AVERAGE(Pivot!T61:V61),K56)</f>
        <v>21</v>
      </c>
      <c r="L57">
        <f>IFERROR(AVERAGE(Pivot!AA61:AC61),L56)</f>
        <v>46</v>
      </c>
      <c r="M57">
        <f>IFERROR(AVERAGE(Pivot!AH61:AJ61),M56)</f>
        <v>2</v>
      </c>
      <c r="N57">
        <f>IFERROR(AVERAGE(Pivot!AO61:AQ61),N56)</f>
        <v>8</v>
      </c>
      <c r="O57">
        <f>IF(Pivot!I61="NA",O56,Pivot!I61)</f>
        <v>35</v>
      </c>
      <c r="P57">
        <f>IF(Pivot!P61="NA",P56,Pivot!P61)</f>
        <v>17</v>
      </c>
      <c r="Q57">
        <f>IF(Pivot!W61="NA",Q56,Pivot!W61)</f>
        <v>28</v>
      </c>
      <c r="R57">
        <f>IF(Pivot!AD61="NA",R56,Pivot!AD61)</f>
        <v>34</v>
      </c>
      <c r="S57">
        <f>IF(Pivot!AK61="NA",S56,Pivot!AK61)</f>
        <v>4</v>
      </c>
      <c r="T57">
        <f>IF(Pivot!AR61="NA",T56,Pivot!AR61)</f>
        <v>7</v>
      </c>
      <c r="U57">
        <f>AVERAGE('air-quality'!E1121:E1125)</f>
        <v>82</v>
      </c>
      <c r="V57">
        <f>AVERAGE('air-quality'!F1121:F1125)</f>
        <v>33.799999999999997</v>
      </c>
      <c r="W57">
        <f>AVERAGE('air-quality'!G1121:G1125)</f>
        <v>21.4</v>
      </c>
      <c r="X57">
        <f>AVERAGE('air-quality'!H1121:H1125)</f>
        <v>45</v>
      </c>
      <c r="Y57">
        <f>AVERAGE('air-quality'!I1121:I1125)</f>
        <v>4</v>
      </c>
      <c r="Z57">
        <f>AVERAGE('air-quality'!J1121:J1125)</f>
        <v>4.2</v>
      </c>
      <c r="AA57">
        <f>AVERAGE('air-quality'!E1472:E1476)</f>
        <v>107.4</v>
      </c>
      <c r="AB57">
        <f>AVERAGE('air-quality'!F1472:F1476)</f>
        <v>42.2</v>
      </c>
      <c r="AC57">
        <f>AVERAGE('air-quality'!G1472:G1476)</f>
        <v>20.399999999999999</v>
      </c>
      <c r="AD57">
        <f>AVERAGE('air-quality'!H1472:H1476)</f>
        <v>43.4</v>
      </c>
      <c r="AE57">
        <f>AVERAGE('air-quality'!I1472:I1476)</f>
        <v>3.2</v>
      </c>
      <c r="AF57">
        <f>AVERAGE('air-quality'!J1472:J1476)</f>
        <v>7.6</v>
      </c>
      <c r="AG57">
        <f>AVERAGE('air-quality'!E1833:E1837)</f>
        <v>101.2</v>
      </c>
      <c r="AH57">
        <f>AVERAGE('air-quality'!F1833:F1837)</f>
        <v>31.6</v>
      </c>
      <c r="AI57">
        <f>AVERAGE('air-quality'!G1833:G1837)</f>
        <v>18</v>
      </c>
      <c r="AJ57">
        <f>AVERAGE('air-quality'!H1833:H1837)</f>
        <v>30.2</v>
      </c>
      <c r="AK57">
        <f>AVERAGE('air-quality'!I1833:I1837)</f>
        <v>3</v>
      </c>
      <c r="AL57">
        <f>AVERAGE('air-quality'!J1833:J1837)</f>
        <v>6.4</v>
      </c>
      <c r="AM57">
        <f t="shared" si="7"/>
        <v>40.200000000000003</v>
      </c>
      <c r="AN57">
        <f t="shared" si="7"/>
        <v>16.2</v>
      </c>
      <c r="AO57">
        <f t="shared" si="7"/>
        <v>29</v>
      </c>
      <c r="AP57">
        <f t="shared" si="7"/>
        <v>30.2</v>
      </c>
      <c r="AQ57">
        <f t="shared" si="7"/>
        <v>4</v>
      </c>
      <c r="AR57">
        <f t="shared" si="7"/>
        <v>4.5999999999999996</v>
      </c>
      <c r="AS57">
        <f t="shared" si="6"/>
        <v>96.866666666666674</v>
      </c>
      <c r="AT57">
        <f t="shared" si="6"/>
        <v>35.866666666666667</v>
      </c>
      <c r="AU57">
        <f t="shared" si="6"/>
        <v>19.933333333333334</v>
      </c>
      <c r="AV57">
        <f t="shared" si="5"/>
        <v>39.533333333333339</v>
      </c>
      <c r="AW57">
        <f t="shared" si="5"/>
        <v>3.4</v>
      </c>
      <c r="AX57">
        <f t="shared" si="5"/>
        <v>6.0666666666666673</v>
      </c>
    </row>
    <row r="58" spans="1:50" x14ac:dyDescent="0.25">
      <c r="A58">
        <f>IF(Pivot!A62="",Data!A57,Pivot!A62)</f>
        <v>2</v>
      </c>
      <c r="B58">
        <f>Pivot!B62</f>
        <v>26</v>
      </c>
      <c r="C58">
        <f>IFERROR(AVERAGE(Pivot!D62:H62),C57)</f>
        <v>77.400000000000006</v>
      </c>
      <c r="D58">
        <f>IFERROR(AVERAGE(Pivot!K62:O62),D57)</f>
        <v>34.799999999999997</v>
      </c>
      <c r="E58">
        <f>IFERROR(AVERAGE(Pivot!R62:V62),E57)</f>
        <v>21.2</v>
      </c>
      <c r="F58">
        <f>IFERROR(AVERAGE(Pivot!Y62:AC62),F57)</f>
        <v>49</v>
      </c>
      <c r="G58">
        <f>IFERROR(AVERAGE(Pivot!AF62:AJ62),G57)</f>
        <v>4.8</v>
      </c>
      <c r="H58">
        <f>IFERROR(AVERAGE(Pivot!AM62:AQ62),H57)</f>
        <v>8.1999999999999993</v>
      </c>
      <c r="I58">
        <f>IFERROR(AVERAGE(Pivot!F62:H62),I57)</f>
        <v>78.333333333333329</v>
      </c>
      <c r="J58">
        <f>IFERROR(AVERAGE(Pivot!M62:O62),J57)</f>
        <v>37</v>
      </c>
      <c r="K58">
        <f>IFERROR(AVERAGE(Pivot!T62:V62),K57)</f>
        <v>21.666666666666668</v>
      </c>
      <c r="L58">
        <f>IFERROR(AVERAGE(Pivot!AA62:AC62),L57)</f>
        <v>54</v>
      </c>
      <c r="M58">
        <f>IFERROR(AVERAGE(Pivot!AH62:AJ62),M57)</f>
        <v>3.6666666666666665</v>
      </c>
      <c r="N58">
        <f>IFERROR(AVERAGE(Pivot!AO62:AQ62),N57)</f>
        <v>9.6666666666666661</v>
      </c>
      <c r="O58">
        <f>IF(Pivot!I62="NA",O57,Pivot!I62)</f>
        <v>36</v>
      </c>
      <c r="P58">
        <f>IF(Pivot!P62="NA",P57,Pivot!P62)</f>
        <v>16</v>
      </c>
      <c r="Q58">
        <f>IF(Pivot!W62="NA",Q57,Pivot!W62)</f>
        <v>28</v>
      </c>
      <c r="R58">
        <f>IF(Pivot!AD62="NA",R57,Pivot!AD62)</f>
        <v>33</v>
      </c>
      <c r="S58">
        <f>IF(Pivot!AK62="NA",S57,Pivot!AK62)</f>
        <v>3</v>
      </c>
      <c r="T58">
        <f>IF(Pivot!AR62="NA",T57,Pivot!AR62)</f>
        <v>6</v>
      </c>
      <c r="U58">
        <f>AVERAGE('air-quality'!E1122:E1126)</f>
        <v>82.4</v>
      </c>
      <c r="V58">
        <f>AVERAGE('air-quality'!F1122:F1126)</f>
        <v>31.2</v>
      </c>
      <c r="W58">
        <f>AVERAGE('air-quality'!G1122:G1126)</f>
        <v>23.6</v>
      </c>
      <c r="X58">
        <f>AVERAGE('air-quality'!H1122:H1126)</f>
        <v>46.8</v>
      </c>
      <c r="Y58">
        <f>AVERAGE('air-quality'!I1122:I1126)</f>
        <v>4.2</v>
      </c>
      <c r="Z58">
        <f>AVERAGE('air-quality'!J1122:J1126)</f>
        <v>4.5999999999999996</v>
      </c>
      <c r="AA58">
        <f>AVERAGE('air-quality'!E1473:E1477)</f>
        <v>104</v>
      </c>
      <c r="AB58">
        <f>AVERAGE('air-quality'!F1473:F1477)</f>
        <v>39.200000000000003</v>
      </c>
      <c r="AC58">
        <f>AVERAGE('air-quality'!G1473:G1477)</f>
        <v>21.4</v>
      </c>
      <c r="AD58">
        <f>AVERAGE('air-quality'!H1473:H1477)</f>
        <v>51.2</v>
      </c>
      <c r="AE58">
        <f>AVERAGE('air-quality'!I1473:I1477)</f>
        <v>4.2</v>
      </c>
      <c r="AF58">
        <f>AVERAGE('air-quality'!J1473:J1477)</f>
        <v>7.4</v>
      </c>
      <c r="AG58">
        <f>AVERAGE('air-quality'!E1834:E1838)</f>
        <v>82.6</v>
      </c>
      <c r="AH58">
        <f>AVERAGE('air-quality'!F1834:F1838)</f>
        <v>23.4</v>
      </c>
      <c r="AI58">
        <f>AVERAGE('air-quality'!G1834:G1838)</f>
        <v>20.6</v>
      </c>
      <c r="AJ58">
        <f>AVERAGE('air-quality'!H1834:H1838)</f>
        <v>23.6</v>
      </c>
      <c r="AK58">
        <f>AVERAGE('air-quality'!I1834:I1838)</f>
        <v>2.4</v>
      </c>
      <c r="AL58">
        <f>AVERAGE('air-quality'!J1834:J1838)</f>
        <v>4.4000000000000004</v>
      </c>
      <c r="AM58">
        <f t="shared" si="7"/>
        <v>38.6</v>
      </c>
      <c r="AN58">
        <f t="shared" si="7"/>
        <v>15</v>
      </c>
      <c r="AO58">
        <f t="shared" si="7"/>
        <v>28.2</v>
      </c>
      <c r="AP58">
        <f t="shared" si="7"/>
        <v>31.6</v>
      </c>
      <c r="AQ58">
        <f t="shared" si="7"/>
        <v>3.4</v>
      </c>
      <c r="AR58">
        <f t="shared" si="7"/>
        <v>5.2</v>
      </c>
      <c r="AS58">
        <f t="shared" si="6"/>
        <v>89.666666666666671</v>
      </c>
      <c r="AT58">
        <f t="shared" si="6"/>
        <v>31.266666666666669</v>
      </c>
      <c r="AU58">
        <f t="shared" si="6"/>
        <v>21.866666666666664</v>
      </c>
      <c r="AV58">
        <f t="shared" si="5"/>
        <v>40.533333333333331</v>
      </c>
      <c r="AW58">
        <f t="shared" si="5"/>
        <v>3.6</v>
      </c>
      <c r="AX58">
        <f t="shared" si="5"/>
        <v>5.4666666666666659</v>
      </c>
    </row>
    <row r="59" spans="1:50" x14ac:dyDescent="0.25">
      <c r="A59">
        <f>IF(Pivot!A63="",Data!A58,Pivot!A63)</f>
        <v>2</v>
      </c>
      <c r="B59">
        <f>Pivot!B63</f>
        <v>27</v>
      </c>
      <c r="C59">
        <f>IFERROR(AVERAGE(Pivot!D63:H63),C58)</f>
        <v>79.8</v>
      </c>
      <c r="D59">
        <f>IFERROR(AVERAGE(Pivot!K63:O63),D58)</f>
        <v>23.8</v>
      </c>
      <c r="E59">
        <f>IFERROR(AVERAGE(Pivot!R63:V63),E58)</f>
        <v>27</v>
      </c>
      <c r="F59">
        <f>IFERROR(AVERAGE(Pivot!Y63:AC63),F58)</f>
        <v>39.200000000000003</v>
      </c>
      <c r="G59">
        <f>IFERROR(AVERAGE(Pivot!AF63:AJ63),G58)</f>
        <v>4.2</v>
      </c>
      <c r="H59">
        <f>IFERROR(AVERAGE(Pivot!AM63:AQ63),H58)</f>
        <v>6.8</v>
      </c>
      <c r="I59">
        <f>IFERROR(AVERAGE(Pivot!F63:H63),I58)</f>
        <v>83</v>
      </c>
      <c r="J59">
        <f>IFERROR(AVERAGE(Pivot!M63:O63),J58)</f>
        <v>28</v>
      </c>
      <c r="K59">
        <f>IFERROR(AVERAGE(Pivot!T63:V63),K58)</f>
        <v>25.666666666666668</v>
      </c>
      <c r="L59">
        <f>IFERROR(AVERAGE(Pivot!AA63:AC63),L58)</f>
        <v>43.666666666666664</v>
      </c>
      <c r="M59">
        <f>IFERROR(AVERAGE(Pivot!AH63:AJ63),M58)</f>
        <v>4</v>
      </c>
      <c r="N59">
        <f>IFERROR(AVERAGE(Pivot!AO63:AQ63),N58)</f>
        <v>8</v>
      </c>
      <c r="O59">
        <f>IF(Pivot!I63="NA",O58,Pivot!I63)</f>
        <v>41</v>
      </c>
      <c r="P59">
        <f>IF(Pivot!P63="NA",P58,Pivot!P63)</f>
        <v>18</v>
      </c>
      <c r="Q59">
        <f>IF(Pivot!W63="NA",Q58,Pivot!W63)</f>
        <v>22</v>
      </c>
      <c r="R59">
        <f>IF(Pivot!AD63="NA",R58,Pivot!AD63)</f>
        <v>35</v>
      </c>
      <c r="S59">
        <f>IF(Pivot!AK63="NA",S58,Pivot!AK63)</f>
        <v>3</v>
      </c>
      <c r="T59">
        <f>IF(Pivot!AR63="NA",T58,Pivot!AR63)</f>
        <v>5</v>
      </c>
      <c r="U59">
        <f>AVERAGE('air-quality'!E1123:E1127)</f>
        <v>73.2</v>
      </c>
      <c r="V59">
        <f>AVERAGE('air-quality'!F1123:F1127)</f>
        <v>29.6</v>
      </c>
      <c r="W59">
        <f>AVERAGE('air-quality'!G1123:G1127)</f>
        <v>23</v>
      </c>
      <c r="X59">
        <f>AVERAGE('air-quality'!H1123:H1127)</f>
        <v>45.8</v>
      </c>
      <c r="Y59">
        <f>AVERAGE('air-quality'!I1123:I1127)</f>
        <v>4.5999999999999996</v>
      </c>
      <c r="Z59">
        <f>AVERAGE('air-quality'!J1123:J1127)</f>
        <v>5</v>
      </c>
      <c r="AA59">
        <f>AVERAGE('air-quality'!E1474:E1478)</f>
        <v>97</v>
      </c>
      <c r="AB59">
        <f>AVERAGE('air-quality'!F1474:F1478)</f>
        <v>35.4</v>
      </c>
      <c r="AC59">
        <f>AVERAGE('air-quality'!G1474:G1478)</f>
        <v>21.4</v>
      </c>
      <c r="AD59">
        <f>AVERAGE('air-quality'!H1474:H1478)</f>
        <v>56.4</v>
      </c>
      <c r="AE59">
        <f>AVERAGE('air-quality'!I1474:I1478)</f>
        <v>4.5999999999999996</v>
      </c>
      <c r="AF59">
        <f>AVERAGE('air-quality'!J1474:J1478)</f>
        <v>7.2</v>
      </c>
      <c r="AG59">
        <f>AVERAGE('air-quality'!E1835:E1839)</f>
        <v>61.8</v>
      </c>
      <c r="AH59">
        <f>AVERAGE('air-quality'!F1835:F1839)</f>
        <v>20.8</v>
      </c>
      <c r="AI59">
        <f>AVERAGE('air-quality'!G1835:G1839)</f>
        <v>20.399999999999999</v>
      </c>
      <c r="AJ59">
        <f>AVERAGE('air-quality'!H1835:H1839)</f>
        <v>23</v>
      </c>
      <c r="AK59">
        <f>AVERAGE('air-quality'!I1835:I1839)</f>
        <v>2</v>
      </c>
      <c r="AL59">
        <f>AVERAGE('air-quality'!J1835:J1839)</f>
        <v>3</v>
      </c>
      <c r="AM59">
        <f t="shared" si="7"/>
        <v>36.4</v>
      </c>
      <c r="AN59">
        <f t="shared" si="7"/>
        <v>16</v>
      </c>
      <c r="AO59">
        <f t="shared" si="7"/>
        <v>26.6</v>
      </c>
      <c r="AP59">
        <f t="shared" si="7"/>
        <v>34</v>
      </c>
      <c r="AQ59">
        <f t="shared" si="7"/>
        <v>3.4</v>
      </c>
      <c r="AR59">
        <f t="shared" si="7"/>
        <v>5.6</v>
      </c>
      <c r="AS59">
        <f t="shared" si="6"/>
        <v>77.333333333333329</v>
      </c>
      <c r="AT59">
        <f t="shared" si="6"/>
        <v>28.599999999999998</v>
      </c>
      <c r="AU59">
        <f t="shared" si="6"/>
        <v>21.599999999999998</v>
      </c>
      <c r="AV59">
        <f t="shared" si="5"/>
        <v>41.733333333333327</v>
      </c>
      <c r="AW59">
        <f t="shared" si="5"/>
        <v>3.7333333333333329</v>
      </c>
      <c r="AX59">
        <f t="shared" si="5"/>
        <v>5.0666666666666664</v>
      </c>
    </row>
    <row r="60" spans="1:50" x14ac:dyDescent="0.25">
      <c r="A60">
        <f>IF(Pivot!A64="",Data!A59,Pivot!A64)</f>
        <v>2</v>
      </c>
      <c r="B60">
        <f>Pivot!B64</f>
        <v>28</v>
      </c>
      <c r="C60">
        <f>IFERROR(AVERAGE(Pivot!D64:H64),C59)</f>
        <v>63.2</v>
      </c>
      <c r="D60">
        <f>IFERROR(AVERAGE(Pivot!K64:O64),D59)</f>
        <v>30</v>
      </c>
      <c r="E60">
        <f>IFERROR(AVERAGE(Pivot!R64:V64),E59)</f>
        <v>25.6</v>
      </c>
      <c r="F60">
        <f>IFERROR(AVERAGE(Pivot!Y64:AC64),F59)</f>
        <v>37.4</v>
      </c>
      <c r="G60">
        <f>IFERROR(AVERAGE(Pivot!AF64:AJ64),G59)</f>
        <v>3.4</v>
      </c>
      <c r="H60">
        <f>IFERROR(AVERAGE(Pivot!AM64:AQ64),H59)</f>
        <v>5.2</v>
      </c>
      <c r="I60">
        <f>IFERROR(AVERAGE(Pivot!F64:H64),I59)</f>
        <v>73.333333333333329</v>
      </c>
      <c r="J60">
        <f>IFERROR(AVERAGE(Pivot!M64:O64),J59)</f>
        <v>34.666666666666664</v>
      </c>
      <c r="K60">
        <f>IFERROR(AVERAGE(Pivot!T64:V64),K59)</f>
        <v>23</v>
      </c>
      <c r="L60">
        <f>IFERROR(AVERAGE(Pivot!AA64:AC64),L59)</f>
        <v>39</v>
      </c>
      <c r="M60">
        <f>IFERROR(AVERAGE(Pivot!AH64:AJ64),M59)</f>
        <v>3</v>
      </c>
      <c r="N60">
        <f>IFERROR(AVERAGE(Pivot!AO64:AQ64),N59)</f>
        <v>5</v>
      </c>
      <c r="O60">
        <f>IF(Pivot!I64="NA",O59,Pivot!I64)</f>
        <v>44</v>
      </c>
      <c r="P60">
        <f>IF(Pivot!P64="NA",P59,Pivot!P64)</f>
        <v>23</v>
      </c>
      <c r="Q60">
        <f>IF(Pivot!W64="NA",Q59,Pivot!W64)</f>
        <v>27</v>
      </c>
      <c r="R60">
        <f>IF(Pivot!AD64="NA",R59,Pivot!AD64)</f>
        <v>28</v>
      </c>
      <c r="S60">
        <f>IF(Pivot!AK64="NA",S59,Pivot!AK64)</f>
        <v>3</v>
      </c>
      <c r="T60">
        <f>IF(Pivot!AR64="NA",T59,Pivot!AR64)</f>
        <v>5</v>
      </c>
      <c r="U60">
        <f>AVERAGE('air-quality'!E1124:E1128)</f>
        <v>70.8</v>
      </c>
      <c r="V60">
        <f>AVERAGE('air-quality'!F1124:F1128)</f>
        <v>27.6</v>
      </c>
      <c r="W60">
        <f>AVERAGE('air-quality'!G1124:G1128)</f>
        <v>24.4</v>
      </c>
      <c r="X60">
        <f>AVERAGE('air-quality'!H1124:H1128)</f>
        <v>43.6</v>
      </c>
      <c r="Y60">
        <f>AVERAGE('air-quality'!I1124:I1128)</f>
        <v>4.4000000000000004</v>
      </c>
      <c r="Z60">
        <f>AVERAGE('air-quality'!J1124:J1128)</f>
        <v>5.2</v>
      </c>
      <c r="AA60">
        <f>AVERAGE('air-quality'!E1475:E1479)</f>
        <v>86.6</v>
      </c>
      <c r="AB60">
        <f>AVERAGE('air-quality'!F1475:F1479)</f>
        <v>27</v>
      </c>
      <c r="AC60">
        <f>AVERAGE('air-quality'!G1475:G1479)</f>
        <v>24.2</v>
      </c>
      <c r="AD60">
        <f>AVERAGE('air-quality'!H1475:H1479)</f>
        <v>60</v>
      </c>
      <c r="AE60">
        <f>AVERAGE('air-quality'!I1475:I1479)</f>
        <v>5</v>
      </c>
      <c r="AF60">
        <f>AVERAGE('air-quality'!J1475:J1479)</f>
        <v>7</v>
      </c>
      <c r="AG60">
        <f>AVERAGE('air-quality'!E1836:E1840)</f>
        <v>51.8</v>
      </c>
      <c r="AH60">
        <f>AVERAGE('air-quality'!F1836:F1840)</f>
        <v>18</v>
      </c>
      <c r="AI60">
        <f>AVERAGE('air-quality'!G1836:G1840)</f>
        <v>22.2</v>
      </c>
      <c r="AJ60">
        <f>AVERAGE('air-quality'!H1836:H1840)</f>
        <v>21.4</v>
      </c>
      <c r="AK60">
        <f>AVERAGE('air-quality'!I1836:I1840)</f>
        <v>1.8</v>
      </c>
      <c r="AL60">
        <f>AVERAGE('air-quality'!J1836:J1840)</f>
        <v>3.4</v>
      </c>
      <c r="AM60">
        <f t="shared" si="7"/>
        <v>38</v>
      </c>
      <c r="AN60">
        <f t="shared" si="7"/>
        <v>18.2</v>
      </c>
      <c r="AO60">
        <f t="shared" si="7"/>
        <v>26.6</v>
      </c>
      <c r="AP60">
        <f t="shared" si="7"/>
        <v>33.6</v>
      </c>
      <c r="AQ60">
        <f t="shared" si="7"/>
        <v>3.4</v>
      </c>
      <c r="AR60">
        <f t="shared" si="7"/>
        <v>5.8</v>
      </c>
      <c r="AS60">
        <f t="shared" si="6"/>
        <v>69.733333333333334</v>
      </c>
      <c r="AT60">
        <f t="shared" si="6"/>
        <v>24.2</v>
      </c>
      <c r="AU60">
        <f t="shared" si="6"/>
        <v>23.599999999999998</v>
      </c>
      <c r="AV60">
        <f t="shared" si="5"/>
        <v>41.666666666666664</v>
      </c>
      <c r="AW60">
        <f t="shared" si="5"/>
        <v>3.7333333333333338</v>
      </c>
      <c r="AX60">
        <f t="shared" si="5"/>
        <v>5.2</v>
      </c>
    </row>
    <row r="61" spans="1:50" x14ac:dyDescent="0.25">
      <c r="A61">
        <f>IF(Pivot!A65="",Data!A60,Pivot!A65)</f>
        <v>2</v>
      </c>
      <c r="B61">
        <f>Pivot!B65</f>
        <v>29</v>
      </c>
      <c r="C61">
        <f>IFERROR(AVERAGE(Pivot!D65:H65),C60)</f>
        <v>62</v>
      </c>
      <c r="D61">
        <f>IFERROR(AVERAGE(Pivot!K65:O65),D60)</f>
        <v>27</v>
      </c>
      <c r="E61">
        <f>IFERROR(AVERAGE(Pivot!R65:V65),E60)</f>
        <v>28</v>
      </c>
      <c r="F61">
        <f>IFERROR(AVERAGE(Pivot!Y65:AC65),F60)</f>
        <v>52</v>
      </c>
      <c r="G61">
        <f>IFERROR(AVERAGE(Pivot!AF65:AJ65),G60)</f>
        <v>6</v>
      </c>
      <c r="H61">
        <f>IFERROR(AVERAGE(Pivot!AM65:AQ65),H60)</f>
        <v>9</v>
      </c>
      <c r="I61">
        <f>IFERROR(AVERAGE(Pivot!F65:H65),I60)</f>
        <v>73.333333333333329</v>
      </c>
      <c r="J61">
        <f>IFERROR(AVERAGE(Pivot!M65:O65),J60)</f>
        <v>34.666666666666664</v>
      </c>
      <c r="K61">
        <f>IFERROR(AVERAGE(Pivot!T65:V65),K60)</f>
        <v>23</v>
      </c>
      <c r="L61">
        <f>IFERROR(AVERAGE(Pivot!AA65:AC65),L60)</f>
        <v>39</v>
      </c>
      <c r="M61">
        <f>IFERROR(AVERAGE(Pivot!AH65:AJ65),M60)</f>
        <v>3</v>
      </c>
      <c r="N61">
        <f>IFERROR(AVERAGE(Pivot!AO65:AQ65),N60)</f>
        <v>5</v>
      </c>
      <c r="O61">
        <f>IF(Pivot!I65="NA",O60,Pivot!I65)</f>
        <v>46</v>
      </c>
      <c r="P61">
        <f>IF(Pivot!P65="NA",P60,Pivot!P65)</f>
        <v>15</v>
      </c>
      <c r="Q61">
        <f>IF(Pivot!W65="NA",Q60,Pivot!W65)</f>
        <v>29</v>
      </c>
      <c r="R61">
        <f>IF(Pivot!AD65="NA",R60,Pivot!AD65)</f>
        <v>29</v>
      </c>
      <c r="S61">
        <f>IF(Pivot!AK65="NA",S60,Pivot!AK65)</f>
        <v>3</v>
      </c>
      <c r="T61">
        <f>IF(Pivot!AR65="NA",T60,Pivot!AR65)</f>
        <v>7</v>
      </c>
      <c r="U61">
        <f>AVERAGE('air-quality'!E1125:E1129)</f>
        <v>66</v>
      </c>
      <c r="V61">
        <f>AVERAGE('air-quality'!F1125:F1129)</f>
        <v>25</v>
      </c>
      <c r="W61">
        <f>AVERAGE('air-quality'!G1125:G1129)</f>
        <v>26.2</v>
      </c>
      <c r="X61">
        <f>AVERAGE('air-quality'!H1125:H1129)</f>
        <v>42.4</v>
      </c>
      <c r="Y61">
        <f>AVERAGE('air-quality'!I1125:I1129)</f>
        <v>4.4000000000000004</v>
      </c>
      <c r="Z61">
        <f>AVERAGE('air-quality'!J1125:J1129)</f>
        <v>5.4</v>
      </c>
      <c r="AA61">
        <f>AVERAGE('air-quality'!E1476:E1480)</f>
        <v>63.8</v>
      </c>
      <c r="AB61">
        <f>AVERAGE('air-quality'!F1476:F1480)</f>
        <v>27</v>
      </c>
      <c r="AC61">
        <f>AVERAGE('air-quality'!G1476:G1480)</f>
        <v>22.2</v>
      </c>
      <c r="AD61">
        <f>AVERAGE('air-quality'!H1476:H1480)</f>
        <v>61.8</v>
      </c>
      <c r="AE61">
        <f>AVERAGE('air-quality'!I1476:I1480)</f>
        <v>5.4</v>
      </c>
      <c r="AF61">
        <f>AVERAGE('air-quality'!J1476:J1480)</f>
        <v>7.2</v>
      </c>
      <c r="AG61">
        <f>AVERAGE('air-quality'!E1837:E1841)</f>
        <v>45.2</v>
      </c>
      <c r="AH61">
        <f>AVERAGE('air-quality'!F1837:F1841)</f>
        <v>15.8</v>
      </c>
      <c r="AI61">
        <f>AVERAGE('air-quality'!G1837:G1841)</f>
        <v>23.4</v>
      </c>
      <c r="AJ61">
        <f>AVERAGE('air-quality'!H1837:H1841)</f>
        <v>23.2</v>
      </c>
      <c r="AK61">
        <f>AVERAGE('air-quality'!I1837:I1841)</f>
        <v>2.8</v>
      </c>
      <c r="AL61">
        <f>AVERAGE('air-quality'!J1837:J1841)</f>
        <v>4.5999999999999996</v>
      </c>
      <c r="AM61">
        <f t="shared" si="7"/>
        <v>40.4</v>
      </c>
      <c r="AN61">
        <f t="shared" si="7"/>
        <v>17.8</v>
      </c>
      <c r="AO61">
        <f t="shared" si="7"/>
        <v>26.8</v>
      </c>
      <c r="AP61">
        <f t="shared" si="7"/>
        <v>31.8</v>
      </c>
      <c r="AQ61">
        <f t="shared" si="7"/>
        <v>3.2</v>
      </c>
      <c r="AR61">
        <f t="shared" si="7"/>
        <v>6</v>
      </c>
      <c r="AS61">
        <f t="shared" si="6"/>
        <v>58.333333333333336</v>
      </c>
      <c r="AT61">
        <f t="shared" si="6"/>
        <v>22.599999999999998</v>
      </c>
      <c r="AU61">
        <f t="shared" si="6"/>
        <v>23.933333333333334</v>
      </c>
      <c r="AV61">
        <f t="shared" si="5"/>
        <v>42.466666666666661</v>
      </c>
      <c r="AW61">
        <f t="shared" si="5"/>
        <v>4.2</v>
      </c>
      <c r="AX61">
        <f t="shared" si="5"/>
        <v>5.7333333333333343</v>
      </c>
    </row>
    <row r="62" spans="1:50" x14ac:dyDescent="0.25">
      <c r="A62">
        <f>IF(Pivot!A66="",Data!A61,Pivot!A66)</f>
        <v>3</v>
      </c>
      <c r="B62">
        <f>Pivot!B66</f>
        <v>1</v>
      </c>
      <c r="C62">
        <f>IFERROR(AVERAGE(Pivot!D66:H66),C61)</f>
        <v>68</v>
      </c>
      <c r="D62">
        <f>IFERROR(AVERAGE(Pivot!K66:O66),D61)</f>
        <v>28.4</v>
      </c>
      <c r="E62">
        <f>IFERROR(AVERAGE(Pivot!R66:V66),E61)</f>
        <v>26.6</v>
      </c>
      <c r="F62">
        <f>IFERROR(AVERAGE(Pivot!Y66:AC66),F61)</f>
        <v>38.4</v>
      </c>
      <c r="G62">
        <f>IFERROR(AVERAGE(Pivot!AF66:AJ66),G61)</f>
        <v>4.5999999999999996</v>
      </c>
      <c r="H62">
        <f>IFERROR(AVERAGE(Pivot!AM66:AQ66),H61)</f>
        <v>5.2</v>
      </c>
      <c r="I62">
        <f>IFERROR(AVERAGE(Pivot!F66:H66),I61)</f>
        <v>80</v>
      </c>
      <c r="J62">
        <f>IFERROR(AVERAGE(Pivot!M66:O66),J61)</f>
        <v>33.666666666666664</v>
      </c>
      <c r="K62">
        <f>IFERROR(AVERAGE(Pivot!T66:V66),K61)</f>
        <v>24.666666666666668</v>
      </c>
      <c r="L62">
        <f>IFERROR(AVERAGE(Pivot!AA66:AC66),L61)</f>
        <v>35.333333333333336</v>
      </c>
      <c r="M62">
        <f>IFERROR(AVERAGE(Pivot!AH66:AJ66),M61)</f>
        <v>3.3333333333333335</v>
      </c>
      <c r="N62">
        <f>IFERROR(AVERAGE(Pivot!AO66:AQ66),N61)</f>
        <v>4.666666666666667</v>
      </c>
      <c r="O62">
        <f>IF(Pivot!I66="NA",O61,Pivot!I66)</f>
        <v>35</v>
      </c>
      <c r="P62">
        <f>IF(Pivot!P66="NA",P61,Pivot!P66)</f>
        <v>13</v>
      </c>
      <c r="Q62">
        <f>IF(Pivot!W66="NA",Q61,Pivot!W66)</f>
        <v>25</v>
      </c>
      <c r="R62">
        <f>IF(Pivot!AD66="NA",R61,Pivot!AD66)</f>
        <v>32</v>
      </c>
      <c r="S62">
        <f>IF(Pivot!AK66="NA",S61,Pivot!AK66)</f>
        <v>3</v>
      </c>
      <c r="T62">
        <f>IF(Pivot!AR66="NA",T61,Pivot!AR66)</f>
        <v>6</v>
      </c>
      <c r="U62">
        <f>AVERAGE('air-quality'!E1126:E1130)</f>
        <v>60.4</v>
      </c>
      <c r="V62">
        <f>AVERAGE('air-quality'!F1126:F1130)</f>
        <v>22.8</v>
      </c>
      <c r="W62">
        <f>AVERAGE('air-quality'!G1126:G1130)</f>
        <v>28.2</v>
      </c>
      <c r="X62">
        <f>AVERAGE('air-quality'!H1126:H1130)</f>
        <v>42.4</v>
      </c>
      <c r="Y62">
        <f>AVERAGE('air-quality'!I1126:I1130)</f>
        <v>4.2</v>
      </c>
      <c r="Z62">
        <f>AVERAGE('air-quality'!J1126:J1130)</f>
        <v>5.6</v>
      </c>
      <c r="AA62">
        <f>AVERAGE('air-quality'!E1477:E1481)</f>
        <v>60.2</v>
      </c>
      <c r="AB62">
        <f>AVERAGE('air-quality'!F1477:F1481)</f>
        <v>27.6</v>
      </c>
      <c r="AC62">
        <f>AVERAGE('air-quality'!G1477:G1481)</f>
        <v>20.6</v>
      </c>
      <c r="AD62">
        <f>AVERAGE('air-quality'!H1477:H1481)</f>
        <v>61</v>
      </c>
      <c r="AE62">
        <f>AVERAGE('air-quality'!I1477:I1481)</f>
        <v>5.6</v>
      </c>
      <c r="AF62">
        <f>AVERAGE('air-quality'!J1477:J1481)</f>
        <v>7.2</v>
      </c>
      <c r="AG62">
        <f>AVERAGE('air-quality'!E1838:E1842)</f>
        <v>40</v>
      </c>
      <c r="AH62">
        <f>AVERAGE('air-quality'!F1838:F1842)</f>
        <v>16</v>
      </c>
      <c r="AI62">
        <f>AVERAGE('air-quality'!G1838:G1842)</f>
        <v>22.8</v>
      </c>
      <c r="AJ62">
        <f>AVERAGE('air-quality'!H1838:H1842)</f>
        <v>25.6</v>
      </c>
      <c r="AK62">
        <f>AVERAGE('air-quality'!I1838:I1842)</f>
        <v>3.6</v>
      </c>
      <c r="AL62">
        <f>AVERAGE('air-quality'!J1838:J1842)</f>
        <v>5.8</v>
      </c>
      <c r="AM62">
        <f t="shared" si="7"/>
        <v>40.4</v>
      </c>
      <c r="AN62">
        <f t="shared" si="7"/>
        <v>17</v>
      </c>
      <c r="AO62">
        <f t="shared" si="7"/>
        <v>26.2</v>
      </c>
      <c r="AP62">
        <f t="shared" si="7"/>
        <v>31.4</v>
      </c>
      <c r="AQ62">
        <f t="shared" si="7"/>
        <v>3</v>
      </c>
      <c r="AR62">
        <f t="shared" si="7"/>
        <v>5.8</v>
      </c>
      <c r="AS62">
        <f t="shared" si="6"/>
        <v>53.533333333333331</v>
      </c>
      <c r="AT62">
        <f t="shared" si="6"/>
        <v>22.133333333333336</v>
      </c>
      <c r="AU62">
        <f t="shared" si="6"/>
        <v>23.866666666666664</v>
      </c>
      <c r="AV62">
        <f t="shared" si="5"/>
        <v>43</v>
      </c>
      <c r="AW62">
        <f t="shared" si="5"/>
        <v>4.4666666666666668</v>
      </c>
      <c r="AX62">
        <f t="shared" si="5"/>
        <v>6.2</v>
      </c>
    </row>
    <row r="63" spans="1:50" x14ac:dyDescent="0.25">
      <c r="A63">
        <f>IF(Pivot!A67="",Data!A62,Pivot!A67)</f>
        <v>3</v>
      </c>
      <c r="B63">
        <f>Pivot!B67</f>
        <v>2</v>
      </c>
      <c r="C63">
        <f>IFERROR(AVERAGE(Pivot!D67:H67),C62)</f>
        <v>65</v>
      </c>
      <c r="D63">
        <f>IFERROR(AVERAGE(Pivot!K67:O67),D62)</f>
        <v>30.6</v>
      </c>
      <c r="E63">
        <f>IFERROR(AVERAGE(Pivot!R67:V67),E62)</f>
        <v>24.8</v>
      </c>
      <c r="F63">
        <f>IFERROR(AVERAGE(Pivot!Y67:AC67),F62)</f>
        <v>37.799999999999997</v>
      </c>
      <c r="G63">
        <f>IFERROR(AVERAGE(Pivot!AF67:AJ67),G62)</f>
        <v>4.4000000000000004</v>
      </c>
      <c r="H63">
        <f>IFERROR(AVERAGE(Pivot!AM67:AQ67),H62)</f>
        <v>4.8</v>
      </c>
      <c r="I63">
        <f>IFERROR(AVERAGE(Pivot!F67:H67),I62)</f>
        <v>78.333333333333329</v>
      </c>
      <c r="J63">
        <f>IFERROR(AVERAGE(Pivot!M67:O67),J62)</f>
        <v>36.666666666666664</v>
      </c>
      <c r="K63">
        <f>IFERROR(AVERAGE(Pivot!T67:V67),K62)</f>
        <v>22.333333333333332</v>
      </c>
      <c r="L63">
        <f>IFERROR(AVERAGE(Pivot!AA67:AC67),L62)</f>
        <v>34</v>
      </c>
      <c r="M63">
        <f>IFERROR(AVERAGE(Pivot!AH67:AJ67),M62)</f>
        <v>2.6666666666666665</v>
      </c>
      <c r="N63">
        <f>IFERROR(AVERAGE(Pivot!AO67:AQ67),N62)</f>
        <v>4.666666666666667</v>
      </c>
      <c r="O63">
        <f>IF(Pivot!I67="NA",O62,Pivot!I67)</f>
        <v>34</v>
      </c>
      <c r="P63">
        <f>IF(Pivot!P67="NA",P62,Pivot!P67)</f>
        <v>26</v>
      </c>
      <c r="Q63">
        <f>IF(Pivot!W67="NA",Q62,Pivot!W67)</f>
        <v>10</v>
      </c>
      <c r="R63">
        <f>IF(Pivot!AD67="NA",R62,Pivot!AD67)</f>
        <v>40</v>
      </c>
      <c r="S63">
        <f>IF(Pivot!AK67="NA",S62,Pivot!AK67)</f>
        <v>5</v>
      </c>
      <c r="T63">
        <f>IF(Pivot!AR67="NA",T62,Pivot!AR67)</f>
        <v>9</v>
      </c>
      <c r="U63">
        <f>AVERAGE('air-quality'!E1127:E1131)</f>
        <v>52.8</v>
      </c>
      <c r="V63">
        <f>AVERAGE('air-quality'!F1127:F1131)</f>
        <v>22.4</v>
      </c>
      <c r="W63">
        <f>AVERAGE('air-quality'!G1127:G1131)</f>
        <v>28.6</v>
      </c>
      <c r="X63">
        <f>AVERAGE('air-quality'!H1127:H1131)</f>
        <v>43.2</v>
      </c>
      <c r="Y63">
        <f>AVERAGE('air-quality'!I1127:I1131)</f>
        <v>4</v>
      </c>
      <c r="Z63">
        <f>AVERAGE('air-quality'!J1127:J1131)</f>
        <v>6</v>
      </c>
      <c r="AA63">
        <f>AVERAGE('air-quality'!E1478:E1482)</f>
        <v>61.6</v>
      </c>
      <c r="AB63">
        <f>AVERAGE('air-quality'!F1478:F1482)</f>
        <v>28.8</v>
      </c>
      <c r="AC63">
        <f>AVERAGE('air-quality'!G1478:G1482)</f>
        <v>19</v>
      </c>
      <c r="AD63">
        <f>AVERAGE('air-quality'!H1478:H1482)</f>
        <v>55.6</v>
      </c>
      <c r="AE63">
        <f>AVERAGE('air-quality'!I1478:I1482)</f>
        <v>5</v>
      </c>
      <c r="AF63">
        <f>AVERAGE('air-quality'!J1478:J1482)</f>
        <v>6.8</v>
      </c>
      <c r="AG63">
        <f>AVERAGE('air-quality'!E1839:E1843)</f>
        <v>37</v>
      </c>
      <c r="AH63">
        <f>AVERAGE('air-quality'!F1839:F1843)</f>
        <v>16.2</v>
      </c>
      <c r="AI63">
        <f>AVERAGE('air-quality'!G1839:G1843)</f>
        <v>25</v>
      </c>
      <c r="AJ63">
        <f>AVERAGE('air-quality'!H1839:H1843)</f>
        <v>22.2</v>
      </c>
      <c r="AK63">
        <f>AVERAGE('air-quality'!I1839:I1843)</f>
        <v>3.4</v>
      </c>
      <c r="AL63">
        <f>AVERAGE('air-quality'!J1839:J1843)</f>
        <v>6.5</v>
      </c>
      <c r="AM63">
        <f t="shared" si="7"/>
        <v>40</v>
      </c>
      <c r="AN63">
        <f t="shared" si="7"/>
        <v>19</v>
      </c>
      <c r="AO63">
        <f t="shared" si="7"/>
        <v>22.6</v>
      </c>
      <c r="AP63">
        <f t="shared" si="7"/>
        <v>32.799999999999997</v>
      </c>
      <c r="AQ63">
        <f t="shared" si="7"/>
        <v>3.4</v>
      </c>
      <c r="AR63">
        <f t="shared" si="7"/>
        <v>6.4</v>
      </c>
      <c r="AS63">
        <f t="shared" si="6"/>
        <v>50.466666666666669</v>
      </c>
      <c r="AT63">
        <f t="shared" si="6"/>
        <v>22.466666666666669</v>
      </c>
      <c r="AU63">
        <f t="shared" si="6"/>
        <v>24.2</v>
      </c>
      <c r="AV63">
        <f t="shared" si="5"/>
        <v>40.333333333333336</v>
      </c>
      <c r="AW63">
        <f t="shared" si="5"/>
        <v>4.1333333333333337</v>
      </c>
      <c r="AX63">
        <f t="shared" si="5"/>
        <v>6.4333333333333336</v>
      </c>
    </row>
    <row r="64" spans="1:50" x14ac:dyDescent="0.25">
      <c r="A64">
        <f>IF(Pivot!A68="",Data!A63,Pivot!A68)</f>
        <v>3</v>
      </c>
      <c r="B64">
        <f>Pivot!B68</f>
        <v>3</v>
      </c>
      <c r="C64">
        <f>IFERROR(AVERAGE(Pivot!D68:H68),C63)</f>
        <v>75.2</v>
      </c>
      <c r="D64">
        <f>IFERROR(AVERAGE(Pivot!K68:O68),D63)</f>
        <v>25.8</v>
      </c>
      <c r="E64">
        <f>IFERROR(AVERAGE(Pivot!R68:V68),E63)</f>
        <v>26.8</v>
      </c>
      <c r="F64">
        <f>IFERROR(AVERAGE(Pivot!Y68:AC68),F63)</f>
        <v>44</v>
      </c>
      <c r="G64">
        <f>IFERROR(AVERAGE(Pivot!AF68:AJ68),G63)</f>
        <v>4.2</v>
      </c>
      <c r="H64">
        <f>IFERROR(AVERAGE(Pivot!AM68:AQ68),H63)</f>
        <v>3.6</v>
      </c>
      <c r="I64">
        <f>IFERROR(AVERAGE(Pivot!F68:H68),I63)</f>
        <v>92</v>
      </c>
      <c r="J64">
        <f>IFERROR(AVERAGE(Pivot!M68:O68),J63)</f>
        <v>24.666666666666668</v>
      </c>
      <c r="K64">
        <f>IFERROR(AVERAGE(Pivot!T68:V68),K63)</f>
        <v>26.666666666666668</v>
      </c>
      <c r="L64">
        <f>IFERROR(AVERAGE(Pivot!AA68:AC68),L63)</f>
        <v>40.333333333333336</v>
      </c>
      <c r="M64">
        <f>IFERROR(AVERAGE(Pivot!AH68:AJ68),M63)</f>
        <v>3</v>
      </c>
      <c r="N64">
        <f>IFERROR(AVERAGE(Pivot!AO68:AQ68),N63)</f>
        <v>3.6666666666666665</v>
      </c>
      <c r="O64">
        <f>IF(Pivot!I68="NA",O63,Pivot!I68)</f>
        <v>54</v>
      </c>
      <c r="P64">
        <f>IF(Pivot!P68="NA",P63,Pivot!P68)</f>
        <v>22</v>
      </c>
      <c r="Q64">
        <f>IF(Pivot!W68="NA",Q63,Pivot!W68)</f>
        <v>21</v>
      </c>
      <c r="R64">
        <f>IF(Pivot!AD68="NA",R63,Pivot!AD68)</f>
        <v>42</v>
      </c>
      <c r="S64">
        <f>IF(Pivot!AK68="NA",S63,Pivot!AK68)</f>
        <v>4</v>
      </c>
      <c r="T64">
        <f>IF(Pivot!AR68="NA",T63,Pivot!AR68)</f>
        <v>8</v>
      </c>
      <c r="U64">
        <f>AVERAGE('air-quality'!E1128:E1132)</f>
        <v>52.6</v>
      </c>
      <c r="V64">
        <f>AVERAGE('air-quality'!F1128:F1132)</f>
        <v>24.6</v>
      </c>
      <c r="W64">
        <f>AVERAGE('air-quality'!G1128:G1132)</f>
        <v>28.6</v>
      </c>
      <c r="X64">
        <f>AVERAGE('air-quality'!H1128:H1132)</f>
        <v>44</v>
      </c>
      <c r="Y64">
        <f>AVERAGE('air-quality'!I1128:I1132)</f>
        <v>3.6</v>
      </c>
      <c r="Z64">
        <f>AVERAGE('air-quality'!J1128:J1132)</f>
        <v>5.6</v>
      </c>
      <c r="AA64">
        <f>AVERAGE('air-quality'!E1479:E1483)</f>
        <v>63.2</v>
      </c>
      <c r="AB64">
        <f>AVERAGE('air-quality'!F1479:F1483)</f>
        <v>27.4</v>
      </c>
      <c r="AC64">
        <f>AVERAGE('air-quality'!G1479:G1483)</f>
        <v>17.600000000000001</v>
      </c>
      <c r="AD64">
        <f>AVERAGE('air-quality'!H1479:H1483)</f>
        <v>50.8</v>
      </c>
      <c r="AE64">
        <f>AVERAGE('air-quality'!I1479:I1483)</f>
        <v>4.5999999999999996</v>
      </c>
      <c r="AF64">
        <f>AVERAGE('air-quality'!J1479:J1483)</f>
        <v>6.4</v>
      </c>
      <c r="AG64">
        <f>AVERAGE('air-quality'!E1840:E1844)</f>
        <v>36.200000000000003</v>
      </c>
      <c r="AH64">
        <f>AVERAGE('air-quality'!F1840:F1844)</f>
        <v>14.6</v>
      </c>
      <c r="AI64">
        <f>AVERAGE('air-quality'!G1840:G1844)</f>
        <v>26.8</v>
      </c>
      <c r="AJ64">
        <f>AVERAGE('air-quality'!H1840:H1844)</f>
        <v>21.8</v>
      </c>
      <c r="AK64">
        <f>AVERAGE('air-quality'!I1840:I1844)</f>
        <v>3.2</v>
      </c>
      <c r="AL64">
        <f>AVERAGE('air-quality'!J1840:J1844)</f>
        <v>8</v>
      </c>
      <c r="AM64">
        <f t="shared" si="7"/>
        <v>42.6</v>
      </c>
      <c r="AN64">
        <f t="shared" si="7"/>
        <v>19.8</v>
      </c>
      <c r="AO64">
        <f t="shared" si="7"/>
        <v>22.4</v>
      </c>
      <c r="AP64">
        <f t="shared" si="7"/>
        <v>34.200000000000003</v>
      </c>
      <c r="AQ64">
        <f t="shared" si="7"/>
        <v>3.6</v>
      </c>
      <c r="AR64">
        <f t="shared" si="7"/>
        <v>7</v>
      </c>
      <c r="AS64">
        <f t="shared" si="6"/>
        <v>50.666666666666664</v>
      </c>
      <c r="AT64">
        <f t="shared" si="6"/>
        <v>22.2</v>
      </c>
      <c r="AU64">
        <f t="shared" si="6"/>
        <v>24.333333333333332</v>
      </c>
      <c r="AV64">
        <f t="shared" si="5"/>
        <v>38.866666666666667</v>
      </c>
      <c r="AW64">
        <f t="shared" si="5"/>
        <v>3.7999999999999994</v>
      </c>
      <c r="AX64">
        <f t="shared" si="5"/>
        <v>6.666666666666667</v>
      </c>
    </row>
    <row r="65" spans="1:50" x14ac:dyDescent="0.25">
      <c r="A65">
        <f>IF(Pivot!A69="",Data!A64,Pivot!A69)</f>
        <v>3</v>
      </c>
      <c r="B65">
        <f>Pivot!B69</f>
        <v>4</v>
      </c>
      <c r="C65">
        <f>IFERROR(AVERAGE(Pivot!D69:H69),C64)</f>
        <v>57.8</v>
      </c>
      <c r="D65">
        <f>IFERROR(AVERAGE(Pivot!K69:O69),D64)</f>
        <v>23.8</v>
      </c>
      <c r="E65">
        <f>IFERROR(AVERAGE(Pivot!R69:V69),E64)</f>
        <v>25.8</v>
      </c>
      <c r="F65">
        <f>IFERROR(AVERAGE(Pivot!Y69:AC69),F64)</f>
        <v>41.6</v>
      </c>
      <c r="G65">
        <f>IFERROR(AVERAGE(Pivot!AF69:AJ69),G64)</f>
        <v>3.6</v>
      </c>
      <c r="H65">
        <f>IFERROR(AVERAGE(Pivot!AM69:AQ69),H64)</f>
        <v>3.8</v>
      </c>
      <c r="I65">
        <f>IFERROR(AVERAGE(Pivot!F69:H69),I64)</f>
        <v>60.333333333333336</v>
      </c>
      <c r="J65">
        <f>IFERROR(AVERAGE(Pivot!M69:O69),J64)</f>
        <v>20.666666666666668</v>
      </c>
      <c r="K65">
        <f>IFERROR(AVERAGE(Pivot!T69:V69),K64)</f>
        <v>28</v>
      </c>
      <c r="L65">
        <f>IFERROR(AVERAGE(Pivot!AA69:AC69),L64)</f>
        <v>40.333333333333336</v>
      </c>
      <c r="M65">
        <f>IFERROR(AVERAGE(Pivot!AH69:AJ69),M64)</f>
        <v>3</v>
      </c>
      <c r="N65">
        <f>IFERROR(AVERAGE(Pivot!AO69:AQ69),N64)</f>
        <v>3</v>
      </c>
      <c r="O65">
        <f>IF(Pivot!I69="NA",O64,Pivot!I69)</f>
        <v>52</v>
      </c>
      <c r="P65">
        <f>IF(Pivot!P69="NA",P64,Pivot!P69)</f>
        <v>20</v>
      </c>
      <c r="Q65">
        <f>IF(Pivot!W69="NA",Q64,Pivot!W69)</f>
        <v>24</v>
      </c>
      <c r="R65">
        <f>IF(Pivot!AD69="NA",R64,Pivot!AD69)</f>
        <v>26</v>
      </c>
      <c r="S65">
        <f>IF(Pivot!AK69="NA",S64,Pivot!AK69)</f>
        <v>5</v>
      </c>
      <c r="T65">
        <f>IF(Pivot!AR69="NA",T64,Pivot!AR69)</f>
        <v>3</v>
      </c>
      <c r="U65">
        <f>AVERAGE('air-quality'!E1129:E1133)</f>
        <v>59.2</v>
      </c>
      <c r="V65">
        <f>AVERAGE('air-quality'!F1129:F1133)</f>
        <v>29</v>
      </c>
      <c r="W65">
        <f>AVERAGE('air-quality'!G1129:G1133)</f>
        <v>28</v>
      </c>
      <c r="X65">
        <f>AVERAGE('air-quality'!H1129:H1133)</f>
        <v>45</v>
      </c>
      <c r="Y65">
        <f>AVERAGE('air-quality'!I1129:I1133)</f>
        <v>3.2</v>
      </c>
      <c r="Z65">
        <f>AVERAGE('air-quality'!J1129:J1133)</f>
        <v>5</v>
      </c>
      <c r="AA65">
        <f>AVERAGE('air-quality'!E1480:E1484)</f>
        <v>63.2</v>
      </c>
      <c r="AB65">
        <f>AVERAGE('air-quality'!F1480:F1484)</f>
        <v>28.2</v>
      </c>
      <c r="AC65">
        <f>AVERAGE('air-quality'!G1480:G1484)</f>
        <v>16.600000000000001</v>
      </c>
      <c r="AD65">
        <f>AVERAGE('air-quality'!H1480:H1484)</f>
        <v>49.6</v>
      </c>
      <c r="AE65">
        <f>AVERAGE('air-quality'!I1480:I1484)</f>
        <v>4.4000000000000004</v>
      </c>
      <c r="AF65">
        <f>AVERAGE('air-quality'!J1480:J1484)</f>
        <v>6.2</v>
      </c>
      <c r="AG65">
        <f>AVERAGE('air-quality'!E1841:E1845)</f>
        <v>35.4</v>
      </c>
      <c r="AH65">
        <f>AVERAGE('air-quality'!F1841:F1845)</f>
        <v>14.2</v>
      </c>
      <c r="AI65">
        <f>AVERAGE('air-quality'!G1841:G1845)</f>
        <v>27.4</v>
      </c>
      <c r="AJ65">
        <f>AVERAGE('air-quality'!H1841:H1845)</f>
        <v>23</v>
      </c>
      <c r="AK65">
        <f>AVERAGE('air-quality'!I1841:I1845)</f>
        <v>3.2</v>
      </c>
      <c r="AL65">
        <f>AVERAGE('air-quality'!J1841:J1845)</f>
        <v>9</v>
      </c>
      <c r="AM65">
        <f t="shared" si="7"/>
        <v>44.2</v>
      </c>
      <c r="AN65">
        <f t="shared" si="7"/>
        <v>19.2</v>
      </c>
      <c r="AO65">
        <f t="shared" si="7"/>
        <v>21.8</v>
      </c>
      <c r="AP65">
        <f t="shared" si="7"/>
        <v>33.799999999999997</v>
      </c>
      <c r="AQ65">
        <f t="shared" si="7"/>
        <v>4</v>
      </c>
      <c r="AR65">
        <f t="shared" si="7"/>
        <v>6.6</v>
      </c>
      <c r="AS65">
        <f t="shared" si="6"/>
        <v>52.6</v>
      </c>
      <c r="AT65">
        <f t="shared" si="6"/>
        <v>23.8</v>
      </c>
      <c r="AU65">
        <f t="shared" si="6"/>
        <v>24</v>
      </c>
      <c r="AV65">
        <f t="shared" si="5"/>
        <v>39.199999999999996</v>
      </c>
      <c r="AW65">
        <f t="shared" si="5"/>
        <v>3.6</v>
      </c>
      <c r="AX65">
        <f t="shared" si="5"/>
        <v>6.7333333333333334</v>
      </c>
    </row>
    <row r="66" spans="1:50" x14ac:dyDescent="0.25">
      <c r="A66">
        <f>IF(Pivot!A70="",Data!A65,Pivot!A70)</f>
        <v>3</v>
      </c>
      <c r="B66">
        <f>Pivot!B70</f>
        <v>5</v>
      </c>
      <c r="C66">
        <f>IFERROR(AVERAGE(Pivot!D70:H70),C65)</f>
        <v>57.2</v>
      </c>
      <c r="D66">
        <f>IFERROR(AVERAGE(Pivot!K70:O70),D65)</f>
        <v>25</v>
      </c>
      <c r="E66">
        <f>IFERROR(AVERAGE(Pivot!R70:V70),E65)</f>
        <v>27.2</v>
      </c>
      <c r="F66">
        <f>IFERROR(AVERAGE(Pivot!Y70:AC70),F65)</f>
        <v>41.4</v>
      </c>
      <c r="G66">
        <f>IFERROR(AVERAGE(Pivot!AF70:AJ70),G65)</f>
        <v>3.4</v>
      </c>
      <c r="H66">
        <f>IFERROR(AVERAGE(Pivot!AM70:AQ70),H65)</f>
        <v>5</v>
      </c>
      <c r="I66">
        <f>IFERROR(AVERAGE(Pivot!F70:H70),I65)</f>
        <v>48</v>
      </c>
      <c r="J66">
        <f>IFERROR(AVERAGE(Pivot!M70:O70),J65)</f>
        <v>24</v>
      </c>
      <c r="K66">
        <f>IFERROR(AVERAGE(Pivot!T70:V70),K65)</f>
        <v>28</v>
      </c>
      <c r="L66">
        <f>IFERROR(AVERAGE(Pivot!AA70:AC70),L65)</f>
        <v>43.333333333333336</v>
      </c>
      <c r="M66">
        <f>IFERROR(AVERAGE(Pivot!AH70:AJ70),M65)</f>
        <v>3.6666666666666665</v>
      </c>
      <c r="N66">
        <f>IFERROR(AVERAGE(Pivot!AO70:AQ70),N65)</f>
        <v>5.333333333333333</v>
      </c>
      <c r="O66">
        <f>IF(Pivot!I70="NA",O65,Pivot!I70)</f>
        <v>59</v>
      </c>
      <c r="P66">
        <f>IF(Pivot!P70="NA",P65,Pivot!P70)</f>
        <v>28</v>
      </c>
      <c r="Q66">
        <f>IF(Pivot!W70="NA",Q65,Pivot!W70)</f>
        <v>26</v>
      </c>
      <c r="R66">
        <f>IF(Pivot!AD70="NA",R65,Pivot!AD70)</f>
        <v>36</v>
      </c>
      <c r="S66">
        <f>IF(Pivot!AK70="NA",S65,Pivot!AK70)</f>
        <v>4</v>
      </c>
      <c r="T66">
        <f>IF(Pivot!AR70="NA",T65,Pivot!AR70)</f>
        <v>6</v>
      </c>
      <c r="U66">
        <f>AVERAGE('air-quality'!E1130:E1134)</f>
        <v>68.8</v>
      </c>
      <c r="V66">
        <f>AVERAGE('air-quality'!F1130:F1134)</f>
        <v>29</v>
      </c>
      <c r="W66">
        <f>AVERAGE('air-quality'!G1130:G1134)</f>
        <v>29.8</v>
      </c>
      <c r="X66">
        <f>AVERAGE('air-quality'!H1130:H1134)</f>
        <v>43.6</v>
      </c>
      <c r="Y66">
        <f>AVERAGE('air-quality'!I1130:I1134)</f>
        <v>2.4</v>
      </c>
      <c r="Z66">
        <f>AVERAGE('air-quality'!J1130:J1134)</f>
        <v>4.2</v>
      </c>
      <c r="AA66">
        <f>AVERAGE('air-quality'!E1481:E1485)</f>
        <v>67</v>
      </c>
      <c r="AB66">
        <f>AVERAGE('air-quality'!F1481:F1485)</f>
        <v>26.2</v>
      </c>
      <c r="AC66">
        <f>AVERAGE('air-quality'!G1481:G1485)</f>
        <v>19.2</v>
      </c>
      <c r="AD66">
        <f>AVERAGE('air-quality'!H1481:H1485)</f>
        <v>47.6</v>
      </c>
      <c r="AE66">
        <f>AVERAGE('air-quality'!I1481:I1485)</f>
        <v>4</v>
      </c>
      <c r="AF66">
        <f>AVERAGE('air-quality'!J1481:J1485)</f>
        <v>6.2</v>
      </c>
      <c r="AG66">
        <f>AVERAGE('air-quality'!E1842:E1846)</f>
        <v>32.4</v>
      </c>
      <c r="AH66">
        <f>AVERAGE('air-quality'!F1842:F1846)</f>
        <v>14.8</v>
      </c>
      <c r="AI66">
        <f>AVERAGE('air-quality'!G1842:G1846)</f>
        <v>28.2</v>
      </c>
      <c r="AJ66">
        <f>AVERAGE('air-quality'!H1842:H1846)</f>
        <v>22.4</v>
      </c>
      <c r="AK66">
        <f>AVERAGE('air-quality'!I1842:I1846)</f>
        <v>2</v>
      </c>
      <c r="AL66">
        <f>AVERAGE('air-quality'!J1842:J1846)</f>
        <v>8.75</v>
      </c>
      <c r="AM66">
        <f t="shared" si="7"/>
        <v>46.8</v>
      </c>
      <c r="AN66">
        <f t="shared" si="7"/>
        <v>21.8</v>
      </c>
      <c r="AO66">
        <f t="shared" si="7"/>
        <v>21.2</v>
      </c>
      <c r="AP66">
        <f t="shared" si="7"/>
        <v>35.200000000000003</v>
      </c>
      <c r="AQ66">
        <f t="shared" si="7"/>
        <v>4.2</v>
      </c>
      <c r="AR66">
        <f t="shared" si="7"/>
        <v>6.4</v>
      </c>
      <c r="AS66">
        <f t="shared" si="6"/>
        <v>56.06666666666667</v>
      </c>
      <c r="AT66">
        <f t="shared" si="6"/>
        <v>23.333333333333332</v>
      </c>
      <c r="AU66">
        <f t="shared" si="6"/>
        <v>25.733333333333334</v>
      </c>
      <c r="AV66">
        <f t="shared" si="5"/>
        <v>37.866666666666667</v>
      </c>
      <c r="AW66">
        <f t="shared" si="5"/>
        <v>2.8000000000000003</v>
      </c>
      <c r="AX66">
        <f t="shared" si="5"/>
        <v>6.3833333333333329</v>
      </c>
    </row>
    <row r="67" spans="1:50" x14ac:dyDescent="0.25">
      <c r="A67">
        <f>IF(Pivot!A71="",Data!A66,Pivot!A71)</f>
        <v>3</v>
      </c>
      <c r="B67">
        <f>Pivot!B71</f>
        <v>6</v>
      </c>
      <c r="C67">
        <f>IFERROR(AVERAGE(Pivot!D71:H71),C66)</f>
        <v>58</v>
      </c>
      <c r="D67">
        <f>IFERROR(AVERAGE(Pivot!K71:O71),D66)</f>
        <v>26.8</v>
      </c>
      <c r="E67">
        <f>IFERROR(AVERAGE(Pivot!R71:V71),E66)</f>
        <v>26</v>
      </c>
      <c r="F67">
        <f>IFERROR(AVERAGE(Pivot!Y71:AC71),F66)</f>
        <v>43.6</v>
      </c>
      <c r="G67">
        <f>IFERROR(AVERAGE(Pivot!AF71:AJ71),G66)</f>
        <v>4.4000000000000004</v>
      </c>
      <c r="H67">
        <f>IFERROR(AVERAGE(Pivot!AM71:AQ71),H66)</f>
        <v>5.6</v>
      </c>
      <c r="I67">
        <f>IFERROR(AVERAGE(Pivot!F71:H71),I66)</f>
        <v>56.333333333333336</v>
      </c>
      <c r="J67">
        <f>IFERROR(AVERAGE(Pivot!M71:O71),J66)</f>
        <v>22</v>
      </c>
      <c r="K67">
        <f>IFERROR(AVERAGE(Pivot!T71:V71),K66)</f>
        <v>25.666666666666668</v>
      </c>
      <c r="L67">
        <f>IFERROR(AVERAGE(Pivot!AA71:AC71),L66)</f>
        <v>46.666666666666664</v>
      </c>
      <c r="M67">
        <f>IFERROR(AVERAGE(Pivot!AH71:AJ71),M66)</f>
        <v>5.333333333333333</v>
      </c>
      <c r="N67">
        <f>IFERROR(AVERAGE(Pivot!AO71:AQ71),N66)</f>
        <v>6.333333333333333</v>
      </c>
      <c r="O67">
        <f>IF(Pivot!I71="NA",O66,Pivot!I71)</f>
        <v>63</v>
      </c>
      <c r="P67">
        <f>IF(Pivot!P71="NA",P66,Pivot!P71)</f>
        <v>29</v>
      </c>
      <c r="Q67">
        <f>IF(Pivot!W71="NA",Q66,Pivot!W71)</f>
        <v>29</v>
      </c>
      <c r="R67">
        <f>IF(Pivot!AD71="NA",R66,Pivot!AD71)</f>
        <v>37</v>
      </c>
      <c r="S67">
        <f>IF(Pivot!AK71="NA",S66,Pivot!AK71)</f>
        <v>3</v>
      </c>
      <c r="T67">
        <f>IF(Pivot!AR71="NA",T66,Pivot!AR71)</f>
        <v>6</v>
      </c>
      <c r="U67">
        <f>AVERAGE('air-quality'!E1131:E1135)</f>
        <v>70</v>
      </c>
      <c r="V67">
        <f>AVERAGE('air-quality'!F1131:F1135)</f>
        <v>27.6</v>
      </c>
      <c r="W67">
        <f>AVERAGE('air-quality'!G1131:G1135)</f>
        <v>30.2</v>
      </c>
      <c r="X67">
        <f>AVERAGE('air-quality'!H1131:H1135)</f>
        <v>40.200000000000003</v>
      </c>
      <c r="Y67">
        <f>AVERAGE('air-quality'!I1131:I1135)</f>
        <v>1.6</v>
      </c>
      <c r="Z67">
        <f>AVERAGE('air-quality'!J1131:J1135)</f>
        <v>3.2</v>
      </c>
      <c r="AA67">
        <f>AVERAGE('air-quality'!E1482:E1486)</f>
        <v>65</v>
      </c>
      <c r="AB67">
        <f>AVERAGE('air-quality'!F1482:F1486)</f>
        <v>24.6</v>
      </c>
      <c r="AC67">
        <f>AVERAGE('air-quality'!G1482:G1486)</f>
        <v>21</v>
      </c>
      <c r="AD67">
        <f>AVERAGE('air-quality'!H1482:H1486)</f>
        <v>48.4</v>
      </c>
      <c r="AE67">
        <f>AVERAGE('air-quality'!I1482:I1486)</f>
        <v>4</v>
      </c>
      <c r="AF67">
        <f>AVERAGE('air-quality'!J1482:J1486)</f>
        <v>6.4</v>
      </c>
      <c r="AG67">
        <f>AVERAGE('air-quality'!E1843:E1847)</f>
        <v>34</v>
      </c>
      <c r="AH67">
        <f>AVERAGE('air-quality'!F1843:F1847)</f>
        <v>15.6</v>
      </c>
      <c r="AI67">
        <f>AVERAGE('air-quality'!G1843:G1847)</f>
        <v>29.4</v>
      </c>
      <c r="AJ67">
        <f>AVERAGE('air-quality'!H1843:H1847)</f>
        <v>21.8</v>
      </c>
      <c r="AK67">
        <f>AVERAGE('air-quality'!I1843:I1847)</f>
        <v>1</v>
      </c>
      <c r="AL67">
        <f>AVERAGE('air-quality'!J1843:J1847)</f>
        <v>8.5</v>
      </c>
      <c r="AM67">
        <f t="shared" si="7"/>
        <v>52.4</v>
      </c>
      <c r="AN67">
        <f t="shared" si="7"/>
        <v>25</v>
      </c>
      <c r="AO67">
        <f t="shared" si="7"/>
        <v>22</v>
      </c>
      <c r="AP67">
        <f t="shared" si="7"/>
        <v>36.200000000000003</v>
      </c>
      <c r="AQ67">
        <f t="shared" si="7"/>
        <v>4.2</v>
      </c>
      <c r="AR67">
        <f t="shared" si="7"/>
        <v>6.4</v>
      </c>
      <c r="AS67">
        <f t="shared" si="6"/>
        <v>56.333333333333336</v>
      </c>
      <c r="AT67">
        <f t="shared" si="6"/>
        <v>22.599999999999998</v>
      </c>
      <c r="AU67">
        <f t="shared" si="6"/>
        <v>26.866666666666664</v>
      </c>
      <c r="AV67">
        <f t="shared" si="5"/>
        <v>36.799999999999997</v>
      </c>
      <c r="AW67">
        <f t="shared" si="5"/>
        <v>2.1999999999999997</v>
      </c>
      <c r="AX67">
        <f t="shared" si="5"/>
        <v>6.0333333333333341</v>
      </c>
    </row>
    <row r="68" spans="1:50" x14ac:dyDescent="0.25">
      <c r="A68">
        <f>IF(Pivot!A72="",Data!A67,Pivot!A72)</f>
        <v>3</v>
      </c>
      <c r="B68">
        <f>Pivot!B72</f>
        <v>7</v>
      </c>
      <c r="C68">
        <f>IFERROR(AVERAGE(Pivot!D72:H72),C67)</f>
        <v>59.8</v>
      </c>
      <c r="D68">
        <f>IFERROR(AVERAGE(Pivot!K72:O72),D67)</f>
        <v>26.4</v>
      </c>
      <c r="E68">
        <f>IFERROR(AVERAGE(Pivot!R72:V72),E67)</f>
        <v>27.4</v>
      </c>
      <c r="F68">
        <f>IFERROR(AVERAGE(Pivot!Y72:AC72),F67)</f>
        <v>46.4</v>
      </c>
      <c r="G68">
        <f>IFERROR(AVERAGE(Pivot!AF72:AJ72),G67)</f>
        <v>5.2</v>
      </c>
      <c r="H68">
        <f>IFERROR(AVERAGE(Pivot!AM72:AQ72),H67)</f>
        <v>5.8</v>
      </c>
      <c r="I68">
        <f>IFERROR(AVERAGE(Pivot!F72:H72),I67)</f>
        <v>52.666666666666664</v>
      </c>
      <c r="J68">
        <f>IFERROR(AVERAGE(Pivot!M72:O72),J67)</f>
        <v>21.333333333333332</v>
      </c>
      <c r="K68">
        <f>IFERROR(AVERAGE(Pivot!T72:V72),K67)</f>
        <v>29</v>
      </c>
      <c r="L68">
        <f>IFERROR(AVERAGE(Pivot!AA72:AC72),L67)</f>
        <v>45</v>
      </c>
      <c r="M68">
        <f>IFERROR(AVERAGE(Pivot!AH72:AJ72),M67)</f>
        <v>5.333333333333333</v>
      </c>
      <c r="N68">
        <f>IFERROR(AVERAGE(Pivot!AO72:AQ72),N67)</f>
        <v>6.333333333333333</v>
      </c>
      <c r="O68">
        <f>IF(Pivot!I72="NA",O67,Pivot!I72)</f>
        <v>61</v>
      </c>
      <c r="P68">
        <f>IF(Pivot!P72="NA",P67,Pivot!P72)</f>
        <v>16</v>
      </c>
      <c r="Q68">
        <f>IF(Pivot!W72="NA",Q67,Pivot!W72)</f>
        <v>33</v>
      </c>
      <c r="R68">
        <f>IF(Pivot!AD72="NA",R67,Pivot!AD72)</f>
        <v>29</v>
      </c>
      <c r="S68">
        <f>IF(Pivot!AK72="NA",S67,Pivot!AK72)</f>
        <v>4</v>
      </c>
      <c r="T68">
        <f>IF(Pivot!AR72="NA",T67,Pivot!AR72)</f>
        <v>4</v>
      </c>
      <c r="U68">
        <f>AVERAGE('air-quality'!E1132:E1136)</f>
        <v>69.8</v>
      </c>
      <c r="V68">
        <f>AVERAGE('air-quality'!F1132:F1136)</f>
        <v>32</v>
      </c>
      <c r="W68">
        <f>AVERAGE('air-quality'!G1132:G1136)</f>
        <v>29</v>
      </c>
      <c r="X68">
        <f>AVERAGE('air-quality'!H1132:H1136)</f>
        <v>38.200000000000003</v>
      </c>
      <c r="Y68">
        <f>AVERAGE('air-quality'!I1132:I1136)</f>
        <v>1.4</v>
      </c>
      <c r="Z68">
        <f>AVERAGE('air-quality'!J1132:J1136)</f>
        <v>2.6</v>
      </c>
      <c r="AA68">
        <f>AVERAGE('air-quality'!E1483:E1487)</f>
        <v>63.8</v>
      </c>
      <c r="AB68">
        <f>AVERAGE('air-quality'!F1483:F1487)</f>
        <v>24</v>
      </c>
      <c r="AC68">
        <f>AVERAGE('air-quality'!G1483:G1487)</f>
        <v>23.8</v>
      </c>
      <c r="AD68">
        <f>AVERAGE('air-quality'!H1483:H1487)</f>
        <v>51</v>
      </c>
      <c r="AE68">
        <f>AVERAGE('air-quality'!I1483:I1487)</f>
        <v>4.4000000000000004</v>
      </c>
      <c r="AF68">
        <f>AVERAGE('air-quality'!J1483:J1487)</f>
        <v>6.6</v>
      </c>
      <c r="AG68">
        <f>AVERAGE('air-quality'!E1844:E1848)</f>
        <v>36.799999999999997</v>
      </c>
      <c r="AH68">
        <f>AVERAGE('air-quality'!F1844:F1848)</f>
        <v>15.2</v>
      </c>
      <c r="AI68">
        <f>AVERAGE('air-quality'!G1844:G1848)</f>
        <v>30.4</v>
      </c>
      <c r="AJ68">
        <f>AVERAGE('air-quality'!H1844:H1848)</f>
        <v>25.4</v>
      </c>
      <c r="AK68">
        <f>AVERAGE('air-quality'!I1844:I1848)</f>
        <v>1.2</v>
      </c>
      <c r="AL68">
        <f>AVERAGE('air-quality'!J1844:J1848)</f>
        <v>8.4</v>
      </c>
      <c r="AM68">
        <f t="shared" si="7"/>
        <v>57.8</v>
      </c>
      <c r="AN68">
        <f t="shared" si="7"/>
        <v>23</v>
      </c>
      <c r="AO68">
        <f t="shared" si="7"/>
        <v>26.6</v>
      </c>
      <c r="AP68">
        <f t="shared" si="7"/>
        <v>34</v>
      </c>
      <c r="AQ68">
        <f t="shared" si="7"/>
        <v>4</v>
      </c>
      <c r="AR68">
        <f t="shared" si="7"/>
        <v>5.4</v>
      </c>
      <c r="AS68">
        <f t="shared" si="6"/>
        <v>56.79999999999999</v>
      </c>
      <c r="AT68">
        <f t="shared" si="6"/>
        <v>23.733333333333334</v>
      </c>
      <c r="AU68">
        <f t="shared" si="6"/>
        <v>27.733333333333331</v>
      </c>
      <c r="AV68">
        <f t="shared" si="5"/>
        <v>38.199999999999996</v>
      </c>
      <c r="AW68">
        <f t="shared" si="5"/>
        <v>2.3333333333333335</v>
      </c>
      <c r="AX68">
        <f t="shared" si="5"/>
        <v>5.8666666666666671</v>
      </c>
    </row>
    <row r="69" spans="1:50" x14ac:dyDescent="0.25">
      <c r="A69">
        <f>IF(Pivot!A73="",Data!A68,Pivot!A73)</f>
        <v>3</v>
      </c>
      <c r="B69">
        <f>Pivot!B73</f>
        <v>8</v>
      </c>
      <c r="C69">
        <f>IFERROR(AVERAGE(Pivot!D73:H73),C68)</f>
        <v>58.8</v>
      </c>
      <c r="D69">
        <f>IFERROR(AVERAGE(Pivot!K73:O73),D68)</f>
        <v>23.6</v>
      </c>
      <c r="E69">
        <f>IFERROR(AVERAGE(Pivot!R73:V73),E68)</f>
        <v>23.4</v>
      </c>
      <c r="F69">
        <f>IFERROR(AVERAGE(Pivot!Y73:AC73),F68)</f>
        <v>39.6</v>
      </c>
      <c r="G69">
        <f>IFERROR(AVERAGE(Pivot!AF73:AJ73),G68)</f>
        <v>3.2</v>
      </c>
      <c r="H69">
        <f>IFERROR(AVERAGE(Pivot!AM73:AQ73),H68)</f>
        <v>3.6</v>
      </c>
      <c r="I69">
        <f>IFERROR(AVERAGE(Pivot!F73:H73),I68)</f>
        <v>51</v>
      </c>
      <c r="J69">
        <f>IFERROR(AVERAGE(Pivot!M73:O73),J68)</f>
        <v>24.333333333333332</v>
      </c>
      <c r="K69">
        <f>IFERROR(AVERAGE(Pivot!T73:V73),K68)</f>
        <v>24.666666666666668</v>
      </c>
      <c r="L69">
        <f>IFERROR(AVERAGE(Pivot!AA73:AC73),L68)</f>
        <v>38</v>
      </c>
      <c r="M69">
        <f>IFERROR(AVERAGE(Pivot!AH73:AJ73),M68)</f>
        <v>3</v>
      </c>
      <c r="N69">
        <f>IFERROR(AVERAGE(Pivot!AO73:AQ73),N68)</f>
        <v>3</v>
      </c>
      <c r="O69">
        <f>IF(Pivot!I73="NA",O68,Pivot!I73)</f>
        <v>42</v>
      </c>
      <c r="P69">
        <f>IF(Pivot!P73="NA",P68,Pivot!P73)</f>
        <v>17</v>
      </c>
      <c r="Q69">
        <f>IF(Pivot!W73="NA",Q68,Pivot!W73)</f>
        <v>28</v>
      </c>
      <c r="R69">
        <f>IF(Pivot!AD73="NA",R68,Pivot!AD73)</f>
        <v>37</v>
      </c>
      <c r="S69">
        <f>IF(Pivot!AK73="NA",S68,Pivot!AK73)</f>
        <v>3</v>
      </c>
      <c r="T69">
        <f>IF(Pivot!AR73="NA",T68,Pivot!AR73)</f>
        <v>5</v>
      </c>
      <c r="U69">
        <f>AVERAGE('air-quality'!E1133:E1137)</f>
        <v>82.4</v>
      </c>
      <c r="V69">
        <f>AVERAGE('air-quality'!F1133:F1137)</f>
        <v>35.6</v>
      </c>
      <c r="W69">
        <f>AVERAGE('air-quality'!G1133:G1137)</f>
        <v>30.6</v>
      </c>
      <c r="X69">
        <f>AVERAGE('air-quality'!H1133:H1137)</f>
        <v>40</v>
      </c>
      <c r="Y69">
        <f>AVERAGE('air-quality'!I1133:I1137)</f>
        <v>1.8</v>
      </c>
      <c r="Z69">
        <f>AVERAGE('air-quality'!J1133:J1137)</f>
        <v>3</v>
      </c>
      <c r="AA69">
        <f>AVERAGE('air-quality'!E1484:E1488)</f>
        <v>62.2</v>
      </c>
      <c r="AB69">
        <f>AVERAGE('air-quality'!F1484:F1488)</f>
        <v>24.6</v>
      </c>
      <c r="AC69">
        <f>AVERAGE('air-quality'!G1484:G1488)</f>
        <v>26.2</v>
      </c>
      <c r="AD69">
        <f>AVERAGE('air-quality'!H1484:H1488)</f>
        <v>49.2</v>
      </c>
      <c r="AE69">
        <f>AVERAGE('air-quality'!I1484:I1488)</f>
        <v>4</v>
      </c>
      <c r="AF69">
        <f>AVERAGE('air-quality'!J1484:J1488)</f>
        <v>6.8</v>
      </c>
      <c r="AG69">
        <f>AVERAGE('air-quality'!E1845:E1849)</f>
        <v>37.4</v>
      </c>
      <c r="AH69">
        <f>AVERAGE('air-quality'!F1845:F1849)</f>
        <v>15.8</v>
      </c>
      <c r="AI69">
        <f>AVERAGE('air-quality'!G1845:G1849)</f>
        <v>30</v>
      </c>
      <c r="AJ69">
        <f>AVERAGE('air-quality'!H1845:H1849)</f>
        <v>27.4</v>
      </c>
      <c r="AK69">
        <f>AVERAGE('air-quality'!I1845:I1849)</f>
        <v>1.4</v>
      </c>
      <c r="AL69">
        <f>AVERAGE('air-quality'!J1845:J1849)</f>
        <v>8.1999999999999993</v>
      </c>
      <c r="AM69">
        <f t="shared" si="7"/>
        <v>55.4</v>
      </c>
      <c r="AN69">
        <f t="shared" si="7"/>
        <v>22</v>
      </c>
      <c r="AO69">
        <f t="shared" si="7"/>
        <v>28</v>
      </c>
      <c r="AP69">
        <f t="shared" si="7"/>
        <v>33</v>
      </c>
      <c r="AQ69">
        <f t="shared" si="7"/>
        <v>3.8</v>
      </c>
      <c r="AR69">
        <f t="shared" si="7"/>
        <v>4.8</v>
      </c>
      <c r="AS69">
        <f t="shared" si="6"/>
        <v>60.666666666666679</v>
      </c>
      <c r="AT69">
        <f t="shared" si="6"/>
        <v>25.333333333333332</v>
      </c>
      <c r="AU69">
        <f t="shared" si="6"/>
        <v>28.933333333333334</v>
      </c>
      <c r="AV69">
        <f t="shared" si="5"/>
        <v>38.866666666666667</v>
      </c>
      <c r="AW69">
        <f t="shared" si="5"/>
        <v>2.4</v>
      </c>
      <c r="AX69">
        <f t="shared" si="5"/>
        <v>6</v>
      </c>
    </row>
    <row r="70" spans="1:50" x14ac:dyDescent="0.25">
      <c r="A70">
        <f>IF(Pivot!A74="",Data!A69,Pivot!A74)</f>
        <v>3</v>
      </c>
      <c r="B70">
        <f>Pivot!B74</f>
        <v>9</v>
      </c>
      <c r="C70">
        <f>IFERROR(AVERAGE(Pivot!D74:H74),C69)</f>
        <v>59.6</v>
      </c>
      <c r="D70">
        <f>IFERROR(AVERAGE(Pivot!K74:O74),D69)</f>
        <v>28.8</v>
      </c>
      <c r="E70">
        <f>IFERROR(AVERAGE(Pivot!R74:V74),E69)</f>
        <v>20</v>
      </c>
      <c r="F70">
        <f>IFERROR(AVERAGE(Pivot!Y74:AC74),F69)</f>
        <v>45</v>
      </c>
      <c r="G70">
        <f>IFERROR(AVERAGE(Pivot!AF74:AJ74),G69)</f>
        <v>3</v>
      </c>
      <c r="H70">
        <f>IFERROR(AVERAGE(Pivot!AM74:AQ74),H69)</f>
        <v>5.4</v>
      </c>
      <c r="I70">
        <f>IFERROR(AVERAGE(Pivot!F74:H74),I69)</f>
        <v>55.666666666666664</v>
      </c>
      <c r="J70">
        <f>IFERROR(AVERAGE(Pivot!M74:O74),J69)</f>
        <v>22.666666666666668</v>
      </c>
      <c r="K70">
        <f>IFERROR(AVERAGE(Pivot!T74:V74),K69)</f>
        <v>22.666666666666668</v>
      </c>
      <c r="L70">
        <f>IFERROR(AVERAGE(Pivot!AA74:AC74),L69)</f>
        <v>44</v>
      </c>
      <c r="M70">
        <f>IFERROR(AVERAGE(Pivot!AH74:AJ74),M69)</f>
        <v>3.3333333333333335</v>
      </c>
      <c r="N70">
        <f>IFERROR(AVERAGE(Pivot!AO74:AQ74),N69)</f>
        <v>5.666666666666667</v>
      </c>
      <c r="O70">
        <f>IF(Pivot!I74="NA",O69,Pivot!I74)</f>
        <v>39</v>
      </c>
      <c r="P70">
        <f>IF(Pivot!P74="NA",P69,Pivot!P74)</f>
        <v>10</v>
      </c>
      <c r="Q70">
        <f>IF(Pivot!W74="NA",Q69,Pivot!W74)</f>
        <v>25</v>
      </c>
      <c r="R70">
        <f>IF(Pivot!AD74="NA",R69,Pivot!AD74)</f>
        <v>30</v>
      </c>
      <c r="S70">
        <f>IF(Pivot!AK74="NA",S69,Pivot!AK74)</f>
        <v>3</v>
      </c>
      <c r="T70">
        <f>IF(Pivot!AR74="NA",T69,Pivot!AR74)</f>
        <v>3</v>
      </c>
      <c r="U70">
        <f>AVERAGE('air-quality'!E1134:E1138)</f>
        <v>89.4</v>
      </c>
      <c r="V70">
        <f>AVERAGE('air-quality'!F1134:F1138)</f>
        <v>33</v>
      </c>
      <c r="W70">
        <f>AVERAGE('air-quality'!G1134:G1138)</f>
        <v>32.4</v>
      </c>
      <c r="X70">
        <f>AVERAGE('air-quality'!H1134:H1138)</f>
        <v>42.6</v>
      </c>
      <c r="Y70">
        <f>AVERAGE('air-quality'!I1134:I1138)</f>
        <v>2.2000000000000002</v>
      </c>
      <c r="Z70">
        <f>AVERAGE('air-quality'!J1134:J1138)</f>
        <v>3.4</v>
      </c>
      <c r="AA70">
        <f>AVERAGE('air-quality'!E1485:E1489)</f>
        <v>61</v>
      </c>
      <c r="AB70">
        <f>AVERAGE('air-quality'!F1485:F1489)</f>
        <v>25.8</v>
      </c>
      <c r="AC70">
        <f>AVERAGE('air-quality'!G1485:G1489)</f>
        <v>26.8</v>
      </c>
      <c r="AD70">
        <f>AVERAGE('air-quality'!H1485:H1489)</f>
        <v>45</v>
      </c>
      <c r="AE70">
        <f>AVERAGE('air-quality'!I1485:I1489)</f>
        <v>3.6</v>
      </c>
      <c r="AF70">
        <f>AVERAGE('air-quality'!J1485:J1489)</f>
        <v>6.8</v>
      </c>
      <c r="AG70">
        <f>AVERAGE('air-quality'!E1846:E1850)</f>
        <v>36.4</v>
      </c>
      <c r="AH70">
        <f>AVERAGE('air-quality'!F1846:F1850)</f>
        <v>15.6</v>
      </c>
      <c r="AI70">
        <f>AVERAGE('air-quality'!G1846:G1850)</f>
        <v>31.6</v>
      </c>
      <c r="AJ70">
        <f>AVERAGE('air-quality'!H1846:H1850)</f>
        <v>28</v>
      </c>
      <c r="AK70">
        <f>AVERAGE('air-quality'!I1846:I1850)</f>
        <v>1.4</v>
      </c>
      <c r="AL70">
        <f>AVERAGE('air-quality'!J1846:J1850)</f>
        <v>7.4</v>
      </c>
      <c r="AM70">
        <f t="shared" si="7"/>
        <v>52.8</v>
      </c>
      <c r="AN70">
        <f t="shared" si="7"/>
        <v>20</v>
      </c>
      <c r="AO70">
        <f t="shared" si="7"/>
        <v>28.2</v>
      </c>
      <c r="AP70">
        <f t="shared" si="7"/>
        <v>33.799999999999997</v>
      </c>
      <c r="AQ70">
        <f t="shared" si="7"/>
        <v>3.4</v>
      </c>
      <c r="AR70">
        <f t="shared" si="7"/>
        <v>4.8</v>
      </c>
      <c r="AS70">
        <f t="shared" si="6"/>
        <v>62.266666666666673</v>
      </c>
      <c r="AT70">
        <f t="shared" si="6"/>
        <v>24.799999999999997</v>
      </c>
      <c r="AU70">
        <f t="shared" si="6"/>
        <v>30.266666666666669</v>
      </c>
      <c r="AV70">
        <f t="shared" si="5"/>
        <v>38.533333333333331</v>
      </c>
      <c r="AW70">
        <f t="shared" si="5"/>
        <v>2.4000000000000004</v>
      </c>
      <c r="AX70">
        <f t="shared" si="5"/>
        <v>5.8666666666666671</v>
      </c>
    </row>
    <row r="71" spans="1:50" x14ac:dyDescent="0.25">
      <c r="A71">
        <f>IF(Pivot!A75="",Data!A70,Pivot!A75)</f>
        <v>3</v>
      </c>
      <c r="B71">
        <f>Pivot!B75</f>
        <v>10</v>
      </c>
      <c r="C71">
        <f>IFERROR(AVERAGE(Pivot!D75:H75),C70)</f>
        <v>68</v>
      </c>
      <c r="D71">
        <f>IFERROR(AVERAGE(Pivot!K75:O75),D70)</f>
        <v>38</v>
      </c>
      <c r="E71">
        <f>IFERROR(AVERAGE(Pivot!R75:V75),E70)</f>
        <v>19.8</v>
      </c>
      <c r="F71">
        <f>IFERROR(AVERAGE(Pivot!Y75:AC75),F70)</f>
        <v>43.6</v>
      </c>
      <c r="G71">
        <f>IFERROR(AVERAGE(Pivot!AF75:AJ75),G70)</f>
        <v>3.2</v>
      </c>
      <c r="H71">
        <f>IFERROR(AVERAGE(Pivot!AM75:AQ75),H70)</f>
        <v>6.6</v>
      </c>
      <c r="I71">
        <f>IFERROR(AVERAGE(Pivot!F75:H75),I70)</f>
        <v>56.666666666666664</v>
      </c>
      <c r="J71">
        <f>IFERROR(AVERAGE(Pivot!M75:O75),J70)</f>
        <v>29</v>
      </c>
      <c r="K71">
        <f>IFERROR(AVERAGE(Pivot!T75:V75),K70)</f>
        <v>21.666666666666668</v>
      </c>
      <c r="L71">
        <f>IFERROR(AVERAGE(Pivot!AA75:AC75),L70)</f>
        <v>40.666666666666664</v>
      </c>
      <c r="M71">
        <f>IFERROR(AVERAGE(Pivot!AH75:AJ75),M70)</f>
        <v>3</v>
      </c>
      <c r="N71">
        <f>IFERROR(AVERAGE(Pivot!AO75:AQ75),N70)</f>
        <v>6.666666666666667</v>
      </c>
      <c r="O71">
        <f>IF(Pivot!I75="NA",O70,Pivot!I75)</f>
        <v>35</v>
      </c>
      <c r="P71">
        <f>IF(Pivot!P75="NA",P70,Pivot!P75)</f>
        <v>14</v>
      </c>
      <c r="Q71">
        <f>IF(Pivot!W75="NA",Q70,Pivot!W75)</f>
        <v>34</v>
      </c>
      <c r="R71">
        <f>IF(Pivot!AD75="NA",R70,Pivot!AD75)</f>
        <v>39</v>
      </c>
      <c r="S71">
        <f>IF(Pivot!AK75="NA",S70,Pivot!AK75)</f>
        <v>3</v>
      </c>
      <c r="T71">
        <f>IF(Pivot!AR75="NA",T70,Pivot!AR75)</f>
        <v>4</v>
      </c>
      <c r="U71">
        <f>AVERAGE('air-quality'!E1135:E1139)</f>
        <v>83.2</v>
      </c>
      <c r="V71">
        <f>AVERAGE('air-quality'!F1135:F1139)</f>
        <v>34</v>
      </c>
      <c r="W71">
        <f>AVERAGE('air-quality'!G1135:G1139)</f>
        <v>33.200000000000003</v>
      </c>
      <c r="X71">
        <f>AVERAGE('air-quality'!H1135:H1139)</f>
        <v>46.6</v>
      </c>
      <c r="Y71">
        <f>AVERAGE('air-quality'!I1135:I1139)</f>
        <v>2.6</v>
      </c>
      <c r="Z71">
        <f>AVERAGE('air-quality'!J1135:J1139)</f>
        <v>3.8</v>
      </c>
      <c r="AA71">
        <f>AVERAGE('air-quality'!E1486:E1490)</f>
        <v>62.6</v>
      </c>
      <c r="AB71">
        <f>AVERAGE('air-quality'!F1486:F1490)</f>
        <v>28.8</v>
      </c>
      <c r="AC71">
        <f>AVERAGE('air-quality'!G1486:G1490)</f>
        <v>27.6</v>
      </c>
      <c r="AD71">
        <f>AVERAGE('air-quality'!H1486:H1490)</f>
        <v>42.2</v>
      </c>
      <c r="AE71">
        <f>AVERAGE('air-quality'!I1486:I1490)</f>
        <v>3.2</v>
      </c>
      <c r="AF71">
        <f>AVERAGE('air-quality'!J1486:J1490)</f>
        <v>7.2</v>
      </c>
      <c r="AG71">
        <f>AVERAGE('air-quality'!E1847:E1851)</f>
        <v>36.4</v>
      </c>
      <c r="AH71">
        <f>AVERAGE('air-quality'!F1847:F1851)</f>
        <v>15.4</v>
      </c>
      <c r="AI71">
        <f>AVERAGE('air-quality'!G1847:G1851)</f>
        <v>32</v>
      </c>
      <c r="AJ71">
        <f>AVERAGE('air-quality'!H1847:H1851)</f>
        <v>28.4</v>
      </c>
      <c r="AK71">
        <f>AVERAGE('air-quality'!I1847:I1851)</f>
        <v>1.6</v>
      </c>
      <c r="AL71">
        <f>AVERAGE('air-quality'!J1847:J1851)</f>
        <v>7.6</v>
      </c>
      <c r="AM71">
        <f t="shared" ref="AM71:AR86" si="8">IFERROR(AVERAGEIF(O67:O71,"&lt;&gt;0"),AM70)</f>
        <v>48</v>
      </c>
      <c r="AN71">
        <f t="shared" si="8"/>
        <v>17.2</v>
      </c>
      <c r="AO71">
        <f t="shared" si="8"/>
        <v>29.8</v>
      </c>
      <c r="AP71">
        <f t="shared" si="8"/>
        <v>34.4</v>
      </c>
      <c r="AQ71">
        <f t="shared" si="8"/>
        <v>3.2</v>
      </c>
      <c r="AR71">
        <f t="shared" si="8"/>
        <v>4.4000000000000004</v>
      </c>
      <c r="AS71">
        <f t="shared" si="6"/>
        <v>60.733333333333341</v>
      </c>
      <c r="AT71">
        <f t="shared" si="6"/>
        <v>26.066666666666666</v>
      </c>
      <c r="AU71">
        <f t="shared" si="6"/>
        <v>30.933333333333337</v>
      </c>
      <c r="AV71">
        <f t="shared" si="5"/>
        <v>39.06666666666667</v>
      </c>
      <c r="AW71">
        <f t="shared" si="5"/>
        <v>2.4666666666666668</v>
      </c>
      <c r="AX71">
        <f t="shared" si="5"/>
        <v>6.2</v>
      </c>
    </row>
    <row r="72" spans="1:50" x14ac:dyDescent="0.25">
      <c r="A72">
        <f>IF(Pivot!A76="",Data!A71,Pivot!A76)</f>
        <v>3</v>
      </c>
      <c r="B72">
        <f>Pivot!B76</f>
        <v>11</v>
      </c>
      <c r="C72">
        <f>IFERROR(AVERAGE(Pivot!D76:H76),C71)</f>
        <v>89.6</v>
      </c>
      <c r="D72">
        <f>IFERROR(AVERAGE(Pivot!K76:O76),D71)</f>
        <v>36.200000000000003</v>
      </c>
      <c r="E72">
        <f>IFERROR(AVERAGE(Pivot!R76:V76),E71)</f>
        <v>19.8</v>
      </c>
      <c r="F72">
        <f>IFERROR(AVERAGE(Pivot!Y76:AC76),F71)</f>
        <v>39.200000000000003</v>
      </c>
      <c r="G72">
        <f>IFERROR(AVERAGE(Pivot!AF76:AJ76),G71)</f>
        <v>3</v>
      </c>
      <c r="H72">
        <f>IFERROR(AVERAGE(Pivot!AM76:AQ76),H71)</f>
        <v>5.4</v>
      </c>
      <c r="I72">
        <f>IFERROR(AVERAGE(Pivot!F76:H76),I71)</f>
        <v>65</v>
      </c>
      <c r="J72">
        <f>IFERROR(AVERAGE(Pivot!M76:O76),J71)</f>
        <v>24.666666666666668</v>
      </c>
      <c r="K72">
        <f>IFERROR(AVERAGE(Pivot!T76:V76),K71)</f>
        <v>20</v>
      </c>
      <c r="L72">
        <f>IFERROR(AVERAGE(Pivot!AA76:AC76),L71)</f>
        <v>34.666666666666664</v>
      </c>
      <c r="M72">
        <f>IFERROR(AVERAGE(Pivot!AH76:AJ76),M71)</f>
        <v>2.6666666666666665</v>
      </c>
      <c r="N72">
        <f>IFERROR(AVERAGE(Pivot!AO76:AQ76),N71)</f>
        <v>5.666666666666667</v>
      </c>
      <c r="O72">
        <f>IF(Pivot!I76="NA",O71,Pivot!I76)</f>
        <v>30</v>
      </c>
      <c r="P72">
        <f>IF(Pivot!P76="NA",P71,Pivot!P76)</f>
        <v>19</v>
      </c>
      <c r="Q72">
        <f>IF(Pivot!W76="NA",Q71,Pivot!W76)</f>
        <v>27</v>
      </c>
      <c r="R72">
        <f>IF(Pivot!AD76="NA",R71,Pivot!AD76)</f>
        <v>35</v>
      </c>
      <c r="S72">
        <f>IF(Pivot!AK76="NA",S71,Pivot!AK76)</f>
        <v>3</v>
      </c>
      <c r="T72">
        <f>IF(Pivot!AR76="NA",T71,Pivot!AR76)</f>
        <v>5</v>
      </c>
      <c r="U72">
        <f>AVERAGE('air-quality'!E1136:E1140)</f>
        <v>84.2</v>
      </c>
      <c r="V72">
        <f>AVERAGE('air-quality'!F1136:F1140)</f>
        <v>35.6</v>
      </c>
      <c r="W72">
        <f>AVERAGE('air-quality'!G1136:G1140)</f>
        <v>34.4</v>
      </c>
      <c r="X72">
        <f>AVERAGE('air-quality'!H1136:H1140)</f>
        <v>52</v>
      </c>
      <c r="Y72">
        <f>AVERAGE('air-quality'!I1136:I1140)</f>
        <v>3.2</v>
      </c>
      <c r="Z72">
        <f>AVERAGE('air-quality'!J1136:J1140)</f>
        <v>4.2</v>
      </c>
      <c r="AA72">
        <f>AVERAGE('air-quality'!E1487:E1491)</f>
        <v>63.4</v>
      </c>
      <c r="AB72">
        <f>AVERAGE('air-quality'!F1487:F1491)</f>
        <v>31.2</v>
      </c>
      <c r="AC72">
        <f>AVERAGE('air-quality'!G1487:G1491)</f>
        <v>28.4</v>
      </c>
      <c r="AD72">
        <f>AVERAGE('air-quality'!H1487:H1491)</f>
        <v>39.6</v>
      </c>
      <c r="AE72">
        <f>AVERAGE('air-quality'!I1487:I1491)</f>
        <v>2.75</v>
      </c>
      <c r="AF72">
        <f>AVERAGE('air-quality'!J1487:J1491)</f>
        <v>7.6</v>
      </c>
      <c r="AG72">
        <f>AVERAGE('air-quality'!E1848:E1852)</f>
        <v>36.200000000000003</v>
      </c>
      <c r="AH72">
        <f>AVERAGE('air-quality'!F1848:F1852)</f>
        <v>15.8</v>
      </c>
      <c r="AI72">
        <f>AVERAGE('air-quality'!G1848:G1852)</f>
        <v>31.2</v>
      </c>
      <c r="AJ72">
        <f>AVERAGE('air-quality'!H1848:H1852)</f>
        <v>30.2</v>
      </c>
      <c r="AK72">
        <f>AVERAGE('air-quality'!I1848:I1852)</f>
        <v>1.6</v>
      </c>
      <c r="AL72">
        <f>AVERAGE('air-quality'!J1848:J1852)</f>
        <v>7.8</v>
      </c>
      <c r="AM72">
        <f t="shared" si="8"/>
        <v>41.4</v>
      </c>
      <c r="AN72">
        <f t="shared" si="8"/>
        <v>15.2</v>
      </c>
      <c r="AO72">
        <f t="shared" si="8"/>
        <v>29.4</v>
      </c>
      <c r="AP72">
        <f t="shared" si="8"/>
        <v>34</v>
      </c>
      <c r="AQ72">
        <f t="shared" si="8"/>
        <v>3.2</v>
      </c>
      <c r="AR72">
        <f t="shared" si="8"/>
        <v>4.2</v>
      </c>
      <c r="AS72">
        <f t="shared" si="6"/>
        <v>61.266666666666673</v>
      </c>
      <c r="AT72">
        <f t="shared" si="6"/>
        <v>27.533333333333331</v>
      </c>
      <c r="AU72">
        <f t="shared" si="6"/>
        <v>31.333333333333332</v>
      </c>
      <c r="AV72">
        <f t="shared" si="5"/>
        <v>40.6</v>
      </c>
      <c r="AW72">
        <f t="shared" si="5"/>
        <v>2.5166666666666671</v>
      </c>
      <c r="AX72">
        <f t="shared" si="5"/>
        <v>6.5333333333333341</v>
      </c>
    </row>
    <row r="73" spans="1:50" x14ac:dyDescent="0.25">
      <c r="A73">
        <f>IF(Pivot!A77="",Data!A72,Pivot!A77)</f>
        <v>3</v>
      </c>
      <c r="B73">
        <f>Pivot!B77</f>
        <v>12</v>
      </c>
      <c r="C73">
        <f>IFERROR(AVERAGE(Pivot!D77:H77),C72)</f>
        <v>92.8</v>
      </c>
      <c r="D73">
        <f>IFERROR(AVERAGE(Pivot!K77:O77),D72)</f>
        <v>30.4</v>
      </c>
      <c r="E73">
        <f>IFERROR(AVERAGE(Pivot!R77:V77),E72)</f>
        <v>25.6</v>
      </c>
      <c r="F73">
        <f>IFERROR(AVERAGE(Pivot!Y77:AC77),F72)</f>
        <v>37.4</v>
      </c>
      <c r="G73">
        <f>IFERROR(AVERAGE(Pivot!AF77:AJ77),G72)</f>
        <v>2.2000000000000002</v>
      </c>
      <c r="H73">
        <f>IFERROR(AVERAGE(Pivot!AM77:AQ77),H72)</f>
        <v>5</v>
      </c>
      <c r="I73">
        <f>IFERROR(AVERAGE(Pivot!F77:H77),I72)</f>
        <v>69</v>
      </c>
      <c r="J73">
        <f>IFERROR(AVERAGE(Pivot!M77:O77),J72)</f>
        <v>24.666666666666668</v>
      </c>
      <c r="K73">
        <f>IFERROR(AVERAGE(Pivot!T77:V77),K72)</f>
        <v>26.333333333333332</v>
      </c>
      <c r="L73">
        <f>IFERROR(AVERAGE(Pivot!AA77:AC77),L72)</f>
        <v>39</v>
      </c>
      <c r="M73">
        <f>IFERROR(AVERAGE(Pivot!AH77:AJ77),M72)</f>
        <v>2.3333333333333335</v>
      </c>
      <c r="N73">
        <f>IFERROR(AVERAGE(Pivot!AO77:AQ77),N72)</f>
        <v>6</v>
      </c>
      <c r="O73">
        <f>IF(Pivot!I77="NA",O72,Pivot!I77)</f>
        <v>43</v>
      </c>
      <c r="P73">
        <f>IF(Pivot!P77="NA",P72,Pivot!P77)</f>
        <v>18</v>
      </c>
      <c r="Q73">
        <f>IF(Pivot!W77="NA",Q72,Pivot!W77)</f>
        <v>27</v>
      </c>
      <c r="R73">
        <f>IF(Pivot!AD77="NA",R72,Pivot!AD77)</f>
        <v>33</v>
      </c>
      <c r="S73">
        <f>IF(Pivot!AK77="NA",S72,Pivot!AK77)</f>
        <v>2</v>
      </c>
      <c r="T73">
        <f>IF(Pivot!AR77="NA",T72,Pivot!AR77)</f>
        <v>6</v>
      </c>
      <c r="U73">
        <f>AVERAGE('air-quality'!E1137:E1141)</f>
        <v>86.6</v>
      </c>
      <c r="V73">
        <f>AVERAGE('air-quality'!F1137:F1141)</f>
        <v>31.2</v>
      </c>
      <c r="W73">
        <f>AVERAGE('air-quality'!G1137:G1141)</f>
        <v>37.200000000000003</v>
      </c>
      <c r="X73">
        <f>AVERAGE('air-quality'!H1137:H1141)</f>
        <v>53.8</v>
      </c>
      <c r="Y73">
        <f>AVERAGE('air-quality'!I1137:I1141)</f>
        <v>3.6</v>
      </c>
      <c r="Z73">
        <f>AVERAGE('air-quality'!J1137:J1141)</f>
        <v>4.2</v>
      </c>
      <c r="AA73">
        <f>AVERAGE('air-quality'!E1488:E1492)</f>
        <v>62</v>
      </c>
      <c r="AB73">
        <f>AVERAGE('air-quality'!F1488:F1492)</f>
        <v>32.200000000000003</v>
      </c>
      <c r="AC73">
        <f>AVERAGE('air-quality'!G1488:G1492)</f>
        <v>27.4</v>
      </c>
      <c r="AD73">
        <f>AVERAGE('air-quality'!H1488:H1492)</f>
        <v>44</v>
      </c>
      <c r="AE73">
        <f>AVERAGE('air-quality'!I1488:I1492)</f>
        <v>2</v>
      </c>
      <c r="AF73">
        <f>AVERAGE('air-quality'!J1488:J1492)</f>
        <v>8.4</v>
      </c>
      <c r="AG73">
        <f>AVERAGE('air-quality'!E1849:E1853)</f>
        <v>35.799999999999997</v>
      </c>
      <c r="AH73">
        <f>AVERAGE('air-quality'!F1849:F1853)</f>
        <v>18</v>
      </c>
      <c r="AI73">
        <f>AVERAGE('air-quality'!G1849:G1853)</f>
        <v>28.4</v>
      </c>
      <c r="AJ73">
        <f>AVERAGE('air-quality'!H1849:H1853)</f>
        <v>32.6</v>
      </c>
      <c r="AK73">
        <f>AVERAGE('air-quality'!I1849:I1853)</f>
        <v>1.6</v>
      </c>
      <c r="AL73">
        <f>AVERAGE('air-quality'!J1849:J1853)</f>
        <v>8.1999999999999993</v>
      </c>
      <c r="AM73">
        <f t="shared" si="8"/>
        <v>37.799999999999997</v>
      </c>
      <c r="AN73">
        <f t="shared" si="8"/>
        <v>15.6</v>
      </c>
      <c r="AO73">
        <f t="shared" si="8"/>
        <v>28.2</v>
      </c>
      <c r="AP73">
        <f t="shared" si="8"/>
        <v>34.799999999999997</v>
      </c>
      <c r="AQ73">
        <f t="shared" si="8"/>
        <v>2.8</v>
      </c>
      <c r="AR73">
        <f t="shared" si="8"/>
        <v>4.5999999999999996</v>
      </c>
      <c r="AS73">
        <f t="shared" si="6"/>
        <v>61.466666666666661</v>
      </c>
      <c r="AT73">
        <f t="shared" si="6"/>
        <v>27.133333333333336</v>
      </c>
      <c r="AU73">
        <f t="shared" si="6"/>
        <v>31</v>
      </c>
      <c r="AV73">
        <f t="shared" si="5"/>
        <v>43.466666666666669</v>
      </c>
      <c r="AW73">
        <f t="shared" si="5"/>
        <v>2.4</v>
      </c>
      <c r="AX73">
        <f t="shared" si="5"/>
        <v>6.9333333333333336</v>
      </c>
    </row>
    <row r="74" spans="1:50" x14ac:dyDescent="0.25">
      <c r="A74">
        <f>IF(Pivot!A78="",Data!A73,Pivot!A78)</f>
        <v>3</v>
      </c>
      <c r="B74">
        <f>Pivot!B78</f>
        <v>13</v>
      </c>
      <c r="C74">
        <f>IFERROR(AVERAGE(Pivot!D78:H78),C73)</f>
        <v>74.2</v>
      </c>
      <c r="D74">
        <f>IFERROR(AVERAGE(Pivot!K78:O78),D73)</f>
        <v>24.4</v>
      </c>
      <c r="E74">
        <f>IFERROR(AVERAGE(Pivot!R78:V78),E73)</f>
        <v>27.4</v>
      </c>
      <c r="F74">
        <f>IFERROR(AVERAGE(Pivot!Y78:AC78),F73)</f>
        <v>35.200000000000003</v>
      </c>
      <c r="G74">
        <f>IFERROR(AVERAGE(Pivot!AF78:AJ78),G73)</f>
        <v>2</v>
      </c>
      <c r="H74">
        <f>IFERROR(AVERAGE(Pivot!AM78:AQ78),H73)</f>
        <v>4.8</v>
      </c>
      <c r="I74">
        <f>IFERROR(AVERAGE(Pivot!F78:H78),I73)</f>
        <v>58</v>
      </c>
      <c r="J74">
        <f>IFERROR(AVERAGE(Pivot!M78:O78),J73)</f>
        <v>21.666666666666668</v>
      </c>
      <c r="K74">
        <f>IFERROR(AVERAGE(Pivot!T78:V78),K73)</f>
        <v>27.666666666666668</v>
      </c>
      <c r="L74">
        <f>IFERROR(AVERAGE(Pivot!AA78:AC78),L73)</f>
        <v>39.666666666666664</v>
      </c>
      <c r="M74">
        <f>IFERROR(AVERAGE(Pivot!AH78:AJ78),M73)</f>
        <v>3</v>
      </c>
      <c r="N74">
        <f>IFERROR(AVERAGE(Pivot!AO78:AQ78),N73)</f>
        <v>6.333333333333333</v>
      </c>
      <c r="O74">
        <f>IF(Pivot!I78="NA",O73,Pivot!I78)</f>
        <v>45</v>
      </c>
      <c r="P74">
        <f>IF(Pivot!P78="NA",P73,Pivot!P78)</f>
        <v>13</v>
      </c>
      <c r="Q74">
        <f>IF(Pivot!W78="NA",Q73,Pivot!W78)</f>
        <v>27</v>
      </c>
      <c r="R74">
        <f>IF(Pivot!AD78="NA",R73,Pivot!AD78)</f>
        <v>21</v>
      </c>
      <c r="S74">
        <f>IF(Pivot!AK78="NA",S73,Pivot!AK78)</f>
        <v>1</v>
      </c>
      <c r="T74">
        <f>IF(Pivot!AR78="NA",T73,Pivot!AR78)</f>
        <v>4</v>
      </c>
      <c r="U74">
        <f>AVERAGE('air-quality'!E1138:E1142)</f>
        <v>75</v>
      </c>
      <c r="V74">
        <f>AVERAGE('air-quality'!F1138:F1142)</f>
        <v>25.8</v>
      </c>
      <c r="W74">
        <f>AVERAGE('air-quality'!G1138:G1142)</f>
        <v>37.200000000000003</v>
      </c>
      <c r="X74">
        <f>AVERAGE('air-quality'!H1138:H1142)</f>
        <v>50.4</v>
      </c>
      <c r="Y74">
        <f>AVERAGE('air-quality'!I1138:I1142)</f>
        <v>3.2</v>
      </c>
      <c r="Z74">
        <f>AVERAGE('air-quality'!J1138:J1142)</f>
        <v>3.8</v>
      </c>
      <c r="AA74">
        <f>AVERAGE('air-quality'!E1489:E1493)</f>
        <v>63</v>
      </c>
      <c r="AB74">
        <f>AVERAGE('air-quality'!F1489:F1493)</f>
        <v>33.6</v>
      </c>
      <c r="AC74">
        <f>AVERAGE('air-quality'!G1489:G1493)</f>
        <v>28.8</v>
      </c>
      <c r="AD74">
        <f>AVERAGE('air-quality'!H1489:H1493)</f>
        <v>49.6</v>
      </c>
      <c r="AE74">
        <f>AVERAGE('air-quality'!I1489:I1493)</f>
        <v>2</v>
      </c>
      <c r="AF74">
        <f>AVERAGE('air-quality'!J1489:J1493)</f>
        <v>8</v>
      </c>
      <c r="AG74">
        <f>AVERAGE('air-quality'!E1850:E1854)</f>
        <v>39.6</v>
      </c>
      <c r="AH74">
        <f>AVERAGE('air-quality'!F1850:F1854)</f>
        <v>19.399999999999999</v>
      </c>
      <c r="AI74">
        <f>AVERAGE('air-quality'!G1850:G1854)</f>
        <v>27.2</v>
      </c>
      <c r="AJ74">
        <f>AVERAGE('air-quality'!H1850:H1854)</f>
        <v>33.4</v>
      </c>
      <c r="AK74">
        <f>AVERAGE('air-quality'!I1850:I1854)</f>
        <v>1.8</v>
      </c>
      <c r="AL74">
        <f>AVERAGE('air-quality'!J1850:J1854)</f>
        <v>8.6</v>
      </c>
      <c r="AM74">
        <f t="shared" si="8"/>
        <v>38.4</v>
      </c>
      <c r="AN74">
        <f t="shared" si="8"/>
        <v>14.8</v>
      </c>
      <c r="AO74">
        <f t="shared" si="8"/>
        <v>28</v>
      </c>
      <c r="AP74">
        <f t="shared" si="8"/>
        <v>31.6</v>
      </c>
      <c r="AQ74">
        <f t="shared" si="8"/>
        <v>2.4</v>
      </c>
      <c r="AR74">
        <f t="shared" si="8"/>
        <v>4.4000000000000004</v>
      </c>
      <c r="AS74">
        <f t="shared" si="6"/>
        <v>59.199999999999996</v>
      </c>
      <c r="AT74">
        <f t="shared" si="6"/>
        <v>26.266666666666669</v>
      </c>
      <c r="AU74">
        <f t="shared" si="6"/>
        <v>31.066666666666666</v>
      </c>
      <c r="AV74">
        <f t="shared" si="5"/>
        <v>44.466666666666669</v>
      </c>
      <c r="AW74">
        <f t="shared" si="5"/>
        <v>2.3333333333333335</v>
      </c>
      <c r="AX74">
        <f t="shared" si="5"/>
        <v>6.8</v>
      </c>
    </row>
    <row r="75" spans="1:50" x14ac:dyDescent="0.25">
      <c r="A75">
        <f>IF(Pivot!A79="",Data!A74,Pivot!A79)</f>
        <v>3</v>
      </c>
      <c r="B75">
        <f>Pivot!B79</f>
        <v>14</v>
      </c>
      <c r="C75">
        <f>IFERROR(AVERAGE(Pivot!D79:H79),C74)</f>
        <v>63.4</v>
      </c>
      <c r="D75">
        <f>IFERROR(AVERAGE(Pivot!K79:O79),D74)</f>
        <v>27.6</v>
      </c>
      <c r="E75">
        <f>IFERROR(AVERAGE(Pivot!R79:V79),E74)</f>
        <v>27.6</v>
      </c>
      <c r="F75">
        <f>IFERROR(AVERAGE(Pivot!Y79:AC79),F74)</f>
        <v>40.6</v>
      </c>
      <c r="G75">
        <f>IFERROR(AVERAGE(Pivot!AF79:AJ79),G74)</f>
        <v>3</v>
      </c>
      <c r="H75">
        <f>IFERROR(AVERAGE(Pivot!AM79:AQ79),H74)</f>
        <v>4.8</v>
      </c>
      <c r="I75">
        <f>IFERROR(AVERAGE(Pivot!F79:H79),I74)</f>
        <v>54.666666666666664</v>
      </c>
      <c r="J75">
        <f>IFERROR(AVERAGE(Pivot!M79:O79),J74)</f>
        <v>23.666666666666668</v>
      </c>
      <c r="K75">
        <f>IFERROR(AVERAGE(Pivot!T79:V79),K74)</f>
        <v>25</v>
      </c>
      <c r="L75">
        <f>IFERROR(AVERAGE(Pivot!AA79:AC79),L74)</f>
        <v>47.333333333333336</v>
      </c>
      <c r="M75">
        <f>IFERROR(AVERAGE(Pivot!AH79:AJ79),M74)</f>
        <v>4</v>
      </c>
      <c r="N75">
        <f>IFERROR(AVERAGE(Pivot!AO79:AQ79),N74)</f>
        <v>6</v>
      </c>
      <c r="O75">
        <f>IF(Pivot!I79="NA",O74,Pivot!I79)</f>
        <v>29</v>
      </c>
      <c r="P75">
        <f>IF(Pivot!P79="NA",P74,Pivot!P79)</f>
        <v>10</v>
      </c>
      <c r="Q75">
        <f>IF(Pivot!W79="NA",Q74,Pivot!W79)</f>
        <v>23</v>
      </c>
      <c r="R75">
        <f>IF(Pivot!AD79="NA",R74,Pivot!AD79)</f>
        <v>11</v>
      </c>
      <c r="S75">
        <f>IF(Pivot!AK79="NA",S74,Pivot!AK79)</f>
        <v>1</v>
      </c>
      <c r="T75">
        <f>IF(Pivot!AR79="NA",T74,Pivot!AR79)</f>
        <v>3</v>
      </c>
      <c r="U75">
        <f>AVERAGE('air-quality'!E1139:E1143)</f>
        <v>63.8</v>
      </c>
      <c r="V75">
        <f>AVERAGE('air-quality'!F1139:F1143)</f>
        <v>27.2</v>
      </c>
      <c r="W75">
        <f>AVERAGE('air-quality'!G1139:G1143)</f>
        <v>37.6</v>
      </c>
      <c r="X75">
        <f>AVERAGE('air-quality'!H1139:H1143)</f>
        <v>51.6</v>
      </c>
      <c r="Y75">
        <f>AVERAGE('air-quality'!I1139:I1143)</f>
        <v>3.4</v>
      </c>
      <c r="Z75">
        <f>AVERAGE('air-quality'!J1139:J1143)</f>
        <v>4</v>
      </c>
      <c r="AA75">
        <f>AVERAGE('air-quality'!E1490:E1494)</f>
        <v>62.2</v>
      </c>
      <c r="AB75">
        <f>AVERAGE('air-quality'!F1490:F1494)</f>
        <v>34.6</v>
      </c>
      <c r="AC75">
        <f>AVERAGE('air-quality'!G1490:G1494)</f>
        <v>31</v>
      </c>
      <c r="AD75">
        <f>AVERAGE('air-quality'!H1490:H1494)</f>
        <v>55.6</v>
      </c>
      <c r="AE75">
        <f>AVERAGE('air-quality'!I1490:I1494)</f>
        <v>2.5</v>
      </c>
      <c r="AF75">
        <f>AVERAGE('air-quality'!J1490:J1494)</f>
        <v>7.8</v>
      </c>
      <c r="AG75">
        <f>AVERAGE('air-quality'!E1851:E1855)</f>
        <v>43.4</v>
      </c>
      <c r="AH75">
        <f>AVERAGE('air-quality'!F1851:F1855)</f>
        <v>21</v>
      </c>
      <c r="AI75">
        <f>AVERAGE('air-quality'!G1851:G1855)</f>
        <v>23.8</v>
      </c>
      <c r="AJ75">
        <f>AVERAGE('air-quality'!H1851:H1855)</f>
        <v>34.6</v>
      </c>
      <c r="AK75">
        <f>AVERAGE('air-quality'!I1851:I1855)</f>
        <v>2.4</v>
      </c>
      <c r="AL75">
        <f>AVERAGE('air-quality'!J1851:J1855)</f>
        <v>9</v>
      </c>
      <c r="AM75">
        <f t="shared" si="8"/>
        <v>36.4</v>
      </c>
      <c r="AN75">
        <f t="shared" si="8"/>
        <v>14.8</v>
      </c>
      <c r="AO75">
        <f t="shared" si="8"/>
        <v>27.6</v>
      </c>
      <c r="AP75">
        <f t="shared" si="8"/>
        <v>27.8</v>
      </c>
      <c r="AQ75">
        <f t="shared" si="8"/>
        <v>2</v>
      </c>
      <c r="AR75">
        <f t="shared" si="8"/>
        <v>4.4000000000000004</v>
      </c>
      <c r="AS75">
        <f t="shared" si="6"/>
        <v>56.466666666666669</v>
      </c>
      <c r="AT75">
        <f t="shared" si="6"/>
        <v>27.599999999999998</v>
      </c>
      <c r="AU75">
        <f t="shared" si="6"/>
        <v>30.799999999999997</v>
      </c>
      <c r="AV75">
        <f t="shared" si="5"/>
        <v>47.266666666666673</v>
      </c>
      <c r="AW75">
        <f t="shared" si="5"/>
        <v>2.7666666666666671</v>
      </c>
      <c r="AX75">
        <f t="shared" si="5"/>
        <v>6.9333333333333336</v>
      </c>
    </row>
    <row r="76" spans="1:50" x14ac:dyDescent="0.25">
      <c r="A76">
        <f>IF(Pivot!A80="",Data!A75,Pivot!A80)</f>
        <v>3</v>
      </c>
      <c r="B76">
        <f>Pivot!B80</f>
        <v>15</v>
      </c>
      <c r="C76">
        <f>IFERROR(AVERAGE(Pivot!D80:H80),C75)</f>
        <v>67</v>
      </c>
      <c r="D76">
        <f>IFERROR(AVERAGE(Pivot!K80:O80),D75)</f>
        <v>30.8</v>
      </c>
      <c r="E76">
        <f>IFERROR(AVERAGE(Pivot!R80:V80),E75)</f>
        <v>26</v>
      </c>
      <c r="F76">
        <f>IFERROR(AVERAGE(Pivot!Y80:AC80),F75)</f>
        <v>41.6</v>
      </c>
      <c r="G76">
        <f>IFERROR(AVERAGE(Pivot!AF80:AJ80),G75)</f>
        <v>3.6</v>
      </c>
      <c r="H76">
        <f>IFERROR(AVERAGE(Pivot!AM80:AQ80),H75)</f>
        <v>5.6</v>
      </c>
      <c r="I76">
        <f>IFERROR(AVERAGE(Pivot!F80:H80),I75)</f>
        <v>57</v>
      </c>
      <c r="J76">
        <f>IFERROR(AVERAGE(Pivot!M80:O80),J75)</f>
        <v>27.666666666666668</v>
      </c>
      <c r="K76">
        <f>IFERROR(AVERAGE(Pivot!T80:V80),K75)</f>
        <v>29</v>
      </c>
      <c r="L76">
        <f>IFERROR(AVERAGE(Pivot!AA80:AC80),L75)</f>
        <v>46</v>
      </c>
      <c r="M76">
        <f>IFERROR(AVERAGE(Pivot!AH80:AJ80),M75)</f>
        <v>4.333333333333333</v>
      </c>
      <c r="N76">
        <f>IFERROR(AVERAGE(Pivot!AO80:AQ80),N75)</f>
        <v>6.333333333333333</v>
      </c>
      <c r="O76">
        <f>IF(Pivot!I80="NA",O75,Pivot!I80)</f>
        <v>23</v>
      </c>
      <c r="P76">
        <f>IF(Pivot!P80="NA",P75,Pivot!P80)</f>
        <v>14</v>
      </c>
      <c r="Q76">
        <f>IF(Pivot!W80="NA",Q75,Pivot!W80)</f>
        <v>12</v>
      </c>
      <c r="R76">
        <f>IF(Pivot!AD80="NA",R75,Pivot!AD80)</f>
        <v>20</v>
      </c>
      <c r="S76">
        <f>IF(Pivot!AK80="NA",S75,Pivot!AK80)</f>
        <v>1</v>
      </c>
      <c r="T76">
        <f>IF(Pivot!AR80="NA",T75,Pivot!AR80)</f>
        <v>6</v>
      </c>
      <c r="U76">
        <f>AVERAGE('air-quality'!E1140:E1144)</f>
        <v>69.400000000000006</v>
      </c>
      <c r="V76">
        <f>AVERAGE('air-quality'!F1140:F1144)</f>
        <v>27</v>
      </c>
      <c r="W76">
        <f>AVERAGE('air-quality'!G1140:G1144)</f>
        <v>35</v>
      </c>
      <c r="X76">
        <f>AVERAGE('air-quality'!H1140:H1144)</f>
        <v>47.2</v>
      </c>
      <c r="Y76">
        <f>AVERAGE('air-quality'!I1140:I1144)</f>
        <v>3.2</v>
      </c>
      <c r="Z76">
        <f>AVERAGE('air-quality'!J1140:J1144)</f>
        <v>3.8</v>
      </c>
      <c r="AA76">
        <f>AVERAGE('air-quality'!E1491:E1495)</f>
        <v>59</v>
      </c>
      <c r="AB76">
        <f>AVERAGE('air-quality'!F1491:F1495)</f>
        <v>35.799999999999997</v>
      </c>
      <c r="AC76">
        <f>AVERAGE('air-quality'!G1491:G1495)</f>
        <v>28.4</v>
      </c>
      <c r="AD76">
        <f>AVERAGE('air-quality'!H1491:H1495)</f>
        <v>57</v>
      </c>
      <c r="AE76">
        <f>AVERAGE('air-quality'!I1491:I1495)</f>
        <v>3</v>
      </c>
      <c r="AF76">
        <f>AVERAGE('air-quality'!J1491:J1495)</f>
        <v>7</v>
      </c>
      <c r="AG76">
        <f>AVERAGE('air-quality'!E1852:E1856)</f>
        <v>47.4</v>
      </c>
      <c r="AH76">
        <f>AVERAGE('air-quality'!F1852:F1856)</f>
        <v>23.2</v>
      </c>
      <c r="AI76">
        <f>AVERAGE('air-quality'!G1852:G1856)</f>
        <v>21.8</v>
      </c>
      <c r="AJ76">
        <f>AVERAGE('air-quality'!H1852:H1856)</f>
        <v>36</v>
      </c>
      <c r="AK76">
        <f>AVERAGE('air-quality'!I1852:I1856)</f>
        <v>2.8</v>
      </c>
      <c r="AL76">
        <f>AVERAGE('air-quality'!J1852:J1856)</f>
        <v>9</v>
      </c>
      <c r="AM76">
        <f t="shared" si="8"/>
        <v>34</v>
      </c>
      <c r="AN76">
        <f t="shared" si="8"/>
        <v>14.8</v>
      </c>
      <c r="AO76">
        <f t="shared" si="8"/>
        <v>23.2</v>
      </c>
      <c r="AP76">
        <f t="shared" si="8"/>
        <v>24</v>
      </c>
      <c r="AQ76">
        <f t="shared" si="8"/>
        <v>1.6</v>
      </c>
      <c r="AR76">
        <f t="shared" si="8"/>
        <v>4.8</v>
      </c>
      <c r="AS76">
        <f t="shared" si="6"/>
        <v>58.6</v>
      </c>
      <c r="AT76">
        <f t="shared" si="6"/>
        <v>28.666666666666668</v>
      </c>
      <c r="AU76">
        <f t="shared" si="6"/>
        <v>28.400000000000002</v>
      </c>
      <c r="AV76">
        <f t="shared" si="5"/>
        <v>46.733333333333327</v>
      </c>
      <c r="AW76">
        <f t="shared" si="5"/>
        <v>3</v>
      </c>
      <c r="AX76">
        <f t="shared" si="5"/>
        <v>6.6000000000000005</v>
      </c>
    </row>
    <row r="77" spans="1:50" x14ac:dyDescent="0.25">
      <c r="A77">
        <f>IF(Pivot!A81="",Data!A76,Pivot!A81)</f>
        <v>3</v>
      </c>
      <c r="B77">
        <f>Pivot!B81</f>
        <v>16</v>
      </c>
      <c r="C77">
        <f>IFERROR(AVERAGE(Pivot!D81:H81),C76)</f>
        <v>73.8</v>
      </c>
      <c r="D77">
        <f>IFERROR(AVERAGE(Pivot!K81:O81),D76)</f>
        <v>33.200000000000003</v>
      </c>
      <c r="E77">
        <f>IFERROR(AVERAGE(Pivot!R81:V81),E76)</f>
        <v>26</v>
      </c>
      <c r="F77">
        <f>IFERROR(AVERAGE(Pivot!Y81:AC81),F76)</f>
        <v>37</v>
      </c>
      <c r="G77">
        <f>IFERROR(AVERAGE(Pivot!AF81:AJ81),G76)</f>
        <v>2.6</v>
      </c>
      <c r="H77">
        <f>IFERROR(AVERAGE(Pivot!AM81:AQ81),H76)</f>
        <v>6.2</v>
      </c>
      <c r="I77">
        <f>IFERROR(AVERAGE(Pivot!F81:H81),I76)</f>
        <v>63</v>
      </c>
      <c r="J77">
        <f>IFERROR(AVERAGE(Pivot!M81:O81),J76)</f>
        <v>21</v>
      </c>
      <c r="K77">
        <f>IFERROR(AVERAGE(Pivot!T81:V81),K76)</f>
        <v>28.333333333333332</v>
      </c>
      <c r="L77">
        <f>IFERROR(AVERAGE(Pivot!AA81:AC81),L76)</f>
        <v>35.333333333333336</v>
      </c>
      <c r="M77">
        <f>IFERROR(AVERAGE(Pivot!AH81:AJ81),M76)</f>
        <v>2.6666666666666665</v>
      </c>
      <c r="N77">
        <f>IFERROR(AVERAGE(Pivot!AO81:AQ81),N76)</f>
        <v>7</v>
      </c>
      <c r="O77">
        <f>IF(Pivot!I81="NA",O76,Pivot!I81)</f>
        <v>38</v>
      </c>
      <c r="P77">
        <f>IF(Pivot!P81="NA",P76,Pivot!P81)</f>
        <v>15</v>
      </c>
      <c r="Q77">
        <f>IF(Pivot!W81="NA",Q76,Pivot!W81)</f>
        <v>18</v>
      </c>
      <c r="R77">
        <f>IF(Pivot!AD81="NA",R76,Pivot!AD81)</f>
        <v>14</v>
      </c>
      <c r="S77">
        <f>IF(Pivot!AK81="NA",S76,Pivot!AK81)</f>
        <v>1</v>
      </c>
      <c r="T77">
        <f>IF(Pivot!AR81="NA",T76,Pivot!AR81)</f>
        <v>4</v>
      </c>
      <c r="U77">
        <f>AVERAGE('air-quality'!E1141:E1145)</f>
        <v>70.599999999999994</v>
      </c>
      <c r="V77">
        <f>AVERAGE('air-quality'!F1141:F1145)</f>
        <v>27.2</v>
      </c>
      <c r="W77">
        <f>AVERAGE('air-quality'!G1141:G1145)</f>
        <v>34</v>
      </c>
      <c r="X77">
        <f>AVERAGE('air-quality'!H1141:H1145)</f>
        <v>42.8</v>
      </c>
      <c r="Y77">
        <f>AVERAGE('air-quality'!I1141:I1145)</f>
        <v>2.6</v>
      </c>
      <c r="Z77">
        <f>AVERAGE('air-quality'!J1141:J1145)</f>
        <v>3.4</v>
      </c>
      <c r="AA77">
        <f>AVERAGE('air-quality'!E1492:E1496)</f>
        <v>65.599999999999994</v>
      </c>
      <c r="AB77">
        <f>AVERAGE('air-quality'!F1492:F1496)</f>
        <v>38.200000000000003</v>
      </c>
      <c r="AC77">
        <f>AVERAGE('air-quality'!G1492:G1496)</f>
        <v>27.4</v>
      </c>
      <c r="AD77">
        <f>AVERAGE('air-quality'!H1492:H1496)</f>
        <v>55.4</v>
      </c>
      <c r="AE77">
        <f>AVERAGE('air-quality'!I1492:I1496)</f>
        <v>2.8</v>
      </c>
      <c r="AF77">
        <f>AVERAGE('air-quality'!J1492:J1496)</f>
        <v>6.4</v>
      </c>
      <c r="AG77">
        <f>AVERAGE('air-quality'!E1853:E1857)</f>
        <v>51.6</v>
      </c>
      <c r="AH77">
        <f>AVERAGE('air-quality'!F1853:F1857)</f>
        <v>23.8</v>
      </c>
      <c r="AI77">
        <f>AVERAGE('air-quality'!G1853:G1857)</f>
        <v>22.2</v>
      </c>
      <c r="AJ77">
        <f>AVERAGE('air-quality'!H1853:H1857)</f>
        <v>34.799999999999997</v>
      </c>
      <c r="AK77">
        <f>AVERAGE('air-quality'!I1853:I1857)</f>
        <v>3</v>
      </c>
      <c r="AL77">
        <f>AVERAGE('air-quality'!J1853:J1857)</f>
        <v>9</v>
      </c>
      <c r="AM77">
        <f t="shared" si="8"/>
        <v>35.6</v>
      </c>
      <c r="AN77">
        <f t="shared" si="8"/>
        <v>14</v>
      </c>
      <c r="AO77">
        <f t="shared" si="8"/>
        <v>21.4</v>
      </c>
      <c r="AP77">
        <f t="shared" si="8"/>
        <v>19.8</v>
      </c>
      <c r="AQ77">
        <f t="shared" si="8"/>
        <v>1.2</v>
      </c>
      <c r="AR77">
        <f t="shared" si="8"/>
        <v>4.5999999999999996</v>
      </c>
      <c r="AS77">
        <f t="shared" si="6"/>
        <v>62.599999999999994</v>
      </c>
      <c r="AT77">
        <f t="shared" si="6"/>
        <v>29.733333333333334</v>
      </c>
      <c r="AU77">
        <f t="shared" si="6"/>
        <v>27.866666666666664</v>
      </c>
      <c r="AV77">
        <f t="shared" si="5"/>
        <v>44.333333333333336</v>
      </c>
      <c r="AW77">
        <f t="shared" si="5"/>
        <v>2.8000000000000003</v>
      </c>
      <c r="AX77">
        <f t="shared" si="5"/>
        <v>6.2666666666666666</v>
      </c>
    </row>
    <row r="78" spans="1:50" x14ac:dyDescent="0.25">
      <c r="A78">
        <f>IF(Pivot!A82="",Data!A77,Pivot!A82)</f>
        <v>3</v>
      </c>
      <c r="B78">
        <f>Pivot!B82</f>
        <v>17</v>
      </c>
      <c r="C78">
        <f>IFERROR(AVERAGE(Pivot!D82:H82),C77)</f>
        <v>82.8</v>
      </c>
      <c r="D78">
        <f>IFERROR(AVERAGE(Pivot!K82:O82),D77)</f>
        <v>31</v>
      </c>
      <c r="E78">
        <f>IFERROR(AVERAGE(Pivot!R82:V82),E77)</f>
        <v>26.6</v>
      </c>
      <c r="F78">
        <f>IFERROR(AVERAGE(Pivot!Y82:AC82),F77)</f>
        <v>35.4</v>
      </c>
      <c r="G78">
        <f>IFERROR(AVERAGE(Pivot!AF82:AJ82),G77)</f>
        <v>2.2000000000000002</v>
      </c>
      <c r="H78">
        <f>IFERROR(AVERAGE(Pivot!AM82:AQ82),H77)</f>
        <v>5.8</v>
      </c>
      <c r="I78">
        <f>IFERROR(AVERAGE(Pivot!F82:H82),I77)</f>
        <v>51.333333333333336</v>
      </c>
      <c r="J78">
        <f>IFERROR(AVERAGE(Pivot!M82:O82),J77)</f>
        <v>24.666666666666668</v>
      </c>
      <c r="K78">
        <f>IFERROR(AVERAGE(Pivot!T82:V82),K77)</f>
        <v>25</v>
      </c>
      <c r="L78">
        <f>IFERROR(AVERAGE(Pivot!AA82:AC82),L77)</f>
        <v>33.333333333333336</v>
      </c>
      <c r="M78">
        <f>IFERROR(AVERAGE(Pivot!AH82:AJ82),M77)</f>
        <v>2.3333333333333335</v>
      </c>
      <c r="N78">
        <f>IFERROR(AVERAGE(Pivot!AO82:AQ82),N77)</f>
        <v>7</v>
      </c>
      <c r="O78">
        <f>IF(Pivot!I82="NA",O77,Pivot!I82)</f>
        <v>31</v>
      </c>
      <c r="P78">
        <f>IF(Pivot!P82="NA",P77,Pivot!P82)</f>
        <v>19</v>
      </c>
      <c r="Q78">
        <f>IF(Pivot!W82="NA",Q77,Pivot!W82)</f>
        <v>23</v>
      </c>
      <c r="R78">
        <f>IF(Pivot!AD82="NA",R77,Pivot!AD82)</f>
        <v>16</v>
      </c>
      <c r="S78">
        <f>IF(Pivot!AK82="NA",S77,Pivot!AK82)</f>
        <v>2</v>
      </c>
      <c r="T78">
        <f>IF(Pivot!AR82="NA",T77,Pivot!AR82)</f>
        <v>3</v>
      </c>
      <c r="U78">
        <f>AVERAGE('air-quality'!E1142:E1146)</f>
        <v>73</v>
      </c>
      <c r="V78">
        <f>AVERAGE('air-quality'!F1142:F1146)</f>
        <v>29.4</v>
      </c>
      <c r="W78">
        <f>AVERAGE('air-quality'!G1142:G1146)</f>
        <v>32.4</v>
      </c>
      <c r="X78">
        <f>AVERAGE('air-quality'!H1142:H1146)</f>
        <v>42</v>
      </c>
      <c r="Y78">
        <f>AVERAGE('air-quality'!I1142:I1146)</f>
        <v>2.2000000000000002</v>
      </c>
      <c r="Z78">
        <f>AVERAGE('air-quality'!J1142:J1146)</f>
        <v>3.4</v>
      </c>
      <c r="AA78">
        <f>AVERAGE('air-quality'!E1493:E1497)</f>
        <v>75.400000000000006</v>
      </c>
      <c r="AB78">
        <f>AVERAGE('air-quality'!F1493:F1497)</f>
        <v>38.200000000000003</v>
      </c>
      <c r="AC78">
        <f>AVERAGE('air-quality'!G1493:G1497)</f>
        <v>28.2</v>
      </c>
      <c r="AD78">
        <f>AVERAGE('air-quality'!H1493:H1497)</f>
        <v>48.8</v>
      </c>
      <c r="AE78">
        <f>AVERAGE('air-quality'!I1493:I1497)</f>
        <v>2.8</v>
      </c>
      <c r="AF78">
        <f>AVERAGE('air-quality'!J1493:J1497)</f>
        <v>6</v>
      </c>
      <c r="AG78">
        <f>AVERAGE('air-quality'!E1854:E1858)</f>
        <v>54.4</v>
      </c>
      <c r="AH78">
        <f>AVERAGE('air-quality'!F1854:F1858)</f>
        <v>23</v>
      </c>
      <c r="AI78">
        <f>AVERAGE('air-quality'!G1854:G1858)</f>
        <v>25.2</v>
      </c>
      <c r="AJ78">
        <f>AVERAGE('air-quality'!H1854:H1858)</f>
        <v>32.200000000000003</v>
      </c>
      <c r="AK78">
        <f>AVERAGE('air-quality'!I1854:I1858)</f>
        <v>3</v>
      </c>
      <c r="AL78">
        <f>AVERAGE('air-quality'!J1854:J1858)</f>
        <v>8.8000000000000007</v>
      </c>
      <c r="AM78">
        <f t="shared" si="8"/>
        <v>33.200000000000003</v>
      </c>
      <c r="AN78">
        <f t="shared" si="8"/>
        <v>14.2</v>
      </c>
      <c r="AO78">
        <f t="shared" si="8"/>
        <v>20.6</v>
      </c>
      <c r="AP78">
        <f t="shared" si="8"/>
        <v>16.399999999999999</v>
      </c>
      <c r="AQ78">
        <f t="shared" si="8"/>
        <v>1.2</v>
      </c>
      <c r="AR78">
        <f t="shared" si="8"/>
        <v>4</v>
      </c>
      <c r="AS78">
        <f t="shared" si="6"/>
        <v>67.600000000000009</v>
      </c>
      <c r="AT78">
        <f t="shared" si="6"/>
        <v>30.2</v>
      </c>
      <c r="AU78">
        <f t="shared" si="6"/>
        <v>28.599999999999998</v>
      </c>
      <c r="AV78">
        <f t="shared" si="5"/>
        <v>41</v>
      </c>
      <c r="AW78">
        <f t="shared" si="5"/>
        <v>2.6666666666666665</v>
      </c>
      <c r="AX78">
        <f t="shared" si="5"/>
        <v>6.0666666666666673</v>
      </c>
    </row>
    <row r="79" spans="1:50" x14ac:dyDescent="0.25">
      <c r="A79">
        <f>IF(Pivot!A83="",Data!A78,Pivot!A83)</f>
        <v>3</v>
      </c>
      <c r="B79">
        <f>Pivot!B83</f>
        <v>18</v>
      </c>
      <c r="C79">
        <f>IFERROR(AVERAGE(Pivot!D83:H83),C78)</f>
        <v>76.599999999999994</v>
      </c>
      <c r="D79">
        <f>IFERROR(AVERAGE(Pivot!K83:O83),D78)</f>
        <v>29.4</v>
      </c>
      <c r="E79">
        <f>IFERROR(AVERAGE(Pivot!R83:V83),E78)</f>
        <v>30</v>
      </c>
      <c r="F79">
        <f>IFERROR(AVERAGE(Pivot!Y83:AC83),F78)</f>
        <v>36</v>
      </c>
      <c r="G79">
        <f>IFERROR(AVERAGE(Pivot!AF83:AJ83),G78)</f>
        <v>2</v>
      </c>
      <c r="H79">
        <f>IFERROR(AVERAGE(Pivot!AM83:AQ83),H78)</f>
        <v>6.2</v>
      </c>
      <c r="I79">
        <f>IFERROR(AVERAGE(Pivot!F83:H83),I78)</f>
        <v>56</v>
      </c>
      <c r="J79">
        <f>IFERROR(AVERAGE(Pivot!M83:O83),J78)</f>
        <v>27</v>
      </c>
      <c r="K79">
        <f>IFERROR(AVERAGE(Pivot!T83:V83),K78)</f>
        <v>26.666666666666668</v>
      </c>
      <c r="L79">
        <f>IFERROR(AVERAGE(Pivot!AA83:AC83),L78)</f>
        <v>35.333333333333336</v>
      </c>
      <c r="M79">
        <f>IFERROR(AVERAGE(Pivot!AH83:AJ83),M78)</f>
        <v>2</v>
      </c>
      <c r="N79">
        <f>IFERROR(AVERAGE(Pivot!AO83:AQ83),N78)</f>
        <v>8</v>
      </c>
      <c r="O79">
        <f>IF(Pivot!I83="NA",O78,Pivot!I83)</f>
        <v>41</v>
      </c>
      <c r="P79">
        <f>IF(Pivot!P83="NA",P78,Pivot!P83)</f>
        <v>22</v>
      </c>
      <c r="Q79">
        <f>IF(Pivot!W83="NA",Q78,Pivot!W83)</f>
        <v>24</v>
      </c>
      <c r="R79">
        <f>IF(Pivot!AD83="NA",R78,Pivot!AD83)</f>
        <v>22</v>
      </c>
      <c r="S79">
        <f>IF(Pivot!AK83="NA",S78,Pivot!AK83)</f>
        <v>3</v>
      </c>
      <c r="T79">
        <f>IF(Pivot!AR83="NA",T78,Pivot!AR83)</f>
        <v>2</v>
      </c>
      <c r="U79">
        <f>AVERAGE('air-quality'!E1143:E1147)</f>
        <v>78.400000000000006</v>
      </c>
      <c r="V79">
        <f>AVERAGE('air-quality'!F1143:F1147)</f>
        <v>32</v>
      </c>
      <c r="W79">
        <f>AVERAGE('air-quality'!G1143:G1147)</f>
        <v>32.200000000000003</v>
      </c>
      <c r="X79">
        <f>AVERAGE('air-quality'!H1143:H1147)</f>
        <v>43.4</v>
      </c>
      <c r="Y79">
        <f>AVERAGE('air-quality'!I1143:I1147)</f>
        <v>2.2000000000000002</v>
      </c>
      <c r="Z79">
        <f>AVERAGE('air-quality'!J1143:J1147)</f>
        <v>3.8</v>
      </c>
      <c r="AA79">
        <f>AVERAGE('air-quality'!E1494:E1498)</f>
        <v>75</v>
      </c>
      <c r="AB79">
        <f>AVERAGE('air-quality'!F1494:F1498)</f>
        <v>36.4</v>
      </c>
      <c r="AC79">
        <f>AVERAGE('air-quality'!G1494:G1498)</f>
        <v>28.2</v>
      </c>
      <c r="AD79">
        <f>AVERAGE('air-quality'!H1494:H1498)</f>
        <v>47.4</v>
      </c>
      <c r="AE79">
        <f>AVERAGE('air-quality'!I1494:I1498)</f>
        <v>3.2</v>
      </c>
      <c r="AF79">
        <f>AVERAGE('air-quality'!J1494:J1498)</f>
        <v>6.4</v>
      </c>
      <c r="AG79">
        <f>AVERAGE('air-quality'!E1855:E1859)</f>
        <v>55.8</v>
      </c>
      <c r="AH79">
        <f>AVERAGE('air-quality'!F1855:F1859)</f>
        <v>23.2</v>
      </c>
      <c r="AI79">
        <f>AVERAGE('air-quality'!G1855:G1859)</f>
        <v>27.4</v>
      </c>
      <c r="AJ79">
        <f>AVERAGE('air-quality'!H1855:H1859)</f>
        <v>29.4</v>
      </c>
      <c r="AK79">
        <f>AVERAGE('air-quality'!I1855:I1859)</f>
        <v>2.8</v>
      </c>
      <c r="AL79">
        <f>AVERAGE('air-quality'!J1855:J1859)</f>
        <v>8.8000000000000007</v>
      </c>
      <c r="AM79">
        <f t="shared" si="8"/>
        <v>32.4</v>
      </c>
      <c r="AN79">
        <f t="shared" si="8"/>
        <v>16</v>
      </c>
      <c r="AO79">
        <f t="shared" si="8"/>
        <v>20</v>
      </c>
      <c r="AP79">
        <f t="shared" si="8"/>
        <v>16.600000000000001</v>
      </c>
      <c r="AQ79">
        <f t="shared" si="8"/>
        <v>1.6</v>
      </c>
      <c r="AR79">
        <f t="shared" si="8"/>
        <v>3.6</v>
      </c>
      <c r="AS79">
        <f t="shared" si="6"/>
        <v>69.733333333333334</v>
      </c>
      <c r="AT79">
        <f t="shared" si="6"/>
        <v>30.533333333333335</v>
      </c>
      <c r="AU79">
        <f t="shared" si="6"/>
        <v>29.266666666666669</v>
      </c>
      <c r="AV79">
        <f t="shared" si="5"/>
        <v>40.066666666666663</v>
      </c>
      <c r="AW79">
        <f t="shared" si="5"/>
        <v>2.7333333333333329</v>
      </c>
      <c r="AX79">
        <f t="shared" si="5"/>
        <v>6.333333333333333</v>
      </c>
    </row>
    <row r="80" spans="1:50" x14ac:dyDescent="0.25">
      <c r="A80">
        <f>IF(Pivot!A84="",Data!A79,Pivot!A84)</f>
        <v>3</v>
      </c>
      <c r="B80">
        <f>Pivot!B84</f>
        <v>19</v>
      </c>
      <c r="C80">
        <f>IFERROR(AVERAGE(Pivot!D84:H84),C79)</f>
        <v>64.2</v>
      </c>
      <c r="D80">
        <f>IFERROR(AVERAGE(Pivot!K84:O84),D79)</f>
        <v>28.6</v>
      </c>
      <c r="E80">
        <f>IFERROR(AVERAGE(Pivot!R84:V84),E79)</f>
        <v>30</v>
      </c>
      <c r="F80">
        <f>IFERROR(AVERAGE(Pivot!Y84:AC84),F79)</f>
        <v>42</v>
      </c>
      <c r="G80">
        <f>IFERROR(AVERAGE(Pivot!AF84:AJ84),G79)</f>
        <v>2.8</v>
      </c>
      <c r="H80">
        <f>IFERROR(AVERAGE(Pivot!AM84:AQ84),H79)</f>
        <v>6.4</v>
      </c>
      <c r="I80">
        <f>IFERROR(AVERAGE(Pivot!F84:H84),I79)</f>
        <v>54.333333333333336</v>
      </c>
      <c r="J80">
        <f>IFERROR(AVERAGE(Pivot!M84:O84),J79)</f>
        <v>25.666666666666668</v>
      </c>
      <c r="K80">
        <f>IFERROR(AVERAGE(Pivot!T84:V84),K79)</f>
        <v>27.333333333333332</v>
      </c>
      <c r="L80">
        <f>IFERROR(AVERAGE(Pivot!AA84:AC84),L79)</f>
        <v>42.333333333333336</v>
      </c>
      <c r="M80">
        <f>IFERROR(AVERAGE(Pivot!AH84:AJ84),M79)</f>
        <v>2.6666666666666665</v>
      </c>
      <c r="N80">
        <f>IFERROR(AVERAGE(Pivot!AO84:AQ84),N79)</f>
        <v>7.666666666666667</v>
      </c>
      <c r="O80">
        <f>IF(Pivot!I84="NA",O79,Pivot!I84)</f>
        <v>57</v>
      </c>
      <c r="P80">
        <f>IF(Pivot!P84="NA",P79,Pivot!P84)</f>
        <v>17</v>
      </c>
      <c r="Q80">
        <f>IF(Pivot!W84="NA",Q79,Pivot!W84)</f>
        <v>27</v>
      </c>
      <c r="R80">
        <f>IF(Pivot!AD84="NA",R79,Pivot!AD84)</f>
        <v>16</v>
      </c>
      <c r="S80">
        <f>IF(Pivot!AK84="NA",S79,Pivot!AK84)</f>
        <v>3</v>
      </c>
      <c r="T80">
        <f>IF(Pivot!AR84="NA",T79,Pivot!AR84)</f>
        <v>3</v>
      </c>
      <c r="U80">
        <f>AVERAGE('air-quality'!E1144:E1148)</f>
        <v>83</v>
      </c>
      <c r="V80">
        <f>AVERAGE('air-quality'!F1144:F1148)</f>
        <v>34.6</v>
      </c>
      <c r="W80">
        <f>AVERAGE('air-quality'!G1144:G1148)</f>
        <v>33.4</v>
      </c>
      <c r="X80">
        <f>AVERAGE('air-quality'!H1144:H1148)</f>
        <v>45.6</v>
      </c>
      <c r="Y80">
        <f>AVERAGE('air-quality'!I1144:I1148)</f>
        <v>2.2000000000000002</v>
      </c>
      <c r="Z80">
        <f>AVERAGE('air-quality'!J1144:J1148)</f>
        <v>4.2</v>
      </c>
      <c r="AA80">
        <f>AVERAGE('air-quality'!E1495:E1499)</f>
        <v>74.599999999999994</v>
      </c>
      <c r="AB80">
        <f>AVERAGE('air-quality'!F1495:F1499)</f>
        <v>33.4</v>
      </c>
      <c r="AC80">
        <f>AVERAGE('air-quality'!G1495:G1499)</f>
        <v>26.8</v>
      </c>
      <c r="AD80">
        <f>AVERAGE('air-quality'!H1495:H1499)</f>
        <v>47.2</v>
      </c>
      <c r="AE80">
        <f>AVERAGE('air-quality'!I1495:I1499)</f>
        <v>3.2</v>
      </c>
      <c r="AF80">
        <f>AVERAGE('air-quality'!J1495:J1499)</f>
        <v>6.6</v>
      </c>
      <c r="AG80">
        <f>AVERAGE('air-quality'!E1856:E1860)</f>
        <v>54.2</v>
      </c>
      <c r="AH80">
        <f>AVERAGE('air-quality'!F1856:F1860)</f>
        <v>24.8</v>
      </c>
      <c r="AI80">
        <f>AVERAGE('air-quality'!G1856:G1860)</f>
        <v>29.4</v>
      </c>
      <c r="AJ80">
        <f>AVERAGE('air-quality'!H1856:H1860)</f>
        <v>30.4</v>
      </c>
      <c r="AK80">
        <f>AVERAGE('air-quality'!I1856:I1860)</f>
        <v>2.4</v>
      </c>
      <c r="AL80">
        <f>AVERAGE('air-quality'!J1856:J1860)</f>
        <v>9.4</v>
      </c>
      <c r="AM80">
        <f t="shared" si="8"/>
        <v>38</v>
      </c>
      <c r="AN80">
        <f t="shared" si="8"/>
        <v>17.399999999999999</v>
      </c>
      <c r="AO80">
        <f t="shared" si="8"/>
        <v>20.8</v>
      </c>
      <c r="AP80">
        <f t="shared" si="8"/>
        <v>17.600000000000001</v>
      </c>
      <c r="AQ80">
        <f t="shared" si="8"/>
        <v>2</v>
      </c>
      <c r="AR80">
        <f t="shared" si="8"/>
        <v>3.6</v>
      </c>
      <c r="AS80">
        <f t="shared" si="6"/>
        <v>70.600000000000009</v>
      </c>
      <c r="AT80">
        <f t="shared" si="6"/>
        <v>30.933333333333334</v>
      </c>
      <c r="AU80">
        <f t="shared" si="6"/>
        <v>29.866666666666664</v>
      </c>
      <c r="AV80">
        <f t="shared" si="5"/>
        <v>41.06666666666667</v>
      </c>
      <c r="AW80">
        <f t="shared" si="5"/>
        <v>2.6</v>
      </c>
      <c r="AX80">
        <f t="shared" si="5"/>
        <v>6.7333333333333343</v>
      </c>
    </row>
    <row r="81" spans="1:50" x14ac:dyDescent="0.25">
      <c r="A81">
        <f>IF(Pivot!A85="",Data!A80,Pivot!A85)</f>
        <v>3</v>
      </c>
      <c r="B81">
        <f>Pivot!B85</f>
        <v>20</v>
      </c>
      <c r="C81">
        <f>IFERROR(AVERAGE(Pivot!D85:H85),C80)</f>
        <v>63.4</v>
      </c>
      <c r="D81">
        <f>IFERROR(AVERAGE(Pivot!K85:O85),D80)</f>
        <v>28</v>
      </c>
      <c r="E81">
        <f>IFERROR(AVERAGE(Pivot!R85:V85),E80)</f>
        <v>26.2</v>
      </c>
      <c r="F81">
        <f>IFERROR(AVERAGE(Pivot!Y85:AC85),F80)</f>
        <v>48.2</v>
      </c>
      <c r="G81">
        <f>IFERROR(AVERAGE(Pivot!AF85:AJ85),G80)</f>
        <v>3.6</v>
      </c>
      <c r="H81">
        <f>IFERROR(AVERAGE(Pivot!AM85:AQ85),H80)</f>
        <v>6.6</v>
      </c>
      <c r="I81">
        <f>IFERROR(AVERAGE(Pivot!F85:H85),I80)</f>
        <v>51.666666666666664</v>
      </c>
      <c r="J81">
        <f>IFERROR(AVERAGE(Pivot!M85:O85),J80)</f>
        <v>28.333333333333332</v>
      </c>
      <c r="K81">
        <f>IFERROR(AVERAGE(Pivot!T85:V85),K80)</f>
        <v>25</v>
      </c>
      <c r="L81">
        <f>IFERROR(AVERAGE(Pivot!AA85:AC85),L80)</f>
        <v>55.333333333333336</v>
      </c>
      <c r="M81">
        <f>IFERROR(AVERAGE(Pivot!AH85:AJ85),M80)</f>
        <v>4</v>
      </c>
      <c r="N81">
        <f>IFERROR(AVERAGE(Pivot!AO85:AQ85),N80)</f>
        <v>8.6666666666666661</v>
      </c>
      <c r="O81">
        <f>IF(Pivot!I85="NA",O80,Pivot!I85)</f>
        <v>35</v>
      </c>
      <c r="P81">
        <f>IF(Pivot!P85="NA",P80,Pivot!P85)</f>
        <v>19</v>
      </c>
      <c r="Q81">
        <f>IF(Pivot!W85="NA",Q80,Pivot!W85)</f>
        <v>27</v>
      </c>
      <c r="R81">
        <f>IF(Pivot!AD85="NA",R80,Pivot!AD85)</f>
        <v>15</v>
      </c>
      <c r="S81">
        <f>IF(Pivot!AK85="NA",S80,Pivot!AK85)</f>
        <v>3</v>
      </c>
      <c r="T81">
        <f>IF(Pivot!AR85="NA",T80,Pivot!AR85)</f>
        <v>5</v>
      </c>
      <c r="U81">
        <f>AVERAGE('air-quality'!E1145:E1149)</f>
        <v>86.4</v>
      </c>
      <c r="V81">
        <f>AVERAGE('air-quality'!F1145:F1149)</f>
        <v>38.4</v>
      </c>
      <c r="W81">
        <f>AVERAGE('air-quality'!G1145:G1149)</f>
        <v>36.6</v>
      </c>
      <c r="X81">
        <f>AVERAGE('air-quality'!H1145:H1149)</f>
        <v>48</v>
      </c>
      <c r="Y81">
        <f>AVERAGE('air-quality'!I1145:I1149)</f>
        <v>2.4</v>
      </c>
      <c r="Z81">
        <f>AVERAGE('air-quality'!J1145:J1149)</f>
        <v>4.8</v>
      </c>
      <c r="AA81">
        <f>AVERAGE('air-quality'!E1496:E1500)</f>
        <v>74.8</v>
      </c>
      <c r="AB81">
        <f>AVERAGE('air-quality'!F1496:F1500)</f>
        <v>30.2</v>
      </c>
      <c r="AC81">
        <f>AVERAGE('air-quality'!G1496:G1500)</f>
        <v>28.6</v>
      </c>
      <c r="AD81">
        <f>AVERAGE('air-quality'!H1496:H1500)</f>
        <v>50.8</v>
      </c>
      <c r="AE81">
        <f>AVERAGE('air-quality'!I1496:I1500)</f>
        <v>3.4</v>
      </c>
      <c r="AF81">
        <f>AVERAGE('air-quality'!J1496:J1500)</f>
        <v>7.2</v>
      </c>
      <c r="AG81">
        <f>AVERAGE('air-quality'!E1857:E1861)</f>
        <v>56.8</v>
      </c>
      <c r="AH81">
        <f>AVERAGE('air-quality'!F1857:F1861)</f>
        <v>25.6</v>
      </c>
      <c r="AI81">
        <f>AVERAGE('air-quality'!G1857:G1861)</f>
        <v>30.6</v>
      </c>
      <c r="AJ81">
        <f>AVERAGE('air-quality'!H1857:H1861)</f>
        <v>30.2</v>
      </c>
      <c r="AK81">
        <f>AVERAGE('air-quality'!I1857:I1861)</f>
        <v>2</v>
      </c>
      <c r="AL81">
        <f>AVERAGE('air-quality'!J1857:J1861)</f>
        <v>9.6</v>
      </c>
      <c r="AM81">
        <f t="shared" si="8"/>
        <v>40.4</v>
      </c>
      <c r="AN81">
        <f t="shared" si="8"/>
        <v>18.399999999999999</v>
      </c>
      <c r="AO81">
        <f t="shared" si="8"/>
        <v>23.8</v>
      </c>
      <c r="AP81">
        <f t="shared" si="8"/>
        <v>16.600000000000001</v>
      </c>
      <c r="AQ81">
        <f t="shared" si="8"/>
        <v>2.4</v>
      </c>
      <c r="AR81">
        <f t="shared" si="8"/>
        <v>3.4</v>
      </c>
      <c r="AS81">
        <f t="shared" si="6"/>
        <v>72.666666666666671</v>
      </c>
      <c r="AT81">
        <f t="shared" si="6"/>
        <v>31.399999999999995</v>
      </c>
      <c r="AU81">
        <f t="shared" si="6"/>
        <v>31.933333333333337</v>
      </c>
      <c r="AV81">
        <f t="shared" si="5"/>
        <v>43</v>
      </c>
      <c r="AW81">
        <f t="shared" si="5"/>
        <v>2.6</v>
      </c>
      <c r="AX81">
        <f t="shared" si="5"/>
        <v>7.2</v>
      </c>
    </row>
    <row r="82" spans="1:50" x14ac:dyDescent="0.25">
      <c r="A82">
        <f>IF(Pivot!A86="",Data!A81,Pivot!A86)</f>
        <v>3</v>
      </c>
      <c r="B82">
        <f>Pivot!B86</f>
        <v>21</v>
      </c>
      <c r="C82">
        <f>IFERROR(AVERAGE(Pivot!D86:H86),C81)</f>
        <v>64</v>
      </c>
      <c r="D82">
        <f>IFERROR(AVERAGE(Pivot!K86:O86),D81)</f>
        <v>28.4</v>
      </c>
      <c r="E82">
        <f>IFERROR(AVERAGE(Pivot!R86:V86),E81)</f>
        <v>27.4</v>
      </c>
      <c r="F82">
        <f>IFERROR(AVERAGE(Pivot!Y86:AC86),F81)</f>
        <v>44</v>
      </c>
      <c r="G82">
        <f>IFERROR(AVERAGE(Pivot!AF86:AJ86),G81)</f>
        <v>3.2</v>
      </c>
      <c r="H82">
        <f>IFERROR(AVERAGE(Pivot!AM86:AQ86),H81)</f>
        <v>5.8</v>
      </c>
      <c r="I82">
        <f>IFERROR(AVERAGE(Pivot!F86:H86),I81)</f>
        <v>58.666666666666664</v>
      </c>
      <c r="J82">
        <f>IFERROR(AVERAGE(Pivot!M86:O86),J81)</f>
        <v>26.333333333333332</v>
      </c>
      <c r="K82">
        <f>IFERROR(AVERAGE(Pivot!T86:V86),K81)</f>
        <v>28</v>
      </c>
      <c r="L82">
        <f>IFERROR(AVERAGE(Pivot!AA86:AC86),L81)</f>
        <v>48.333333333333336</v>
      </c>
      <c r="M82">
        <f>IFERROR(AVERAGE(Pivot!AH86:AJ86),M81)</f>
        <v>3</v>
      </c>
      <c r="N82">
        <f>IFERROR(AVERAGE(Pivot!AO86:AQ86),N81)</f>
        <v>7</v>
      </c>
      <c r="O82">
        <f>IF(Pivot!I86="NA",O81,Pivot!I86)</f>
        <v>41</v>
      </c>
      <c r="P82">
        <f>IF(Pivot!P86="NA",P81,Pivot!P86)</f>
        <v>20</v>
      </c>
      <c r="Q82">
        <f>IF(Pivot!W86="NA",Q81,Pivot!W86)</f>
        <v>26</v>
      </c>
      <c r="R82">
        <f>IF(Pivot!AD86="NA",R81,Pivot!AD86)</f>
        <v>14</v>
      </c>
      <c r="S82">
        <f>IF(Pivot!AK86="NA",S81,Pivot!AK86)</f>
        <v>3</v>
      </c>
      <c r="T82">
        <f>IF(Pivot!AR86="NA",T81,Pivot!AR86)</f>
        <v>5</v>
      </c>
      <c r="U82">
        <f>AVERAGE('air-quality'!E1146:E1150)</f>
        <v>92.8</v>
      </c>
      <c r="V82">
        <f>AVERAGE('air-quality'!F1146:F1150)</f>
        <v>37.6</v>
      </c>
      <c r="W82">
        <f>AVERAGE('air-quality'!G1146:G1150)</f>
        <v>37.200000000000003</v>
      </c>
      <c r="X82">
        <f>AVERAGE('air-quality'!H1146:H1150)</f>
        <v>46.8</v>
      </c>
      <c r="Y82">
        <f>AVERAGE('air-quality'!I1146:I1150)</f>
        <v>2.4</v>
      </c>
      <c r="Z82">
        <f>AVERAGE('air-quality'!J1146:J1150)</f>
        <v>5.2</v>
      </c>
      <c r="AA82">
        <f>AVERAGE('air-quality'!E1497:E1501)</f>
        <v>66.8</v>
      </c>
      <c r="AB82">
        <f>AVERAGE('air-quality'!F1497:F1501)</f>
        <v>24.6</v>
      </c>
      <c r="AC82">
        <f>AVERAGE('air-quality'!G1497:G1501)</f>
        <v>28.2</v>
      </c>
      <c r="AD82">
        <f>AVERAGE('air-quality'!H1497:H1501)</f>
        <v>53.2</v>
      </c>
      <c r="AE82">
        <f>AVERAGE('air-quality'!I1497:I1501)</f>
        <v>3.8</v>
      </c>
      <c r="AF82">
        <f>AVERAGE('air-quality'!J1497:J1501)</f>
        <v>7.4</v>
      </c>
      <c r="AG82">
        <f>AVERAGE('air-quality'!E1858:E1862)</f>
        <v>57.2</v>
      </c>
      <c r="AH82">
        <f>AVERAGE('air-quality'!F1858:F1862)</f>
        <v>27.8</v>
      </c>
      <c r="AI82">
        <f>AVERAGE('air-quality'!G1858:G1862)</f>
        <v>30.6</v>
      </c>
      <c r="AJ82">
        <f>AVERAGE('air-quality'!H1858:H1862)</f>
        <v>35</v>
      </c>
      <c r="AK82">
        <f>AVERAGE('air-quality'!I1858:I1862)</f>
        <v>2.2000000000000002</v>
      </c>
      <c r="AL82">
        <f>AVERAGE('air-quality'!J1858:J1862)</f>
        <v>9.8000000000000007</v>
      </c>
      <c r="AM82">
        <f t="shared" si="8"/>
        <v>41</v>
      </c>
      <c r="AN82">
        <f t="shared" si="8"/>
        <v>19.399999999999999</v>
      </c>
      <c r="AO82">
        <f t="shared" si="8"/>
        <v>25.4</v>
      </c>
      <c r="AP82">
        <f t="shared" si="8"/>
        <v>16.600000000000001</v>
      </c>
      <c r="AQ82">
        <f t="shared" si="8"/>
        <v>2.8</v>
      </c>
      <c r="AR82">
        <f t="shared" si="8"/>
        <v>3.6</v>
      </c>
      <c r="AS82">
        <f t="shared" si="6"/>
        <v>72.266666666666666</v>
      </c>
      <c r="AT82">
        <f t="shared" si="6"/>
        <v>30</v>
      </c>
      <c r="AU82">
        <f t="shared" si="6"/>
        <v>32</v>
      </c>
      <c r="AV82">
        <f t="shared" si="5"/>
        <v>45</v>
      </c>
      <c r="AW82">
        <f t="shared" si="5"/>
        <v>2.7999999999999994</v>
      </c>
      <c r="AX82">
        <f t="shared" si="5"/>
        <v>7.4666666666666677</v>
      </c>
    </row>
    <row r="83" spans="1:50" x14ac:dyDescent="0.25">
      <c r="A83">
        <f>IF(Pivot!A87="",Data!A82,Pivot!A87)</f>
        <v>3</v>
      </c>
      <c r="B83">
        <f>Pivot!B87</f>
        <v>22</v>
      </c>
      <c r="C83">
        <f>IFERROR(AVERAGE(Pivot!D87:H87),C82)</f>
        <v>60.8</v>
      </c>
      <c r="D83">
        <f>IFERROR(AVERAGE(Pivot!K87:O87),D82)</f>
        <v>32.4</v>
      </c>
      <c r="E83">
        <f>IFERROR(AVERAGE(Pivot!R87:V87),E82)</f>
        <v>24.8</v>
      </c>
      <c r="F83">
        <f>IFERROR(AVERAGE(Pivot!Y87:AC87),F82)</f>
        <v>44</v>
      </c>
      <c r="G83">
        <f>IFERROR(AVERAGE(Pivot!AF87:AJ87),G82)</f>
        <v>3.4</v>
      </c>
      <c r="H83">
        <f>IFERROR(AVERAGE(Pivot!AM87:AQ87),H82)</f>
        <v>5.8</v>
      </c>
      <c r="I83">
        <f>IFERROR(AVERAGE(Pivot!F87:H87),I82)</f>
        <v>56.666666666666664</v>
      </c>
      <c r="J83">
        <f>IFERROR(AVERAGE(Pivot!M87:O87),J82)</f>
        <v>31</v>
      </c>
      <c r="K83">
        <f>IFERROR(AVERAGE(Pivot!T87:V87),K82)</f>
        <v>29.333333333333332</v>
      </c>
      <c r="L83">
        <f>IFERROR(AVERAGE(Pivot!AA87:AC87),L82)</f>
        <v>42.666666666666664</v>
      </c>
      <c r="M83">
        <f>IFERROR(AVERAGE(Pivot!AH87:AJ87),M82)</f>
        <v>2.6666666666666665</v>
      </c>
      <c r="N83">
        <f>IFERROR(AVERAGE(Pivot!AO87:AQ87),N82)</f>
        <v>6</v>
      </c>
      <c r="O83">
        <f>IF(Pivot!I87="NA",O82,Pivot!I87)</f>
        <v>53</v>
      </c>
      <c r="P83">
        <f>IF(Pivot!P87="NA",P82,Pivot!P87)</f>
        <v>26</v>
      </c>
      <c r="Q83">
        <f>IF(Pivot!W87="NA",Q82,Pivot!W87)</f>
        <v>21</v>
      </c>
      <c r="R83">
        <f>IF(Pivot!AD87="NA",R82,Pivot!AD87)</f>
        <v>29</v>
      </c>
      <c r="S83">
        <f>IF(Pivot!AK87="NA",S82,Pivot!AK87)</f>
        <v>4</v>
      </c>
      <c r="T83">
        <f>IF(Pivot!AR87="NA",T82,Pivot!AR87)</f>
        <v>7</v>
      </c>
      <c r="U83">
        <f>AVERAGE('air-quality'!E1147:E1151)</f>
        <v>89.8</v>
      </c>
      <c r="V83">
        <f>AVERAGE('air-quality'!F1147:F1151)</f>
        <v>35.6</v>
      </c>
      <c r="W83">
        <f>AVERAGE('air-quality'!G1147:G1151)</f>
        <v>38</v>
      </c>
      <c r="X83">
        <f>AVERAGE('air-quality'!H1147:H1151)</f>
        <v>45.2</v>
      </c>
      <c r="Y83">
        <f>AVERAGE('air-quality'!I1147:I1151)</f>
        <v>2.4</v>
      </c>
      <c r="Z83">
        <f>AVERAGE('air-quality'!J1147:J1151)</f>
        <v>5.4</v>
      </c>
      <c r="AA83">
        <f>AVERAGE('air-quality'!E1498:E1502)</f>
        <v>57</v>
      </c>
      <c r="AB83">
        <f>AVERAGE('air-quality'!F1498:F1502)</f>
        <v>21</v>
      </c>
      <c r="AC83">
        <f>AVERAGE('air-quality'!G1498:G1502)</f>
        <v>26.8</v>
      </c>
      <c r="AD83">
        <f>AVERAGE('air-quality'!H1498:H1502)</f>
        <v>50.4</v>
      </c>
      <c r="AE83">
        <f>AVERAGE('air-quality'!I1498:I1502)</f>
        <v>4</v>
      </c>
      <c r="AF83">
        <f>AVERAGE('air-quality'!J1498:J1502)</f>
        <v>6.8</v>
      </c>
      <c r="AG83">
        <f>AVERAGE('air-quality'!E1859:E1863)</f>
        <v>60.6</v>
      </c>
      <c r="AH83">
        <f>AVERAGE('air-quality'!F1859:F1863)</f>
        <v>32.200000000000003</v>
      </c>
      <c r="AI83">
        <f>AVERAGE('air-quality'!G1859:G1863)</f>
        <v>30.6</v>
      </c>
      <c r="AJ83">
        <f>AVERAGE('air-quality'!H1859:H1863)</f>
        <v>39</v>
      </c>
      <c r="AK83">
        <f>AVERAGE('air-quality'!I1859:I1863)</f>
        <v>2.2000000000000002</v>
      </c>
      <c r="AL83">
        <f>AVERAGE('air-quality'!J1859:J1863)</f>
        <v>9.4</v>
      </c>
      <c r="AM83">
        <f t="shared" si="8"/>
        <v>45.4</v>
      </c>
      <c r="AN83">
        <f t="shared" si="8"/>
        <v>20.8</v>
      </c>
      <c r="AO83">
        <f t="shared" si="8"/>
        <v>25</v>
      </c>
      <c r="AP83">
        <f t="shared" si="8"/>
        <v>19.2</v>
      </c>
      <c r="AQ83">
        <f t="shared" si="8"/>
        <v>3.2</v>
      </c>
      <c r="AR83">
        <f t="shared" si="8"/>
        <v>4.4000000000000004</v>
      </c>
      <c r="AS83">
        <f t="shared" si="6"/>
        <v>69.13333333333334</v>
      </c>
      <c r="AT83">
        <f t="shared" si="6"/>
        <v>29.600000000000005</v>
      </c>
      <c r="AU83">
        <f t="shared" si="6"/>
        <v>31.8</v>
      </c>
      <c r="AV83">
        <f t="shared" si="5"/>
        <v>44.866666666666667</v>
      </c>
      <c r="AW83">
        <f t="shared" si="5"/>
        <v>2.8666666666666671</v>
      </c>
      <c r="AX83">
        <f t="shared" si="5"/>
        <v>7.2</v>
      </c>
    </row>
    <row r="84" spans="1:50" x14ac:dyDescent="0.25">
      <c r="A84">
        <f>IF(Pivot!A88="",Data!A83,Pivot!A88)</f>
        <v>3</v>
      </c>
      <c r="B84">
        <f>Pivot!B88</f>
        <v>23</v>
      </c>
      <c r="C84">
        <f>IFERROR(AVERAGE(Pivot!D88:H88),C83)</f>
        <v>75.8</v>
      </c>
      <c r="D84">
        <f>IFERROR(AVERAGE(Pivot!K88:O88),D83)</f>
        <v>35.799999999999997</v>
      </c>
      <c r="E84">
        <f>IFERROR(AVERAGE(Pivot!R88:V88),E83)</f>
        <v>25.2</v>
      </c>
      <c r="F84">
        <f>IFERROR(AVERAGE(Pivot!Y88:AC88),F83)</f>
        <v>44.2</v>
      </c>
      <c r="G84">
        <f>IFERROR(AVERAGE(Pivot!AF88:AJ88),G83)</f>
        <v>3.4</v>
      </c>
      <c r="H84">
        <f>IFERROR(AVERAGE(Pivot!AM88:AQ88),H83)</f>
        <v>5.8</v>
      </c>
      <c r="I84">
        <f>IFERROR(AVERAGE(Pivot!F88:H88),I83)</f>
        <v>66.333333333333329</v>
      </c>
      <c r="J84">
        <f>IFERROR(AVERAGE(Pivot!M88:O88),J83)</f>
        <v>35</v>
      </c>
      <c r="K84">
        <f>IFERROR(AVERAGE(Pivot!T88:V88),K83)</f>
        <v>26.333333333333332</v>
      </c>
      <c r="L84">
        <f>IFERROR(AVERAGE(Pivot!AA88:AC88),L83)</f>
        <v>35</v>
      </c>
      <c r="M84">
        <f>IFERROR(AVERAGE(Pivot!AH88:AJ88),M83)</f>
        <v>2</v>
      </c>
      <c r="N84">
        <f>IFERROR(AVERAGE(Pivot!AO88:AQ88),N83)</f>
        <v>5.333333333333333</v>
      </c>
      <c r="O84">
        <f>IF(Pivot!I88="NA",O83,Pivot!I88)</f>
        <v>58</v>
      </c>
      <c r="P84">
        <f>IF(Pivot!P88="NA",P83,Pivot!P88)</f>
        <v>25</v>
      </c>
      <c r="Q84">
        <f>IF(Pivot!W88="NA",Q83,Pivot!W88)</f>
        <v>32</v>
      </c>
      <c r="R84">
        <f>IF(Pivot!AD88="NA",R83,Pivot!AD88)</f>
        <v>28</v>
      </c>
      <c r="S84">
        <f>IF(Pivot!AK88="NA",S83,Pivot!AK88)</f>
        <v>3</v>
      </c>
      <c r="T84">
        <f>IF(Pivot!AR88="NA",T83,Pivot!AR88)</f>
        <v>5</v>
      </c>
      <c r="U84">
        <f>AVERAGE('air-quality'!E1148:E1152)</f>
        <v>83.8</v>
      </c>
      <c r="V84">
        <f>AVERAGE('air-quality'!F1148:F1152)</f>
        <v>33.799999999999997</v>
      </c>
      <c r="W84">
        <f>AVERAGE('air-quality'!G1148:G1152)</f>
        <v>38.200000000000003</v>
      </c>
      <c r="X84">
        <f>AVERAGE('air-quality'!H1148:H1152)</f>
        <v>45.4</v>
      </c>
      <c r="Y84">
        <f>AVERAGE('air-quality'!I1148:I1152)</f>
        <v>2.6</v>
      </c>
      <c r="Z84">
        <f>AVERAGE('air-quality'!J1148:J1152)</f>
        <v>5.6</v>
      </c>
      <c r="AA84">
        <f>AVERAGE('air-quality'!E1499:E1503)</f>
        <v>54.8</v>
      </c>
      <c r="AB84">
        <f>AVERAGE('air-quality'!F1499:F1503)</f>
        <v>19.8</v>
      </c>
      <c r="AC84">
        <f>AVERAGE('air-quality'!G1499:G1503)</f>
        <v>26</v>
      </c>
      <c r="AD84">
        <f>AVERAGE('air-quality'!H1499:H1503)</f>
        <v>46.6</v>
      </c>
      <c r="AE84">
        <f>AVERAGE('air-quality'!I1499:I1503)</f>
        <v>3.8</v>
      </c>
      <c r="AF84">
        <f>AVERAGE('air-quality'!J1499:J1503)</f>
        <v>6.6</v>
      </c>
      <c r="AG84">
        <f>AVERAGE('air-quality'!E1860:E1864)</f>
        <v>64.599999999999994</v>
      </c>
      <c r="AH84">
        <f>AVERAGE('air-quality'!F1860:F1864)</f>
        <v>38.4</v>
      </c>
      <c r="AI84">
        <f>AVERAGE('air-quality'!G1860:G1864)</f>
        <v>31.2</v>
      </c>
      <c r="AJ84">
        <f>AVERAGE('air-quality'!H1860:H1864)</f>
        <v>42.6</v>
      </c>
      <c r="AK84">
        <f>AVERAGE('air-quality'!I1860:I1864)</f>
        <v>2.4</v>
      </c>
      <c r="AL84">
        <f>AVERAGE('air-quality'!J1860:J1864)</f>
        <v>9.6</v>
      </c>
      <c r="AM84">
        <f t="shared" si="8"/>
        <v>48.8</v>
      </c>
      <c r="AN84">
        <f t="shared" si="8"/>
        <v>21.4</v>
      </c>
      <c r="AO84">
        <f t="shared" si="8"/>
        <v>26.6</v>
      </c>
      <c r="AP84">
        <f t="shared" si="8"/>
        <v>20.399999999999999</v>
      </c>
      <c r="AQ84">
        <f t="shared" si="8"/>
        <v>3.2</v>
      </c>
      <c r="AR84">
        <f t="shared" si="8"/>
        <v>5</v>
      </c>
      <c r="AS84">
        <f t="shared" si="6"/>
        <v>67.733333333333334</v>
      </c>
      <c r="AT84">
        <f t="shared" si="6"/>
        <v>30.666666666666668</v>
      </c>
      <c r="AU84">
        <f t="shared" si="6"/>
        <v>31.8</v>
      </c>
      <c r="AV84">
        <f t="shared" si="5"/>
        <v>44.866666666666667</v>
      </c>
      <c r="AW84">
        <f t="shared" si="5"/>
        <v>2.9333333333333336</v>
      </c>
      <c r="AX84">
        <f t="shared" si="5"/>
        <v>7.2666666666666657</v>
      </c>
    </row>
    <row r="85" spans="1:50" x14ac:dyDescent="0.25">
      <c r="A85">
        <f>IF(Pivot!A89="",Data!A84,Pivot!A89)</f>
        <v>3</v>
      </c>
      <c r="B85">
        <f>Pivot!B89</f>
        <v>24</v>
      </c>
      <c r="C85">
        <f>IFERROR(AVERAGE(Pivot!D89:H89),C84)</f>
        <v>82.2</v>
      </c>
      <c r="D85">
        <f>IFERROR(AVERAGE(Pivot!K89:O89),D84)</f>
        <v>30.2</v>
      </c>
      <c r="E85">
        <f>IFERROR(AVERAGE(Pivot!R89:V89),E84)</f>
        <v>29.2</v>
      </c>
      <c r="F85">
        <f>IFERROR(AVERAGE(Pivot!Y89:AC89),F84)</f>
        <v>39</v>
      </c>
      <c r="G85">
        <f>IFERROR(AVERAGE(Pivot!AF89:AJ89),G84)</f>
        <v>3</v>
      </c>
      <c r="H85">
        <f>IFERROR(AVERAGE(Pivot!AM89:AQ89),H84)</f>
        <v>5.4</v>
      </c>
      <c r="I85">
        <f>IFERROR(AVERAGE(Pivot!F89:H89),I84)</f>
        <v>83.666666666666671</v>
      </c>
      <c r="J85">
        <f>IFERROR(AVERAGE(Pivot!M89:O89),J84)</f>
        <v>30</v>
      </c>
      <c r="K85">
        <f>IFERROR(AVERAGE(Pivot!T89:V89),K84)</f>
        <v>32.333333333333336</v>
      </c>
      <c r="L85">
        <f>IFERROR(AVERAGE(Pivot!AA89:AC89),L84)</f>
        <v>32.666666666666664</v>
      </c>
      <c r="M85">
        <f>IFERROR(AVERAGE(Pivot!AH89:AJ89),M84)</f>
        <v>1.6666666666666667</v>
      </c>
      <c r="N85">
        <f>IFERROR(AVERAGE(Pivot!AO89:AQ89),N84)</f>
        <v>5.333333333333333</v>
      </c>
      <c r="O85">
        <f>IF(Pivot!I89="NA",O84,Pivot!I89)</f>
        <v>60</v>
      </c>
      <c r="P85">
        <f>IF(Pivot!P89="NA",P84,Pivot!P89)</f>
        <v>36</v>
      </c>
      <c r="Q85">
        <f>IF(Pivot!W89="NA",Q84,Pivot!W89)</f>
        <v>28</v>
      </c>
      <c r="R85">
        <f>IF(Pivot!AD89="NA",R84,Pivot!AD89)</f>
        <v>30</v>
      </c>
      <c r="S85">
        <f>IF(Pivot!AK89="NA",S84,Pivot!AK89)</f>
        <v>4</v>
      </c>
      <c r="T85">
        <f>IF(Pivot!AR89="NA",T84,Pivot!AR89)</f>
        <v>7</v>
      </c>
      <c r="U85">
        <f>AVERAGE('air-quality'!E1149:E1153)</f>
        <v>79.2</v>
      </c>
      <c r="V85">
        <f>AVERAGE('air-quality'!F1149:F1153)</f>
        <v>29.6</v>
      </c>
      <c r="W85">
        <f>AVERAGE('air-quality'!G1149:G1153)</f>
        <v>36.4</v>
      </c>
      <c r="X85">
        <f>AVERAGE('air-quality'!H1149:H1153)</f>
        <v>39</v>
      </c>
      <c r="Y85">
        <f>AVERAGE('air-quality'!I1149:I1153)</f>
        <v>2.2000000000000002</v>
      </c>
      <c r="Z85">
        <f>AVERAGE('air-quality'!J1149:J1153)</f>
        <v>5.2</v>
      </c>
      <c r="AA85">
        <f>AVERAGE('air-quality'!E1500:E1504)</f>
        <v>55</v>
      </c>
      <c r="AB85">
        <f>AVERAGE('air-quality'!F1500:F1504)</f>
        <v>18.8</v>
      </c>
      <c r="AC85">
        <f>AVERAGE('air-quality'!G1500:G1504)</f>
        <v>25.8</v>
      </c>
      <c r="AD85">
        <f>AVERAGE('air-quality'!H1500:H1504)</f>
        <v>44</v>
      </c>
      <c r="AE85">
        <f>AVERAGE('air-quality'!I1500:I1504)</f>
        <v>3.6</v>
      </c>
      <c r="AF85">
        <f>AVERAGE('air-quality'!J1500:J1504)</f>
        <v>6</v>
      </c>
      <c r="AG85">
        <f>AVERAGE('air-quality'!E1861:E1865)</f>
        <v>78.8</v>
      </c>
      <c r="AH85">
        <f>AVERAGE('air-quality'!F1861:F1865)</f>
        <v>38.200000000000003</v>
      </c>
      <c r="AI85">
        <f>AVERAGE('air-quality'!G1861:G1865)</f>
        <v>32.6</v>
      </c>
      <c r="AJ85">
        <f>AVERAGE('air-quality'!H1861:H1865)</f>
        <v>40</v>
      </c>
      <c r="AK85">
        <f>AVERAGE('air-quality'!I1861:I1865)</f>
        <v>2.8</v>
      </c>
      <c r="AL85">
        <f>AVERAGE('air-quality'!J1861:J1865)</f>
        <v>9</v>
      </c>
      <c r="AM85">
        <f t="shared" si="8"/>
        <v>49.4</v>
      </c>
      <c r="AN85">
        <f t="shared" si="8"/>
        <v>25.2</v>
      </c>
      <c r="AO85">
        <f t="shared" si="8"/>
        <v>26.8</v>
      </c>
      <c r="AP85">
        <f t="shared" si="8"/>
        <v>23.2</v>
      </c>
      <c r="AQ85">
        <f t="shared" si="8"/>
        <v>3.4</v>
      </c>
      <c r="AR85">
        <f t="shared" si="8"/>
        <v>5.8</v>
      </c>
      <c r="AS85">
        <f t="shared" si="6"/>
        <v>71</v>
      </c>
      <c r="AT85">
        <f t="shared" si="6"/>
        <v>28.866666666666671</v>
      </c>
      <c r="AU85">
        <f t="shared" si="6"/>
        <v>31.600000000000005</v>
      </c>
      <c r="AV85">
        <f t="shared" si="5"/>
        <v>41</v>
      </c>
      <c r="AW85">
        <f t="shared" si="5"/>
        <v>2.8666666666666671</v>
      </c>
      <c r="AX85">
        <f t="shared" si="5"/>
        <v>6.7333333333333334</v>
      </c>
    </row>
    <row r="86" spans="1:50" x14ac:dyDescent="0.25">
      <c r="A86">
        <f>IF(Pivot!A90="",Data!A85,Pivot!A90)</f>
        <v>3</v>
      </c>
      <c r="B86">
        <f>Pivot!B90</f>
        <v>25</v>
      </c>
      <c r="C86">
        <f>IFERROR(AVERAGE(Pivot!D90:H90),C85)</f>
        <v>69.400000000000006</v>
      </c>
      <c r="D86">
        <f>IFERROR(AVERAGE(Pivot!K90:O90),D85)</f>
        <v>25.8</v>
      </c>
      <c r="E86">
        <f>IFERROR(AVERAGE(Pivot!R90:V90),E85)</f>
        <v>30.2</v>
      </c>
      <c r="F86">
        <f>IFERROR(AVERAGE(Pivot!Y90:AC90),F85)</f>
        <v>40</v>
      </c>
      <c r="G86">
        <f>IFERROR(AVERAGE(Pivot!AF90:AJ90),G85)</f>
        <v>3.6</v>
      </c>
      <c r="H86">
        <f>IFERROR(AVERAGE(Pivot!AM90:AQ90),H85)</f>
        <v>5.6</v>
      </c>
      <c r="I86">
        <f>IFERROR(AVERAGE(Pivot!F90:H90),I85)</f>
        <v>67.333333333333329</v>
      </c>
      <c r="J86">
        <f>IFERROR(AVERAGE(Pivot!M90:O90),J85)</f>
        <v>28.666666666666668</v>
      </c>
      <c r="K86">
        <f>IFERROR(AVERAGE(Pivot!T90:V90),K85)</f>
        <v>30.333333333333332</v>
      </c>
      <c r="L86">
        <f>IFERROR(AVERAGE(Pivot!AA90:AC90),L85)</f>
        <v>40.333333333333336</v>
      </c>
      <c r="M86">
        <f>IFERROR(AVERAGE(Pivot!AH90:AJ90),M85)</f>
        <v>2</v>
      </c>
      <c r="N86">
        <f>IFERROR(AVERAGE(Pivot!AO90:AQ90),N85)</f>
        <v>7.333333333333333</v>
      </c>
      <c r="O86">
        <f>IF(Pivot!I90="NA",O85,Pivot!I90)</f>
        <v>80</v>
      </c>
      <c r="P86">
        <f>IF(Pivot!P90="NA",P85,Pivot!P90)</f>
        <v>47</v>
      </c>
      <c r="Q86">
        <f>IF(Pivot!W90="NA",Q85,Pivot!W90)</f>
        <v>34</v>
      </c>
      <c r="R86">
        <f>IF(Pivot!AD90="NA",R85,Pivot!AD90)</f>
        <v>21</v>
      </c>
      <c r="S86">
        <f>IF(Pivot!AK90="NA",S85,Pivot!AK90)</f>
        <v>5</v>
      </c>
      <c r="T86">
        <f>IF(Pivot!AR90="NA",T85,Pivot!AR90)</f>
        <v>6</v>
      </c>
      <c r="U86">
        <f>AVERAGE('air-quality'!E1150:E1154)</f>
        <v>70.400000000000006</v>
      </c>
      <c r="V86">
        <f>AVERAGE('air-quality'!F1150:F1154)</f>
        <v>24.4</v>
      </c>
      <c r="W86">
        <f>AVERAGE('air-quality'!G1150:G1154)</f>
        <v>33.6</v>
      </c>
      <c r="X86">
        <f>AVERAGE('air-quality'!H1150:H1154)</f>
        <v>37</v>
      </c>
      <c r="Y86">
        <f>AVERAGE('air-quality'!I1150:I1154)</f>
        <v>2.2000000000000002</v>
      </c>
      <c r="Z86">
        <f>AVERAGE('air-quality'!J1150:J1154)</f>
        <v>5.2</v>
      </c>
      <c r="AA86">
        <f>AVERAGE('air-quality'!E1501:E1505)</f>
        <v>55.2</v>
      </c>
      <c r="AB86">
        <f>AVERAGE('air-quality'!F1501:F1505)</f>
        <v>17.8</v>
      </c>
      <c r="AC86">
        <f>AVERAGE('air-quality'!G1501:G1505)</f>
        <v>26.6</v>
      </c>
      <c r="AD86">
        <f>AVERAGE('air-quality'!H1501:H1505)</f>
        <v>42.6</v>
      </c>
      <c r="AE86">
        <f>AVERAGE('air-quality'!I1501:I1505)</f>
        <v>3.4</v>
      </c>
      <c r="AF86">
        <f>AVERAGE('air-quality'!J1501:J1505)</f>
        <v>5.2</v>
      </c>
      <c r="AG86">
        <f>AVERAGE('air-quality'!E1862:E1866)</f>
        <v>72</v>
      </c>
      <c r="AH86">
        <f>AVERAGE('air-quality'!F1862:F1866)</f>
        <v>37.799999999999997</v>
      </c>
      <c r="AI86">
        <f>AVERAGE('air-quality'!G1862:G1866)</f>
        <v>33.6</v>
      </c>
      <c r="AJ86">
        <f>AVERAGE('air-quality'!H1862:H1866)</f>
        <v>39.6</v>
      </c>
      <c r="AK86">
        <f>AVERAGE('air-quality'!I1862:I1866)</f>
        <v>2.8</v>
      </c>
      <c r="AL86">
        <f>AVERAGE('air-quality'!J1862:J1866)</f>
        <v>8.6</v>
      </c>
      <c r="AM86">
        <f t="shared" si="8"/>
        <v>58.4</v>
      </c>
      <c r="AN86">
        <f t="shared" si="8"/>
        <v>30.8</v>
      </c>
      <c r="AO86">
        <f t="shared" si="8"/>
        <v>28.2</v>
      </c>
      <c r="AP86">
        <f t="shared" si="8"/>
        <v>24.4</v>
      </c>
      <c r="AQ86">
        <f t="shared" si="8"/>
        <v>3.8</v>
      </c>
      <c r="AR86">
        <f t="shared" si="8"/>
        <v>6</v>
      </c>
      <c r="AS86">
        <f t="shared" si="6"/>
        <v>65.866666666666674</v>
      </c>
      <c r="AT86">
        <f t="shared" si="6"/>
        <v>26.666666666666668</v>
      </c>
      <c r="AU86">
        <f t="shared" si="6"/>
        <v>31.266666666666669</v>
      </c>
      <c r="AV86">
        <f t="shared" si="5"/>
        <v>39.733333333333327</v>
      </c>
      <c r="AW86">
        <f t="shared" si="5"/>
        <v>2.7999999999999994</v>
      </c>
      <c r="AX86">
        <f t="shared" si="5"/>
        <v>6.333333333333333</v>
      </c>
    </row>
    <row r="87" spans="1:50" x14ac:dyDescent="0.25">
      <c r="A87">
        <f>IF(Pivot!A91="",Data!A86,Pivot!A91)</f>
        <v>3</v>
      </c>
      <c r="B87">
        <f>Pivot!B91</f>
        <v>26</v>
      </c>
      <c r="C87">
        <f>IFERROR(AVERAGE(Pivot!D91:H91),C86)</f>
        <v>58.8</v>
      </c>
      <c r="D87">
        <f>IFERROR(AVERAGE(Pivot!K91:O91),D86)</f>
        <v>28.4</v>
      </c>
      <c r="E87">
        <f>IFERROR(AVERAGE(Pivot!R91:V91),E86)</f>
        <v>29</v>
      </c>
      <c r="F87">
        <f>IFERROR(AVERAGE(Pivot!Y91:AC91),F86)</f>
        <v>42.4</v>
      </c>
      <c r="G87">
        <f>IFERROR(AVERAGE(Pivot!AF91:AJ91),G86)</f>
        <v>4.2</v>
      </c>
      <c r="H87">
        <f>IFERROR(AVERAGE(Pivot!AM91:AQ91),H86)</f>
        <v>5.6</v>
      </c>
      <c r="I87">
        <f>IFERROR(AVERAGE(Pivot!F91:H91),I86)</f>
        <v>62</v>
      </c>
      <c r="J87">
        <f>IFERROR(AVERAGE(Pivot!M91:O91),J86)</f>
        <v>32</v>
      </c>
      <c r="K87">
        <f>IFERROR(AVERAGE(Pivot!T91:V91),K86)</f>
        <v>28</v>
      </c>
      <c r="L87">
        <f>IFERROR(AVERAGE(Pivot!AA91:AC91),L86)</f>
        <v>42.333333333333336</v>
      </c>
      <c r="M87">
        <f>IFERROR(AVERAGE(Pivot!AH91:AJ91),M86)</f>
        <v>2.6666666666666665</v>
      </c>
      <c r="N87">
        <f>IFERROR(AVERAGE(Pivot!AO91:AQ91),N86)</f>
        <v>7</v>
      </c>
      <c r="O87">
        <f>IF(Pivot!I91="NA",O86,Pivot!I91)</f>
        <v>99</v>
      </c>
      <c r="P87">
        <f>IF(Pivot!P91="NA",P86,Pivot!P91)</f>
        <v>40</v>
      </c>
      <c r="Q87">
        <f>IF(Pivot!W91="NA",Q86,Pivot!W91)</f>
        <v>40</v>
      </c>
      <c r="R87">
        <f>IF(Pivot!AD91="NA",R86,Pivot!AD91)</f>
        <v>16</v>
      </c>
      <c r="S87">
        <f>IF(Pivot!AK91="NA",S86,Pivot!AK91)</f>
        <v>9</v>
      </c>
      <c r="T87">
        <f>IF(Pivot!AR91="NA",T86,Pivot!AR91)</f>
        <v>4</v>
      </c>
      <c r="U87">
        <f>AVERAGE('air-quality'!E1151:E1155)</f>
        <v>60.2</v>
      </c>
      <c r="V87">
        <f>AVERAGE('air-quality'!F1151:F1155)</f>
        <v>23</v>
      </c>
      <c r="W87">
        <f>AVERAGE('air-quality'!G1151:G1155)</f>
        <v>34.200000000000003</v>
      </c>
      <c r="X87">
        <f>AVERAGE('air-quality'!H1151:H1155)</f>
        <v>36.4</v>
      </c>
      <c r="Y87">
        <f>AVERAGE('air-quality'!I1151:I1155)</f>
        <v>2.2000000000000002</v>
      </c>
      <c r="Z87">
        <f>AVERAGE('air-quality'!J1151:J1155)</f>
        <v>5.4</v>
      </c>
      <c r="AA87">
        <f>AVERAGE('air-quality'!E1502:E1506)</f>
        <v>55.8</v>
      </c>
      <c r="AB87">
        <f>AVERAGE('air-quality'!F1502:F1506)</f>
        <v>18.600000000000001</v>
      </c>
      <c r="AC87">
        <f>AVERAGE('air-quality'!G1502:G1506)</f>
        <v>28</v>
      </c>
      <c r="AD87">
        <f>AVERAGE('air-quality'!H1502:H1506)</f>
        <v>43.4</v>
      </c>
      <c r="AE87">
        <f>AVERAGE('air-quality'!I1502:I1506)</f>
        <v>3.2</v>
      </c>
      <c r="AF87">
        <f>AVERAGE('air-quality'!J1502:J1506)</f>
        <v>5</v>
      </c>
      <c r="AG87">
        <f>AVERAGE('air-quality'!E1863:E1867)</f>
        <v>67.599999999999994</v>
      </c>
      <c r="AH87">
        <f>AVERAGE('air-quality'!F1863:F1867)</f>
        <v>36.799999999999997</v>
      </c>
      <c r="AI87">
        <f>AVERAGE('air-quality'!G1863:G1867)</f>
        <v>32.799999999999997</v>
      </c>
      <c r="AJ87">
        <f>AVERAGE('air-quality'!H1863:H1867)</f>
        <v>37.799999999999997</v>
      </c>
      <c r="AK87">
        <f>AVERAGE('air-quality'!I1863:I1867)</f>
        <v>3.2</v>
      </c>
      <c r="AL87">
        <f>AVERAGE('air-quality'!J1863:J1867)</f>
        <v>9</v>
      </c>
      <c r="AM87">
        <f t="shared" ref="AM87:AR102" si="9">IFERROR(AVERAGEIF(O83:O87,"&lt;&gt;0"),AM86)</f>
        <v>70</v>
      </c>
      <c r="AN87">
        <f t="shared" si="9"/>
        <v>34.799999999999997</v>
      </c>
      <c r="AO87">
        <f t="shared" si="9"/>
        <v>31</v>
      </c>
      <c r="AP87">
        <f t="shared" si="9"/>
        <v>24.8</v>
      </c>
      <c r="AQ87">
        <f t="shared" si="9"/>
        <v>5</v>
      </c>
      <c r="AR87">
        <f t="shared" si="9"/>
        <v>5.8</v>
      </c>
      <c r="AS87">
        <f t="shared" si="6"/>
        <v>61.199999999999996</v>
      </c>
      <c r="AT87">
        <f t="shared" si="6"/>
        <v>26.133333333333336</v>
      </c>
      <c r="AU87">
        <f t="shared" si="6"/>
        <v>31.666666666666668</v>
      </c>
      <c r="AV87">
        <f t="shared" si="5"/>
        <v>39.199999999999996</v>
      </c>
      <c r="AW87">
        <f t="shared" si="5"/>
        <v>2.8666666666666671</v>
      </c>
      <c r="AX87">
        <f t="shared" si="5"/>
        <v>6.4666666666666659</v>
      </c>
    </row>
    <row r="88" spans="1:50" x14ac:dyDescent="0.25">
      <c r="A88">
        <f>IF(Pivot!A92="",Data!A87,Pivot!A92)</f>
        <v>3</v>
      </c>
      <c r="B88">
        <f>Pivot!B92</f>
        <v>27</v>
      </c>
      <c r="C88">
        <f>IFERROR(AVERAGE(Pivot!D92:H92),C87)</f>
        <v>65.2</v>
      </c>
      <c r="D88">
        <f>IFERROR(AVERAGE(Pivot!K92:O92),D87)</f>
        <v>29</v>
      </c>
      <c r="E88">
        <f>IFERROR(AVERAGE(Pivot!R92:V92),E87)</f>
        <v>29.2</v>
      </c>
      <c r="F88">
        <f>IFERROR(AVERAGE(Pivot!Y92:AC92),F87)</f>
        <v>46</v>
      </c>
      <c r="G88">
        <f>IFERROR(AVERAGE(Pivot!AF92:AJ92),G87)</f>
        <v>5</v>
      </c>
      <c r="H88">
        <f>IFERROR(AVERAGE(Pivot!AM92:AQ92),H87)</f>
        <v>5.8</v>
      </c>
      <c r="I88">
        <f>IFERROR(AVERAGE(Pivot!F92:H92),I87)</f>
        <v>77.666666666666671</v>
      </c>
      <c r="J88">
        <f>IFERROR(AVERAGE(Pivot!M92:O92),J87)</f>
        <v>35.666666666666664</v>
      </c>
      <c r="K88">
        <f>IFERROR(AVERAGE(Pivot!T92:V92),K87)</f>
        <v>29.666666666666668</v>
      </c>
      <c r="L88">
        <f>IFERROR(AVERAGE(Pivot!AA92:AC92),L87)</f>
        <v>53.333333333333336</v>
      </c>
      <c r="M88">
        <f>IFERROR(AVERAGE(Pivot!AH92:AJ92),M87)</f>
        <v>3.6666666666666665</v>
      </c>
      <c r="N88">
        <f>IFERROR(AVERAGE(Pivot!AO92:AQ92),N87)</f>
        <v>7.333333333333333</v>
      </c>
      <c r="O88">
        <f>IF(Pivot!I92="NA",O87,Pivot!I92)</f>
        <v>90</v>
      </c>
      <c r="P88">
        <f>IF(Pivot!P92="NA",P87,Pivot!P92)</f>
        <v>30</v>
      </c>
      <c r="Q88">
        <f>IF(Pivot!W92="NA",Q87,Pivot!W92)</f>
        <v>37</v>
      </c>
      <c r="R88">
        <f>IF(Pivot!AD92="NA",R87,Pivot!AD92)</f>
        <v>9</v>
      </c>
      <c r="S88">
        <f>IF(Pivot!AK92="NA",S87,Pivot!AK92)</f>
        <v>4</v>
      </c>
      <c r="T88">
        <f>IF(Pivot!AR92="NA",T87,Pivot!AR92)</f>
        <v>4</v>
      </c>
      <c r="U88">
        <f>AVERAGE('air-quality'!E1152:E1156)</f>
        <v>57.2</v>
      </c>
      <c r="V88">
        <f>AVERAGE('air-quality'!F1152:F1156)</f>
        <v>21.4</v>
      </c>
      <c r="W88">
        <f>AVERAGE('air-quality'!G1152:G1156)</f>
        <v>34.4</v>
      </c>
      <c r="X88">
        <f>AVERAGE('air-quality'!H1152:H1156)</f>
        <v>34.799999999999997</v>
      </c>
      <c r="Y88">
        <f>AVERAGE('air-quality'!I1152:I1156)</f>
        <v>2</v>
      </c>
      <c r="Z88">
        <f>AVERAGE('air-quality'!J1152:J1156)</f>
        <v>5.6</v>
      </c>
      <c r="AA88">
        <f>AVERAGE('air-quality'!E1503:E1507)</f>
        <v>55.4</v>
      </c>
      <c r="AB88">
        <f>AVERAGE('air-quality'!F1503:F1507)</f>
        <v>18.399999999999999</v>
      </c>
      <c r="AC88">
        <f>AVERAGE('air-quality'!G1503:G1507)</f>
        <v>29.4</v>
      </c>
      <c r="AD88">
        <f>AVERAGE('air-quality'!H1503:H1507)</f>
        <v>45.4</v>
      </c>
      <c r="AE88">
        <f>AVERAGE('air-quality'!I1503:I1507)</f>
        <v>2.8</v>
      </c>
      <c r="AF88">
        <f>AVERAGE('air-quality'!J1503:J1507)</f>
        <v>5.6</v>
      </c>
      <c r="AG88">
        <f>AVERAGE('air-quality'!E1864:E1868)</f>
        <v>66.2</v>
      </c>
      <c r="AH88">
        <f>AVERAGE('air-quality'!F1864:F1868)</f>
        <v>31</v>
      </c>
      <c r="AI88">
        <f>AVERAGE('air-quality'!G1864:G1868)</f>
        <v>29.2</v>
      </c>
      <c r="AJ88">
        <f>AVERAGE('air-quality'!H1864:H1868)</f>
        <v>34</v>
      </c>
      <c r="AK88">
        <f>AVERAGE('air-quality'!I1864:I1868)</f>
        <v>3.6</v>
      </c>
      <c r="AL88">
        <f>AVERAGE('air-quality'!J1864:J1868)</f>
        <v>10</v>
      </c>
      <c r="AM88">
        <f t="shared" si="9"/>
        <v>77.400000000000006</v>
      </c>
      <c r="AN88">
        <f t="shared" si="9"/>
        <v>35.6</v>
      </c>
      <c r="AO88">
        <f t="shared" si="9"/>
        <v>34.200000000000003</v>
      </c>
      <c r="AP88">
        <f t="shared" si="9"/>
        <v>20.8</v>
      </c>
      <c r="AQ88">
        <f t="shared" si="9"/>
        <v>5</v>
      </c>
      <c r="AR88">
        <f t="shared" si="9"/>
        <v>5.2</v>
      </c>
      <c r="AS88">
        <f t="shared" si="6"/>
        <v>59.6</v>
      </c>
      <c r="AT88">
        <f t="shared" si="6"/>
        <v>23.599999999999998</v>
      </c>
      <c r="AU88">
        <f t="shared" si="6"/>
        <v>31</v>
      </c>
      <c r="AV88">
        <f t="shared" si="5"/>
        <v>38.066666666666663</v>
      </c>
      <c r="AW88">
        <f t="shared" si="5"/>
        <v>2.8000000000000003</v>
      </c>
      <c r="AX88">
        <f t="shared" si="5"/>
        <v>7.0666666666666664</v>
      </c>
    </row>
    <row r="89" spans="1:50" x14ac:dyDescent="0.25">
      <c r="A89">
        <f>IF(Pivot!A93="",Data!A88,Pivot!A93)</f>
        <v>3</v>
      </c>
      <c r="B89">
        <f>Pivot!B93</f>
        <v>28</v>
      </c>
      <c r="C89">
        <f>IFERROR(AVERAGE(Pivot!D93:H93),C88)</f>
        <v>70</v>
      </c>
      <c r="D89">
        <f>IFERROR(AVERAGE(Pivot!K93:O93),D88)</f>
        <v>27.6</v>
      </c>
      <c r="E89">
        <f>IFERROR(AVERAGE(Pivot!R93:V93),E88)</f>
        <v>32</v>
      </c>
      <c r="F89">
        <f>IFERROR(AVERAGE(Pivot!Y93:AC93),F88)</f>
        <v>50.2</v>
      </c>
      <c r="G89">
        <f>IFERROR(AVERAGE(Pivot!AF93:AJ93),G88)</f>
        <v>4.2</v>
      </c>
      <c r="H89">
        <f>IFERROR(AVERAGE(Pivot!AM93:AQ93),H88)</f>
        <v>5.4</v>
      </c>
      <c r="I89">
        <f>IFERROR(AVERAGE(Pivot!F93:H93),I88)</f>
        <v>84</v>
      </c>
      <c r="J89">
        <f>IFERROR(AVERAGE(Pivot!M93:O93),J88)</f>
        <v>32.666666666666664</v>
      </c>
      <c r="K89">
        <f>IFERROR(AVERAGE(Pivot!T93:V93),K88)</f>
        <v>32.333333333333336</v>
      </c>
      <c r="L89">
        <f>IFERROR(AVERAGE(Pivot!AA93:AC93),L88)</f>
        <v>52</v>
      </c>
      <c r="M89">
        <f>IFERROR(AVERAGE(Pivot!AH93:AJ93),M88)</f>
        <v>3</v>
      </c>
      <c r="N89">
        <f>IFERROR(AVERAGE(Pivot!AO93:AQ93),N88)</f>
        <v>6.333333333333333</v>
      </c>
      <c r="O89">
        <f>IF(Pivot!I93="NA",O88,Pivot!I93)</f>
        <v>56</v>
      </c>
      <c r="P89">
        <f>IF(Pivot!P93="NA",P88,Pivot!P93)</f>
        <v>21</v>
      </c>
      <c r="Q89">
        <f>IF(Pivot!W93="NA",Q88,Pivot!W93)</f>
        <v>34</v>
      </c>
      <c r="R89">
        <f>IF(Pivot!AD93="NA",R88,Pivot!AD93)</f>
        <v>6</v>
      </c>
      <c r="S89">
        <f>IF(Pivot!AK93="NA",S88,Pivot!AK93)</f>
        <v>3</v>
      </c>
      <c r="T89">
        <f>IF(Pivot!AR93="NA",T88,Pivot!AR93)</f>
        <v>6</v>
      </c>
      <c r="U89">
        <f>AVERAGE('air-quality'!E1153:E1157)</f>
        <v>56.6</v>
      </c>
      <c r="V89">
        <f>AVERAGE('air-quality'!F1153:F1157)</f>
        <v>19.600000000000001</v>
      </c>
      <c r="W89">
        <f>AVERAGE('air-quality'!G1153:G1157)</f>
        <v>34</v>
      </c>
      <c r="X89">
        <f>AVERAGE('air-quality'!H1153:H1157)</f>
        <v>32.200000000000003</v>
      </c>
      <c r="Y89">
        <f>AVERAGE('air-quality'!I1153:I1157)</f>
        <v>1.6</v>
      </c>
      <c r="Z89">
        <f>AVERAGE('air-quality'!J1153:J1157)</f>
        <v>5.6</v>
      </c>
      <c r="AA89">
        <f>AVERAGE('air-quality'!E1504:E1508)</f>
        <v>53.2</v>
      </c>
      <c r="AB89">
        <f>AVERAGE('air-quality'!F1504:F1508)</f>
        <v>20</v>
      </c>
      <c r="AC89">
        <f>AVERAGE('air-quality'!G1504:G1508)</f>
        <v>30.4</v>
      </c>
      <c r="AD89">
        <f>AVERAGE('air-quality'!H1504:H1508)</f>
        <v>49.8</v>
      </c>
      <c r="AE89">
        <f>AVERAGE('air-quality'!I1504:I1508)</f>
        <v>5.4</v>
      </c>
      <c r="AF89">
        <f>AVERAGE('air-quality'!J1504:J1508)</f>
        <v>6.4</v>
      </c>
      <c r="AG89">
        <f>AVERAGE('air-quality'!E1865:E1869)</f>
        <v>60.6</v>
      </c>
      <c r="AH89">
        <f>AVERAGE('air-quality'!F1865:F1869)</f>
        <v>22.8</v>
      </c>
      <c r="AI89">
        <f>AVERAGE('air-quality'!G1865:G1869)</f>
        <v>26.8</v>
      </c>
      <c r="AJ89">
        <f>AVERAGE('air-quality'!H1865:H1869)</f>
        <v>29.2</v>
      </c>
      <c r="AK89">
        <f>AVERAGE('air-quality'!I1865:I1869)</f>
        <v>3.6</v>
      </c>
      <c r="AL89">
        <f>AVERAGE('air-quality'!J1865:J1869)</f>
        <v>10.199999999999999</v>
      </c>
      <c r="AM89">
        <f t="shared" si="9"/>
        <v>77</v>
      </c>
      <c r="AN89">
        <f t="shared" si="9"/>
        <v>34.799999999999997</v>
      </c>
      <c r="AO89">
        <f t="shared" si="9"/>
        <v>34.6</v>
      </c>
      <c r="AP89">
        <f t="shared" si="9"/>
        <v>16.399999999999999</v>
      </c>
      <c r="AQ89">
        <f t="shared" si="9"/>
        <v>5</v>
      </c>
      <c r="AR89">
        <f t="shared" si="9"/>
        <v>5.4</v>
      </c>
      <c r="AS89">
        <f t="shared" si="6"/>
        <v>56.800000000000004</v>
      </c>
      <c r="AT89">
        <f t="shared" si="6"/>
        <v>20.8</v>
      </c>
      <c r="AU89">
        <f t="shared" si="6"/>
        <v>30.400000000000002</v>
      </c>
      <c r="AV89">
        <f t="shared" si="5"/>
        <v>37.06666666666667</v>
      </c>
      <c r="AW89">
        <f t="shared" si="5"/>
        <v>3.5333333333333332</v>
      </c>
      <c r="AX89">
        <f t="shared" si="5"/>
        <v>7.3999999999999995</v>
      </c>
    </row>
    <row r="90" spans="1:50" x14ac:dyDescent="0.25">
      <c r="A90">
        <f>IF(Pivot!A94="",Data!A89,Pivot!A94)</f>
        <v>3</v>
      </c>
      <c r="B90">
        <f>Pivot!B94</f>
        <v>29</v>
      </c>
      <c r="C90">
        <f>IFERROR(AVERAGE(Pivot!D94:H94),C89)</f>
        <v>57.4</v>
      </c>
      <c r="D90">
        <f>IFERROR(AVERAGE(Pivot!K94:O94),D89)</f>
        <v>29</v>
      </c>
      <c r="E90">
        <f>IFERROR(AVERAGE(Pivot!R94:V94),E89)</f>
        <v>31.6</v>
      </c>
      <c r="F90">
        <f>IFERROR(AVERAGE(Pivot!Y94:AC94),F89)</f>
        <v>47.6</v>
      </c>
      <c r="G90">
        <f>IFERROR(AVERAGE(Pivot!AF94:AJ94),G89)</f>
        <v>4.2</v>
      </c>
      <c r="H90">
        <f>IFERROR(AVERAGE(Pivot!AM94:AQ94),H89)</f>
        <v>6</v>
      </c>
      <c r="I90">
        <f>IFERROR(AVERAGE(Pivot!F94:H94),I89)</f>
        <v>66.666666666666671</v>
      </c>
      <c r="J90">
        <f>IFERROR(AVERAGE(Pivot!M94:O94),J89)</f>
        <v>32.666666666666664</v>
      </c>
      <c r="K90">
        <f>IFERROR(AVERAGE(Pivot!T94:V94),K89)</f>
        <v>34</v>
      </c>
      <c r="L90">
        <f>IFERROR(AVERAGE(Pivot!AA94:AC94),L89)</f>
        <v>49.333333333333336</v>
      </c>
      <c r="M90">
        <f>IFERROR(AVERAGE(Pivot!AH94:AJ94),M89)</f>
        <v>3.3333333333333335</v>
      </c>
      <c r="N90">
        <f>IFERROR(AVERAGE(Pivot!AO94:AQ94),N89)</f>
        <v>6.666666666666667</v>
      </c>
      <c r="O90">
        <f>IF(Pivot!I94="NA",O89,Pivot!I94)</f>
        <v>29</v>
      </c>
      <c r="P90">
        <f>IF(Pivot!P94="NA",P89,Pivot!P94)</f>
        <v>17</v>
      </c>
      <c r="Q90">
        <f>IF(Pivot!W94="NA",Q89,Pivot!W94)</f>
        <v>32</v>
      </c>
      <c r="R90">
        <f>IF(Pivot!AD94="NA",R89,Pivot!AD94)</f>
        <v>12</v>
      </c>
      <c r="S90">
        <f>IF(Pivot!AK94="NA",S89,Pivot!AK94)</f>
        <v>3</v>
      </c>
      <c r="T90">
        <f>IF(Pivot!AR94="NA",T89,Pivot!AR94)</f>
        <v>4</v>
      </c>
      <c r="U90">
        <f>AVERAGE('air-quality'!E1154:E1158)</f>
        <v>53.4</v>
      </c>
      <c r="V90">
        <f>AVERAGE('air-quality'!F1154:F1158)</f>
        <v>19</v>
      </c>
      <c r="W90">
        <f>AVERAGE('air-quality'!G1154:G1158)</f>
        <v>34.4</v>
      </c>
      <c r="X90">
        <f>AVERAGE('air-quality'!H1154:H1158)</f>
        <v>32</v>
      </c>
      <c r="Y90">
        <f>AVERAGE('air-quality'!I1154:I1158)</f>
        <v>1.5</v>
      </c>
      <c r="Z90">
        <f>AVERAGE('air-quality'!J1154:J1158)</f>
        <v>5.8</v>
      </c>
      <c r="AA90">
        <f>AVERAGE('air-quality'!E1505:E1509)</f>
        <v>54.2</v>
      </c>
      <c r="AB90">
        <f>AVERAGE('air-quality'!F1505:F1509)</f>
        <v>23.8</v>
      </c>
      <c r="AC90">
        <f>AVERAGE('air-quality'!G1505:G1509)</f>
        <v>31.2</v>
      </c>
      <c r="AD90">
        <f>AVERAGE('air-quality'!H1505:H1509)</f>
        <v>52.4</v>
      </c>
      <c r="AE90">
        <f>AVERAGE('air-quality'!I1505:I1509)</f>
        <v>5.4</v>
      </c>
      <c r="AF90">
        <f>AVERAGE('air-quality'!J1505:J1509)</f>
        <v>7.4</v>
      </c>
      <c r="AG90">
        <f>AVERAGE('air-quality'!E1866:E1870)</f>
        <v>43.8</v>
      </c>
      <c r="AH90">
        <f>AVERAGE('air-quality'!F1866:F1870)</f>
        <v>20</v>
      </c>
      <c r="AI90">
        <f>AVERAGE('air-quality'!G1866:G1870)</f>
        <v>24.8</v>
      </c>
      <c r="AJ90">
        <f>AVERAGE('air-quality'!H1866:H1870)</f>
        <v>28</v>
      </c>
      <c r="AK90">
        <f>AVERAGE('air-quality'!I1866:I1870)</f>
        <v>3.2</v>
      </c>
      <c r="AL90">
        <f>AVERAGE('air-quality'!J1866:J1870)</f>
        <v>10.6</v>
      </c>
      <c r="AM90">
        <f t="shared" si="9"/>
        <v>70.8</v>
      </c>
      <c r="AN90">
        <f t="shared" si="9"/>
        <v>31</v>
      </c>
      <c r="AO90">
        <f t="shared" si="9"/>
        <v>35.4</v>
      </c>
      <c r="AP90">
        <f t="shared" si="9"/>
        <v>12.8</v>
      </c>
      <c r="AQ90">
        <f t="shared" si="9"/>
        <v>4.8</v>
      </c>
      <c r="AR90">
        <f t="shared" si="9"/>
        <v>4.8</v>
      </c>
      <c r="AS90">
        <f t="shared" si="6"/>
        <v>50.466666666666661</v>
      </c>
      <c r="AT90">
        <f t="shared" si="6"/>
        <v>20.933333333333334</v>
      </c>
      <c r="AU90">
        <f t="shared" si="6"/>
        <v>30.133333333333329</v>
      </c>
      <c r="AV90">
        <f t="shared" si="5"/>
        <v>37.466666666666669</v>
      </c>
      <c r="AW90">
        <f t="shared" si="5"/>
        <v>3.3666666666666671</v>
      </c>
      <c r="AX90">
        <f t="shared" si="5"/>
        <v>7.9333333333333327</v>
      </c>
    </row>
    <row r="91" spans="1:50" x14ac:dyDescent="0.25">
      <c r="A91">
        <f>IF(Pivot!A95="",Data!A90,Pivot!A95)</f>
        <v>3</v>
      </c>
      <c r="B91">
        <f>Pivot!B95</f>
        <v>30</v>
      </c>
      <c r="C91">
        <f>IFERROR(AVERAGE(Pivot!D95:H95),C90)</f>
        <v>65.2</v>
      </c>
      <c r="D91">
        <f>IFERROR(AVERAGE(Pivot!K95:O95),D90)</f>
        <v>22.6</v>
      </c>
      <c r="E91">
        <f>IFERROR(AVERAGE(Pivot!R95:V95),E90)</f>
        <v>31.2</v>
      </c>
      <c r="F91">
        <f>IFERROR(AVERAGE(Pivot!Y95:AC95),F90)</f>
        <v>40.4</v>
      </c>
      <c r="G91">
        <f>IFERROR(AVERAGE(Pivot!AF95:AJ95),G90)</f>
        <v>4</v>
      </c>
      <c r="H91">
        <f>IFERROR(AVERAGE(Pivot!AM95:AQ95),H90)</f>
        <v>5.2</v>
      </c>
      <c r="I91">
        <f>IFERROR(AVERAGE(Pivot!F95:H95),I90)</f>
        <v>76.333333333333329</v>
      </c>
      <c r="J91">
        <f>IFERROR(AVERAGE(Pivot!M95:O95),J90)</f>
        <v>25</v>
      </c>
      <c r="K91">
        <f>IFERROR(AVERAGE(Pivot!T95:V95),K90)</f>
        <v>32.333333333333336</v>
      </c>
      <c r="L91">
        <f>IFERROR(AVERAGE(Pivot!AA95:AC95),L90)</f>
        <v>40.333333333333336</v>
      </c>
      <c r="M91">
        <f>IFERROR(AVERAGE(Pivot!AH95:AJ95),M90)</f>
        <v>4</v>
      </c>
      <c r="N91">
        <f>IFERROR(AVERAGE(Pivot!AO95:AQ95),N90)</f>
        <v>6</v>
      </c>
      <c r="O91">
        <f>IF(Pivot!I95="NA",O90,Pivot!I95)</f>
        <v>26</v>
      </c>
      <c r="P91">
        <f>IF(Pivot!P95="NA",P90,Pivot!P95)</f>
        <v>18</v>
      </c>
      <c r="Q91">
        <f>IF(Pivot!W95="NA",Q90,Pivot!W95)</f>
        <v>33</v>
      </c>
      <c r="R91">
        <f>IF(Pivot!AD95="NA",R90,Pivot!AD95)</f>
        <v>15</v>
      </c>
      <c r="S91">
        <f>IF(Pivot!AK95="NA",S90,Pivot!AK95)</f>
        <v>5</v>
      </c>
      <c r="T91">
        <f>IF(Pivot!AR95="NA",T90,Pivot!AR95)</f>
        <v>5</v>
      </c>
      <c r="U91">
        <f>AVERAGE('air-quality'!E1155:E1159)</f>
        <v>49.6</v>
      </c>
      <c r="V91">
        <f>AVERAGE('air-quality'!F1155:F1159)</f>
        <v>20</v>
      </c>
      <c r="W91">
        <f>AVERAGE('air-quality'!G1155:G1159)</f>
        <v>35</v>
      </c>
      <c r="X91">
        <f>AVERAGE('air-quality'!H1155:H1159)</f>
        <v>35.200000000000003</v>
      </c>
      <c r="Y91">
        <f>AVERAGE('air-quality'!I1155:I1159)</f>
        <v>1</v>
      </c>
      <c r="Z91">
        <f>AVERAGE('air-quality'!J1155:J1159)</f>
        <v>5.4</v>
      </c>
      <c r="AA91">
        <f>AVERAGE('air-quality'!E1506:E1510)</f>
        <v>59.4</v>
      </c>
      <c r="AB91">
        <f>AVERAGE('air-quality'!F1506:F1510)</f>
        <v>25.2</v>
      </c>
      <c r="AC91">
        <f>AVERAGE('air-quality'!G1506:G1510)</f>
        <v>29.4</v>
      </c>
      <c r="AD91">
        <f>AVERAGE('air-quality'!H1506:H1510)</f>
        <v>51</v>
      </c>
      <c r="AE91">
        <f>AVERAGE('air-quality'!I1506:I1510)</f>
        <v>5.4</v>
      </c>
      <c r="AF91">
        <f>AVERAGE('air-quality'!J1506:J1510)</f>
        <v>8</v>
      </c>
      <c r="AG91">
        <f>AVERAGE('air-quality'!E1867:E1871)</f>
        <v>44.6</v>
      </c>
      <c r="AH91">
        <f>AVERAGE('air-quality'!F1867:F1871)</f>
        <v>19.399999999999999</v>
      </c>
      <c r="AI91">
        <f>AVERAGE('air-quality'!G1867:G1871)</f>
        <v>24</v>
      </c>
      <c r="AJ91">
        <f>AVERAGE('air-quality'!H1867:H1871)</f>
        <v>26.4</v>
      </c>
      <c r="AK91">
        <f>AVERAGE('air-quality'!I1867:I1871)</f>
        <v>3</v>
      </c>
      <c r="AL91">
        <f>AVERAGE('air-quality'!J1867:J1871)</f>
        <v>10.4</v>
      </c>
      <c r="AM91">
        <f t="shared" si="9"/>
        <v>60</v>
      </c>
      <c r="AN91">
        <f t="shared" si="9"/>
        <v>25.2</v>
      </c>
      <c r="AO91">
        <f t="shared" si="9"/>
        <v>35.200000000000003</v>
      </c>
      <c r="AP91">
        <f t="shared" si="9"/>
        <v>11.6</v>
      </c>
      <c r="AQ91">
        <f t="shared" si="9"/>
        <v>4.8</v>
      </c>
      <c r="AR91">
        <f t="shared" si="9"/>
        <v>4.5999999999999996</v>
      </c>
      <c r="AS91">
        <f t="shared" si="6"/>
        <v>51.199999999999996</v>
      </c>
      <c r="AT91">
        <f t="shared" si="6"/>
        <v>21.533333333333331</v>
      </c>
      <c r="AU91">
        <f t="shared" si="6"/>
        <v>29.466666666666669</v>
      </c>
      <c r="AV91">
        <f t="shared" si="5"/>
        <v>37.533333333333331</v>
      </c>
      <c r="AW91">
        <f t="shared" si="5"/>
        <v>3.1333333333333333</v>
      </c>
      <c r="AX91">
        <f t="shared" si="5"/>
        <v>7.9333333333333336</v>
      </c>
    </row>
    <row r="92" spans="1:50" x14ac:dyDescent="0.25">
      <c r="A92">
        <f>IF(Pivot!A96="",Data!A91,Pivot!A96)</f>
        <v>3</v>
      </c>
      <c r="B92">
        <f>Pivot!B96</f>
        <v>31</v>
      </c>
      <c r="C92">
        <f>IFERROR(AVERAGE(Pivot!D96:H96),C91)</f>
        <v>50</v>
      </c>
      <c r="D92">
        <f>IFERROR(AVERAGE(Pivot!K96:O96),D91)</f>
        <v>24</v>
      </c>
      <c r="E92">
        <f>IFERROR(AVERAGE(Pivot!R96:V96),E91)</f>
        <v>31.6</v>
      </c>
      <c r="F92">
        <f>IFERROR(AVERAGE(Pivot!Y96:AC96),F91)</f>
        <v>43.6</v>
      </c>
      <c r="G92">
        <f>IFERROR(AVERAGE(Pivot!AF96:AJ96),G91)</f>
        <v>3.6</v>
      </c>
      <c r="H92">
        <f>IFERROR(AVERAGE(Pivot!AM96:AQ96),H91)</f>
        <v>5.8</v>
      </c>
      <c r="I92">
        <f>IFERROR(AVERAGE(Pivot!F96:H96),I91)</f>
        <v>51</v>
      </c>
      <c r="J92">
        <f>IFERROR(AVERAGE(Pivot!M96:O96),J91)</f>
        <v>22</v>
      </c>
      <c r="K92">
        <f>IFERROR(AVERAGE(Pivot!T96:V96),K91)</f>
        <v>33</v>
      </c>
      <c r="L92">
        <f>IFERROR(AVERAGE(Pivot!AA96:AC96),L91)</f>
        <v>38.333333333333336</v>
      </c>
      <c r="M92">
        <f>IFERROR(AVERAGE(Pivot!AH96:AJ96),M91)</f>
        <v>3</v>
      </c>
      <c r="N92">
        <f>IFERROR(AVERAGE(Pivot!AO96:AQ96),N91)</f>
        <v>6</v>
      </c>
      <c r="O92">
        <f>IF(Pivot!I96="NA",O91,Pivot!I96)</f>
        <v>38</v>
      </c>
      <c r="P92">
        <f>IF(Pivot!P96="NA",P91,Pivot!P96)</f>
        <v>22</v>
      </c>
      <c r="Q92">
        <f>IF(Pivot!W96="NA",Q91,Pivot!W96)</f>
        <v>31</v>
      </c>
      <c r="R92">
        <f>IF(Pivot!AD96="NA",R91,Pivot!AD96)</f>
        <v>24</v>
      </c>
      <c r="S92">
        <f>IF(Pivot!AK96="NA",S91,Pivot!AK96)</f>
        <v>6</v>
      </c>
      <c r="T92">
        <f>IF(Pivot!AR96="NA",T91,Pivot!AR96)</f>
        <v>5</v>
      </c>
      <c r="U92">
        <f>AVERAGE('air-quality'!E1156:E1160)</f>
        <v>51.2</v>
      </c>
      <c r="V92">
        <f>AVERAGE('air-quality'!F1156:F1160)</f>
        <v>23</v>
      </c>
      <c r="W92">
        <f>AVERAGE('air-quality'!G1156:G1160)</f>
        <v>33.799999999999997</v>
      </c>
      <c r="X92">
        <f>AVERAGE('air-quality'!H1156:H1160)</f>
        <v>40.200000000000003</v>
      </c>
      <c r="Y92">
        <f>AVERAGE('air-quality'!I1156:I1160)</f>
        <v>1.75</v>
      </c>
      <c r="Z92">
        <f>AVERAGE('air-quality'!J1156:J1160)</f>
        <v>5</v>
      </c>
      <c r="AA92">
        <f>AVERAGE('air-quality'!E1507:E1511)</f>
        <v>63.8</v>
      </c>
      <c r="AB92">
        <f>AVERAGE('air-quality'!F1507:F1511)</f>
        <v>26.4</v>
      </c>
      <c r="AC92">
        <f>AVERAGE('air-quality'!G1507:G1511)</f>
        <v>26.6</v>
      </c>
      <c r="AD92">
        <f>AVERAGE('air-quality'!H1507:H1511)</f>
        <v>50.4</v>
      </c>
      <c r="AE92">
        <f>AVERAGE('air-quality'!I1507:I1511)</f>
        <v>5.4</v>
      </c>
      <c r="AF92">
        <f>AVERAGE('air-quality'!J1507:J1511)</f>
        <v>8.4</v>
      </c>
      <c r="AG92">
        <f>AVERAGE('air-quality'!E1868:E1872)</f>
        <v>48.4</v>
      </c>
      <c r="AH92">
        <f>AVERAGE('air-quality'!F1868:F1872)</f>
        <v>22.8</v>
      </c>
      <c r="AI92">
        <f>AVERAGE('air-quality'!G1868:G1872)</f>
        <v>24.6</v>
      </c>
      <c r="AJ92">
        <f>AVERAGE('air-quality'!H1868:H1872)</f>
        <v>20.8</v>
      </c>
      <c r="AK92">
        <f>AVERAGE('air-quality'!I1868:I1872)</f>
        <v>2.2000000000000002</v>
      </c>
      <c r="AL92">
        <f>AVERAGE('air-quality'!J1868:J1872)</f>
        <v>9.4</v>
      </c>
      <c r="AM92">
        <f t="shared" si="9"/>
        <v>47.8</v>
      </c>
      <c r="AN92">
        <f t="shared" si="9"/>
        <v>21.6</v>
      </c>
      <c r="AO92">
        <f t="shared" si="9"/>
        <v>33.4</v>
      </c>
      <c r="AP92">
        <f t="shared" si="9"/>
        <v>13.2</v>
      </c>
      <c r="AQ92">
        <f t="shared" si="9"/>
        <v>4.2</v>
      </c>
      <c r="AR92">
        <f t="shared" si="9"/>
        <v>4.8</v>
      </c>
      <c r="AS92">
        <f t="shared" si="6"/>
        <v>54.466666666666669</v>
      </c>
      <c r="AT92">
        <f t="shared" si="6"/>
        <v>24.066666666666666</v>
      </c>
      <c r="AU92">
        <f t="shared" si="6"/>
        <v>28.333333333333332</v>
      </c>
      <c r="AV92">
        <f t="shared" si="5"/>
        <v>37.133333333333333</v>
      </c>
      <c r="AW92">
        <f t="shared" si="5"/>
        <v>3.1166666666666671</v>
      </c>
      <c r="AX92">
        <f t="shared" si="5"/>
        <v>7.6000000000000005</v>
      </c>
    </row>
    <row r="93" spans="1:50" x14ac:dyDescent="0.25">
      <c r="A93">
        <f>IF(Pivot!A97="",Data!A92,Pivot!A97)</f>
        <v>4</v>
      </c>
      <c r="B93">
        <f>Pivot!B97</f>
        <v>1</v>
      </c>
      <c r="C93">
        <f>IFERROR(AVERAGE(Pivot!D97:H97),C92)</f>
        <v>56.6</v>
      </c>
      <c r="D93">
        <f>IFERROR(AVERAGE(Pivot!K97:O97),D92)</f>
        <v>25</v>
      </c>
      <c r="E93">
        <f>IFERROR(AVERAGE(Pivot!R97:V97),E92)</f>
        <v>29</v>
      </c>
      <c r="F93">
        <f>IFERROR(AVERAGE(Pivot!Y97:AC97),F92)</f>
        <v>43.6</v>
      </c>
      <c r="G93">
        <f>IFERROR(AVERAGE(Pivot!AF97:AJ97),G92)</f>
        <v>3.6</v>
      </c>
      <c r="H93">
        <f>IFERROR(AVERAGE(Pivot!AM97:AQ97),H92)</f>
        <v>5.8</v>
      </c>
      <c r="I93">
        <f>IFERROR(AVERAGE(Pivot!F97:H97),I92)</f>
        <v>51.333333333333336</v>
      </c>
      <c r="J93">
        <f>IFERROR(AVERAGE(Pivot!M97:O97),J92)</f>
        <v>23.333333333333332</v>
      </c>
      <c r="K93">
        <f>IFERROR(AVERAGE(Pivot!T97:V97),K92)</f>
        <v>28</v>
      </c>
      <c r="L93">
        <f>IFERROR(AVERAGE(Pivot!AA97:AC97),L92)</f>
        <v>40.333333333333336</v>
      </c>
      <c r="M93">
        <f>IFERROR(AVERAGE(Pivot!AH97:AJ97),M92)</f>
        <v>3.3333333333333335</v>
      </c>
      <c r="N93">
        <f>IFERROR(AVERAGE(Pivot!AO97:AQ97),N92)</f>
        <v>6.333333333333333</v>
      </c>
      <c r="O93">
        <f>IF(Pivot!I97="NA",O92,Pivot!I97)</f>
        <v>58</v>
      </c>
      <c r="P93">
        <f>IF(Pivot!P97="NA",P92,Pivot!P97)</f>
        <v>15</v>
      </c>
      <c r="Q93">
        <f>IF(Pivot!W97="NA",Q92,Pivot!W97)</f>
        <v>32</v>
      </c>
      <c r="R93">
        <f>IF(Pivot!AD97="NA",R92,Pivot!AD97)</f>
        <v>32</v>
      </c>
      <c r="S93">
        <f>IF(Pivot!AK97="NA",S92,Pivot!AK97)</f>
        <v>8</v>
      </c>
      <c r="T93">
        <f>IF(Pivot!AR97="NA",T92,Pivot!AR97)</f>
        <v>5</v>
      </c>
      <c r="U93">
        <f>AVERAGE('air-quality'!E1157:E1161)</f>
        <v>57.2</v>
      </c>
      <c r="V93">
        <f>AVERAGE('air-quality'!F1157:F1161)</f>
        <v>26.8</v>
      </c>
      <c r="W93">
        <f>AVERAGE('air-quality'!G1157:G1161)</f>
        <v>35.799999999999997</v>
      </c>
      <c r="X93">
        <f>AVERAGE('air-quality'!H1157:H1161)</f>
        <v>41.6</v>
      </c>
      <c r="Y93">
        <f>AVERAGE('air-quality'!I1157:I1161)</f>
        <v>2.25</v>
      </c>
      <c r="Z93">
        <f>AVERAGE('air-quality'!J1157:J1161)</f>
        <v>4.4000000000000004</v>
      </c>
      <c r="AA93">
        <f>AVERAGE('air-quality'!E1508:E1512)</f>
        <v>72.2</v>
      </c>
      <c r="AB93">
        <f>AVERAGE('air-quality'!F1508:F1512)</f>
        <v>30.4</v>
      </c>
      <c r="AC93">
        <f>AVERAGE('air-quality'!G1508:G1512)</f>
        <v>25.2</v>
      </c>
      <c r="AD93">
        <f>AVERAGE('air-quality'!H1508:H1512)</f>
        <v>50.8</v>
      </c>
      <c r="AE93">
        <f>AVERAGE('air-quality'!I1508:I1512)</f>
        <v>5.2</v>
      </c>
      <c r="AF93">
        <f>AVERAGE('air-quality'!J1508:J1512)</f>
        <v>7.8</v>
      </c>
      <c r="AG93">
        <f>AVERAGE('air-quality'!E1869:E1873)</f>
        <v>60.8</v>
      </c>
      <c r="AH93">
        <f>AVERAGE('air-quality'!F1869:F1873)</f>
        <v>29.4</v>
      </c>
      <c r="AI93">
        <f>AVERAGE('air-quality'!G1869:G1873)</f>
        <v>27.4</v>
      </c>
      <c r="AJ93">
        <f>AVERAGE('air-quality'!H1869:H1873)</f>
        <v>21.2</v>
      </c>
      <c r="AK93">
        <f>AVERAGE('air-quality'!I1869:I1873)</f>
        <v>1.6</v>
      </c>
      <c r="AL93">
        <f>AVERAGE('air-quality'!J1869:J1873)</f>
        <v>8.6</v>
      </c>
      <c r="AM93">
        <f t="shared" si="9"/>
        <v>41.4</v>
      </c>
      <c r="AN93">
        <f t="shared" si="9"/>
        <v>18.600000000000001</v>
      </c>
      <c r="AO93">
        <f t="shared" si="9"/>
        <v>32.4</v>
      </c>
      <c r="AP93">
        <f t="shared" si="9"/>
        <v>17.8</v>
      </c>
      <c r="AQ93">
        <f t="shared" si="9"/>
        <v>5</v>
      </c>
      <c r="AR93">
        <f t="shared" si="9"/>
        <v>5</v>
      </c>
      <c r="AS93">
        <f t="shared" si="6"/>
        <v>63.4</v>
      </c>
      <c r="AT93">
        <f t="shared" si="6"/>
        <v>28.866666666666664</v>
      </c>
      <c r="AU93">
        <f t="shared" si="6"/>
        <v>29.466666666666669</v>
      </c>
      <c r="AV93">
        <f t="shared" si="5"/>
        <v>37.866666666666667</v>
      </c>
      <c r="AW93">
        <f t="shared" si="5"/>
        <v>3.0166666666666671</v>
      </c>
      <c r="AX93">
        <f t="shared" si="5"/>
        <v>6.9333333333333327</v>
      </c>
    </row>
    <row r="94" spans="1:50" x14ac:dyDescent="0.25">
      <c r="A94">
        <f>IF(Pivot!A98="",Data!A93,Pivot!A98)</f>
        <v>4</v>
      </c>
      <c r="B94">
        <f>Pivot!B98</f>
        <v>2</v>
      </c>
      <c r="C94">
        <f>IFERROR(AVERAGE(Pivot!D98:H98),C93)</f>
        <v>64.400000000000006</v>
      </c>
      <c r="D94">
        <f>IFERROR(AVERAGE(Pivot!K98:O98),D93)</f>
        <v>25</v>
      </c>
      <c r="E94">
        <f>IFERROR(AVERAGE(Pivot!R98:V98),E93)</f>
        <v>26.8</v>
      </c>
      <c r="F94">
        <f>IFERROR(AVERAGE(Pivot!Y98:AC98),F93)</f>
        <v>43.4</v>
      </c>
      <c r="G94">
        <f>IFERROR(AVERAGE(Pivot!AF98:AJ98),G93)</f>
        <v>3.8</v>
      </c>
      <c r="H94">
        <f>IFERROR(AVERAGE(Pivot!AM98:AQ98),H93)</f>
        <v>6.2</v>
      </c>
      <c r="I94">
        <f>IFERROR(AVERAGE(Pivot!F98:H98),I93)</f>
        <v>63.333333333333336</v>
      </c>
      <c r="J94">
        <f>IFERROR(AVERAGE(Pivot!M98:O98),J93)</f>
        <v>23.666666666666668</v>
      </c>
      <c r="K94">
        <f>IFERROR(AVERAGE(Pivot!T98:V98),K93)</f>
        <v>28.333333333333332</v>
      </c>
      <c r="L94">
        <f>IFERROR(AVERAGE(Pivot!AA98:AC98),L93)</f>
        <v>45.333333333333336</v>
      </c>
      <c r="M94">
        <f>IFERROR(AVERAGE(Pivot!AH98:AJ98),M93)</f>
        <v>3.6666666666666665</v>
      </c>
      <c r="N94">
        <f>IFERROR(AVERAGE(Pivot!AO98:AQ98),N93)</f>
        <v>7</v>
      </c>
      <c r="O94">
        <f>IF(Pivot!I98="NA",O93,Pivot!I98)</f>
        <v>38</v>
      </c>
      <c r="P94">
        <f>IF(Pivot!P98="NA",P93,Pivot!P98)</f>
        <v>20</v>
      </c>
      <c r="Q94">
        <f>IF(Pivot!W98="NA",Q93,Pivot!W98)</f>
        <v>32</v>
      </c>
      <c r="R94">
        <f>IF(Pivot!AD98="NA",R93,Pivot!AD98)</f>
        <v>25</v>
      </c>
      <c r="S94">
        <f>IF(Pivot!AK98="NA",S93,Pivot!AK98)</f>
        <v>9</v>
      </c>
      <c r="T94">
        <f>IF(Pivot!AR98="NA",T93,Pivot!AR98)</f>
        <v>5</v>
      </c>
      <c r="U94">
        <f>AVERAGE('air-quality'!E1158:E1162)</f>
        <v>62.6</v>
      </c>
      <c r="V94">
        <f>AVERAGE('air-quality'!F1158:F1162)</f>
        <v>27.6</v>
      </c>
      <c r="W94">
        <f>AVERAGE('air-quality'!G1158:G1162)</f>
        <v>43.4</v>
      </c>
      <c r="X94">
        <f>AVERAGE('air-quality'!H1158:H1162)</f>
        <v>42.6</v>
      </c>
      <c r="Y94">
        <f>AVERAGE('air-quality'!I1158:I1162)</f>
        <v>2.25</v>
      </c>
      <c r="Z94">
        <f>AVERAGE('air-quality'!J1158:J1162)</f>
        <v>3.6</v>
      </c>
      <c r="AA94">
        <f>AVERAGE('air-quality'!E1509:E1513)</f>
        <v>82.8</v>
      </c>
      <c r="AB94">
        <f>AVERAGE('air-quality'!F1509:F1513)</f>
        <v>35</v>
      </c>
      <c r="AC94">
        <f>AVERAGE('air-quality'!G1509:G1513)</f>
        <v>21.6</v>
      </c>
      <c r="AD94">
        <f>AVERAGE('air-quality'!H1509:H1513)</f>
        <v>46.8</v>
      </c>
      <c r="AE94">
        <f>AVERAGE('air-quality'!I1509:I1513)</f>
        <v>2.2000000000000002</v>
      </c>
      <c r="AF94">
        <f>AVERAGE('air-quality'!J1509:J1513)</f>
        <v>6.8</v>
      </c>
      <c r="AG94">
        <f>AVERAGE('air-quality'!E1870:E1874)</f>
        <v>76.599999999999994</v>
      </c>
      <c r="AH94">
        <f>AVERAGE('air-quality'!F1870:F1874)</f>
        <v>35</v>
      </c>
      <c r="AI94">
        <f>AVERAGE('air-quality'!G1870:G1874)</f>
        <v>29.8</v>
      </c>
      <c r="AJ94">
        <f>AVERAGE('air-quality'!H1870:H1874)</f>
        <v>23</v>
      </c>
      <c r="AK94">
        <f>AVERAGE('air-quality'!I1870:I1874)</f>
        <v>1.2</v>
      </c>
      <c r="AL94">
        <f>AVERAGE('air-quality'!J1870:J1874)</f>
        <v>7.6</v>
      </c>
      <c r="AM94">
        <f t="shared" si="9"/>
        <v>37.799999999999997</v>
      </c>
      <c r="AN94">
        <f t="shared" si="9"/>
        <v>18.399999999999999</v>
      </c>
      <c r="AO94">
        <f t="shared" si="9"/>
        <v>32</v>
      </c>
      <c r="AP94">
        <f t="shared" si="9"/>
        <v>21.6</v>
      </c>
      <c r="AQ94">
        <f t="shared" si="9"/>
        <v>6.2</v>
      </c>
      <c r="AR94">
        <f t="shared" si="9"/>
        <v>4.8</v>
      </c>
      <c r="AS94">
        <f t="shared" si="6"/>
        <v>74</v>
      </c>
      <c r="AT94">
        <f t="shared" si="6"/>
        <v>32.533333333333331</v>
      </c>
      <c r="AU94">
        <f t="shared" si="6"/>
        <v>31.599999999999998</v>
      </c>
      <c r="AV94">
        <f t="shared" si="5"/>
        <v>37.466666666666669</v>
      </c>
      <c r="AW94">
        <f t="shared" si="5"/>
        <v>1.8833333333333335</v>
      </c>
      <c r="AX94">
        <f t="shared" si="5"/>
        <v>6</v>
      </c>
    </row>
    <row r="95" spans="1:50" x14ac:dyDescent="0.25">
      <c r="A95">
        <f>IF(Pivot!A99="",Data!A94,Pivot!A99)</f>
        <v>4</v>
      </c>
      <c r="B95">
        <f>Pivot!B99</f>
        <v>3</v>
      </c>
      <c r="C95">
        <f>IFERROR(AVERAGE(Pivot!D99:H99),C94)</f>
        <v>69.8</v>
      </c>
      <c r="D95">
        <f>IFERROR(AVERAGE(Pivot!K99:O99),D94)</f>
        <v>22.4</v>
      </c>
      <c r="E95">
        <f>IFERROR(AVERAGE(Pivot!R99:V99),E94)</f>
        <v>27.2</v>
      </c>
      <c r="F95">
        <f>IFERROR(AVERAGE(Pivot!Y99:AC99),F94)</f>
        <v>39.4</v>
      </c>
      <c r="G95">
        <f>IFERROR(AVERAGE(Pivot!AF99:AJ99),G94)</f>
        <v>3.2</v>
      </c>
      <c r="H95">
        <f>IFERROR(AVERAGE(Pivot!AM99:AQ99),H94)</f>
        <v>5.4</v>
      </c>
      <c r="I95">
        <f>IFERROR(AVERAGE(Pivot!F99:H99),I94)</f>
        <v>67.666666666666671</v>
      </c>
      <c r="J95">
        <f>IFERROR(AVERAGE(Pivot!M99:O99),J94)</f>
        <v>20</v>
      </c>
      <c r="K95">
        <f>IFERROR(AVERAGE(Pivot!T99:V99),K94)</f>
        <v>28</v>
      </c>
      <c r="L95">
        <f>IFERROR(AVERAGE(Pivot!AA99:AC99),L94)</f>
        <v>35.333333333333336</v>
      </c>
      <c r="M95">
        <f>IFERROR(AVERAGE(Pivot!AH99:AJ99),M94)</f>
        <v>2.6666666666666665</v>
      </c>
      <c r="N95">
        <f>IFERROR(AVERAGE(Pivot!AO99:AQ99),N94)</f>
        <v>6.333333333333333</v>
      </c>
      <c r="O95">
        <f>IF(Pivot!I99="NA",O94,Pivot!I99)</f>
        <v>46</v>
      </c>
      <c r="P95">
        <f>IF(Pivot!P99="NA",P94,Pivot!P99)</f>
        <v>21</v>
      </c>
      <c r="Q95">
        <f>IF(Pivot!W99="NA",Q94,Pivot!W99)</f>
        <v>36</v>
      </c>
      <c r="R95">
        <f>IF(Pivot!AD99="NA",R94,Pivot!AD99)</f>
        <v>19</v>
      </c>
      <c r="S95">
        <f>IF(Pivot!AK99="NA",S94,Pivot!AK99)</f>
        <v>9</v>
      </c>
      <c r="T95">
        <f>IF(Pivot!AR99="NA",T94,Pivot!AR99)</f>
        <v>4</v>
      </c>
      <c r="U95">
        <f>AVERAGE('air-quality'!E1159:E1163)</f>
        <v>64.8</v>
      </c>
      <c r="V95">
        <f>AVERAGE('air-quality'!F1159:F1163)</f>
        <v>28</v>
      </c>
      <c r="W95">
        <f>AVERAGE('air-quality'!G1159:G1163)</f>
        <v>45.6</v>
      </c>
      <c r="X95">
        <f>AVERAGE('air-quality'!H1159:H1163)</f>
        <v>43.2</v>
      </c>
      <c r="Y95">
        <f>AVERAGE('air-quality'!I1159:I1163)</f>
        <v>2.2000000000000002</v>
      </c>
      <c r="Z95">
        <f>AVERAGE('air-quality'!J1159:J1163)</f>
        <v>3</v>
      </c>
      <c r="AA95">
        <f>AVERAGE('air-quality'!E1510:E1514)</f>
        <v>96.4</v>
      </c>
      <c r="AB95">
        <f>AVERAGE('air-quality'!F1510:F1514)</f>
        <v>36.200000000000003</v>
      </c>
      <c r="AC95">
        <f>AVERAGE('air-quality'!G1510:G1514)</f>
        <v>19.399999999999999</v>
      </c>
      <c r="AD95">
        <f>AVERAGE('air-quality'!H1510:H1514)</f>
        <v>41.4</v>
      </c>
      <c r="AE95">
        <f>AVERAGE('air-quality'!I1510:I1514)</f>
        <v>1.8</v>
      </c>
      <c r="AF95">
        <f>AVERAGE('air-quality'!J1510:J1514)</f>
        <v>6.2</v>
      </c>
      <c r="AG95">
        <f>AVERAGE('air-quality'!E1871:E1875)</f>
        <v>91</v>
      </c>
      <c r="AH95">
        <f>AVERAGE('air-quality'!F1871:F1875)</f>
        <v>36.200000000000003</v>
      </c>
      <c r="AI95">
        <f>AVERAGE('air-quality'!G1871:G1875)</f>
        <v>31.2</v>
      </c>
      <c r="AJ95">
        <f>AVERAGE('air-quality'!H1871:H1875)</f>
        <v>25.2</v>
      </c>
      <c r="AK95">
        <f>AVERAGE('air-quality'!I1871:I1875)</f>
        <v>1</v>
      </c>
      <c r="AL95">
        <f>AVERAGE('air-quality'!J1871:J1875)</f>
        <v>7.2</v>
      </c>
      <c r="AM95">
        <f t="shared" si="9"/>
        <v>41.2</v>
      </c>
      <c r="AN95">
        <f t="shared" si="9"/>
        <v>19.2</v>
      </c>
      <c r="AO95">
        <f t="shared" si="9"/>
        <v>32.799999999999997</v>
      </c>
      <c r="AP95">
        <f t="shared" si="9"/>
        <v>23</v>
      </c>
      <c r="AQ95">
        <f t="shared" si="9"/>
        <v>7.4</v>
      </c>
      <c r="AR95">
        <f t="shared" si="9"/>
        <v>4.8</v>
      </c>
      <c r="AS95">
        <f t="shared" si="6"/>
        <v>84.066666666666663</v>
      </c>
      <c r="AT95">
        <f t="shared" si="6"/>
        <v>33.466666666666669</v>
      </c>
      <c r="AU95">
        <f t="shared" si="6"/>
        <v>32.06666666666667</v>
      </c>
      <c r="AV95">
        <f t="shared" si="5"/>
        <v>36.6</v>
      </c>
      <c r="AW95">
        <f t="shared" si="5"/>
        <v>1.6666666666666667</v>
      </c>
      <c r="AX95">
        <f t="shared" si="5"/>
        <v>5.4666666666666659</v>
      </c>
    </row>
    <row r="96" spans="1:50" x14ac:dyDescent="0.25">
      <c r="A96">
        <f>IF(Pivot!A100="",Data!A95,Pivot!A100)</f>
        <v>4</v>
      </c>
      <c r="B96">
        <f>Pivot!B100</f>
        <v>4</v>
      </c>
      <c r="C96">
        <f>IFERROR(AVERAGE(Pivot!D100:H100),C95)</f>
        <v>57</v>
      </c>
      <c r="D96">
        <f>IFERROR(AVERAGE(Pivot!K100:O100),D95)</f>
        <v>21.8</v>
      </c>
      <c r="E96">
        <f>IFERROR(AVERAGE(Pivot!R100:V100),E95)</f>
        <v>29.6</v>
      </c>
      <c r="F96">
        <f>IFERROR(AVERAGE(Pivot!Y100:AC100),F95)</f>
        <v>36.200000000000003</v>
      </c>
      <c r="G96">
        <f>IFERROR(AVERAGE(Pivot!AF100:AJ100),G95)</f>
        <v>2.4</v>
      </c>
      <c r="H96">
        <f>IFERROR(AVERAGE(Pivot!AM100:AQ100),H95)</f>
        <v>5.8</v>
      </c>
      <c r="I96">
        <f>IFERROR(AVERAGE(Pivot!F100:H100),I95)</f>
        <v>49.666666666666664</v>
      </c>
      <c r="J96">
        <f>IFERROR(AVERAGE(Pivot!M100:O100),J95)</f>
        <v>20.333333333333332</v>
      </c>
      <c r="K96">
        <f>IFERROR(AVERAGE(Pivot!T100:V100),K95)</f>
        <v>29.666666666666668</v>
      </c>
      <c r="L96">
        <f>IFERROR(AVERAGE(Pivot!AA100:AC100),L95)</f>
        <v>34.333333333333336</v>
      </c>
      <c r="M96">
        <f>IFERROR(AVERAGE(Pivot!AH100:AJ100),M95)</f>
        <v>1.6666666666666667</v>
      </c>
      <c r="N96">
        <f>IFERROR(AVERAGE(Pivot!AO100:AQ100),N95)</f>
        <v>7</v>
      </c>
      <c r="O96">
        <f>IF(Pivot!I100="NA",O95,Pivot!I100)</f>
        <v>56</v>
      </c>
      <c r="P96">
        <f>IF(Pivot!P100="NA",P95,Pivot!P100)</f>
        <v>18</v>
      </c>
      <c r="Q96">
        <f>IF(Pivot!W100="NA",Q95,Pivot!W100)</f>
        <v>40</v>
      </c>
      <c r="R96">
        <f>IF(Pivot!AD100="NA",R95,Pivot!AD100)</f>
        <v>13</v>
      </c>
      <c r="S96">
        <f>IF(Pivot!AK100="NA",S95,Pivot!AK100)</f>
        <v>11</v>
      </c>
      <c r="T96">
        <f>IF(Pivot!AR100="NA",T95,Pivot!AR100)</f>
        <v>4</v>
      </c>
      <c r="U96">
        <f>AVERAGE('air-quality'!E1160:E1164)</f>
        <v>67</v>
      </c>
      <c r="V96">
        <f>AVERAGE('air-quality'!F1160:F1164)</f>
        <v>28.8</v>
      </c>
      <c r="W96">
        <f>AVERAGE('air-quality'!G1160:G1164)</f>
        <v>43.8</v>
      </c>
      <c r="X96">
        <f>AVERAGE('air-quality'!H1160:H1164)</f>
        <v>40</v>
      </c>
      <c r="Y96">
        <f>AVERAGE('air-quality'!I1160:I1164)</f>
        <v>2.8</v>
      </c>
      <c r="Z96">
        <f>AVERAGE('air-quality'!J1160:J1164)</f>
        <v>3</v>
      </c>
      <c r="AA96">
        <f>AVERAGE('air-quality'!E1511:E1515)</f>
        <v>102</v>
      </c>
      <c r="AB96">
        <f>AVERAGE('air-quality'!F1511:F1515)</f>
        <v>38.200000000000003</v>
      </c>
      <c r="AC96">
        <f>AVERAGE('air-quality'!G1511:G1515)</f>
        <v>18.8</v>
      </c>
      <c r="AD96">
        <f>AVERAGE('air-quality'!H1511:H1515)</f>
        <v>42.8</v>
      </c>
      <c r="AE96">
        <f>AVERAGE('air-quality'!I1511:I1515)</f>
        <v>2.2000000000000002</v>
      </c>
      <c r="AF96">
        <f>AVERAGE('air-quality'!J1511:J1515)</f>
        <v>6.6</v>
      </c>
      <c r="AG96">
        <f>AVERAGE('air-quality'!E1872:E1876)</f>
        <v>94.8</v>
      </c>
      <c r="AH96">
        <f>AVERAGE('air-quality'!F1872:F1876)</f>
        <v>36.4</v>
      </c>
      <c r="AI96">
        <f>AVERAGE('air-quality'!G1872:G1876)</f>
        <v>32.200000000000003</v>
      </c>
      <c r="AJ96">
        <f>AVERAGE('air-quality'!H1872:H1876)</f>
        <v>27.2</v>
      </c>
      <c r="AK96">
        <f>AVERAGE('air-quality'!I1872:I1876)</f>
        <v>1</v>
      </c>
      <c r="AL96">
        <f>AVERAGE('air-quality'!J1872:J1876)</f>
        <v>7.2</v>
      </c>
      <c r="AM96">
        <f t="shared" si="9"/>
        <v>47.2</v>
      </c>
      <c r="AN96">
        <f t="shared" si="9"/>
        <v>19.2</v>
      </c>
      <c r="AO96">
        <f t="shared" si="9"/>
        <v>34.200000000000003</v>
      </c>
      <c r="AP96">
        <f t="shared" si="9"/>
        <v>22.6</v>
      </c>
      <c r="AQ96">
        <f t="shared" si="9"/>
        <v>8.6</v>
      </c>
      <c r="AR96">
        <f t="shared" si="9"/>
        <v>4.5999999999999996</v>
      </c>
      <c r="AS96">
        <f t="shared" si="6"/>
        <v>87.933333333333337</v>
      </c>
      <c r="AT96">
        <f t="shared" si="6"/>
        <v>34.466666666666669</v>
      </c>
      <c r="AU96">
        <f t="shared" si="6"/>
        <v>31.599999999999998</v>
      </c>
      <c r="AV96">
        <f t="shared" si="5"/>
        <v>36.666666666666664</v>
      </c>
      <c r="AW96">
        <f t="shared" si="5"/>
        <v>2</v>
      </c>
      <c r="AX96">
        <f t="shared" si="5"/>
        <v>5.6000000000000005</v>
      </c>
    </row>
    <row r="97" spans="1:50" x14ac:dyDescent="0.25">
      <c r="A97">
        <f>IF(Pivot!A101="",Data!A96,Pivot!A101)</f>
        <v>4</v>
      </c>
      <c r="B97">
        <f>Pivot!B101</f>
        <v>5</v>
      </c>
      <c r="C97">
        <f>IFERROR(AVERAGE(Pivot!D101:H101),C96)</f>
        <v>56.8</v>
      </c>
      <c r="D97">
        <f>IFERROR(AVERAGE(Pivot!K101:O101),D96)</f>
        <v>26.8</v>
      </c>
      <c r="E97">
        <f>IFERROR(AVERAGE(Pivot!R101:V101),E96)</f>
        <v>29.6</v>
      </c>
      <c r="F97">
        <f>IFERROR(AVERAGE(Pivot!Y101:AC101),F96)</f>
        <v>44.4</v>
      </c>
      <c r="G97">
        <f>IFERROR(AVERAGE(Pivot!AF101:AJ101),G96)</f>
        <v>5.6</v>
      </c>
      <c r="H97">
        <f>IFERROR(AVERAGE(Pivot!AM101:AQ101),H96)</f>
        <v>6</v>
      </c>
      <c r="I97">
        <f>IFERROR(AVERAGE(Pivot!F101:H101),I96)</f>
        <v>52.666666666666664</v>
      </c>
      <c r="J97">
        <f>IFERROR(AVERAGE(Pivot!M101:O101),J96)</f>
        <v>27.333333333333332</v>
      </c>
      <c r="K97">
        <f>IFERROR(AVERAGE(Pivot!T101:V101),K96)</f>
        <v>30.666666666666668</v>
      </c>
      <c r="L97">
        <f>IFERROR(AVERAGE(Pivot!AA101:AC101),L96)</f>
        <v>41.666666666666664</v>
      </c>
      <c r="M97">
        <f>IFERROR(AVERAGE(Pivot!AH101:AJ101),M96)</f>
        <v>6.333333333333333</v>
      </c>
      <c r="N97">
        <f>IFERROR(AVERAGE(Pivot!AO101:AQ101),N96)</f>
        <v>7</v>
      </c>
      <c r="O97">
        <f>IF(Pivot!I101="NA",O96,Pivot!I101)</f>
        <v>53</v>
      </c>
      <c r="P97">
        <f>IF(Pivot!P101="NA",P96,Pivot!P101)</f>
        <v>18</v>
      </c>
      <c r="Q97">
        <f>IF(Pivot!W101="NA",Q96,Pivot!W101)</f>
        <v>33</v>
      </c>
      <c r="R97">
        <f>IF(Pivot!AD101="NA",R96,Pivot!AD101)</f>
        <v>25</v>
      </c>
      <c r="S97">
        <f>IF(Pivot!AK101="NA",S96,Pivot!AK101)</f>
        <v>7</v>
      </c>
      <c r="T97">
        <f>IF(Pivot!AR101="NA",T96,Pivot!AR101)</f>
        <v>3</v>
      </c>
      <c r="U97">
        <f>AVERAGE('air-quality'!E1161:E1165)</f>
        <v>69.8</v>
      </c>
      <c r="V97">
        <f>AVERAGE('air-quality'!F1161:F1165)</f>
        <v>26.4</v>
      </c>
      <c r="W97">
        <f>AVERAGE('air-quality'!G1161:G1165)</f>
        <v>42.8</v>
      </c>
      <c r="X97">
        <f>AVERAGE('air-quality'!H1161:H1165)</f>
        <v>35</v>
      </c>
      <c r="Y97">
        <f>AVERAGE('air-quality'!I1161:I1165)</f>
        <v>2.4</v>
      </c>
      <c r="Z97">
        <f>AVERAGE('air-quality'!J1161:J1165)</f>
        <v>3</v>
      </c>
      <c r="AA97">
        <f>AVERAGE('air-quality'!E1512:E1516)</f>
        <v>104.2</v>
      </c>
      <c r="AB97">
        <f>AVERAGE('air-quality'!F1512:F1516)</f>
        <v>42.4</v>
      </c>
      <c r="AC97">
        <f>AVERAGE('air-quality'!G1512:G1516)</f>
        <v>22</v>
      </c>
      <c r="AD97">
        <f>AVERAGE('air-quality'!H1512:H1516)</f>
        <v>44</v>
      </c>
      <c r="AE97">
        <f>AVERAGE('air-quality'!I1512:I1516)</f>
        <v>2.2000000000000002</v>
      </c>
      <c r="AF97">
        <f>AVERAGE('air-quality'!J1512:J1516)</f>
        <v>7</v>
      </c>
      <c r="AG97">
        <f>AVERAGE('air-quality'!E1873:E1877)</f>
        <v>93.2</v>
      </c>
      <c r="AH97">
        <f>AVERAGE('air-quality'!F1873:F1877)</f>
        <v>31.4</v>
      </c>
      <c r="AI97">
        <f>AVERAGE('air-quality'!G1873:G1877)</f>
        <v>33.200000000000003</v>
      </c>
      <c r="AJ97">
        <f>AVERAGE('air-quality'!H1873:H1877)</f>
        <v>31.4</v>
      </c>
      <c r="AK97">
        <f>AVERAGE('air-quality'!I1873:I1877)</f>
        <v>1.4</v>
      </c>
      <c r="AL97">
        <f>AVERAGE('air-quality'!J1873:J1877)</f>
        <v>6.8</v>
      </c>
      <c r="AM97">
        <f t="shared" si="9"/>
        <v>50.2</v>
      </c>
      <c r="AN97">
        <f t="shared" si="9"/>
        <v>18.399999999999999</v>
      </c>
      <c r="AO97">
        <f t="shared" si="9"/>
        <v>34.6</v>
      </c>
      <c r="AP97">
        <f t="shared" si="9"/>
        <v>22.8</v>
      </c>
      <c r="AQ97">
        <f t="shared" si="9"/>
        <v>8.8000000000000007</v>
      </c>
      <c r="AR97">
        <f t="shared" si="9"/>
        <v>4.2</v>
      </c>
      <c r="AS97">
        <f t="shared" si="6"/>
        <v>89.066666666666663</v>
      </c>
      <c r="AT97">
        <f t="shared" si="6"/>
        <v>33.4</v>
      </c>
      <c r="AU97">
        <f t="shared" si="6"/>
        <v>32.666666666666664</v>
      </c>
      <c r="AV97">
        <f t="shared" si="5"/>
        <v>36.800000000000004</v>
      </c>
      <c r="AW97">
        <f t="shared" si="5"/>
        <v>2</v>
      </c>
      <c r="AX97">
        <f t="shared" si="5"/>
        <v>5.6000000000000005</v>
      </c>
    </row>
    <row r="98" spans="1:50" x14ac:dyDescent="0.25">
      <c r="A98">
        <f>IF(Pivot!A102="",Data!A97,Pivot!A102)</f>
        <v>4</v>
      </c>
      <c r="B98">
        <f>Pivot!B102</f>
        <v>6</v>
      </c>
      <c r="C98">
        <f>IFERROR(AVERAGE(Pivot!D102:H102),C97)</f>
        <v>66.400000000000006</v>
      </c>
      <c r="D98">
        <f>IFERROR(AVERAGE(Pivot!K102:O102),D97)</f>
        <v>33</v>
      </c>
      <c r="E98">
        <f>IFERROR(AVERAGE(Pivot!R102:V102),E97)</f>
        <v>27.2</v>
      </c>
      <c r="F98">
        <f>IFERROR(AVERAGE(Pivot!Y102:AC102),F97)</f>
        <v>41</v>
      </c>
      <c r="G98">
        <f>IFERROR(AVERAGE(Pivot!AF102:AJ102),G97)</f>
        <v>3.2</v>
      </c>
      <c r="H98">
        <f>IFERROR(AVERAGE(Pivot!AM102:AQ102),H97)</f>
        <v>6.2</v>
      </c>
      <c r="I98">
        <f>IFERROR(AVERAGE(Pivot!F102:H102),I97)</f>
        <v>68.333333333333329</v>
      </c>
      <c r="J98">
        <f>IFERROR(AVERAGE(Pivot!M102:O102),J97)</f>
        <v>39.666666666666664</v>
      </c>
      <c r="K98">
        <f>IFERROR(AVERAGE(Pivot!T102:V102),K97)</f>
        <v>30</v>
      </c>
      <c r="L98">
        <f>IFERROR(AVERAGE(Pivot!AA102:AC102),L97)</f>
        <v>37.666666666666664</v>
      </c>
      <c r="M98">
        <f>IFERROR(AVERAGE(Pivot!AH102:AJ102),M97)</f>
        <v>2</v>
      </c>
      <c r="N98">
        <f>IFERROR(AVERAGE(Pivot!AO102:AQ102),N97)</f>
        <v>7</v>
      </c>
      <c r="O98">
        <f>IF(Pivot!I102="NA",O97,Pivot!I102)</f>
        <v>36</v>
      </c>
      <c r="P98">
        <f>IF(Pivot!P102="NA",P97,Pivot!P102)</f>
        <v>30</v>
      </c>
      <c r="Q98">
        <f>IF(Pivot!W102="NA",Q97,Pivot!W102)</f>
        <v>35</v>
      </c>
      <c r="R98">
        <f>IF(Pivot!AD102="NA",R97,Pivot!AD102)</f>
        <v>25</v>
      </c>
      <c r="S98">
        <f>IF(Pivot!AK102="NA",S97,Pivot!AK102)</f>
        <v>4</v>
      </c>
      <c r="T98">
        <f>IF(Pivot!AR102="NA",T97,Pivot!AR102)</f>
        <v>4</v>
      </c>
      <c r="U98">
        <f>AVERAGE('air-quality'!E1162:E1166)</f>
        <v>65.400000000000006</v>
      </c>
      <c r="V98">
        <f>AVERAGE('air-quality'!F1162:F1166)</f>
        <v>23.2</v>
      </c>
      <c r="W98">
        <f>AVERAGE('air-quality'!G1162:G1166)</f>
        <v>38.6</v>
      </c>
      <c r="X98">
        <f>AVERAGE('air-quality'!H1162:H1166)</f>
        <v>33.799999999999997</v>
      </c>
      <c r="Y98">
        <f>AVERAGE('air-quality'!I1162:I1166)</f>
        <v>2</v>
      </c>
      <c r="Z98">
        <f>AVERAGE('air-quality'!J1162:J1166)</f>
        <v>3</v>
      </c>
      <c r="AA98">
        <f>AVERAGE('air-quality'!E1513:E1517)</f>
        <v>109.2</v>
      </c>
      <c r="AB98">
        <f>AVERAGE('air-quality'!F1513:F1517)</f>
        <v>42.4</v>
      </c>
      <c r="AC98">
        <f>AVERAGE('air-quality'!G1513:G1517)</f>
        <v>24</v>
      </c>
      <c r="AD98">
        <f>AVERAGE('air-quality'!H1513:H1517)</f>
        <v>43.8</v>
      </c>
      <c r="AE98">
        <f>AVERAGE('air-quality'!I1513:I1517)</f>
        <v>2.4</v>
      </c>
      <c r="AF98">
        <f>AVERAGE('air-quality'!J1513:J1517)</f>
        <v>7.2</v>
      </c>
      <c r="AG98">
        <f>AVERAGE('air-quality'!E1874:E1878)</f>
        <v>79.8</v>
      </c>
      <c r="AH98">
        <f>AVERAGE('air-quality'!F1874:F1878)</f>
        <v>25.8</v>
      </c>
      <c r="AI98">
        <f>AVERAGE('air-quality'!G1874:G1878)</f>
        <v>33.4</v>
      </c>
      <c r="AJ98">
        <f>AVERAGE('air-quality'!H1874:H1878)</f>
        <v>31.2</v>
      </c>
      <c r="AK98">
        <f>AVERAGE('air-quality'!I1874:I1878)</f>
        <v>1.8</v>
      </c>
      <c r="AL98">
        <f>AVERAGE('air-quality'!J1874:J1878)</f>
        <v>6</v>
      </c>
      <c r="AM98">
        <f t="shared" si="9"/>
        <v>45.8</v>
      </c>
      <c r="AN98">
        <f t="shared" si="9"/>
        <v>21.4</v>
      </c>
      <c r="AO98">
        <f t="shared" si="9"/>
        <v>35.200000000000003</v>
      </c>
      <c r="AP98">
        <f t="shared" si="9"/>
        <v>21.4</v>
      </c>
      <c r="AQ98">
        <f t="shared" si="9"/>
        <v>8</v>
      </c>
      <c r="AR98">
        <f t="shared" si="9"/>
        <v>4</v>
      </c>
      <c r="AS98">
        <f t="shared" si="6"/>
        <v>84.800000000000011</v>
      </c>
      <c r="AT98">
        <f t="shared" si="6"/>
        <v>30.466666666666665</v>
      </c>
      <c r="AU98">
        <f t="shared" si="6"/>
        <v>32</v>
      </c>
      <c r="AV98">
        <f t="shared" si="5"/>
        <v>36.266666666666666</v>
      </c>
      <c r="AW98">
        <f t="shared" si="5"/>
        <v>2.0666666666666669</v>
      </c>
      <c r="AX98">
        <f t="shared" si="5"/>
        <v>5.3999999999999995</v>
      </c>
    </row>
    <row r="99" spans="1:50" x14ac:dyDescent="0.25">
      <c r="A99">
        <f>IF(Pivot!A103="",Data!A98,Pivot!A103)</f>
        <v>4</v>
      </c>
      <c r="B99">
        <f>Pivot!B103</f>
        <v>7</v>
      </c>
      <c r="C99">
        <f>IFERROR(AVERAGE(Pivot!D103:H103),C98)</f>
        <v>90</v>
      </c>
      <c r="D99">
        <f>IFERROR(AVERAGE(Pivot!K103:O103),D98)</f>
        <v>38.25</v>
      </c>
      <c r="E99">
        <f>IFERROR(AVERAGE(Pivot!R103:V103),E98)</f>
        <v>30.5</v>
      </c>
      <c r="F99">
        <f>IFERROR(AVERAGE(Pivot!Y103:AC103),F98)</f>
        <v>49</v>
      </c>
      <c r="G99">
        <f>IFERROR(AVERAGE(Pivot!AF103:AJ103),G98)</f>
        <v>3.25</v>
      </c>
      <c r="H99">
        <f>IFERROR(AVERAGE(Pivot!AM103:AQ103),H98)</f>
        <v>6.75</v>
      </c>
      <c r="I99">
        <f>IFERROR(AVERAGE(Pivot!F103:H103),I98)</f>
        <v>100.33333333333333</v>
      </c>
      <c r="J99">
        <f>IFERROR(AVERAGE(Pivot!M103:O103),J98)</f>
        <v>41.333333333333336</v>
      </c>
      <c r="K99">
        <f>IFERROR(AVERAGE(Pivot!T103:V103),K98)</f>
        <v>32</v>
      </c>
      <c r="L99">
        <f>IFERROR(AVERAGE(Pivot!AA103:AC103),L98)</f>
        <v>47.333333333333336</v>
      </c>
      <c r="M99">
        <f>IFERROR(AVERAGE(Pivot!AH103:AJ103),M98)</f>
        <v>2.6666666666666665</v>
      </c>
      <c r="N99">
        <f>IFERROR(AVERAGE(Pivot!AO103:AQ103),N98)</f>
        <v>7.333333333333333</v>
      </c>
      <c r="O99">
        <f>IF(Pivot!I103="NA",O98,Pivot!I103)</f>
        <v>49</v>
      </c>
      <c r="P99">
        <f>IF(Pivot!P103="NA",P98,Pivot!P103)</f>
        <v>52</v>
      </c>
      <c r="Q99">
        <f>IF(Pivot!W103="NA",Q98,Pivot!W103)</f>
        <v>38</v>
      </c>
      <c r="R99">
        <f>IF(Pivot!AD103="NA",R98,Pivot!AD103)</f>
        <v>28</v>
      </c>
      <c r="S99">
        <f>IF(Pivot!AK103="NA",S98,Pivot!AK103)</f>
        <v>4</v>
      </c>
      <c r="T99">
        <f>IF(Pivot!AR103="NA",T98,Pivot!AR103)</f>
        <v>3</v>
      </c>
      <c r="U99">
        <f>AVERAGE('air-quality'!E1163:E1167)</f>
        <v>60.8</v>
      </c>
      <c r="V99">
        <f>AVERAGE('air-quality'!F1163:F1167)</f>
        <v>24.4</v>
      </c>
      <c r="W99">
        <f>AVERAGE('air-quality'!G1163:G1167)</f>
        <v>30.2</v>
      </c>
      <c r="X99">
        <f>AVERAGE('air-quality'!H1163:H1167)</f>
        <v>36.200000000000003</v>
      </c>
      <c r="Y99">
        <f>AVERAGE('air-quality'!I1163:I1167)</f>
        <v>2.6</v>
      </c>
      <c r="Z99">
        <f>AVERAGE('air-quality'!J1163:J1167)</f>
        <v>3.6</v>
      </c>
      <c r="AA99">
        <f>AVERAGE('air-quality'!E1514:E1518)</f>
        <v>108.8</v>
      </c>
      <c r="AB99">
        <f>AVERAGE('air-quality'!F1514:F1518)</f>
        <v>38.4</v>
      </c>
      <c r="AC99">
        <f>AVERAGE('air-quality'!G1514:G1518)</f>
        <v>28.4</v>
      </c>
      <c r="AD99">
        <f>AVERAGE('air-quality'!H1514:H1518)</f>
        <v>48.6</v>
      </c>
      <c r="AE99">
        <f>AVERAGE('air-quality'!I1514:I1518)</f>
        <v>3</v>
      </c>
      <c r="AF99">
        <f>AVERAGE('air-quality'!J1514:J1518)</f>
        <v>8</v>
      </c>
      <c r="AG99">
        <f>AVERAGE('air-quality'!E1875:E1879)</f>
        <v>64.599999999999994</v>
      </c>
      <c r="AH99">
        <f>AVERAGE('air-quality'!F1875:F1879)</f>
        <v>22.8</v>
      </c>
      <c r="AI99">
        <f>AVERAGE('air-quality'!G1875:G1879)</f>
        <v>33</v>
      </c>
      <c r="AJ99">
        <f>AVERAGE('air-quality'!H1875:H1879)</f>
        <v>30.8</v>
      </c>
      <c r="AK99">
        <f>AVERAGE('air-quality'!I1875:I1879)</f>
        <v>2</v>
      </c>
      <c r="AL99">
        <f>AVERAGE('air-quality'!J1875:J1879)</f>
        <v>5.8</v>
      </c>
      <c r="AM99">
        <f t="shared" si="9"/>
        <v>48</v>
      </c>
      <c r="AN99">
        <f t="shared" si="9"/>
        <v>27.8</v>
      </c>
      <c r="AO99">
        <f t="shared" si="9"/>
        <v>36.4</v>
      </c>
      <c r="AP99">
        <f t="shared" si="9"/>
        <v>22</v>
      </c>
      <c r="AQ99">
        <f t="shared" si="9"/>
        <v>7</v>
      </c>
      <c r="AR99">
        <f t="shared" si="9"/>
        <v>3.6</v>
      </c>
      <c r="AS99">
        <f t="shared" si="6"/>
        <v>78.066666666666663</v>
      </c>
      <c r="AT99">
        <f t="shared" si="6"/>
        <v>28.533333333333331</v>
      </c>
      <c r="AU99">
        <f t="shared" si="6"/>
        <v>30.533333333333331</v>
      </c>
      <c r="AV99">
        <f t="shared" si="5"/>
        <v>38.533333333333339</v>
      </c>
      <c r="AW99">
        <f t="shared" si="5"/>
        <v>2.5333333333333332</v>
      </c>
      <c r="AX99">
        <f t="shared" si="5"/>
        <v>5.8</v>
      </c>
    </row>
    <row r="100" spans="1:50" x14ac:dyDescent="0.25">
      <c r="A100">
        <f>IF(Pivot!A104="",Data!A99,Pivot!A104)</f>
        <v>4</v>
      </c>
      <c r="B100">
        <f>Pivot!B104</f>
        <v>8</v>
      </c>
      <c r="C100">
        <f>IFERROR(AVERAGE(Pivot!D104:H104),C99)</f>
        <v>97.75</v>
      </c>
      <c r="D100">
        <f>IFERROR(AVERAGE(Pivot!K104:O104),D99)</f>
        <v>33.25</v>
      </c>
      <c r="E100">
        <f>IFERROR(AVERAGE(Pivot!R104:V104),E99)</f>
        <v>32.25</v>
      </c>
      <c r="F100">
        <f>IFERROR(AVERAGE(Pivot!Y104:AC104),F99)</f>
        <v>43</v>
      </c>
      <c r="G100">
        <f>IFERROR(AVERAGE(Pivot!AF104:AJ104),G99)</f>
        <v>3</v>
      </c>
      <c r="H100">
        <f>IFERROR(AVERAGE(Pivot!AM104:AQ104),H99)</f>
        <v>5.75</v>
      </c>
      <c r="I100">
        <f>IFERROR(AVERAGE(Pivot!F104:H104),I99)</f>
        <v>107</v>
      </c>
      <c r="J100">
        <f>IFERROR(AVERAGE(Pivot!M104:O104),J99)</f>
        <v>37.666666666666664</v>
      </c>
      <c r="K100">
        <f>IFERROR(AVERAGE(Pivot!T104:V104),K99)</f>
        <v>32.666666666666664</v>
      </c>
      <c r="L100">
        <f>IFERROR(AVERAGE(Pivot!AA104:AC104),L99)</f>
        <v>41.333333333333336</v>
      </c>
      <c r="M100">
        <f>IFERROR(AVERAGE(Pivot!AH104:AJ104),M99)</f>
        <v>2.3333333333333335</v>
      </c>
      <c r="N100">
        <f>IFERROR(AVERAGE(Pivot!AO104:AQ104),N99)</f>
        <v>6.333333333333333</v>
      </c>
      <c r="O100">
        <f>IF(Pivot!I104="NA",O99,Pivot!I104)</f>
        <v>69</v>
      </c>
      <c r="P100">
        <f>IF(Pivot!P104="NA",P99,Pivot!P104)</f>
        <v>54</v>
      </c>
      <c r="Q100">
        <f>IF(Pivot!W104="NA",Q99,Pivot!W104)</f>
        <v>38</v>
      </c>
      <c r="R100">
        <f>IF(Pivot!AD104="NA",R99,Pivot!AD104)</f>
        <v>27</v>
      </c>
      <c r="S100">
        <f>IF(Pivot!AK104="NA",S99,Pivot!AK104)</f>
        <v>5</v>
      </c>
      <c r="T100">
        <f>IF(Pivot!AR104="NA",T99,Pivot!AR104)</f>
        <v>3</v>
      </c>
      <c r="U100">
        <f>AVERAGE('air-quality'!E1164:E1168)</f>
        <v>61.2</v>
      </c>
      <c r="V100">
        <f>AVERAGE('air-quality'!F1164:F1168)</f>
        <v>25</v>
      </c>
      <c r="W100">
        <f>AVERAGE('air-quality'!G1164:G1168)</f>
        <v>25.6</v>
      </c>
      <c r="X100">
        <f>AVERAGE('air-quality'!H1164:H1168)</f>
        <v>37</v>
      </c>
      <c r="Y100">
        <f>AVERAGE('air-quality'!I1164:I1168)</f>
        <v>2.8</v>
      </c>
      <c r="Z100">
        <f>AVERAGE('air-quality'!J1164:J1168)</f>
        <v>3.8</v>
      </c>
      <c r="AA100">
        <f>AVERAGE('air-quality'!E1515:E1519)</f>
        <v>94</v>
      </c>
      <c r="AB100">
        <f>AVERAGE('air-quality'!F1515:F1519)</f>
        <v>35.200000000000003</v>
      </c>
      <c r="AC100">
        <f>AVERAGE('air-quality'!G1515:G1519)</f>
        <v>31.8</v>
      </c>
      <c r="AD100">
        <f>AVERAGE('air-quality'!H1515:H1519)</f>
        <v>53.6</v>
      </c>
      <c r="AE100">
        <f>AVERAGE('air-quality'!I1515:I1519)</f>
        <v>3.2</v>
      </c>
      <c r="AF100">
        <f>AVERAGE('air-quality'!J1515:J1519)</f>
        <v>8.4</v>
      </c>
      <c r="AG100">
        <f>AVERAGE('air-quality'!E1876:E1880)</f>
        <v>54.6</v>
      </c>
      <c r="AH100">
        <f>AVERAGE('air-quality'!F1876:F1880)</f>
        <v>26.8</v>
      </c>
      <c r="AI100">
        <f>AVERAGE('air-quality'!G1876:G1880)</f>
        <v>32</v>
      </c>
      <c r="AJ100">
        <f>AVERAGE('air-quality'!H1876:H1880)</f>
        <v>31.4</v>
      </c>
      <c r="AK100">
        <f>AVERAGE('air-quality'!I1876:I1880)</f>
        <v>2.4</v>
      </c>
      <c r="AL100">
        <f>AVERAGE('air-quality'!J1876:J1880)</f>
        <v>5.4</v>
      </c>
      <c r="AM100">
        <f t="shared" si="9"/>
        <v>52.6</v>
      </c>
      <c r="AN100">
        <f t="shared" si="9"/>
        <v>34.4</v>
      </c>
      <c r="AO100">
        <f t="shared" si="9"/>
        <v>36.799999999999997</v>
      </c>
      <c r="AP100">
        <f t="shared" si="9"/>
        <v>23.6</v>
      </c>
      <c r="AQ100">
        <f t="shared" si="9"/>
        <v>6.2</v>
      </c>
      <c r="AR100">
        <f t="shared" si="9"/>
        <v>3.4</v>
      </c>
      <c r="AS100">
        <f t="shared" si="6"/>
        <v>69.933333333333323</v>
      </c>
      <c r="AT100">
        <f t="shared" si="6"/>
        <v>29</v>
      </c>
      <c r="AU100">
        <f t="shared" si="6"/>
        <v>29.8</v>
      </c>
      <c r="AV100">
        <f t="shared" si="5"/>
        <v>40.666666666666664</v>
      </c>
      <c r="AW100">
        <f t="shared" si="5"/>
        <v>2.8000000000000003</v>
      </c>
      <c r="AX100">
        <f t="shared" si="5"/>
        <v>5.8666666666666671</v>
      </c>
    </row>
    <row r="101" spans="1:50" x14ac:dyDescent="0.25">
      <c r="A101">
        <f>IF(Pivot!A105="",Data!A100,Pivot!A105)</f>
        <v>4</v>
      </c>
      <c r="B101">
        <f>Pivot!B105</f>
        <v>9</v>
      </c>
      <c r="C101">
        <f>IFERROR(AVERAGE(Pivot!D105:H105),C100)</f>
        <v>98.6</v>
      </c>
      <c r="D101">
        <f>IFERROR(AVERAGE(Pivot!K105:O105),D100)</f>
        <v>32.200000000000003</v>
      </c>
      <c r="E101">
        <f>IFERROR(AVERAGE(Pivot!R105:V105),E100)</f>
        <v>31.6</v>
      </c>
      <c r="F101">
        <f>IFERROR(AVERAGE(Pivot!Y105:AC105),F100)</f>
        <v>43.8</v>
      </c>
      <c r="G101">
        <f>IFERROR(AVERAGE(Pivot!AF105:AJ105),G100)</f>
        <v>2.4</v>
      </c>
      <c r="H101">
        <f>IFERROR(AVERAGE(Pivot!AM105:AQ105),H100)</f>
        <v>5.2</v>
      </c>
      <c r="I101">
        <f>IFERROR(AVERAGE(Pivot!F105:H105),I100)</f>
        <v>98.333333333333329</v>
      </c>
      <c r="J101">
        <f>IFERROR(AVERAGE(Pivot!M105:O105),J100)</f>
        <v>27.666666666666668</v>
      </c>
      <c r="K101">
        <f>IFERROR(AVERAGE(Pivot!T105:V105),K100)</f>
        <v>30.666666666666668</v>
      </c>
      <c r="L101">
        <f>IFERROR(AVERAGE(Pivot!AA105:AC105),L100)</f>
        <v>36.666666666666664</v>
      </c>
      <c r="M101">
        <f>IFERROR(AVERAGE(Pivot!AH105:AJ105),M100)</f>
        <v>1</v>
      </c>
      <c r="N101">
        <f>IFERROR(AVERAGE(Pivot!AO105:AQ105),N100)</f>
        <v>6</v>
      </c>
      <c r="O101">
        <f>IF(Pivot!I105="NA",O100,Pivot!I105)</f>
        <v>57</v>
      </c>
      <c r="P101">
        <f>IF(Pivot!P105="NA",P100,Pivot!P105)</f>
        <v>46</v>
      </c>
      <c r="Q101">
        <f>IF(Pivot!W105="NA",Q100,Pivot!W105)</f>
        <v>38</v>
      </c>
      <c r="R101">
        <f>IF(Pivot!AD105="NA",R100,Pivot!AD105)</f>
        <v>23</v>
      </c>
      <c r="S101">
        <f>IF(Pivot!AK105="NA",S100,Pivot!AK105)</f>
        <v>4</v>
      </c>
      <c r="T101">
        <f>IF(Pivot!AR105="NA",T100,Pivot!AR105)</f>
        <v>3</v>
      </c>
      <c r="U101">
        <f>AVERAGE('air-quality'!E1165:E1169)</f>
        <v>63.6</v>
      </c>
      <c r="V101">
        <f>AVERAGE('air-quality'!F1165:F1169)</f>
        <v>24.4</v>
      </c>
      <c r="W101">
        <f>AVERAGE('air-quality'!G1165:G1169)</f>
        <v>27.8</v>
      </c>
      <c r="X101">
        <f>AVERAGE('air-quality'!H1165:H1169)</f>
        <v>39.200000000000003</v>
      </c>
      <c r="Y101">
        <f>AVERAGE('air-quality'!I1165:I1169)</f>
        <v>2.8</v>
      </c>
      <c r="Z101">
        <f>AVERAGE('air-quality'!J1165:J1169)</f>
        <v>4</v>
      </c>
      <c r="AA101">
        <f>AVERAGE('air-quality'!E1516:E1520)</f>
        <v>83.2</v>
      </c>
      <c r="AB101">
        <f>AVERAGE('air-quality'!F1516:F1520)</f>
        <v>34.4</v>
      </c>
      <c r="AC101">
        <f>AVERAGE('air-quality'!G1516:G1520)</f>
        <v>35.200000000000003</v>
      </c>
      <c r="AD101">
        <f>AVERAGE('air-quality'!H1516:H1520)</f>
        <v>56.8</v>
      </c>
      <c r="AE101">
        <f>AVERAGE('air-quality'!I1516:I1520)</f>
        <v>3</v>
      </c>
      <c r="AF101">
        <f>AVERAGE('air-quality'!J1516:J1520)</f>
        <v>8</v>
      </c>
      <c r="AG101">
        <f>AVERAGE('air-quality'!E1877:E1881)</f>
        <v>56.8</v>
      </c>
      <c r="AH101">
        <f>AVERAGE('air-quality'!F1877:F1881)</f>
        <v>33.200000000000003</v>
      </c>
      <c r="AI101">
        <f>AVERAGE('air-quality'!G1877:G1881)</f>
        <v>28.2</v>
      </c>
      <c r="AJ101">
        <f>AVERAGE('air-quality'!H1877:H1881)</f>
        <v>31.6</v>
      </c>
      <c r="AK101">
        <f>AVERAGE('air-quality'!I1877:I1881)</f>
        <v>2.8</v>
      </c>
      <c r="AL101">
        <f>AVERAGE('air-quality'!J1877:J1881)</f>
        <v>4.8</v>
      </c>
      <c r="AM101">
        <f t="shared" si="9"/>
        <v>52.8</v>
      </c>
      <c r="AN101">
        <f t="shared" si="9"/>
        <v>40</v>
      </c>
      <c r="AO101">
        <f t="shared" si="9"/>
        <v>36.4</v>
      </c>
      <c r="AP101">
        <f t="shared" si="9"/>
        <v>25.6</v>
      </c>
      <c r="AQ101">
        <f t="shared" si="9"/>
        <v>4.8</v>
      </c>
      <c r="AR101">
        <f t="shared" si="9"/>
        <v>3.2</v>
      </c>
      <c r="AS101">
        <f t="shared" si="6"/>
        <v>67.866666666666674</v>
      </c>
      <c r="AT101">
        <f t="shared" si="6"/>
        <v>30.666666666666668</v>
      </c>
      <c r="AU101">
        <f t="shared" si="6"/>
        <v>30.400000000000002</v>
      </c>
      <c r="AV101">
        <f t="shared" si="5"/>
        <v>42.533333333333331</v>
      </c>
      <c r="AW101">
        <f t="shared" si="5"/>
        <v>2.8666666666666667</v>
      </c>
      <c r="AX101">
        <f t="shared" si="5"/>
        <v>5.6000000000000005</v>
      </c>
    </row>
    <row r="102" spans="1:50" x14ac:dyDescent="0.25">
      <c r="A102">
        <f>IF(Pivot!A106="",Data!A101,Pivot!A106)</f>
        <v>4</v>
      </c>
      <c r="B102">
        <f>Pivot!B106</f>
        <v>10</v>
      </c>
      <c r="C102">
        <f>IFERROR(AVERAGE(Pivot!D106:H106),C101)</f>
        <v>81.400000000000006</v>
      </c>
      <c r="D102">
        <f>IFERROR(AVERAGE(Pivot!K106:O106),D101)</f>
        <v>32.799999999999997</v>
      </c>
      <c r="E102">
        <f>IFERROR(AVERAGE(Pivot!R106:V106),E101)</f>
        <v>27.4</v>
      </c>
      <c r="F102">
        <f>IFERROR(AVERAGE(Pivot!Y106:AC106),F101)</f>
        <v>38.6</v>
      </c>
      <c r="G102">
        <f>IFERROR(AVERAGE(Pivot!AF106:AJ106),G101)</f>
        <v>2.8</v>
      </c>
      <c r="H102">
        <f>IFERROR(AVERAGE(Pivot!AM106:AQ106),H101)</f>
        <v>5</v>
      </c>
      <c r="I102">
        <f>IFERROR(AVERAGE(Pivot!F106:H106),I101)</f>
        <v>71.666666666666671</v>
      </c>
      <c r="J102">
        <f>IFERROR(AVERAGE(Pivot!M106:O106),J101)</f>
        <v>32</v>
      </c>
      <c r="K102">
        <f>IFERROR(AVERAGE(Pivot!T106:V106),K101)</f>
        <v>27.666666666666668</v>
      </c>
      <c r="L102">
        <f>IFERROR(AVERAGE(Pivot!AA106:AC106),L101)</f>
        <v>35.666666666666664</v>
      </c>
      <c r="M102">
        <f>IFERROR(AVERAGE(Pivot!AH106:AJ106),M101)</f>
        <v>1.3333333333333333</v>
      </c>
      <c r="N102">
        <f>IFERROR(AVERAGE(Pivot!AO106:AQ106),N101)</f>
        <v>5.666666666666667</v>
      </c>
      <c r="O102">
        <f>IF(Pivot!I106="NA",O101,Pivot!I106)</f>
        <v>76</v>
      </c>
      <c r="P102">
        <f>IF(Pivot!P106="NA",P101,Pivot!P106)</f>
        <v>38</v>
      </c>
      <c r="Q102">
        <f>IF(Pivot!W106="NA",Q101,Pivot!W106)</f>
        <v>39</v>
      </c>
      <c r="R102">
        <f>IF(Pivot!AD106="NA",R101,Pivot!AD106)</f>
        <v>26</v>
      </c>
      <c r="S102">
        <f>IF(Pivot!AK106="NA",S101,Pivot!AK106)</f>
        <v>5</v>
      </c>
      <c r="T102">
        <f>IF(Pivot!AR106="NA",T101,Pivot!AR106)</f>
        <v>3</v>
      </c>
      <c r="U102">
        <f>AVERAGE('air-quality'!E1166:E1170)</f>
        <v>61.8</v>
      </c>
      <c r="V102">
        <f>AVERAGE('air-quality'!F1166:F1170)</f>
        <v>25.8</v>
      </c>
      <c r="W102">
        <f>AVERAGE('air-quality'!G1166:G1170)</f>
        <v>29.6</v>
      </c>
      <c r="X102">
        <f>AVERAGE('air-quality'!H1166:H1170)</f>
        <v>39.799999999999997</v>
      </c>
      <c r="Y102">
        <f>AVERAGE('air-quality'!I1166:I1170)</f>
        <v>3</v>
      </c>
      <c r="Z102">
        <f>AVERAGE('air-quality'!J1166:J1170)</f>
        <v>4.2</v>
      </c>
      <c r="AA102">
        <f>AVERAGE('air-quality'!E1517:E1521)</f>
        <v>83.2</v>
      </c>
      <c r="AB102">
        <f>AVERAGE('air-quality'!F1517:F1521)</f>
        <v>35</v>
      </c>
      <c r="AC102">
        <f>AVERAGE('air-quality'!G1517:G1521)</f>
        <v>39</v>
      </c>
      <c r="AD102">
        <f>AVERAGE('air-quality'!H1517:H1521)</f>
        <v>62.2</v>
      </c>
      <c r="AE102">
        <f>AVERAGE('air-quality'!I1517:I1521)</f>
        <v>3.2</v>
      </c>
      <c r="AF102">
        <f>AVERAGE('air-quality'!J1517:J1521)</f>
        <v>8</v>
      </c>
      <c r="AG102">
        <f>AVERAGE('air-quality'!E1878:E1882)</f>
        <v>62.8</v>
      </c>
      <c r="AH102">
        <f>AVERAGE('air-quality'!F1878:F1882)</f>
        <v>40.200000000000003</v>
      </c>
      <c r="AI102">
        <f>AVERAGE('air-quality'!G1878:G1882)</f>
        <v>27.4</v>
      </c>
      <c r="AJ102">
        <f>AVERAGE('air-quality'!H1878:H1882)</f>
        <v>32.6</v>
      </c>
      <c r="AK102">
        <f>AVERAGE('air-quality'!I1878:I1882)</f>
        <v>2.6</v>
      </c>
      <c r="AL102">
        <f>AVERAGE('air-quality'!J1878:J1882)</f>
        <v>5</v>
      </c>
      <c r="AM102">
        <f t="shared" si="9"/>
        <v>57.4</v>
      </c>
      <c r="AN102">
        <f t="shared" si="9"/>
        <v>44</v>
      </c>
      <c r="AO102">
        <f t="shared" si="9"/>
        <v>37.6</v>
      </c>
      <c r="AP102">
        <f t="shared" si="9"/>
        <v>25.8</v>
      </c>
      <c r="AQ102">
        <f t="shared" si="9"/>
        <v>4.4000000000000004</v>
      </c>
      <c r="AR102">
        <f t="shared" si="9"/>
        <v>3.2</v>
      </c>
      <c r="AS102">
        <f t="shared" si="6"/>
        <v>69.266666666666666</v>
      </c>
      <c r="AT102">
        <f t="shared" si="6"/>
        <v>33.666666666666664</v>
      </c>
      <c r="AU102">
        <f t="shared" si="6"/>
        <v>32</v>
      </c>
      <c r="AV102">
        <f t="shared" si="5"/>
        <v>44.866666666666667</v>
      </c>
      <c r="AW102">
        <f t="shared" si="5"/>
        <v>2.9333333333333336</v>
      </c>
      <c r="AX102">
        <f t="shared" si="5"/>
        <v>5.7333333333333334</v>
      </c>
    </row>
    <row r="103" spans="1:50" x14ac:dyDescent="0.25">
      <c r="A103">
        <f>IF(Pivot!A107="",Data!A102,Pivot!A107)</f>
        <v>4</v>
      </c>
      <c r="B103">
        <f>Pivot!B107</f>
        <v>11</v>
      </c>
      <c r="C103">
        <f>IFERROR(AVERAGE(Pivot!D107:H107),C102)</f>
        <v>80.599999999999994</v>
      </c>
      <c r="D103">
        <f>IFERROR(AVERAGE(Pivot!K107:O107),D102)</f>
        <v>28.4</v>
      </c>
      <c r="E103">
        <f>IFERROR(AVERAGE(Pivot!R107:V107),E102)</f>
        <v>30.4</v>
      </c>
      <c r="F103">
        <f>IFERROR(AVERAGE(Pivot!Y107:AC107),F102)</f>
        <v>42</v>
      </c>
      <c r="G103">
        <f>IFERROR(AVERAGE(Pivot!AF107:AJ107),G102)</f>
        <v>3.4</v>
      </c>
      <c r="H103">
        <f>IFERROR(AVERAGE(Pivot!AM107:AQ107),H102)</f>
        <v>4.4000000000000004</v>
      </c>
      <c r="I103">
        <f>IFERROR(AVERAGE(Pivot!F107:H107),I102)</f>
        <v>78.333333333333329</v>
      </c>
      <c r="J103">
        <f>IFERROR(AVERAGE(Pivot!M107:O107),J102)</f>
        <v>30.333333333333332</v>
      </c>
      <c r="K103">
        <f>IFERROR(AVERAGE(Pivot!T107:V107),K102)</f>
        <v>28.333333333333332</v>
      </c>
      <c r="L103">
        <f>IFERROR(AVERAGE(Pivot!AA107:AC107),L102)</f>
        <v>36</v>
      </c>
      <c r="M103">
        <f>IFERROR(AVERAGE(Pivot!AH107:AJ107),M102)</f>
        <v>2.3333333333333335</v>
      </c>
      <c r="N103">
        <f>IFERROR(AVERAGE(Pivot!AO107:AQ107),N102)</f>
        <v>5.666666666666667</v>
      </c>
      <c r="O103">
        <f>IF(Pivot!I107="NA",O102,Pivot!I107)</f>
        <v>74</v>
      </c>
      <c r="P103">
        <f>IF(Pivot!P107="NA",P102,Pivot!P107)</f>
        <v>29</v>
      </c>
      <c r="Q103">
        <f>IF(Pivot!W107="NA",Q102,Pivot!W107)</f>
        <v>43</v>
      </c>
      <c r="R103">
        <f>IF(Pivot!AD107="NA",R102,Pivot!AD107)</f>
        <v>19</v>
      </c>
      <c r="S103">
        <f>IF(Pivot!AK107="NA",S102,Pivot!AK107)</f>
        <v>7</v>
      </c>
      <c r="T103">
        <f>IF(Pivot!AR107="NA",T102,Pivot!AR107)</f>
        <v>3</v>
      </c>
      <c r="U103">
        <f>AVERAGE('air-quality'!E1167:E1171)</f>
        <v>64.2</v>
      </c>
      <c r="V103">
        <f>AVERAGE('air-quality'!F1167:F1171)</f>
        <v>25</v>
      </c>
      <c r="W103">
        <f>AVERAGE('air-quality'!G1167:G1171)</f>
        <v>30.8</v>
      </c>
      <c r="X103">
        <f>AVERAGE('air-quality'!H1167:H1171)</f>
        <v>39.6</v>
      </c>
      <c r="Y103">
        <f>AVERAGE('air-quality'!I1167:I1171)</f>
        <v>3.2</v>
      </c>
      <c r="Z103">
        <f>AVERAGE('air-quality'!J1167:J1171)</f>
        <v>4.4000000000000004</v>
      </c>
      <c r="AA103">
        <f>AVERAGE('air-quality'!E1518:E1522)</f>
        <v>81.400000000000006</v>
      </c>
      <c r="AB103">
        <f>AVERAGE('air-quality'!F1518:F1522)</f>
        <v>36</v>
      </c>
      <c r="AC103">
        <f>AVERAGE('air-quality'!G1518:G1522)</f>
        <v>40.200000000000003</v>
      </c>
      <c r="AD103">
        <f>AVERAGE('air-quality'!H1518:H1522)</f>
        <v>62.8</v>
      </c>
      <c r="AE103">
        <f>AVERAGE('air-quality'!I1518:I1522)</f>
        <v>3.4</v>
      </c>
      <c r="AF103">
        <f>AVERAGE('air-quality'!J1518:J1522)</f>
        <v>7.8</v>
      </c>
      <c r="AG103">
        <f>AVERAGE('air-quality'!E1879:E1883)</f>
        <v>67.599999999999994</v>
      </c>
      <c r="AH103">
        <f>AVERAGE('air-quality'!F1879:F1883)</f>
        <v>46.6</v>
      </c>
      <c r="AI103">
        <f>AVERAGE('air-quality'!G1879:G1883)</f>
        <v>29.2</v>
      </c>
      <c r="AJ103">
        <f>AVERAGE('air-quality'!H1879:H1883)</f>
        <v>36.200000000000003</v>
      </c>
      <c r="AK103">
        <f>AVERAGE('air-quality'!I1879:I1883)</f>
        <v>2.2000000000000002</v>
      </c>
      <c r="AL103">
        <f>AVERAGE('air-quality'!J1879:J1883)</f>
        <v>6</v>
      </c>
      <c r="AM103">
        <f t="shared" ref="AM103:AR118" si="10">IFERROR(AVERAGEIF(O99:O103,"&lt;&gt;0"),AM102)</f>
        <v>65</v>
      </c>
      <c r="AN103">
        <f t="shared" si="10"/>
        <v>43.8</v>
      </c>
      <c r="AO103">
        <f t="shared" si="10"/>
        <v>39.200000000000003</v>
      </c>
      <c r="AP103">
        <f t="shared" si="10"/>
        <v>24.6</v>
      </c>
      <c r="AQ103">
        <f t="shared" si="10"/>
        <v>5</v>
      </c>
      <c r="AR103">
        <f t="shared" si="10"/>
        <v>3</v>
      </c>
      <c r="AS103">
        <f t="shared" si="6"/>
        <v>71.066666666666677</v>
      </c>
      <c r="AT103">
        <f t="shared" si="6"/>
        <v>35.866666666666667</v>
      </c>
      <c r="AU103">
        <f t="shared" si="6"/>
        <v>33.4</v>
      </c>
      <c r="AV103">
        <f t="shared" si="5"/>
        <v>46.20000000000001</v>
      </c>
      <c r="AW103">
        <f t="shared" si="5"/>
        <v>2.9333333333333336</v>
      </c>
      <c r="AX103">
        <f t="shared" si="5"/>
        <v>6.0666666666666664</v>
      </c>
    </row>
    <row r="104" spans="1:50" x14ac:dyDescent="0.25">
      <c r="A104">
        <f>IF(Pivot!A108="",Data!A103,Pivot!A108)</f>
        <v>4</v>
      </c>
      <c r="B104">
        <f>Pivot!B108</f>
        <v>12</v>
      </c>
      <c r="C104">
        <f>IFERROR(AVERAGE(Pivot!D108:H108),C103)</f>
        <v>71.599999999999994</v>
      </c>
      <c r="D104">
        <f>IFERROR(AVERAGE(Pivot!K108:O108),D103)</f>
        <v>28.4</v>
      </c>
      <c r="E104">
        <f>IFERROR(AVERAGE(Pivot!R108:V108),E103)</f>
        <v>28.2</v>
      </c>
      <c r="F104">
        <f>IFERROR(AVERAGE(Pivot!Y108:AC108),F103)</f>
        <v>44.2</v>
      </c>
      <c r="G104">
        <f>IFERROR(AVERAGE(Pivot!AF108:AJ108),G103)</f>
        <v>4.2</v>
      </c>
      <c r="H104">
        <f>IFERROR(AVERAGE(Pivot!AM108:AQ108),H103)</f>
        <v>5</v>
      </c>
      <c r="I104">
        <f>IFERROR(AVERAGE(Pivot!F108:H108),I103)</f>
        <v>79.666666666666671</v>
      </c>
      <c r="J104">
        <f>IFERROR(AVERAGE(Pivot!M108:O108),J103)</f>
        <v>28.333333333333332</v>
      </c>
      <c r="K104">
        <f>IFERROR(AVERAGE(Pivot!T108:V108),K103)</f>
        <v>28.333333333333332</v>
      </c>
      <c r="L104">
        <f>IFERROR(AVERAGE(Pivot!AA108:AC108),L103)</f>
        <v>38.666666666666664</v>
      </c>
      <c r="M104">
        <f>IFERROR(AVERAGE(Pivot!AH108:AJ108),M103)</f>
        <v>3.3333333333333335</v>
      </c>
      <c r="N104">
        <f>IFERROR(AVERAGE(Pivot!AO108:AQ108),N103)</f>
        <v>6</v>
      </c>
      <c r="O104">
        <f>IF(Pivot!I108="NA",O103,Pivot!I108)</f>
        <v>61</v>
      </c>
      <c r="P104">
        <f>IF(Pivot!P108="NA",P103,Pivot!P108)</f>
        <v>19</v>
      </c>
      <c r="Q104">
        <f>IF(Pivot!W108="NA",Q103,Pivot!W108)</f>
        <v>31</v>
      </c>
      <c r="R104">
        <f>IF(Pivot!AD108="NA",R103,Pivot!AD108)</f>
        <v>7</v>
      </c>
      <c r="S104">
        <f>IF(Pivot!AK108="NA",S103,Pivot!AK108)</f>
        <v>4</v>
      </c>
      <c r="T104">
        <f>IF(Pivot!AR108="NA",T103,Pivot!AR108)</f>
        <v>4</v>
      </c>
      <c r="U104">
        <f>AVERAGE('air-quality'!E1168:E1172)</f>
        <v>61.6</v>
      </c>
      <c r="V104">
        <f>AVERAGE('air-quality'!F1168:F1172)</f>
        <v>26</v>
      </c>
      <c r="W104">
        <f>AVERAGE('air-quality'!G1168:G1172)</f>
        <v>31</v>
      </c>
      <c r="X104">
        <f>AVERAGE('air-quality'!H1168:H1172)</f>
        <v>38</v>
      </c>
      <c r="Y104">
        <f>AVERAGE('air-quality'!I1168:I1172)</f>
        <v>2.8</v>
      </c>
      <c r="Z104">
        <f>AVERAGE('air-quality'!J1168:J1172)</f>
        <v>4.2</v>
      </c>
      <c r="AA104">
        <f>AVERAGE('air-quality'!E1519:E1523)</f>
        <v>80.599999999999994</v>
      </c>
      <c r="AB104">
        <f>AVERAGE('air-quality'!F1519:F1523)</f>
        <v>40.200000000000003</v>
      </c>
      <c r="AC104">
        <f>AVERAGE('air-quality'!G1519:G1523)</f>
        <v>39.4</v>
      </c>
      <c r="AD104">
        <f>AVERAGE('air-quality'!H1519:H1523)</f>
        <v>62.6</v>
      </c>
      <c r="AE104">
        <f>AVERAGE('air-quality'!I1519:I1523)</f>
        <v>3</v>
      </c>
      <c r="AF104">
        <f>AVERAGE('air-quality'!J1519:J1523)</f>
        <v>7.2</v>
      </c>
      <c r="AG104">
        <f>AVERAGE('air-quality'!E1880:E1884)</f>
        <v>69</v>
      </c>
      <c r="AH104">
        <f>AVERAGE('air-quality'!F1880:F1884)</f>
        <v>50</v>
      </c>
      <c r="AI104">
        <f>AVERAGE('air-quality'!G1880:G1884)</f>
        <v>32.6</v>
      </c>
      <c r="AJ104">
        <f>AVERAGE('air-quality'!H1880:H1884)</f>
        <v>40</v>
      </c>
      <c r="AK104">
        <f>AVERAGE('air-quality'!I1880:I1884)</f>
        <v>2</v>
      </c>
      <c r="AL104">
        <f>AVERAGE('air-quality'!J1880:J1884)</f>
        <v>6.8</v>
      </c>
      <c r="AM104">
        <f t="shared" si="10"/>
        <v>67.400000000000006</v>
      </c>
      <c r="AN104">
        <f t="shared" si="10"/>
        <v>37.200000000000003</v>
      </c>
      <c r="AO104">
        <f t="shared" si="10"/>
        <v>37.799999999999997</v>
      </c>
      <c r="AP104">
        <f t="shared" si="10"/>
        <v>20.399999999999999</v>
      </c>
      <c r="AQ104">
        <f t="shared" si="10"/>
        <v>5</v>
      </c>
      <c r="AR104">
        <f t="shared" si="10"/>
        <v>3.2</v>
      </c>
      <c r="AS104">
        <f t="shared" si="6"/>
        <v>70.399999999999991</v>
      </c>
      <c r="AT104">
        <f t="shared" si="6"/>
        <v>38.733333333333334</v>
      </c>
      <c r="AU104">
        <f t="shared" si="6"/>
        <v>34.333333333333336</v>
      </c>
      <c r="AV104">
        <f t="shared" si="5"/>
        <v>46.866666666666667</v>
      </c>
      <c r="AW104">
        <f t="shared" si="5"/>
        <v>2.6</v>
      </c>
      <c r="AX104">
        <f t="shared" si="5"/>
        <v>6.0666666666666664</v>
      </c>
    </row>
    <row r="105" spans="1:50" x14ac:dyDescent="0.25">
      <c r="A105">
        <f>IF(Pivot!A109="",Data!A104,Pivot!A109)</f>
        <v>4</v>
      </c>
      <c r="B105">
        <f>Pivot!B109</f>
        <v>13</v>
      </c>
      <c r="C105">
        <f>IFERROR(AVERAGE(Pivot!D109:H109),C104)</f>
        <v>70</v>
      </c>
      <c r="D105">
        <f>IFERROR(AVERAGE(Pivot!K109:O109),D104)</f>
        <v>31.2</v>
      </c>
      <c r="E105">
        <f>IFERROR(AVERAGE(Pivot!R109:V109),E104)</f>
        <v>33.4</v>
      </c>
      <c r="F105">
        <f>IFERROR(AVERAGE(Pivot!Y109:AC109),F104)</f>
        <v>47.2</v>
      </c>
      <c r="G105">
        <f>IFERROR(AVERAGE(Pivot!AF109:AJ109),G104)</f>
        <v>3.8</v>
      </c>
      <c r="H105">
        <f>IFERROR(AVERAGE(Pivot!AM109:AQ109),H104)</f>
        <v>5.4</v>
      </c>
      <c r="I105">
        <f>IFERROR(AVERAGE(Pivot!F109:H109),I104)</f>
        <v>70.666666666666671</v>
      </c>
      <c r="J105">
        <f>IFERROR(AVERAGE(Pivot!M109:O109),J104)</f>
        <v>31</v>
      </c>
      <c r="K105">
        <f>IFERROR(AVERAGE(Pivot!T109:V109),K104)</f>
        <v>32.666666666666664</v>
      </c>
      <c r="L105">
        <f>IFERROR(AVERAGE(Pivot!AA109:AC109),L104)</f>
        <v>39.333333333333336</v>
      </c>
      <c r="M105">
        <f>IFERROR(AVERAGE(Pivot!AH109:AJ109),M104)</f>
        <v>2.6666666666666665</v>
      </c>
      <c r="N105">
        <f>IFERROR(AVERAGE(Pivot!AO109:AQ109),N104)</f>
        <v>6.666666666666667</v>
      </c>
      <c r="O105">
        <f>IF(Pivot!I109="NA",O104,Pivot!I109)</f>
        <v>46</v>
      </c>
      <c r="P105">
        <f>IF(Pivot!P109="NA",P104,Pivot!P109)</f>
        <v>18</v>
      </c>
      <c r="Q105">
        <f>IF(Pivot!W109="NA",Q104,Pivot!W109)</f>
        <v>32</v>
      </c>
      <c r="R105">
        <f>IF(Pivot!AD109="NA",R104,Pivot!AD109)</f>
        <v>17</v>
      </c>
      <c r="S105">
        <f>IF(Pivot!AK109="NA",S104,Pivot!AK109)</f>
        <v>4</v>
      </c>
      <c r="T105">
        <f>IF(Pivot!AR109="NA",T104,Pivot!AR109)</f>
        <v>3</v>
      </c>
      <c r="U105">
        <f>AVERAGE('air-quality'!E1169:E1173)</f>
        <v>63.2</v>
      </c>
      <c r="V105">
        <f>AVERAGE('air-quality'!F1169:F1173)</f>
        <v>27.4</v>
      </c>
      <c r="W105">
        <f>AVERAGE('air-quality'!G1169:G1173)</f>
        <v>32.6</v>
      </c>
      <c r="X105">
        <f>AVERAGE('air-quality'!H1169:H1173)</f>
        <v>36.799999999999997</v>
      </c>
      <c r="Y105">
        <f>AVERAGE('air-quality'!I1169:I1173)</f>
        <v>2.4</v>
      </c>
      <c r="Z105">
        <f>AVERAGE('air-quality'!J1169:J1173)</f>
        <v>4.2</v>
      </c>
      <c r="AA105">
        <f>AVERAGE('air-quality'!E1520:E1524)</f>
        <v>91.8</v>
      </c>
      <c r="AB105">
        <f>AVERAGE('air-quality'!F1520:F1524)</f>
        <v>42.6</v>
      </c>
      <c r="AC105">
        <f>AVERAGE('air-quality'!G1520:G1524)</f>
        <v>40.799999999999997</v>
      </c>
      <c r="AD105">
        <f>AVERAGE('air-quality'!H1520:H1524)</f>
        <v>61.4</v>
      </c>
      <c r="AE105">
        <f>AVERAGE('air-quality'!I1520:I1524)</f>
        <v>3</v>
      </c>
      <c r="AF105">
        <f>AVERAGE('air-quality'!J1520:J1524)</f>
        <v>6.8</v>
      </c>
      <c r="AG105">
        <f>AVERAGE('air-quality'!E1881:E1885)</f>
        <v>72.2</v>
      </c>
      <c r="AH105">
        <f>AVERAGE('air-quality'!F1881:F1885)</f>
        <v>49.4</v>
      </c>
      <c r="AI105">
        <f>AVERAGE('air-quality'!G1881:G1885)</f>
        <v>38.200000000000003</v>
      </c>
      <c r="AJ105">
        <f>AVERAGE('air-quality'!H1881:H1885)</f>
        <v>41</v>
      </c>
      <c r="AK105">
        <f>AVERAGE('air-quality'!I1881:I1885)</f>
        <v>1.6</v>
      </c>
      <c r="AL105">
        <f>AVERAGE('air-quality'!J1881:J1885)</f>
        <v>7.2</v>
      </c>
      <c r="AM105">
        <f t="shared" si="10"/>
        <v>62.8</v>
      </c>
      <c r="AN105">
        <f t="shared" si="10"/>
        <v>30</v>
      </c>
      <c r="AO105">
        <f t="shared" si="10"/>
        <v>36.6</v>
      </c>
      <c r="AP105">
        <f t="shared" si="10"/>
        <v>18.399999999999999</v>
      </c>
      <c r="AQ105">
        <f t="shared" si="10"/>
        <v>4.8</v>
      </c>
      <c r="AR105">
        <f t="shared" si="10"/>
        <v>3.2</v>
      </c>
      <c r="AS105">
        <f t="shared" si="6"/>
        <v>75.733333333333334</v>
      </c>
      <c r="AT105">
        <f t="shared" si="6"/>
        <v>39.800000000000004</v>
      </c>
      <c r="AU105">
        <f t="shared" si="6"/>
        <v>37.200000000000003</v>
      </c>
      <c r="AV105">
        <f t="shared" si="5"/>
        <v>46.4</v>
      </c>
      <c r="AW105">
        <f t="shared" si="5"/>
        <v>2.3333333333333335</v>
      </c>
      <c r="AX105">
        <f t="shared" si="5"/>
        <v>6.0666666666666664</v>
      </c>
    </row>
    <row r="106" spans="1:50" x14ac:dyDescent="0.25">
      <c r="A106">
        <f>IF(Pivot!A110="",Data!A105,Pivot!A110)</f>
        <v>4</v>
      </c>
      <c r="B106">
        <f>Pivot!B110</f>
        <v>14</v>
      </c>
      <c r="C106">
        <f>IFERROR(AVERAGE(Pivot!D110:H110),C105)</f>
        <v>73.2</v>
      </c>
      <c r="D106">
        <f>IFERROR(AVERAGE(Pivot!K110:O110),D105)</f>
        <v>32</v>
      </c>
      <c r="E106">
        <f>IFERROR(AVERAGE(Pivot!R110:V110),E105)</f>
        <v>32.799999999999997</v>
      </c>
      <c r="F106">
        <f>IFERROR(AVERAGE(Pivot!Y110:AC110),F105)</f>
        <v>45.2</v>
      </c>
      <c r="G106">
        <f>IFERROR(AVERAGE(Pivot!AF110:AJ110),G105)</f>
        <v>3.6</v>
      </c>
      <c r="H106">
        <f>IFERROR(AVERAGE(Pivot!AM110:AQ110),H105)</f>
        <v>5.2</v>
      </c>
      <c r="I106">
        <f>IFERROR(AVERAGE(Pivot!F110:H110),I105)</f>
        <v>73</v>
      </c>
      <c r="J106">
        <f>IFERROR(AVERAGE(Pivot!M110:O110),J105)</f>
        <v>32</v>
      </c>
      <c r="K106">
        <f>IFERROR(AVERAGE(Pivot!T110:V110),K105)</f>
        <v>33.333333333333336</v>
      </c>
      <c r="L106">
        <f>IFERROR(AVERAGE(Pivot!AA110:AC110),L105)</f>
        <v>36.333333333333336</v>
      </c>
      <c r="M106">
        <f>IFERROR(AVERAGE(Pivot!AH110:AJ110),M105)</f>
        <v>2</v>
      </c>
      <c r="N106">
        <f>IFERROR(AVERAGE(Pivot!AO110:AQ110),N105)</f>
        <v>6</v>
      </c>
      <c r="O106">
        <f>IF(Pivot!I110="NA",O105,Pivot!I110)</f>
        <v>44</v>
      </c>
      <c r="P106">
        <f>IF(Pivot!P110="NA",P105,Pivot!P110)</f>
        <v>31</v>
      </c>
      <c r="Q106">
        <f>IF(Pivot!W110="NA",Q105,Pivot!W110)</f>
        <v>31</v>
      </c>
      <c r="R106">
        <f>IF(Pivot!AD110="NA",R105,Pivot!AD110)</f>
        <v>24</v>
      </c>
      <c r="S106">
        <f>IF(Pivot!AK110="NA",S105,Pivot!AK110)</f>
        <v>5</v>
      </c>
      <c r="T106">
        <f>IF(Pivot!AR110="NA",T105,Pivot!AR110)</f>
        <v>2</v>
      </c>
      <c r="U106">
        <f>AVERAGE('air-quality'!E1170:E1174)</f>
        <v>64.599999999999994</v>
      </c>
      <c r="V106">
        <f>AVERAGE('air-quality'!F1170:F1174)</f>
        <v>30</v>
      </c>
      <c r="W106">
        <f>AVERAGE('air-quality'!G1170:G1174)</f>
        <v>31.6</v>
      </c>
      <c r="X106">
        <f>AVERAGE('air-quality'!H1170:H1174)</f>
        <v>34.200000000000003</v>
      </c>
      <c r="Y106">
        <f>AVERAGE('air-quality'!I1170:I1174)</f>
        <v>1.8</v>
      </c>
      <c r="Z106">
        <f>AVERAGE('air-quality'!J1170:J1174)</f>
        <v>3.8</v>
      </c>
      <c r="AA106">
        <f>AVERAGE('air-quality'!E1521:E1525)</f>
        <v>97.4</v>
      </c>
      <c r="AB106">
        <f>AVERAGE('air-quality'!F1521:F1525)</f>
        <v>40.6</v>
      </c>
      <c r="AC106">
        <f>AVERAGE('air-quality'!G1521:G1525)</f>
        <v>39.4</v>
      </c>
      <c r="AD106">
        <f>AVERAGE('air-quality'!H1521:H1525)</f>
        <v>59</v>
      </c>
      <c r="AE106">
        <f>AVERAGE('air-quality'!I1521:I1525)</f>
        <v>3</v>
      </c>
      <c r="AF106">
        <f>AVERAGE('air-quality'!J1521:J1525)</f>
        <v>7</v>
      </c>
      <c r="AG106">
        <f>AVERAGE('air-quality'!E1882:E1886)</f>
        <v>71</v>
      </c>
      <c r="AH106">
        <f>AVERAGE('air-quality'!F1882:F1886)</f>
        <v>46.4</v>
      </c>
      <c r="AI106">
        <f>AVERAGE('air-quality'!G1882:G1886)</f>
        <v>47.2</v>
      </c>
      <c r="AJ106">
        <f>AVERAGE('air-quality'!H1882:H1886)</f>
        <v>39.200000000000003</v>
      </c>
      <c r="AK106">
        <f>AVERAGE('air-quality'!I1882:I1886)</f>
        <v>1.2</v>
      </c>
      <c r="AL106">
        <f>AVERAGE('air-quality'!J1882:J1886)</f>
        <v>8.1999999999999993</v>
      </c>
      <c r="AM106">
        <f t="shared" si="10"/>
        <v>60.2</v>
      </c>
      <c r="AN106">
        <f t="shared" si="10"/>
        <v>27</v>
      </c>
      <c r="AO106">
        <f t="shared" si="10"/>
        <v>35.200000000000003</v>
      </c>
      <c r="AP106">
        <f t="shared" si="10"/>
        <v>18.600000000000001</v>
      </c>
      <c r="AQ106">
        <f t="shared" si="10"/>
        <v>5</v>
      </c>
      <c r="AR106">
        <f t="shared" si="10"/>
        <v>3</v>
      </c>
      <c r="AS106">
        <f t="shared" si="6"/>
        <v>77.666666666666671</v>
      </c>
      <c r="AT106">
        <f t="shared" si="6"/>
        <v>39</v>
      </c>
      <c r="AU106">
        <f t="shared" si="6"/>
        <v>39.4</v>
      </c>
      <c r="AV106">
        <f t="shared" si="5"/>
        <v>44.133333333333333</v>
      </c>
      <c r="AW106">
        <f t="shared" si="5"/>
        <v>2</v>
      </c>
      <c r="AX106">
        <f t="shared" si="5"/>
        <v>6.333333333333333</v>
      </c>
    </row>
    <row r="107" spans="1:50" x14ac:dyDescent="0.25">
      <c r="A107">
        <f>IF(Pivot!A111="",Data!A106,Pivot!A111)</f>
        <v>4</v>
      </c>
      <c r="B107">
        <f>Pivot!B111</f>
        <v>15</v>
      </c>
      <c r="C107">
        <f>IFERROR(AVERAGE(Pivot!D111:H111),C106)</f>
        <v>74.599999999999994</v>
      </c>
      <c r="D107">
        <f>IFERROR(AVERAGE(Pivot!K111:O111),D106)</f>
        <v>29.2</v>
      </c>
      <c r="E107">
        <f>IFERROR(AVERAGE(Pivot!R111:V111),E106)</f>
        <v>27.6</v>
      </c>
      <c r="F107">
        <f>IFERROR(AVERAGE(Pivot!Y111:AC111),F106)</f>
        <v>40.200000000000003</v>
      </c>
      <c r="G107">
        <f>IFERROR(AVERAGE(Pivot!AF111:AJ111),G106)</f>
        <v>3.6</v>
      </c>
      <c r="H107">
        <f>IFERROR(AVERAGE(Pivot!AM111:AQ111),H106)</f>
        <v>5</v>
      </c>
      <c r="I107">
        <f>IFERROR(AVERAGE(Pivot!F111:H111),I106)</f>
        <v>69.666666666666671</v>
      </c>
      <c r="J107">
        <f>IFERROR(AVERAGE(Pivot!M111:O111),J106)</f>
        <v>33.333333333333336</v>
      </c>
      <c r="K107">
        <f>IFERROR(AVERAGE(Pivot!T111:V111),K106)</f>
        <v>29</v>
      </c>
      <c r="L107">
        <f>IFERROR(AVERAGE(Pivot!AA111:AC111),L106)</f>
        <v>41.333333333333336</v>
      </c>
      <c r="M107">
        <f>IFERROR(AVERAGE(Pivot!AH111:AJ111),M106)</f>
        <v>2.6666666666666665</v>
      </c>
      <c r="N107">
        <f>IFERROR(AVERAGE(Pivot!AO111:AQ111),N106)</f>
        <v>6.333333333333333</v>
      </c>
      <c r="O107">
        <f>IF(Pivot!I111="NA",O106,Pivot!I111)</f>
        <v>70</v>
      </c>
      <c r="P107">
        <f>IF(Pivot!P111="NA",P106,Pivot!P111)</f>
        <v>51</v>
      </c>
      <c r="Q107">
        <f>IF(Pivot!W111="NA",Q106,Pivot!W111)</f>
        <v>31</v>
      </c>
      <c r="R107">
        <f>IF(Pivot!AD111="NA",R106,Pivot!AD111)</f>
        <v>25</v>
      </c>
      <c r="S107">
        <f>IF(Pivot!AK111="NA",S106,Pivot!AK111)</f>
        <v>6</v>
      </c>
      <c r="T107">
        <f>IF(Pivot!AR111="NA",T106,Pivot!AR111)</f>
        <v>2</v>
      </c>
      <c r="U107">
        <f>AVERAGE('air-quality'!E1171:E1175)</f>
        <v>67.400000000000006</v>
      </c>
      <c r="V107">
        <f>AVERAGE('air-quality'!F1171:F1175)</f>
        <v>30.4</v>
      </c>
      <c r="W107">
        <f>AVERAGE('air-quality'!G1171:G1175)</f>
        <v>30.8</v>
      </c>
      <c r="X107">
        <f>AVERAGE('air-quality'!H1171:H1175)</f>
        <v>35</v>
      </c>
      <c r="Y107">
        <f>AVERAGE('air-quality'!I1171:I1175)</f>
        <v>1.4</v>
      </c>
      <c r="Z107">
        <f>AVERAGE('air-quality'!J1171:J1175)</f>
        <v>3.6</v>
      </c>
      <c r="AA107">
        <f>AVERAGE('air-quality'!E1522:E1526)</f>
        <v>89.4</v>
      </c>
      <c r="AB107">
        <f>AVERAGE('air-quality'!F1522:F1526)</f>
        <v>35</v>
      </c>
      <c r="AC107">
        <f>AVERAGE('air-quality'!G1522:G1526)</f>
        <v>34.200000000000003</v>
      </c>
      <c r="AD107">
        <f>AVERAGE('air-quality'!H1522:H1526)</f>
        <v>53.2</v>
      </c>
      <c r="AE107">
        <f>AVERAGE('air-quality'!I1522:I1526)</f>
        <v>3</v>
      </c>
      <c r="AF107">
        <f>AVERAGE('air-quality'!J1522:J1526)</f>
        <v>6.6</v>
      </c>
      <c r="AG107">
        <f>AVERAGE('air-quality'!E1883:E1887)</f>
        <v>70</v>
      </c>
      <c r="AH107">
        <f>AVERAGE('air-quality'!F1883:F1887)</f>
        <v>46.2</v>
      </c>
      <c r="AI107">
        <f>AVERAGE('air-quality'!G1883:G1887)</f>
        <v>52.8</v>
      </c>
      <c r="AJ107">
        <f>AVERAGE('air-quality'!H1883:H1887)</f>
        <v>40.200000000000003</v>
      </c>
      <c r="AK107">
        <f>AVERAGE('air-quality'!I1883:I1887)</f>
        <v>2.4</v>
      </c>
      <c r="AL107">
        <f>AVERAGE('air-quality'!J1883:J1887)</f>
        <v>8.8000000000000007</v>
      </c>
      <c r="AM107">
        <f t="shared" si="10"/>
        <v>59</v>
      </c>
      <c r="AN107">
        <f t="shared" si="10"/>
        <v>29.6</v>
      </c>
      <c r="AO107">
        <f t="shared" si="10"/>
        <v>33.6</v>
      </c>
      <c r="AP107">
        <f t="shared" si="10"/>
        <v>18.399999999999999</v>
      </c>
      <c r="AQ107">
        <f t="shared" si="10"/>
        <v>5.2</v>
      </c>
      <c r="AR107">
        <f t="shared" si="10"/>
        <v>2.8</v>
      </c>
      <c r="AS107">
        <f t="shared" si="6"/>
        <v>75.600000000000009</v>
      </c>
      <c r="AT107">
        <f t="shared" si="6"/>
        <v>37.200000000000003</v>
      </c>
      <c r="AU107">
        <f t="shared" si="6"/>
        <v>39.266666666666666</v>
      </c>
      <c r="AV107">
        <f t="shared" si="5"/>
        <v>42.800000000000004</v>
      </c>
      <c r="AW107">
        <f t="shared" si="5"/>
        <v>2.2666666666666671</v>
      </c>
      <c r="AX107">
        <f t="shared" si="5"/>
        <v>6.333333333333333</v>
      </c>
    </row>
    <row r="108" spans="1:50" x14ac:dyDescent="0.25">
      <c r="A108">
        <f>IF(Pivot!A112="",Data!A107,Pivot!A112)</f>
        <v>4</v>
      </c>
      <c r="B108">
        <f>Pivot!B112</f>
        <v>16</v>
      </c>
      <c r="C108">
        <f>IFERROR(AVERAGE(Pivot!D112:H112),C107)</f>
        <v>62.6</v>
      </c>
      <c r="D108">
        <f>IFERROR(AVERAGE(Pivot!K112:O112),D107)</f>
        <v>28.4</v>
      </c>
      <c r="E108">
        <f>IFERROR(AVERAGE(Pivot!R112:V112),E107)</f>
        <v>31.4</v>
      </c>
      <c r="F108">
        <f>IFERROR(AVERAGE(Pivot!Y112:AC112),F107)</f>
        <v>40.200000000000003</v>
      </c>
      <c r="G108">
        <f>IFERROR(AVERAGE(Pivot!AF112:AJ112),G107)</f>
        <v>2.6</v>
      </c>
      <c r="H108">
        <f>IFERROR(AVERAGE(Pivot!AM112:AQ112),H107)</f>
        <v>4.8</v>
      </c>
      <c r="I108">
        <f>IFERROR(AVERAGE(Pivot!F112:H112),I107)</f>
        <v>62.666666666666664</v>
      </c>
      <c r="J108">
        <f>IFERROR(AVERAGE(Pivot!M112:O112),J107)</f>
        <v>33.666666666666664</v>
      </c>
      <c r="K108">
        <f>IFERROR(AVERAGE(Pivot!T112:V112),K107)</f>
        <v>32</v>
      </c>
      <c r="L108">
        <f>IFERROR(AVERAGE(Pivot!AA112:AC112),L107)</f>
        <v>41.666666666666664</v>
      </c>
      <c r="M108">
        <f>IFERROR(AVERAGE(Pivot!AH112:AJ112),M107)</f>
        <v>1.6666666666666667</v>
      </c>
      <c r="N108">
        <f>IFERROR(AVERAGE(Pivot!AO112:AQ112),N107)</f>
        <v>6.666666666666667</v>
      </c>
      <c r="O108">
        <f>IF(Pivot!I112="NA",O107,Pivot!I112)</f>
        <v>115</v>
      </c>
      <c r="P108">
        <f>IF(Pivot!P112="NA",P107,Pivot!P112)</f>
        <v>23</v>
      </c>
      <c r="Q108">
        <f>IF(Pivot!W112="NA",Q107,Pivot!W112)</f>
        <v>28</v>
      </c>
      <c r="R108">
        <f>IF(Pivot!AD112="NA",R107,Pivot!AD112)</f>
        <v>12</v>
      </c>
      <c r="S108">
        <f>IF(Pivot!AK112="NA",S107,Pivot!AK112)</f>
        <v>5</v>
      </c>
      <c r="T108">
        <f>IF(Pivot!AR112="NA",T107,Pivot!AR112)</f>
        <v>3</v>
      </c>
      <c r="U108">
        <f>AVERAGE('air-quality'!E1172:E1176)</f>
        <v>65.400000000000006</v>
      </c>
      <c r="V108">
        <f>AVERAGE('air-quality'!F1172:F1176)</f>
        <v>33.799999999999997</v>
      </c>
      <c r="W108">
        <f>AVERAGE('air-quality'!G1172:G1176)</f>
        <v>30.6</v>
      </c>
      <c r="X108">
        <f>AVERAGE('air-quality'!H1172:H1176)</f>
        <v>34.799999999999997</v>
      </c>
      <c r="Y108">
        <f>AVERAGE('air-quality'!I1172:I1176)</f>
        <v>1.4</v>
      </c>
      <c r="Z108">
        <f>AVERAGE('air-quality'!J1172:J1176)</f>
        <v>3.2</v>
      </c>
      <c r="AA108">
        <f>AVERAGE('air-quality'!E1523:E1527)</f>
        <v>79</v>
      </c>
      <c r="AB108">
        <f>AVERAGE('air-quality'!F1523:F1527)</f>
        <v>31</v>
      </c>
      <c r="AC108">
        <f>AVERAGE('air-quality'!G1523:G1527)</f>
        <v>32.6</v>
      </c>
      <c r="AD108">
        <f>AVERAGE('air-quality'!H1523:H1527)</f>
        <v>54.2</v>
      </c>
      <c r="AE108">
        <f>AVERAGE('air-quality'!I1523:I1527)</f>
        <v>3.2</v>
      </c>
      <c r="AF108">
        <f>AVERAGE('air-quality'!J1523:J1527)</f>
        <v>7</v>
      </c>
      <c r="AG108">
        <f>AVERAGE('air-quality'!E1884:E1888)</f>
        <v>76</v>
      </c>
      <c r="AH108">
        <f>AVERAGE('air-quality'!F1884:F1888)</f>
        <v>44.6</v>
      </c>
      <c r="AI108">
        <f>AVERAGE('air-quality'!G1884:G1888)</f>
        <v>51.4</v>
      </c>
      <c r="AJ108">
        <f>AVERAGE('air-quality'!H1884:H1888)</f>
        <v>39.799999999999997</v>
      </c>
      <c r="AK108">
        <f>AVERAGE('air-quality'!I1884:I1888)</f>
        <v>4</v>
      </c>
      <c r="AL108">
        <f>AVERAGE('air-quality'!J1884:J1888)</f>
        <v>8.6</v>
      </c>
      <c r="AM108">
        <f t="shared" si="10"/>
        <v>67.2</v>
      </c>
      <c r="AN108">
        <f t="shared" si="10"/>
        <v>28.4</v>
      </c>
      <c r="AO108">
        <f t="shared" si="10"/>
        <v>30.6</v>
      </c>
      <c r="AP108">
        <f t="shared" si="10"/>
        <v>17</v>
      </c>
      <c r="AQ108">
        <f t="shared" si="10"/>
        <v>4.8</v>
      </c>
      <c r="AR108">
        <f t="shared" si="10"/>
        <v>2.8</v>
      </c>
      <c r="AS108">
        <f t="shared" si="6"/>
        <v>73.466666666666669</v>
      </c>
      <c r="AT108">
        <f t="shared" si="6"/>
        <v>36.466666666666669</v>
      </c>
      <c r="AU108">
        <f t="shared" si="6"/>
        <v>38.199999999999996</v>
      </c>
      <c r="AV108">
        <f t="shared" si="6"/>
        <v>42.933333333333337</v>
      </c>
      <c r="AW108">
        <f t="shared" si="6"/>
        <v>2.8666666666666667</v>
      </c>
      <c r="AX108">
        <f t="shared" si="6"/>
        <v>6.2666666666666657</v>
      </c>
    </row>
    <row r="109" spans="1:50" x14ac:dyDescent="0.25">
      <c r="A109">
        <f>IF(Pivot!A113="",Data!A108,Pivot!A113)</f>
        <v>4</v>
      </c>
      <c r="B109">
        <f>Pivot!B113</f>
        <v>17</v>
      </c>
      <c r="C109">
        <f>IFERROR(AVERAGE(Pivot!D113:H113),C108)</f>
        <v>60.4</v>
      </c>
      <c r="D109">
        <f>IFERROR(AVERAGE(Pivot!K113:O113),D108)</f>
        <v>32.4</v>
      </c>
      <c r="E109">
        <f>IFERROR(AVERAGE(Pivot!R113:V113),E108)</f>
        <v>35</v>
      </c>
      <c r="F109">
        <f>IFERROR(AVERAGE(Pivot!Y113:AC113),F108)</f>
        <v>48</v>
      </c>
      <c r="G109">
        <f>IFERROR(AVERAGE(Pivot!AF113:AJ113),G108)</f>
        <v>2.6</v>
      </c>
      <c r="H109">
        <f>IFERROR(AVERAGE(Pivot!AM113:AQ113),H108)</f>
        <v>5.8</v>
      </c>
      <c r="I109">
        <f>IFERROR(AVERAGE(Pivot!F113:H113),I108)</f>
        <v>64.333333333333329</v>
      </c>
      <c r="J109">
        <f>IFERROR(AVERAGE(Pivot!M113:O113),J108)</f>
        <v>36.666666666666664</v>
      </c>
      <c r="K109">
        <f>IFERROR(AVERAGE(Pivot!T113:V113),K108)</f>
        <v>37.666666666666664</v>
      </c>
      <c r="L109">
        <f>IFERROR(AVERAGE(Pivot!AA113:AC113),L108)</f>
        <v>49.666666666666664</v>
      </c>
      <c r="M109">
        <f>IFERROR(AVERAGE(Pivot!AH113:AJ113),M108)</f>
        <v>1.6666666666666667</v>
      </c>
      <c r="N109">
        <f>IFERROR(AVERAGE(Pivot!AO113:AQ113),N108)</f>
        <v>7.333333333333333</v>
      </c>
      <c r="O109">
        <f>IF(Pivot!I113="NA",O108,Pivot!I113)</f>
        <v>50</v>
      </c>
      <c r="P109">
        <f>IF(Pivot!P113="NA",P108,Pivot!P113)</f>
        <v>27</v>
      </c>
      <c r="Q109">
        <f>IF(Pivot!W113="NA",Q108,Pivot!W113)</f>
        <v>24</v>
      </c>
      <c r="R109">
        <f>IF(Pivot!AD113="NA",R108,Pivot!AD113)</f>
        <v>13</v>
      </c>
      <c r="S109">
        <f>IF(Pivot!AK113="NA",S108,Pivot!AK113)</f>
        <v>6</v>
      </c>
      <c r="T109">
        <f>IF(Pivot!AR113="NA",T108,Pivot!AR113)</f>
        <v>3</v>
      </c>
      <c r="U109">
        <f>AVERAGE('air-quality'!E1173:E1177)</f>
        <v>74.2</v>
      </c>
      <c r="V109">
        <f>AVERAGE('air-quality'!F1173:F1177)</f>
        <v>33.200000000000003</v>
      </c>
      <c r="W109">
        <f>AVERAGE('air-quality'!G1173:G1177)</f>
        <v>32</v>
      </c>
      <c r="X109">
        <f>AVERAGE('air-quality'!H1173:H1177)</f>
        <v>32.4</v>
      </c>
      <c r="Y109">
        <f>AVERAGE('air-quality'!I1173:I1177)</f>
        <v>1.2</v>
      </c>
      <c r="Z109">
        <f>AVERAGE('air-quality'!J1173:J1177)</f>
        <v>3</v>
      </c>
      <c r="AA109">
        <f>AVERAGE('air-quality'!E1524:E1528)</f>
        <v>70.599999999999994</v>
      </c>
      <c r="AB109">
        <f>AVERAGE('air-quality'!F1524:F1528)</f>
        <v>26.2</v>
      </c>
      <c r="AC109">
        <f>AVERAGE('air-quality'!G1524:G1528)</f>
        <v>33</v>
      </c>
      <c r="AD109">
        <f>AVERAGE('air-quality'!H1524:H1528)</f>
        <v>55.4</v>
      </c>
      <c r="AE109">
        <f>AVERAGE('air-quality'!I1524:I1528)</f>
        <v>3.8</v>
      </c>
      <c r="AF109">
        <f>AVERAGE('air-quality'!J1524:J1528)</f>
        <v>7.6</v>
      </c>
      <c r="AG109">
        <f>AVERAGE('air-quality'!E1885:E1889)</f>
        <v>80.8</v>
      </c>
      <c r="AH109">
        <f>AVERAGE('air-quality'!F1885:F1889)</f>
        <v>43.8</v>
      </c>
      <c r="AI109">
        <f>AVERAGE('air-quality'!G1885:G1889)</f>
        <v>49</v>
      </c>
      <c r="AJ109">
        <f>AVERAGE('air-quality'!H1885:H1889)</f>
        <v>39.6</v>
      </c>
      <c r="AK109">
        <f>AVERAGE('air-quality'!I1885:I1889)</f>
        <v>4.4000000000000004</v>
      </c>
      <c r="AL109">
        <f>AVERAGE('air-quality'!J1885:J1889)</f>
        <v>8.6</v>
      </c>
      <c r="AM109">
        <f t="shared" si="10"/>
        <v>65</v>
      </c>
      <c r="AN109">
        <f t="shared" si="10"/>
        <v>30</v>
      </c>
      <c r="AO109">
        <f t="shared" si="10"/>
        <v>29.2</v>
      </c>
      <c r="AP109">
        <f t="shared" si="10"/>
        <v>18.2</v>
      </c>
      <c r="AQ109">
        <f t="shared" si="10"/>
        <v>5.2</v>
      </c>
      <c r="AR109">
        <f t="shared" si="10"/>
        <v>2.6</v>
      </c>
      <c r="AS109">
        <f t="shared" ref="AS109:AX151" si="11">AVERAGE(U109,AA109,AG109)</f>
        <v>75.2</v>
      </c>
      <c r="AT109">
        <f t="shared" si="11"/>
        <v>34.4</v>
      </c>
      <c r="AU109">
        <f t="shared" si="11"/>
        <v>38</v>
      </c>
      <c r="AV109">
        <f t="shared" si="11"/>
        <v>42.466666666666669</v>
      </c>
      <c r="AW109">
        <f t="shared" si="11"/>
        <v>3.1333333333333333</v>
      </c>
      <c r="AX109">
        <f t="shared" si="11"/>
        <v>6.3999999999999995</v>
      </c>
    </row>
    <row r="110" spans="1:50" x14ac:dyDescent="0.25">
      <c r="A110">
        <f>IF(Pivot!A114="",Data!A109,Pivot!A114)</f>
        <v>4</v>
      </c>
      <c r="B110">
        <f>Pivot!B114</f>
        <v>18</v>
      </c>
      <c r="C110">
        <f>IFERROR(AVERAGE(Pivot!D114:H114),C109)</f>
        <v>64</v>
      </c>
      <c r="D110">
        <f>IFERROR(AVERAGE(Pivot!K114:O114),D109)</f>
        <v>32.799999999999997</v>
      </c>
      <c r="E110">
        <f>IFERROR(AVERAGE(Pivot!R114:V114),E109)</f>
        <v>40.799999999999997</v>
      </c>
      <c r="F110">
        <f>IFERROR(AVERAGE(Pivot!Y114:AC114),F109)</f>
        <v>51.8</v>
      </c>
      <c r="G110">
        <f>IFERROR(AVERAGE(Pivot!AF114:AJ114),G109)</f>
        <v>2.4</v>
      </c>
      <c r="H110">
        <f>IFERROR(AVERAGE(Pivot!AM114:AQ114),H109)</f>
        <v>8</v>
      </c>
      <c r="I110">
        <f>IFERROR(AVERAGE(Pivot!F114:H114),I109)</f>
        <v>66.666666666666671</v>
      </c>
      <c r="J110">
        <f>IFERROR(AVERAGE(Pivot!M114:O114),J109)</f>
        <v>39.333333333333336</v>
      </c>
      <c r="K110">
        <f>IFERROR(AVERAGE(Pivot!T114:V114),K109)</f>
        <v>45.666666666666664</v>
      </c>
      <c r="L110">
        <f>IFERROR(AVERAGE(Pivot!AA114:AC114),L109)</f>
        <v>60</v>
      </c>
      <c r="M110">
        <f>IFERROR(AVERAGE(Pivot!AH114:AJ114),M109)</f>
        <v>2</v>
      </c>
      <c r="N110">
        <f>IFERROR(AVERAGE(Pivot!AO114:AQ114),N109)</f>
        <v>7.333333333333333</v>
      </c>
      <c r="O110">
        <f>IF(Pivot!I114="NA",O109,Pivot!I114)</f>
        <v>59</v>
      </c>
      <c r="P110">
        <f>IF(Pivot!P114="NA",P109,Pivot!P114)</f>
        <v>23</v>
      </c>
      <c r="Q110">
        <f>IF(Pivot!W114="NA",Q109,Pivot!W114)</f>
        <v>37</v>
      </c>
      <c r="R110">
        <f>IF(Pivot!AD114="NA",R109,Pivot!AD114)</f>
        <v>11</v>
      </c>
      <c r="S110">
        <f>IF(Pivot!AK114="NA",S109,Pivot!AK114)</f>
        <v>6</v>
      </c>
      <c r="T110">
        <f>IF(Pivot!AR114="NA",T109,Pivot!AR114)</f>
        <v>2</v>
      </c>
      <c r="U110">
        <f>AVERAGE('air-quality'!E1174:E1178)</f>
        <v>75.8</v>
      </c>
      <c r="V110">
        <f>AVERAGE('air-quality'!F1174:F1178)</f>
        <v>32.4</v>
      </c>
      <c r="W110">
        <f>AVERAGE('air-quality'!G1174:G1178)</f>
        <v>32</v>
      </c>
      <c r="X110">
        <f>AVERAGE('air-quality'!H1174:H1178)</f>
        <v>31.2</v>
      </c>
      <c r="Y110">
        <f>AVERAGE('air-quality'!I1174:I1178)</f>
        <v>1.2</v>
      </c>
      <c r="Z110">
        <f>AVERAGE('air-quality'!J1174:J1178)</f>
        <v>2.6</v>
      </c>
      <c r="AA110">
        <f>AVERAGE('air-quality'!E1525:E1529)</f>
        <v>58.6</v>
      </c>
      <c r="AB110">
        <f>AVERAGE('air-quality'!F1525:F1529)</f>
        <v>23.2</v>
      </c>
      <c r="AC110">
        <f>AVERAGE('air-quality'!G1525:G1529)</f>
        <v>29.2</v>
      </c>
      <c r="AD110">
        <f>AVERAGE('air-quality'!H1525:H1529)</f>
        <v>57</v>
      </c>
      <c r="AE110">
        <f>AVERAGE('air-quality'!I1525:I1529)</f>
        <v>4.2</v>
      </c>
      <c r="AF110">
        <f>AVERAGE('air-quality'!J1525:J1529)</f>
        <v>7.8</v>
      </c>
      <c r="AG110">
        <f>AVERAGE('air-quality'!E1886:E1890)</f>
        <v>76.8</v>
      </c>
      <c r="AH110">
        <f>AVERAGE('air-quality'!F1886:F1890)</f>
        <v>39.4</v>
      </c>
      <c r="AI110">
        <f>AVERAGE('air-quality'!G1886:G1890)</f>
        <v>45.2</v>
      </c>
      <c r="AJ110">
        <f>AVERAGE('air-quality'!H1886:H1890)</f>
        <v>40</v>
      </c>
      <c r="AK110">
        <f>AVERAGE('air-quality'!I1886:I1890)</f>
        <v>4.5999999999999996</v>
      </c>
      <c r="AL110">
        <f>AVERAGE('air-quality'!J1886:J1890)</f>
        <v>8.6</v>
      </c>
      <c r="AM110">
        <f t="shared" si="10"/>
        <v>67.599999999999994</v>
      </c>
      <c r="AN110">
        <f t="shared" si="10"/>
        <v>31</v>
      </c>
      <c r="AO110">
        <f t="shared" si="10"/>
        <v>30.2</v>
      </c>
      <c r="AP110">
        <f t="shared" si="10"/>
        <v>17</v>
      </c>
      <c r="AQ110">
        <f t="shared" si="10"/>
        <v>5.6</v>
      </c>
      <c r="AR110">
        <f t="shared" si="10"/>
        <v>2.4</v>
      </c>
      <c r="AS110">
        <f t="shared" si="11"/>
        <v>70.399999999999991</v>
      </c>
      <c r="AT110">
        <f t="shared" si="11"/>
        <v>31.666666666666668</v>
      </c>
      <c r="AU110">
        <f t="shared" si="11"/>
        <v>35.466666666666669</v>
      </c>
      <c r="AV110">
        <f t="shared" si="11"/>
        <v>42.733333333333327</v>
      </c>
      <c r="AW110">
        <f t="shared" si="11"/>
        <v>3.3333333333333335</v>
      </c>
      <c r="AX110">
        <f t="shared" si="11"/>
        <v>6.333333333333333</v>
      </c>
    </row>
    <row r="111" spans="1:50" x14ac:dyDescent="0.25">
      <c r="A111">
        <f>IF(Pivot!A115="",Data!A110,Pivot!A115)</f>
        <v>4</v>
      </c>
      <c r="B111">
        <f>Pivot!B115</f>
        <v>19</v>
      </c>
      <c r="C111">
        <f>IFERROR(AVERAGE(Pivot!D115:H115),C110)</f>
        <v>68.8</v>
      </c>
      <c r="D111">
        <f>IFERROR(AVERAGE(Pivot!K115:O115),D110)</f>
        <v>35.6</v>
      </c>
      <c r="E111">
        <f>IFERROR(AVERAGE(Pivot!R115:V115),E110)</f>
        <v>38</v>
      </c>
      <c r="F111">
        <f>IFERROR(AVERAGE(Pivot!Y115:AC115),F110)</f>
        <v>47</v>
      </c>
      <c r="G111">
        <f>IFERROR(AVERAGE(Pivot!AF115:AJ115),G110)</f>
        <v>3</v>
      </c>
      <c r="H111">
        <f>IFERROR(AVERAGE(Pivot!AM115:AQ115),H110)</f>
        <v>7.4</v>
      </c>
      <c r="I111">
        <f>IFERROR(AVERAGE(Pivot!F115:H115),I110)</f>
        <v>78</v>
      </c>
      <c r="J111">
        <f>IFERROR(AVERAGE(Pivot!M115:O115),J110)</f>
        <v>37.666666666666664</v>
      </c>
      <c r="K111">
        <f>IFERROR(AVERAGE(Pivot!T115:V115),K110)</f>
        <v>42.666666666666664</v>
      </c>
      <c r="L111">
        <f>IFERROR(AVERAGE(Pivot!AA115:AC115),L110)</f>
        <v>47.333333333333336</v>
      </c>
      <c r="M111">
        <f>IFERROR(AVERAGE(Pivot!AH115:AJ115),M110)</f>
        <v>2.6666666666666665</v>
      </c>
      <c r="N111">
        <f>IFERROR(AVERAGE(Pivot!AO115:AQ115),N110)</f>
        <v>5.666666666666667</v>
      </c>
      <c r="O111">
        <f>IF(Pivot!I115="NA",O110,Pivot!I115)</f>
        <v>57</v>
      </c>
      <c r="P111">
        <f>IF(Pivot!P115="NA",P110,Pivot!P115)</f>
        <v>31</v>
      </c>
      <c r="Q111">
        <f>IF(Pivot!W115="NA",Q110,Pivot!W115)</f>
        <v>35</v>
      </c>
      <c r="R111">
        <f>IF(Pivot!AD115="NA",R110,Pivot!AD115)</f>
        <v>13</v>
      </c>
      <c r="S111">
        <f>IF(Pivot!AK115="NA",S110,Pivot!AK115)</f>
        <v>6</v>
      </c>
      <c r="T111">
        <f>IF(Pivot!AR115="NA",T110,Pivot!AR115)</f>
        <v>2</v>
      </c>
      <c r="U111">
        <f>AVERAGE('air-quality'!E1175:E1179)</f>
        <v>72.8</v>
      </c>
      <c r="V111">
        <f>AVERAGE('air-quality'!F1175:F1179)</f>
        <v>30.8</v>
      </c>
      <c r="W111">
        <f>AVERAGE('air-quality'!G1175:G1179)</f>
        <v>32.4</v>
      </c>
      <c r="X111">
        <f>AVERAGE('air-quality'!H1175:H1179)</f>
        <v>31</v>
      </c>
      <c r="Y111">
        <f>AVERAGE('air-quality'!I1175:I1179)</f>
        <v>1.2</v>
      </c>
      <c r="Z111">
        <f>AVERAGE('air-quality'!J1175:J1179)</f>
        <v>2.4</v>
      </c>
      <c r="AA111">
        <f>AVERAGE('air-quality'!E1526:E1530)</f>
        <v>53</v>
      </c>
      <c r="AB111">
        <f>AVERAGE('air-quality'!F1526:F1530)</f>
        <v>21.8</v>
      </c>
      <c r="AC111">
        <f>AVERAGE('air-quality'!G1526:G1530)</f>
        <v>28.6</v>
      </c>
      <c r="AD111">
        <f>AVERAGE('air-quality'!H1526:H1530)</f>
        <v>51.8</v>
      </c>
      <c r="AE111">
        <f>AVERAGE('air-quality'!I1526:I1530)</f>
        <v>3.6</v>
      </c>
      <c r="AF111">
        <f>AVERAGE('air-quality'!J1526:J1530)</f>
        <v>7</v>
      </c>
      <c r="AG111">
        <f>AVERAGE('air-quality'!E1887:E1891)</f>
        <v>69.8</v>
      </c>
      <c r="AH111">
        <f>AVERAGE('air-quality'!F1887:F1891)</f>
        <v>35.799999999999997</v>
      </c>
      <c r="AI111">
        <f>AVERAGE('air-quality'!G1887:G1891)</f>
        <v>40.4</v>
      </c>
      <c r="AJ111">
        <f>AVERAGE('air-quality'!H1887:H1891)</f>
        <v>41.6</v>
      </c>
      <c r="AK111">
        <f>AVERAGE('air-quality'!I1887:I1891)</f>
        <v>4.8</v>
      </c>
      <c r="AL111">
        <f>AVERAGE('air-quality'!J1887:J1891)</f>
        <v>8.6</v>
      </c>
      <c r="AM111">
        <f t="shared" si="10"/>
        <v>70.2</v>
      </c>
      <c r="AN111">
        <f t="shared" si="10"/>
        <v>31</v>
      </c>
      <c r="AO111">
        <f t="shared" si="10"/>
        <v>31</v>
      </c>
      <c r="AP111">
        <f t="shared" si="10"/>
        <v>14.8</v>
      </c>
      <c r="AQ111">
        <f t="shared" si="10"/>
        <v>5.8</v>
      </c>
      <c r="AR111">
        <f t="shared" si="10"/>
        <v>2.4</v>
      </c>
      <c r="AS111">
        <f t="shared" si="11"/>
        <v>65.2</v>
      </c>
      <c r="AT111">
        <f t="shared" si="11"/>
        <v>29.466666666666669</v>
      </c>
      <c r="AU111">
        <f t="shared" si="11"/>
        <v>33.800000000000004</v>
      </c>
      <c r="AV111">
        <f t="shared" si="11"/>
        <v>41.466666666666669</v>
      </c>
      <c r="AW111">
        <f t="shared" si="11"/>
        <v>3.1999999999999997</v>
      </c>
      <c r="AX111">
        <f t="shared" si="11"/>
        <v>6</v>
      </c>
    </row>
    <row r="112" spans="1:50" x14ac:dyDescent="0.25">
      <c r="A112">
        <f>IF(Pivot!A116="",Data!A111,Pivot!A116)</f>
        <v>4</v>
      </c>
      <c r="B112">
        <f>Pivot!B116</f>
        <v>20</v>
      </c>
      <c r="C112">
        <f>IFERROR(AVERAGE(Pivot!D116:H116),C111)</f>
        <v>72</v>
      </c>
      <c r="D112">
        <f>IFERROR(AVERAGE(Pivot!K116:O116),D111)</f>
        <v>38.4</v>
      </c>
      <c r="E112">
        <f>IFERROR(AVERAGE(Pivot!R116:V116),E111)</f>
        <v>40.200000000000003</v>
      </c>
      <c r="F112">
        <f>IFERROR(AVERAGE(Pivot!Y116:AC116),F111)</f>
        <v>43.2</v>
      </c>
      <c r="G112">
        <f>IFERROR(AVERAGE(Pivot!AF116:AJ116),G111)</f>
        <v>2.6</v>
      </c>
      <c r="H112">
        <f>IFERROR(AVERAGE(Pivot!AM116:AQ116),H111)</f>
        <v>6.8</v>
      </c>
      <c r="I112">
        <f>IFERROR(AVERAGE(Pivot!F116:H116),I111)</f>
        <v>76.333333333333329</v>
      </c>
      <c r="J112">
        <f>IFERROR(AVERAGE(Pivot!M116:O116),J111)</f>
        <v>41.666666666666664</v>
      </c>
      <c r="K112">
        <f>IFERROR(AVERAGE(Pivot!T116:V116),K111)</f>
        <v>46</v>
      </c>
      <c r="L112">
        <f>IFERROR(AVERAGE(Pivot!AA116:AC116),L111)</f>
        <v>40.333333333333336</v>
      </c>
      <c r="M112">
        <f>IFERROR(AVERAGE(Pivot!AH116:AJ116),M111)</f>
        <v>2</v>
      </c>
      <c r="N112">
        <f>IFERROR(AVERAGE(Pivot!AO116:AQ116),N111)</f>
        <v>6</v>
      </c>
      <c r="O112">
        <f>IF(Pivot!I116="NA",O111,Pivot!I116)</f>
        <v>51</v>
      </c>
      <c r="P112">
        <f>IF(Pivot!P116="NA",P111,Pivot!P116)</f>
        <v>32</v>
      </c>
      <c r="Q112">
        <f>IF(Pivot!W116="NA",Q111,Pivot!W116)</f>
        <v>37</v>
      </c>
      <c r="R112">
        <f>IF(Pivot!AD116="NA",R111,Pivot!AD116)</f>
        <v>13</v>
      </c>
      <c r="S112">
        <f>IF(Pivot!AK116="NA",S111,Pivot!AK116)</f>
        <v>6</v>
      </c>
      <c r="T112">
        <f>IF(Pivot!AR116="NA",T111,Pivot!AR116)</f>
        <v>2</v>
      </c>
      <c r="U112">
        <f>AVERAGE('air-quality'!E1176:E1180)</f>
        <v>69.400000000000006</v>
      </c>
      <c r="V112">
        <f>AVERAGE('air-quality'!F1176:F1180)</f>
        <v>31.2</v>
      </c>
      <c r="W112">
        <f>AVERAGE('air-quality'!G1176:G1180)</f>
        <v>31.6</v>
      </c>
      <c r="X112">
        <f>AVERAGE('air-quality'!H1176:H1180)</f>
        <v>34.6</v>
      </c>
      <c r="Y112">
        <f>AVERAGE('air-quality'!I1176:I1180)</f>
        <v>1.6</v>
      </c>
      <c r="Z112">
        <f>AVERAGE('air-quality'!J1176:J1180)</f>
        <v>2.6</v>
      </c>
      <c r="AA112">
        <f>AVERAGE('air-quality'!E1527:E1531)</f>
        <v>54.4</v>
      </c>
      <c r="AB112">
        <f>AVERAGE('air-quality'!F1527:F1531)</f>
        <v>19.600000000000001</v>
      </c>
      <c r="AC112">
        <f>AVERAGE('air-quality'!G1527:G1531)</f>
        <v>29.6</v>
      </c>
      <c r="AD112">
        <f>AVERAGE('air-quality'!H1527:H1531)</f>
        <v>45.2</v>
      </c>
      <c r="AE112">
        <f>AVERAGE('air-quality'!I1527:I1531)</f>
        <v>3</v>
      </c>
      <c r="AF112">
        <f>AVERAGE('air-quality'!J1527:J1531)</f>
        <v>6.4</v>
      </c>
      <c r="AG112">
        <f>AVERAGE('air-quality'!E1888:E1892)</f>
        <v>61.4</v>
      </c>
      <c r="AH112">
        <f>AVERAGE('air-quality'!F1888:F1892)</f>
        <v>29.2</v>
      </c>
      <c r="AI112">
        <f>AVERAGE('air-quality'!G1888:G1892)</f>
        <v>36.200000000000003</v>
      </c>
      <c r="AJ112">
        <f>AVERAGE('air-quality'!H1888:H1892)</f>
        <v>37.200000000000003</v>
      </c>
      <c r="AK112">
        <f>AVERAGE('air-quality'!I1888:I1892)</f>
        <v>3.4</v>
      </c>
      <c r="AL112">
        <f>AVERAGE('air-quality'!J1888:J1892)</f>
        <v>8.8000000000000007</v>
      </c>
      <c r="AM112">
        <f t="shared" si="10"/>
        <v>66.400000000000006</v>
      </c>
      <c r="AN112">
        <f t="shared" si="10"/>
        <v>27.2</v>
      </c>
      <c r="AO112">
        <f t="shared" si="10"/>
        <v>32.200000000000003</v>
      </c>
      <c r="AP112">
        <f t="shared" si="10"/>
        <v>12.4</v>
      </c>
      <c r="AQ112">
        <f t="shared" si="10"/>
        <v>5.8</v>
      </c>
      <c r="AR112">
        <f t="shared" si="10"/>
        <v>2.4</v>
      </c>
      <c r="AS112">
        <f t="shared" si="11"/>
        <v>61.733333333333341</v>
      </c>
      <c r="AT112">
        <f t="shared" si="11"/>
        <v>26.666666666666668</v>
      </c>
      <c r="AU112">
        <f t="shared" si="11"/>
        <v>32.466666666666669</v>
      </c>
      <c r="AV112">
        <f t="shared" si="11"/>
        <v>39.000000000000007</v>
      </c>
      <c r="AW112">
        <f t="shared" si="11"/>
        <v>2.6666666666666665</v>
      </c>
      <c r="AX112">
        <f t="shared" si="11"/>
        <v>5.9333333333333336</v>
      </c>
    </row>
    <row r="113" spans="1:50" x14ac:dyDescent="0.25">
      <c r="A113">
        <f>IF(Pivot!A117="",Data!A112,Pivot!A117)</f>
        <v>4</v>
      </c>
      <c r="B113">
        <f>Pivot!B117</f>
        <v>21</v>
      </c>
      <c r="C113">
        <f>IFERROR(AVERAGE(Pivot!D117:H117),C112)</f>
        <v>80.8</v>
      </c>
      <c r="D113">
        <f>IFERROR(AVERAGE(Pivot!K117:O117),D112)</f>
        <v>34.200000000000003</v>
      </c>
      <c r="E113">
        <f>IFERROR(AVERAGE(Pivot!R117:V117),E112)</f>
        <v>45.6</v>
      </c>
      <c r="F113">
        <f>IFERROR(AVERAGE(Pivot!Y117:AC117),F112)</f>
        <v>44.4</v>
      </c>
      <c r="G113">
        <f>IFERROR(AVERAGE(Pivot!AF117:AJ117),G112)</f>
        <v>3.6</v>
      </c>
      <c r="H113">
        <f>IFERROR(AVERAGE(Pivot!AM117:AQ117),H112)</f>
        <v>5.6</v>
      </c>
      <c r="I113">
        <f>IFERROR(AVERAGE(Pivot!F117:H117),I112)</f>
        <v>88.666666666666671</v>
      </c>
      <c r="J113">
        <f>IFERROR(AVERAGE(Pivot!M117:O117),J112)</f>
        <v>38.666666666666664</v>
      </c>
      <c r="K113">
        <f>IFERROR(AVERAGE(Pivot!T117:V117),K112)</f>
        <v>56.333333333333336</v>
      </c>
      <c r="L113">
        <f>IFERROR(AVERAGE(Pivot!AA117:AC117),L112)</f>
        <v>43</v>
      </c>
      <c r="M113">
        <f>IFERROR(AVERAGE(Pivot!AH117:AJ117),M112)</f>
        <v>3.6666666666666665</v>
      </c>
      <c r="N113">
        <f>IFERROR(AVERAGE(Pivot!AO117:AQ117),N112)</f>
        <v>5.666666666666667</v>
      </c>
      <c r="O113">
        <f>IF(Pivot!I117="NA",O112,Pivot!I117)</f>
        <v>42</v>
      </c>
      <c r="P113">
        <f>IF(Pivot!P117="NA",P112,Pivot!P117)</f>
        <v>32</v>
      </c>
      <c r="Q113">
        <f>IF(Pivot!W117="NA",Q112,Pivot!W117)</f>
        <v>41</v>
      </c>
      <c r="R113">
        <f>IF(Pivot!AD117="NA",R112,Pivot!AD117)</f>
        <v>17</v>
      </c>
      <c r="S113">
        <f>IF(Pivot!AK117="NA",S112,Pivot!AK117)</f>
        <v>6</v>
      </c>
      <c r="T113">
        <f>IF(Pivot!AR117="NA",T112,Pivot!AR117)</f>
        <v>2</v>
      </c>
      <c r="U113">
        <f>AVERAGE('air-quality'!E1177:E1181)</f>
        <v>71.400000000000006</v>
      </c>
      <c r="V113">
        <f>AVERAGE('air-quality'!F1177:F1181)</f>
        <v>34</v>
      </c>
      <c r="W113">
        <f>AVERAGE('air-quality'!G1177:G1181)</f>
        <v>31.2</v>
      </c>
      <c r="X113">
        <f>AVERAGE('air-quality'!H1177:H1181)</f>
        <v>39.799999999999997</v>
      </c>
      <c r="Y113">
        <f>AVERAGE('air-quality'!I1177:I1181)</f>
        <v>2.2000000000000002</v>
      </c>
      <c r="Z113">
        <f>AVERAGE('air-quality'!J1177:J1181)</f>
        <v>3.2</v>
      </c>
      <c r="AA113">
        <f>AVERAGE('air-quality'!E1528:E1532)</f>
        <v>52.6</v>
      </c>
      <c r="AB113">
        <f>AVERAGE('air-quality'!F1528:F1532)</f>
        <v>19.399999999999999</v>
      </c>
      <c r="AC113">
        <f>AVERAGE('air-quality'!G1528:G1532)</f>
        <v>30.2</v>
      </c>
      <c r="AD113">
        <f>AVERAGE('air-quality'!H1528:H1532)</f>
        <v>41</v>
      </c>
      <c r="AE113">
        <f>AVERAGE('air-quality'!I1528:I1532)</f>
        <v>2.4</v>
      </c>
      <c r="AF113">
        <f>AVERAGE('air-quality'!J1528:J1532)</f>
        <v>6</v>
      </c>
      <c r="AG113">
        <f>AVERAGE('air-quality'!E1889:E1893)</f>
        <v>44</v>
      </c>
      <c r="AH113">
        <f>AVERAGE('air-quality'!F1889:F1893)</f>
        <v>23.4</v>
      </c>
      <c r="AI113">
        <f>AVERAGE('air-quality'!G1889:G1893)</f>
        <v>36</v>
      </c>
      <c r="AJ113">
        <f>AVERAGE('air-quality'!H1889:H1893)</f>
        <v>32.4</v>
      </c>
      <c r="AK113">
        <f>AVERAGE('air-quality'!I1889:I1893)</f>
        <v>1.8</v>
      </c>
      <c r="AL113">
        <f>AVERAGE('air-quality'!J1889:J1893)</f>
        <v>8.6</v>
      </c>
      <c r="AM113">
        <f t="shared" si="10"/>
        <v>51.8</v>
      </c>
      <c r="AN113">
        <f t="shared" si="10"/>
        <v>29</v>
      </c>
      <c r="AO113">
        <f t="shared" si="10"/>
        <v>34.799999999999997</v>
      </c>
      <c r="AP113">
        <f t="shared" si="10"/>
        <v>13.4</v>
      </c>
      <c r="AQ113">
        <f t="shared" si="10"/>
        <v>6</v>
      </c>
      <c r="AR113">
        <f t="shared" si="10"/>
        <v>2.2000000000000002</v>
      </c>
      <c r="AS113">
        <f t="shared" si="11"/>
        <v>56</v>
      </c>
      <c r="AT113">
        <f t="shared" si="11"/>
        <v>25.599999999999998</v>
      </c>
      <c r="AU113">
        <f t="shared" si="11"/>
        <v>32.466666666666669</v>
      </c>
      <c r="AV113">
        <f t="shared" si="11"/>
        <v>37.733333333333327</v>
      </c>
      <c r="AW113">
        <f t="shared" si="11"/>
        <v>2.1333333333333333</v>
      </c>
      <c r="AX113">
        <f t="shared" si="11"/>
        <v>5.9333333333333327</v>
      </c>
    </row>
    <row r="114" spans="1:50" x14ac:dyDescent="0.25">
      <c r="A114">
        <f>IF(Pivot!A118="",Data!A113,Pivot!A118)</f>
        <v>4</v>
      </c>
      <c r="B114">
        <f>Pivot!B118</f>
        <v>22</v>
      </c>
      <c r="C114">
        <f>IFERROR(AVERAGE(Pivot!D118:H118),C113)</f>
        <v>79.2</v>
      </c>
      <c r="D114">
        <f>IFERROR(AVERAGE(Pivot!K118:O118),D113)</f>
        <v>28.6</v>
      </c>
      <c r="E114">
        <f>IFERROR(AVERAGE(Pivot!R118:V118),E113)</f>
        <v>34</v>
      </c>
      <c r="F114">
        <f>IFERROR(AVERAGE(Pivot!Y118:AC118),F113)</f>
        <v>47</v>
      </c>
      <c r="G114">
        <f>IFERROR(AVERAGE(Pivot!AF118:AJ118),G113)</f>
        <v>4.8</v>
      </c>
      <c r="H114">
        <f>IFERROR(AVERAGE(Pivot!AM118:AQ118),H113)</f>
        <v>5</v>
      </c>
      <c r="I114">
        <f>IFERROR(AVERAGE(Pivot!F118:H118),I113)</f>
        <v>87.333333333333329</v>
      </c>
      <c r="J114">
        <f>IFERROR(AVERAGE(Pivot!M118:O118),J113)</f>
        <v>31.333333333333332</v>
      </c>
      <c r="K114">
        <f>IFERROR(AVERAGE(Pivot!T118:V118),K113)</f>
        <v>36.666666666666664</v>
      </c>
      <c r="L114">
        <f>IFERROR(AVERAGE(Pivot!AA118:AC118),L113)</f>
        <v>46</v>
      </c>
      <c r="M114">
        <f>IFERROR(AVERAGE(Pivot!AH118:AJ118),M113)</f>
        <v>5</v>
      </c>
      <c r="N114">
        <f>IFERROR(AVERAGE(Pivot!AO118:AQ118),N113)</f>
        <v>6.333333333333333</v>
      </c>
      <c r="O114">
        <f>IF(Pivot!I118="NA",O113,Pivot!I118)</f>
        <v>47</v>
      </c>
      <c r="P114">
        <f>IF(Pivot!P118="NA",P113,Pivot!P118)</f>
        <v>36</v>
      </c>
      <c r="Q114">
        <f>IF(Pivot!W118="NA",Q113,Pivot!W118)</f>
        <v>43</v>
      </c>
      <c r="R114">
        <f>IF(Pivot!AD118="NA",R113,Pivot!AD118)</f>
        <v>21</v>
      </c>
      <c r="S114">
        <f>IF(Pivot!AK118="NA",S113,Pivot!AK118)</f>
        <v>7</v>
      </c>
      <c r="T114">
        <f>IF(Pivot!AR118="NA",T113,Pivot!AR118)</f>
        <v>2</v>
      </c>
      <c r="U114">
        <f>AVERAGE('air-quality'!E1178:E1182)</f>
        <v>76</v>
      </c>
      <c r="V114">
        <f>AVERAGE('air-quality'!F1178:F1182)</f>
        <v>34.6</v>
      </c>
      <c r="W114">
        <f>AVERAGE('air-quality'!G1178:G1182)</f>
        <v>30.6</v>
      </c>
      <c r="X114">
        <f>AVERAGE('air-quality'!H1178:H1182)</f>
        <v>45.2</v>
      </c>
      <c r="Y114">
        <f>AVERAGE('air-quality'!I1178:I1182)</f>
        <v>3</v>
      </c>
      <c r="Z114">
        <f>AVERAGE('air-quality'!J1178:J1182)</f>
        <v>3.6</v>
      </c>
      <c r="AA114">
        <f>AVERAGE('air-quality'!E1529:E1533)</f>
        <v>53.6</v>
      </c>
      <c r="AB114">
        <f>AVERAGE('air-quality'!F1529:F1533)</f>
        <v>19</v>
      </c>
      <c r="AC114">
        <f>AVERAGE('air-quality'!G1529:G1533)</f>
        <v>30</v>
      </c>
      <c r="AD114">
        <f>AVERAGE('air-quality'!H1529:H1533)</f>
        <v>42.6</v>
      </c>
      <c r="AE114">
        <f>AVERAGE('air-quality'!I1529:I1533)</f>
        <v>2.2000000000000002</v>
      </c>
      <c r="AF114">
        <f>AVERAGE('air-quality'!J1529:J1533)</f>
        <v>6.4</v>
      </c>
      <c r="AG114">
        <f>AVERAGE('air-quality'!E1890:E1894)</f>
        <v>33</v>
      </c>
      <c r="AH114">
        <f>AVERAGE('air-quality'!F1890:F1894)</f>
        <v>21.2</v>
      </c>
      <c r="AI114">
        <f>AVERAGE('air-quality'!G1890:G1894)</f>
        <v>34</v>
      </c>
      <c r="AJ114">
        <f>AVERAGE('air-quality'!H1890:H1894)</f>
        <v>30.4</v>
      </c>
      <c r="AK114">
        <f>AVERAGE('air-quality'!I1890:I1894)</f>
        <v>1.4</v>
      </c>
      <c r="AL114">
        <f>AVERAGE('air-quality'!J1890:J1894)</f>
        <v>8.6</v>
      </c>
      <c r="AM114">
        <f t="shared" si="10"/>
        <v>51.2</v>
      </c>
      <c r="AN114">
        <f t="shared" si="10"/>
        <v>30.8</v>
      </c>
      <c r="AO114">
        <f t="shared" si="10"/>
        <v>38.6</v>
      </c>
      <c r="AP114">
        <f t="shared" si="10"/>
        <v>15</v>
      </c>
      <c r="AQ114">
        <f t="shared" si="10"/>
        <v>6.2</v>
      </c>
      <c r="AR114">
        <f t="shared" si="10"/>
        <v>2</v>
      </c>
      <c r="AS114">
        <f t="shared" si="11"/>
        <v>54.199999999999996</v>
      </c>
      <c r="AT114">
        <f t="shared" si="11"/>
        <v>24.933333333333334</v>
      </c>
      <c r="AU114">
        <f t="shared" si="11"/>
        <v>31.533333333333331</v>
      </c>
      <c r="AV114">
        <f t="shared" si="11"/>
        <v>39.400000000000006</v>
      </c>
      <c r="AW114">
        <f t="shared" si="11"/>
        <v>2.1999999999999997</v>
      </c>
      <c r="AX114">
        <f t="shared" si="11"/>
        <v>6.2</v>
      </c>
    </row>
    <row r="115" spans="1:50" x14ac:dyDescent="0.25">
      <c r="A115">
        <f>IF(Pivot!A119="",Data!A114,Pivot!A119)</f>
        <v>4</v>
      </c>
      <c r="B115">
        <f>Pivot!B119</f>
        <v>23</v>
      </c>
      <c r="C115">
        <f>IFERROR(AVERAGE(Pivot!D119:H119),C114)</f>
        <v>65.599999999999994</v>
      </c>
      <c r="D115">
        <f>IFERROR(AVERAGE(Pivot!K119:O119),D114)</f>
        <v>32</v>
      </c>
      <c r="E115">
        <f>IFERROR(AVERAGE(Pivot!R119:V119),E114)</f>
        <v>31.4</v>
      </c>
      <c r="F115">
        <f>IFERROR(AVERAGE(Pivot!Y119:AC119),F114)</f>
        <v>48.6</v>
      </c>
      <c r="G115">
        <f>IFERROR(AVERAGE(Pivot!AF119:AJ119),G114)</f>
        <v>4.4000000000000004</v>
      </c>
      <c r="H115">
        <f>IFERROR(AVERAGE(Pivot!AM119:AQ119),H114)</f>
        <v>5.8</v>
      </c>
      <c r="I115">
        <f>IFERROR(AVERAGE(Pivot!F119:H119),I114)</f>
        <v>65</v>
      </c>
      <c r="J115">
        <f>IFERROR(AVERAGE(Pivot!M119:O119),J114)</f>
        <v>30</v>
      </c>
      <c r="K115">
        <f>IFERROR(AVERAGE(Pivot!T119:V119),K114)</f>
        <v>30</v>
      </c>
      <c r="L115">
        <f>IFERROR(AVERAGE(Pivot!AA119:AC119),L114)</f>
        <v>44.666666666666664</v>
      </c>
      <c r="M115">
        <f>IFERROR(AVERAGE(Pivot!AH119:AJ119),M114)</f>
        <v>3.6666666666666665</v>
      </c>
      <c r="N115">
        <f>IFERROR(AVERAGE(Pivot!AO119:AQ119),N114)</f>
        <v>6.666666666666667</v>
      </c>
      <c r="O115">
        <f>IF(Pivot!I119="NA",O114,Pivot!I119)</f>
        <v>54</v>
      </c>
      <c r="P115">
        <f>IF(Pivot!P119="NA",P114,Pivot!P119)</f>
        <v>35</v>
      </c>
      <c r="Q115">
        <f>IF(Pivot!W119="NA",Q114,Pivot!W119)</f>
        <v>45</v>
      </c>
      <c r="R115">
        <f>IF(Pivot!AD119="NA",R114,Pivot!AD119)</f>
        <v>20</v>
      </c>
      <c r="S115">
        <f>IF(Pivot!AK119="NA",S114,Pivot!AK119)</f>
        <v>7</v>
      </c>
      <c r="T115">
        <f>IF(Pivot!AR119="NA",T114,Pivot!AR119)</f>
        <v>2</v>
      </c>
      <c r="U115">
        <f>AVERAGE('air-quality'!E1179:E1183)</f>
        <v>77.2</v>
      </c>
      <c r="V115">
        <f>AVERAGE('air-quality'!F1179:F1183)</f>
        <v>34.6</v>
      </c>
      <c r="W115">
        <f>AVERAGE('air-quality'!G1179:G1183)</f>
        <v>31.8</v>
      </c>
      <c r="X115">
        <f>AVERAGE('air-quality'!H1179:H1183)</f>
        <v>49</v>
      </c>
      <c r="Y115">
        <f>AVERAGE('air-quality'!I1179:I1183)</f>
        <v>3.4</v>
      </c>
      <c r="Z115">
        <f>AVERAGE('air-quality'!J1179:J1183)</f>
        <v>3.8</v>
      </c>
      <c r="AA115">
        <f>AVERAGE('air-quality'!E1530:E1534)</f>
        <v>54</v>
      </c>
      <c r="AB115">
        <f>AVERAGE('air-quality'!F1530:F1534)</f>
        <v>17.8</v>
      </c>
      <c r="AC115">
        <f>AVERAGE('air-quality'!G1530:G1534)</f>
        <v>31.8</v>
      </c>
      <c r="AD115">
        <f>AVERAGE('air-quality'!H1530:H1534)</f>
        <v>41.8</v>
      </c>
      <c r="AE115">
        <f>AVERAGE('air-quality'!I1530:I1534)</f>
        <v>2</v>
      </c>
      <c r="AF115">
        <f>AVERAGE('air-quality'!J1530:J1534)</f>
        <v>6.6</v>
      </c>
      <c r="AG115">
        <f>AVERAGE('air-quality'!E1891:E1895)</f>
        <v>35.200000000000003</v>
      </c>
      <c r="AH115">
        <f>AVERAGE('air-quality'!F1891:F1895)</f>
        <v>24.6</v>
      </c>
      <c r="AI115">
        <f>AVERAGE('air-quality'!G1891:G1895)</f>
        <v>32.4</v>
      </c>
      <c r="AJ115">
        <f>AVERAGE('air-quality'!H1891:H1895)</f>
        <v>31.2</v>
      </c>
      <c r="AK115">
        <f>AVERAGE('air-quality'!I1891:I1895)</f>
        <v>1.25</v>
      </c>
      <c r="AL115">
        <f>AVERAGE('air-quality'!J1891:J1895)</f>
        <v>8.8000000000000007</v>
      </c>
      <c r="AM115">
        <f t="shared" si="10"/>
        <v>50.2</v>
      </c>
      <c r="AN115">
        <f t="shared" si="10"/>
        <v>33.200000000000003</v>
      </c>
      <c r="AO115">
        <f t="shared" si="10"/>
        <v>40.200000000000003</v>
      </c>
      <c r="AP115">
        <f t="shared" si="10"/>
        <v>16.8</v>
      </c>
      <c r="AQ115">
        <f t="shared" si="10"/>
        <v>6.4</v>
      </c>
      <c r="AR115">
        <f t="shared" si="10"/>
        <v>2</v>
      </c>
      <c r="AS115">
        <f t="shared" si="11"/>
        <v>55.466666666666661</v>
      </c>
      <c r="AT115">
        <f t="shared" si="11"/>
        <v>25.666666666666668</v>
      </c>
      <c r="AU115">
        <f t="shared" si="11"/>
        <v>32</v>
      </c>
      <c r="AV115">
        <f t="shared" si="11"/>
        <v>40.666666666666664</v>
      </c>
      <c r="AW115">
        <f t="shared" si="11"/>
        <v>2.2166666666666668</v>
      </c>
      <c r="AX115">
        <f t="shared" si="11"/>
        <v>6.3999999999999995</v>
      </c>
    </row>
    <row r="116" spans="1:50" x14ac:dyDescent="0.25">
      <c r="A116">
        <f>IF(Pivot!A120="",Data!A115,Pivot!A120)</f>
        <v>4</v>
      </c>
      <c r="B116">
        <f>Pivot!B120</f>
        <v>24</v>
      </c>
      <c r="C116">
        <f>IFERROR(AVERAGE(Pivot!D120:H120),C115)</f>
        <v>72.2</v>
      </c>
      <c r="D116">
        <f>IFERROR(AVERAGE(Pivot!K120:O120),D115)</f>
        <v>22</v>
      </c>
      <c r="E116">
        <f>IFERROR(AVERAGE(Pivot!R120:V120),E115)</f>
        <v>30.6</v>
      </c>
      <c r="F116">
        <f>IFERROR(AVERAGE(Pivot!Y120:AC120),F115)</f>
        <v>43.8</v>
      </c>
      <c r="G116">
        <f>IFERROR(AVERAGE(Pivot!AF120:AJ120),G115)</f>
        <v>4</v>
      </c>
      <c r="H116">
        <f>IFERROR(AVERAGE(Pivot!AM120:AQ120),H115)</f>
        <v>5.4</v>
      </c>
      <c r="I116">
        <f>IFERROR(AVERAGE(Pivot!F120:H120),I115)</f>
        <v>58.666666666666664</v>
      </c>
      <c r="J116">
        <f>IFERROR(AVERAGE(Pivot!M120:O120),J115)</f>
        <v>19.666666666666668</v>
      </c>
      <c r="K116">
        <f>IFERROR(AVERAGE(Pivot!T120:V120),K115)</f>
        <v>32</v>
      </c>
      <c r="L116">
        <f>IFERROR(AVERAGE(Pivot!AA120:AC120),L115)</f>
        <v>41.333333333333336</v>
      </c>
      <c r="M116">
        <f>IFERROR(AVERAGE(Pivot!AH120:AJ120),M115)</f>
        <v>2.6666666666666665</v>
      </c>
      <c r="N116">
        <f>IFERROR(AVERAGE(Pivot!AO120:AQ120),N115)</f>
        <v>6.333333333333333</v>
      </c>
      <c r="O116">
        <f>IF(Pivot!I120="NA",O115,Pivot!I120)</f>
        <v>49</v>
      </c>
      <c r="P116">
        <f>IF(Pivot!P120="NA",P115,Pivot!P120)</f>
        <v>21</v>
      </c>
      <c r="Q116">
        <f>IF(Pivot!W120="NA",Q115,Pivot!W120)</f>
        <v>32</v>
      </c>
      <c r="R116">
        <f>IF(Pivot!AD120="NA",R115,Pivot!AD120)</f>
        <v>13</v>
      </c>
      <c r="S116">
        <f>IF(Pivot!AK120="NA",S115,Pivot!AK120)</f>
        <v>7</v>
      </c>
      <c r="T116">
        <f>IF(Pivot!AR120="NA",T115,Pivot!AR120)</f>
        <v>2</v>
      </c>
      <c r="U116">
        <f>AVERAGE('air-quality'!E1180:E1184)</f>
        <v>79.2</v>
      </c>
      <c r="V116">
        <f>AVERAGE('air-quality'!F1180:F1184)</f>
        <v>32.6</v>
      </c>
      <c r="W116">
        <f>AVERAGE('air-quality'!G1180:G1184)</f>
        <v>32</v>
      </c>
      <c r="X116">
        <f>AVERAGE('air-quality'!H1180:H1184)</f>
        <v>48.8</v>
      </c>
      <c r="Y116">
        <f>AVERAGE('air-quality'!I1180:I1184)</f>
        <v>3.6</v>
      </c>
      <c r="Z116">
        <f>AVERAGE('air-quality'!J1180:J1184)</f>
        <v>4</v>
      </c>
      <c r="AA116">
        <f>AVERAGE('air-quality'!E1531:E1535)</f>
        <v>52</v>
      </c>
      <c r="AB116">
        <f>AVERAGE('air-quality'!F1531:F1535)</f>
        <v>19.8</v>
      </c>
      <c r="AC116">
        <f>AVERAGE('air-quality'!G1531:G1535)</f>
        <v>32.6</v>
      </c>
      <c r="AD116">
        <f>AVERAGE('air-quality'!H1531:H1535)</f>
        <v>48</v>
      </c>
      <c r="AE116">
        <f>AVERAGE('air-quality'!I1531:I1535)</f>
        <v>2.8</v>
      </c>
      <c r="AF116">
        <f>AVERAGE('air-quality'!J1531:J1535)</f>
        <v>8</v>
      </c>
      <c r="AG116">
        <f>AVERAGE('air-quality'!E1892:E1896)</f>
        <v>46.4</v>
      </c>
      <c r="AH116">
        <f>AVERAGE('air-quality'!F1892:F1896)</f>
        <v>26.2</v>
      </c>
      <c r="AI116">
        <f>AVERAGE('air-quality'!G1892:G1896)</f>
        <v>32.200000000000003</v>
      </c>
      <c r="AJ116">
        <f>AVERAGE('air-quality'!H1892:H1896)</f>
        <v>31.6</v>
      </c>
      <c r="AK116">
        <f>AVERAGE('air-quality'!I1892:I1896)</f>
        <v>1.25</v>
      </c>
      <c r="AL116">
        <f>AVERAGE('air-quality'!J1892:J1896)</f>
        <v>8.1999999999999993</v>
      </c>
      <c r="AM116">
        <f t="shared" si="10"/>
        <v>48.6</v>
      </c>
      <c r="AN116">
        <f t="shared" si="10"/>
        <v>31.2</v>
      </c>
      <c r="AO116">
        <f t="shared" si="10"/>
        <v>39.6</v>
      </c>
      <c r="AP116">
        <f t="shared" si="10"/>
        <v>16.8</v>
      </c>
      <c r="AQ116">
        <f t="shared" si="10"/>
        <v>6.6</v>
      </c>
      <c r="AR116">
        <f t="shared" si="10"/>
        <v>2</v>
      </c>
      <c r="AS116">
        <f t="shared" si="11"/>
        <v>59.199999999999996</v>
      </c>
      <c r="AT116">
        <f t="shared" si="11"/>
        <v>26.200000000000003</v>
      </c>
      <c r="AU116">
        <f t="shared" si="11"/>
        <v>32.266666666666666</v>
      </c>
      <c r="AV116">
        <f t="shared" si="11"/>
        <v>42.800000000000004</v>
      </c>
      <c r="AW116">
        <f t="shared" si="11"/>
        <v>2.5500000000000003</v>
      </c>
      <c r="AX116">
        <f t="shared" si="11"/>
        <v>6.7333333333333334</v>
      </c>
    </row>
    <row r="117" spans="1:50" x14ac:dyDescent="0.25">
      <c r="A117">
        <f>IF(Pivot!A121="",Data!A116,Pivot!A121)</f>
        <v>4</v>
      </c>
      <c r="B117">
        <f>Pivot!B121</f>
        <v>25</v>
      </c>
      <c r="C117">
        <f>IFERROR(AVERAGE(Pivot!D121:H121),C116)</f>
        <v>55.6</v>
      </c>
      <c r="D117">
        <f>IFERROR(AVERAGE(Pivot!K121:O121),D116)</f>
        <v>21.2</v>
      </c>
      <c r="E117">
        <f>IFERROR(AVERAGE(Pivot!R121:V121),E116)</f>
        <v>30.2</v>
      </c>
      <c r="F117">
        <f>IFERROR(AVERAGE(Pivot!Y121:AC121),F116)</f>
        <v>39.6</v>
      </c>
      <c r="G117">
        <f>IFERROR(AVERAGE(Pivot!AF121:AJ121),G116)</f>
        <v>3.8</v>
      </c>
      <c r="H117">
        <f>IFERROR(AVERAGE(Pivot!AM121:AQ121),H116)</f>
        <v>5</v>
      </c>
      <c r="I117">
        <f>IFERROR(AVERAGE(Pivot!F121:H121),I116)</f>
        <v>43.333333333333336</v>
      </c>
      <c r="J117">
        <f>IFERROR(AVERAGE(Pivot!M121:O121),J116)</f>
        <v>22.333333333333332</v>
      </c>
      <c r="K117">
        <f>IFERROR(AVERAGE(Pivot!T121:V121),K116)</f>
        <v>31.666666666666668</v>
      </c>
      <c r="L117">
        <f>IFERROR(AVERAGE(Pivot!AA121:AC121),L116)</f>
        <v>43</v>
      </c>
      <c r="M117">
        <f>IFERROR(AVERAGE(Pivot!AH121:AJ121),M116)</f>
        <v>2.6666666666666665</v>
      </c>
      <c r="N117">
        <f>IFERROR(AVERAGE(Pivot!AO121:AQ121),N116)</f>
        <v>7</v>
      </c>
      <c r="O117">
        <f>IF(Pivot!I121="NA",O116,Pivot!I121)</f>
        <v>34</v>
      </c>
      <c r="P117">
        <f>IF(Pivot!P121="NA",P116,Pivot!P121)</f>
        <v>22</v>
      </c>
      <c r="Q117">
        <f>IF(Pivot!W121="NA",Q116,Pivot!W121)</f>
        <v>41</v>
      </c>
      <c r="R117">
        <f>IF(Pivot!AD121="NA",R116,Pivot!AD121)</f>
        <v>16</v>
      </c>
      <c r="S117">
        <f>IF(Pivot!AK121="NA",S116,Pivot!AK121)</f>
        <v>8</v>
      </c>
      <c r="T117">
        <f>IF(Pivot!AR121="NA",T116,Pivot!AR121)</f>
        <v>2</v>
      </c>
      <c r="U117">
        <f>AVERAGE('air-quality'!E1181:E1185)</f>
        <v>77.2</v>
      </c>
      <c r="V117">
        <f>AVERAGE('air-quality'!F1181:F1185)</f>
        <v>31.2</v>
      </c>
      <c r="W117">
        <f>AVERAGE('air-quality'!G1181:G1185)</f>
        <v>31.2</v>
      </c>
      <c r="X117">
        <f>AVERAGE('air-quality'!H1181:H1185)</f>
        <v>47.6</v>
      </c>
      <c r="Y117">
        <f>AVERAGE('air-quality'!I1181:I1185)</f>
        <v>3.8</v>
      </c>
      <c r="Z117">
        <f>AVERAGE('air-quality'!J1181:J1185)</f>
        <v>4</v>
      </c>
      <c r="AA117">
        <f>AVERAGE('air-quality'!E1532:E1536)</f>
        <v>53.8</v>
      </c>
      <c r="AB117">
        <f>AVERAGE('air-quality'!F1532:F1536)</f>
        <v>23.4</v>
      </c>
      <c r="AC117">
        <f>AVERAGE('air-quality'!G1532:G1536)</f>
        <v>32.4</v>
      </c>
      <c r="AD117">
        <f>AVERAGE('air-quality'!H1532:H1536)</f>
        <v>56.2</v>
      </c>
      <c r="AE117">
        <f>AVERAGE('air-quality'!I1532:I1536)</f>
        <v>3.2</v>
      </c>
      <c r="AF117">
        <f>AVERAGE('air-quality'!J1532:J1536)</f>
        <v>9</v>
      </c>
      <c r="AG117">
        <f>AVERAGE('air-quality'!E1893:E1897)</f>
        <v>51.8</v>
      </c>
      <c r="AH117">
        <f>AVERAGE('air-quality'!F1893:F1897)</f>
        <v>26.2</v>
      </c>
      <c r="AI117">
        <f>AVERAGE('air-quality'!G1893:G1897)</f>
        <v>29.8</v>
      </c>
      <c r="AJ117">
        <f>AVERAGE('air-quality'!H1893:H1897)</f>
        <v>32.799999999999997</v>
      </c>
      <c r="AK117">
        <f>AVERAGE('air-quality'!I1893:I1897)</f>
        <v>1.25</v>
      </c>
      <c r="AL117">
        <f>AVERAGE('air-quality'!J1893:J1897)</f>
        <v>6.8</v>
      </c>
      <c r="AM117">
        <f t="shared" si="10"/>
        <v>45.2</v>
      </c>
      <c r="AN117">
        <f t="shared" si="10"/>
        <v>29.2</v>
      </c>
      <c r="AO117">
        <f t="shared" si="10"/>
        <v>40.4</v>
      </c>
      <c r="AP117">
        <f t="shared" si="10"/>
        <v>17.399999999999999</v>
      </c>
      <c r="AQ117">
        <f t="shared" si="10"/>
        <v>7</v>
      </c>
      <c r="AR117">
        <f t="shared" si="10"/>
        <v>2</v>
      </c>
      <c r="AS117">
        <f t="shared" si="11"/>
        <v>60.933333333333337</v>
      </c>
      <c r="AT117">
        <f t="shared" si="11"/>
        <v>26.933333333333334</v>
      </c>
      <c r="AU117">
        <f t="shared" si="11"/>
        <v>31.133333333333329</v>
      </c>
      <c r="AV117">
        <f t="shared" si="11"/>
        <v>45.533333333333339</v>
      </c>
      <c r="AW117">
        <f t="shared" si="11"/>
        <v>2.75</v>
      </c>
      <c r="AX117">
        <f t="shared" si="11"/>
        <v>6.6000000000000005</v>
      </c>
    </row>
    <row r="118" spans="1:50" x14ac:dyDescent="0.25">
      <c r="A118">
        <f>IF(Pivot!A122="",Data!A117,Pivot!A122)</f>
        <v>4</v>
      </c>
      <c r="B118">
        <f>Pivot!B122</f>
        <v>26</v>
      </c>
      <c r="C118">
        <f>IFERROR(AVERAGE(Pivot!D122:H122),C117)</f>
        <v>51.4</v>
      </c>
      <c r="D118">
        <f>IFERROR(AVERAGE(Pivot!K122:O122),D117)</f>
        <v>25.2</v>
      </c>
      <c r="E118">
        <f>IFERROR(AVERAGE(Pivot!R122:V122),E117)</f>
        <v>27.4</v>
      </c>
      <c r="F118">
        <f>IFERROR(AVERAGE(Pivot!Y122:AC122),F117)</f>
        <v>41.6</v>
      </c>
      <c r="G118">
        <f>IFERROR(AVERAGE(Pivot!AF122:AJ122),G117)</f>
        <v>4</v>
      </c>
      <c r="H118">
        <f>IFERROR(AVERAGE(Pivot!AM122:AQ122),H117)</f>
        <v>5.6</v>
      </c>
      <c r="I118">
        <f>IFERROR(AVERAGE(Pivot!F122:H122),I117)</f>
        <v>47</v>
      </c>
      <c r="J118">
        <f>IFERROR(AVERAGE(Pivot!M122:O122),J117)</f>
        <v>24.666666666666668</v>
      </c>
      <c r="K118">
        <f>IFERROR(AVERAGE(Pivot!T122:V122),K117)</f>
        <v>29</v>
      </c>
      <c r="L118">
        <f>IFERROR(AVERAGE(Pivot!AA122:AC122),L117)</f>
        <v>42.333333333333336</v>
      </c>
      <c r="M118">
        <f>IFERROR(AVERAGE(Pivot!AH122:AJ122),M117)</f>
        <v>3</v>
      </c>
      <c r="N118">
        <f>IFERROR(AVERAGE(Pivot!AO122:AQ122),N117)</f>
        <v>7.333333333333333</v>
      </c>
      <c r="O118">
        <f>IF(Pivot!I122="NA",O117,Pivot!I122)</f>
        <v>37</v>
      </c>
      <c r="P118">
        <f>IF(Pivot!P122="NA",P117,Pivot!P122)</f>
        <v>29</v>
      </c>
      <c r="Q118">
        <f>IF(Pivot!W122="NA",Q117,Pivot!W122)</f>
        <v>32</v>
      </c>
      <c r="R118">
        <f>IF(Pivot!AD122="NA",R117,Pivot!AD122)</f>
        <v>19</v>
      </c>
      <c r="S118">
        <f>IF(Pivot!AK122="NA",S117,Pivot!AK122)</f>
        <v>7</v>
      </c>
      <c r="T118">
        <f>IF(Pivot!AR122="NA",T117,Pivot!AR122)</f>
        <v>3</v>
      </c>
      <c r="U118">
        <f>AVERAGE('air-quality'!E1182:E1186)</f>
        <v>75.2</v>
      </c>
      <c r="V118">
        <f>AVERAGE('air-quality'!F1182:F1186)</f>
        <v>27</v>
      </c>
      <c r="W118">
        <f>AVERAGE('air-quality'!G1182:G1186)</f>
        <v>30.6</v>
      </c>
      <c r="X118">
        <f>AVERAGE('air-quality'!H1182:H1186)</f>
        <v>45.8</v>
      </c>
      <c r="Y118">
        <f>AVERAGE('air-quality'!I1182:I1186)</f>
        <v>3.6</v>
      </c>
      <c r="Z118">
        <f>AVERAGE('air-quality'!J1182:J1186)</f>
        <v>4</v>
      </c>
      <c r="AA118">
        <f>AVERAGE('air-quality'!E1533:E1537)</f>
        <v>58.6</v>
      </c>
      <c r="AB118">
        <f>AVERAGE('air-quality'!F1533:F1537)</f>
        <v>26.6</v>
      </c>
      <c r="AC118">
        <f>AVERAGE('air-quality'!G1533:G1537)</f>
        <v>33.799999999999997</v>
      </c>
      <c r="AD118">
        <f>AVERAGE('air-quality'!H1533:H1537)</f>
        <v>60.6</v>
      </c>
      <c r="AE118">
        <f>AVERAGE('air-quality'!I1533:I1537)</f>
        <v>3.4</v>
      </c>
      <c r="AF118">
        <f>AVERAGE('air-quality'!J1533:J1537)</f>
        <v>9.4</v>
      </c>
      <c r="AG118">
        <f>AVERAGE('air-quality'!E1894:E1898)</f>
        <v>52.2</v>
      </c>
      <c r="AH118">
        <f>AVERAGE('air-quality'!F1894:F1898)</f>
        <v>27</v>
      </c>
      <c r="AI118">
        <f>AVERAGE('air-quality'!G1894:G1898)</f>
        <v>27</v>
      </c>
      <c r="AJ118">
        <f>AVERAGE('air-quality'!H1894:H1898)</f>
        <v>34</v>
      </c>
      <c r="AK118">
        <f>AVERAGE('air-quality'!I1894:I1898)</f>
        <v>1.5</v>
      </c>
      <c r="AL118">
        <f>AVERAGE('air-quality'!J1894:J1898)</f>
        <v>6</v>
      </c>
      <c r="AM118">
        <f t="shared" si="10"/>
        <v>44.2</v>
      </c>
      <c r="AN118">
        <f t="shared" si="10"/>
        <v>28.6</v>
      </c>
      <c r="AO118">
        <f t="shared" si="10"/>
        <v>38.6</v>
      </c>
      <c r="AP118">
        <f t="shared" si="10"/>
        <v>17.8</v>
      </c>
      <c r="AQ118">
        <f t="shared" si="10"/>
        <v>7.2</v>
      </c>
      <c r="AR118">
        <f t="shared" si="10"/>
        <v>2.2000000000000002</v>
      </c>
      <c r="AS118">
        <f t="shared" si="11"/>
        <v>62</v>
      </c>
      <c r="AT118">
        <f t="shared" si="11"/>
        <v>26.866666666666664</v>
      </c>
      <c r="AU118">
        <f t="shared" si="11"/>
        <v>30.466666666666669</v>
      </c>
      <c r="AV118">
        <f t="shared" si="11"/>
        <v>46.800000000000004</v>
      </c>
      <c r="AW118">
        <f t="shared" si="11"/>
        <v>2.8333333333333335</v>
      </c>
      <c r="AX118">
        <f t="shared" si="11"/>
        <v>6.4666666666666659</v>
      </c>
    </row>
    <row r="119" spans="1:50" x14ac:dyDescent="0.25">
      <c r="A119">
        <f>IF(Pivot!A123="",Data!A118,Pivot!A123)</f>
        <v>4</v>
      </c>
      <c r="B119">
        <f>Pivot!B123</f>
        <v>27</v>
      </c>
      <c r="C119">
        <f>IFERROR(AVERAGE(Pivot!D123:H123),C118)</f>
        <v>55.4</v>
      </c>
      <c r="D119">
        <f>IFERROR(AVERAGE(Pivot!K123:O123),D118)</f>
        <v>23.8</v>
      </c>
      <c r="E119">
        <f>IFERROR(AVERAGE(Pivot!R123:V123),E118)</f>
        <v>28</v>
      </c>
      <c r="F119">
        <f>IFERROR(AVERAGE(Pivot!Y123:AC123),F118)</f>
        <v>38.200000000000003</v>
      </c>
      <c r="G119">
        <f>IFERROR(AVERAGE(Pivot!AF123:AJ123),G118)</f>
        <v>3.4</v>
      </c>
      <c r="H119">
        <f>IFERROR(AVERAGE(Pivot!AM123:AQ123),H118)</f>
        <v>4.5999999999999996</v>
      </c>
      <c r="I119">
        <f>IFERROR(AVERAGE(Pivot!F123:H123),I118)</f>
        <v>49.666666666666664</v>
      </c>
      <c r="J119">
        <f>IFERROR(AVERAGE(Pivot!M123:O123),J118)</f>
        <v>20.333333333333332</v>
      </c>
      <c r="K119">
        <f>IFERROR(AVERAGE(Pivot!T123:V123),K118)</f>
        <v>27.666666666666668</v>
      </c>
      <c r="L119">
        <f>IFERROR(AVERAGE(Pivot!AA123:AC123),L118)</f>
        <v>30.666666666666668</v>
      </c>
      <c r="M119">
        <f>IFERROR(AVERAGE(Pivot!AH123:AJ123),M118)</f>
        <v>1.6666666666666667</v>
      </c>
      <c r="N119">
        <f>IFERROR(AVERAGE(Pivot!AO123:AQ123),N118)</f>
        <v>5</v>
      </c>
      <c r="O119">
        <f>IF(Pivot!I123="NA",O118,Pivot!I123)</f>
        <v>59</v>
      </c>
      <c r="P119">
        <f>IF(Pivot!P123="NA",P118,Pivot!P123)</f>
        <v>12</v>
      </c>
      <c r="Q119">
        <f>IF(Pivot!W123="NA",Q118,Pivot!W123)</f>
        <v>25</v>
      </c>
      <c r="R119">
        <f>IF(Pivot!AD123="NA",R118,Pivot!AD123)</f>
        <v>16</v>
      </c>
      <c r="S119">
        <f>IF(Pivot!AK123="NA",S118,Pivot!AK123)</f>
        <v>2</v>
      </c>
      <c r="T119">
        <f>IF(Pivot!AR123="NA",T118,Pivot!AR123)</f>
        <v>2</v>
      </c>
      <c r="U119">
        <f>AVERAGE('air-quality'!E1183:E1187)</f>
        <v>64.8</v>
      </c>
      <c r="V119">
        <f>AVERAGE('air-quality'!F1183:F1187)</f>
        <v>26</v>
      </c>
      <c r="W119">
        <f>AVERAGE('air-quality'!G1183:G1187)</f>
        <v>27.2</v>
      </c>
      <c r="X119">
        <f>AVERAGE('air-quality'!H1183:H1187)</f>
        <v>43.8</v>
      </c>
      <c r="Y119">
        <f>AVERAGE('air-quality'!I1183:I1187)</f>
        <v>3.6</v>
      </c>
      <c r="Z119">
        <f>AVERAGE('air-quality'!J1183:J1187)</f>
        <v>4</v>
      </c>
      <c r="AA119">
        <f>AVERAGE('air-quality'!E1534:E1538)</f>
        <v>65.8</v>
      </c>
      <c r="AB119">
        <f>AVERAGE('air-quality'!F1534:F1538)</f>
        <v>30.2</v>
      </c>
      <c r="AC119">
        <f>AVERAGE('air-quality'!G1534:G1538)</f>
        <v>37.4</v>
      </c>
      <c r="AD119">
        <f>AVERAGE('air-quality'!H1534:H1538)</f>
        <v>55.6</v>
      </c>
      <c r="AE119">
        <f>AVERAGE('air-quality'!I1534:I1538)</f>
        <v>3</v>
      </c>
      <c r="AF119">
        <f>AVERAGE('air-quality'!J1534:J1538)</f>
        <v>8</v>
      </c>
      <c r="AG119">
        <f>AVERAGE('air-quality'!E1895:E1899)</f>
        <v>53.8</v>
      </c>
      <c r="AH119">
        <f>AVERAGE('air-quality'!F1895:F1899)</f>
        <v>24.8</v>
      </c>
      <c r="AI119">
        <f>AVERAGE('air-quality'!G1895:G1899)</f>
        <v>26.6</v>
      </c>
      <c r="AJ119">
        <f>AVERAGE('air-quality'!H1895:H1899)</f>
        <v>30</v>
      </c>
      <c r="AK119">
        <f>AVERAGE('air-quality'!I1895:I1899)</f>
        <v>1.5</v>
      </c>
      <c r="AL119">
        <f>AVERAGE('air-quality'!J1895:J1899)</f>
        <v>4.8</v>
      </c>
      <c r="AM119">
        <f t="shared" ref="AM119:AR134" si="12">IFERROR(AVERAGEIF(O115:O119,"&lt;&gt;0"),AM118)</f>
        <v>46.6</v>
      </c>
      <c r="AN119">
        <f t="shared" si="12"/>
        <v>23.8</v>
      </c>
      <c r="AO119">
        <f t="shared" si="12"/>
        <v>35</v>
      </c>
      <c r="AP119">
        <f t="shared" si="12"/>
        <v>16.8</v>
      </c>
      <c r="AQ119">
        <f t="shared" si="12"/>
        <v>6.2</v>
      </c>
      <c r="AR119">
        <f t="shared" si="12"/>
        <v>2.2000000000000002</v>
      </c>
      <c r="AS119">
        <f t="shared" si="11"/>
        <v>61.466666666666661</v>
      </c>
      <c r="AT119">
        <f t="shared" si="11"/>
        <v>27</v>
      </c>
      <c r="AU119">
        <f t="shared" si="11"/>
        <v>30.399999999999995</v>
      </c>
      <c r="AV119">
        <f t="shared" si="11"/>
        <v>43.133333333333333</v>
      </c>
      <c r="AW119">
        <f t="shared" si="11"/>
        <v>2.6999999999999997</v>
      </c>
      <c r="AX119">
        <f t="shared" si="11"/>
        <v>5.6000000000000005</v>
      </c>
    </row>
    <row r="120" spans="1:50" x14ac:dyDescent="0.25">
      <c r="A120">
        <f>IF(Pivot!A124="",Data!A119,Pivot!A124)</f>
        <v>4</v>
      </c>
      <c r="B120">
        <f>Pivot!B124</f>
        <v>28</v>
      </c>
      <c r="C120">
        <f>IFERROR(AVERAGE(Pivot!D124:H124),C119)</f>
        <v>58.4</v>
      </c>
      <c r="D120">
        <f>IFERROR(AVERAGE(Pivot!K124:O124),D119)</f>
        <v>29.2</v>
      </c>
      <c r="E120">
        <f>IFERROR(AVERAGE(Pivot!R124:V124),E119)</f>
        <v>30.6</v>
      </c>
      <c r="F120">
        <f>IFERROR(AVERAGE(Pivot!Y124:AC124),F119)</f>
        <v>42.6</v>
      </c>
      <c r="G120">
        <f>IFERROR(AVERAGE(Pivot!AF124:AJ124),G119)</f>
        <v>3.6</v>
      </c>
      <c r="H120">
        <f>IFERROR(AVERAGE(Pivot!AM124:AQ124),H119)</f>
        <v>5.6</v>
      </c>
      <c r="I120">
        <f>IFERROR(AVERAGE(Pivot!F124:H124),I119)</f>
        <v>53</v>
      </c>
      <c r="J120">
        <f>IFERROR(AVERAGE(Pivot!M124:O124),J119)</f>
        <v>21.666666666666668</v>
      </c>
      <c r="K120">
        <f>IFERROR(AVERAGE(Pivot!T124:V124),K119)</f>
        <v>32</v>
      </c>
      <c r="L120">
        <f>IFERROR(AVERAGE(Pivot!AA124:AC124),L119)</f>
        <v>34</v>
      </c>
      <c r="M120">
        <f>IFERROR(AVERAGE(Pivot!AH124:AJ124),M119)</f>
        <v>2</v>
      </c>
      <c r="N120">
        <f>IFERROR(AVERAGE(Pivot!AO124:AQ124),N119)</f>
        <v>6</v>
      </c>
      <c r="O120">
        <f>IF(Pivot!I124="NA",O119,Pivot!I124)</f>
        <v>43</v>
      </c>
      <c r="P120">
        <f>IF(Pivot!P124="NA",P119,Pivot!P124)</f>
        <v>17</v>
      </c>
      <c r="Q120">
        <f>IF(Pivot!W124="NA",Q119,Pivot!W124)</f>
        <v>27</v>
      </c>
      <c r="R120">
        <f>IF(Pivot!AD124="NA",R119,Pivot!AD124)</f>
        <v>16</v>
      </c>
      <c r="S120">
        <f>IF(Pivot!AK124="NA",S119,Pivot!AK124)</f>
        <v>3</v>
      </c>
      <c r="T120">
        <f>IF(Pivot!AR124="NA",T119,Pivot!AR124)</f>
        <v>2</v>
      </c>
      <c r="U120">
        <f>AVERAGE('air-quality'!E1184:E1188)</f>
        <v>63.6</v>
      </c>
      <c r="V120">
        <f>AVERAGE('air-quality'!F1184:F1188)</f>
        <v>25.4</v>
      </c>
      <c r="W120">
        <f>AVERAGE('air-quality'!G1184:G1188)</f>
        <v>24.6</v>
      </c>
      <c r="X120">
        <f>AVERAGE('air-quality'!H1184:H1188)</f>
        <v>42.2</v>
      </c>
      <c r="Y120">
        <f>AVERAGE('air-quality'!I1184:I1188)</f>
        <v>3.6</v>
      </c>
      <c r="Z120">
        <f>AVERAGE('air-quality'!J1184:J1188)</f>
        <v>4.4000000000000004</v>
      </c>
      <c r="AA120">
        <f>AVERAGE('air-quality'!E1535:E1539)</f>
        <v>75.8</v>
      </c>
      <c r="AB120">
        <f>AVERAGE('air-quality'!F1535:F1539)</f>
        <v>35.799999999999997</v>
      </c>
      <c r="AC120">
        <f>AVERAGE('air-quality'!G1535:G1539)</f>
        <v>43.4</v>
      </c>
      <c r="AD120">
        <f>AVERAGE('air-quality'!H1535:H1539)</f>
        <v>56.4</v>
      </c>
      <c r="AE120">
        <f>AVERAGE('air-quality'!I1535:I1539)</f>
        <v>2.8</v>
      </c>
      <c r="AF120">
        <f>AVERAGE('air-quality'!J1535:J1539)</f>
        <v>7.6</v>
      </c>
      <c r="AG120">
        <f>AVERAGE('air-quality'!E1896:E1900)</f>
        <v>49</v>
      </c>
      <c r="AH120">
        <f>AVERAGE('air-quality'!F1896:F1900)</f>
        <v>22.6</v>
      </c>
      <c r="AI120">
        <f>AVERAGE('air-quality'!G1896:G1900)</f>
        <v>26.8</v>
      </c>
      <c r="AJ120">
        <f>AVERAGE('air-quality'!H1896:H1900)</f>
        <v>24.4</v>
      </c>
      <c r="AK120">
        <f>AVERAGE('air-quality'!I1896:I1900)</f>
        <v>1.4</v>
      </c>
      <c r="AL120">
        <f>AVERAGE('air-quality'!J1896:J1900)</f>
        <v>3.6</v>
      </c>
      <c r="AM120">
        <f t="shared" si="12"/>
        <v>44.4</v>
      </c>
      <c r="AN120">
        <f t="shared" si="12"/>
        <v>20.2</v>
      </c>
      <c r="AO120">
        <f t="shared" si="12"/>
        <v>31.4</v>
      </c>
      <c r="AP120">
        <f t="shared" si="12"/>
        <v>16</v>
      </c>
      <c r="AQ120">
        <f t="shared" si="12"/>
        <v>5.4</v>
      </c>
      <c r="AR120">
        <f t="shared" si="12"/>
        <v>2.2000000000000002</v>
      </c>
      <c r="AS120">
        <f t="shared" si="11"/>
        <v>62.800000000000004</v>
      </c>
      <c r="AT120">
        <f t="shared" si="11"/>
        <v>27.933333333333334</v>
      </c>
      <c r="AU120">
        <f t="shared" si="11"/>
        <v>31.599999999999998</v>
      </c>
      <c r="AV120">
        <f t="shared" si="11"/>
        <v>41</v>
      </c>
      <c r="AW120">
        <f t="shared" si="11"/>
        <v>2.6</v>
      </c>
      <c r="AX120">
        <f t="shared" si="11"/>
        <v>5.2</v>
      </c>
    </row>
    <row r="121" spans="1:50" x14ac:dyDescent="0.25">
      <c r="A121">
        <f>IF(Pivot!A125="",Data!A120,Pivot!A125)</f>
        <v>4</v>
      </c>
      <c r="B121">
        <f>Pivot!B125</f>
        <v>29</v>
      </c>
      <c r="C121">
        <f>IFERROR(AVERAGE(Pivot!D125:H125),C120)</f>
        <v>63.6</v>
      </c>
      <c r="D121">
        <f>IFERROR(AVERAGE(Pivot!K125:O125),D120)</f>
        <v>25.2</v>
      </c>
      <c r="E121">
        <f>IFERROR(AVERAGE(Pivot!R125:V125),E120)</f>
        <v>32.200000000000003</v>
      </c>
      <c r="F121">
        <f>IFERROR(AVERAGE(Pivot!Y125:AC125),F120)</f>
        <v>39.4</v>
      </c>
      <c r="G121">
        <f>IFERROR(AVERAGE(Pivot!AF125:AJ125),G120)</f>
        <v>2.8</v>
      </c>
      <c r="H121">
        <f>IFERROR(AVERAGE(Pivot!AM125:AQ125),H120)</f>
        <v>5.2</v>
      </c>
      <c r="I121">
        <f>IFERROR(AVERAGE(Pivot!F125:H125),I120)</f>
        <v>56.333333333333336</v>
      </c>
      <c r="J121">
        <f>IFERROR(AVERAGE(Pivot!M125:O125),J120)</f>
        <v>27.333333333333332</v>
      </c>
      <c r="K121">
        <f>IFERROR(AVERAGE(Pivot!T125:V125),K120)</f>
        <v>33.333333333333336</v>
      </c>
      <c r="L121">
        <f>IFERROR(AVERAGE(Pivot!AA125:AC125),L120)</f>
        <v>36.666666666666664</v>
      </c>
      <c r="M121">
        <f>IFERROR(AVERAGE(Pivot!AH125:AJ125),M120)</f>
        <v>1.3333333333333333</v>
      </c>
      <c r="N121">
        <f>IFERROR(AVERAGE(Pivot!AO125:AQ125),N120)</f>
        <v>6.333333333333333</v>
      </c>
      <c r="O121">
        <f>IF(Pivot!I125="NA",O120,Pivot!I125)</f>
        <v>43</v>
      </c>
      <c r="P121">
        <f>IF(Pivot!P125="NA",P120,Pivot!P125)</f>
        <v>15</v>
      </c>
      <c r="Q121">
        <f>IF(Pivot!W125="NA",Q120,Pivot!W125)</f>
        <v>27</v>
      </c>
      <c r="R121">
        <f>IF(Pivot!AD125="NA",R120,Pivot!AD125)</f>
        <v>16</v>
      </c>
      <c r="S121">
        <f>IF(Pivot!AK125="NA",S120,Pivot!AK125)</f>
        <v>3</v>
      </c>
      <c r="T121">
        <f>IF(Pivot!AR125="NA",T120,Pivot!AR125)</f>
        <v>2</v>
      </c>
      <c r="U121">
        <f>AVERAGE('air-quality'!E1185:E1189)</f>
        <v>63.6</v>
      </c>
      <c r="V121">
        <f>AVERAGE('air-quality'!F1185:F1189)</f>
        <v>25.6</v>
      </c>
      <c r="W121">
        <f>AVERAGE('air-quality'!G1185:G1189)</f>
        <v>24</v>
      </c>
      <c r="X121">
        <f>AVERAGE('air-quality'!H1185:H1189)</f>
        <v>44</v>
      </c>
      <c r="Y121">
        <f>AVERAGE('air-quality'!I1185:I1189)</f>
        <v>3.8</v>
      </c>
      <c r="Z121">
        <f>AVERAGE('air-quality'!J1185:J1189)</f>
        <v>5</v>
      </c>
      <c r="AA121">
        <f>AVERAGE('air-quality'!E1536:E1540)</f>
        <v>90.6</v>
      </c>
      <c r="AB121">
        <f>AVERAGE('air-quality'!F1536:F1540)</f>
        <v>39.6</v>
      </c>
      <c r="AC121">
        <f>AVERAGE('air-quality'!G1536:G1540)</f>
        <v>48.4</v>
      </c>
      <c r="AD121">
        <f>AVERAGE('air-quality'!H1536:H1540)</f>
        <v>58.2</v>
      </c>
      <c r="AE121">
        <f>AVERAGE('air-quality'!I1536:I1540)</f>
        <v>2.6</v>
      </c>
      <c r="AF121">
        <f>AVERAGE('air-quality'!J1536:J1540)</f>
        <v>6.8</v>
      </c>
      <c r="AG121">
        <f>AVERAGE('air-quality'!E1897:E1901)</f>
        <v>42.4</v>
      </c>
      <c r="AH121">
        <f>AVERAGE('air-quality'!F1897:F1901)</f>
        <v>19.8</v>
      </c>
      <c r="AI121">
        <f>AVERAGE('air-quality'!G1897:G1901)</f>
        <v>24.2</v>
      </c>
      <c r="AJ121">
        <f>AVERAGE('air-quality'!H1897:H1901)</f>
        <v>21.6</v>
      </c>
      <c r="AK121">
        <f>AVERAGE('air-quality'!I1897:I1901)</f>
        <v>1.2</v>
      </c>
      <c r="AL121">
        <f>AVERAGE('air-quality'!J1897:J1901)</f>
        <v>3</v>
      </c>
      <c r="AM121">
        <f t="shared" si="12"/>
        <v>43.2</v>
      </c>
      <c r="AN121">
        <f t="shared" si="12"/>
        <v>19</v>
      </c>
      <c r="AO121">
        <f t="shared" si="12"/>
        <v>30.4</v>
      </c>
      <c r="AP121">
        <f t="shared" si="12"/>
        <v>16.600000000000001</v>
      </c>
      <c r="AQ121">
        <f t="shared" si="12"/>
        <v>4.5999999999999996</v>
      </c>
      <c r="AR121">
        <f t="shared" si="12"/>
        <v>2.2000000000000002</v>
      </c>
      <c r="AS121">
        <f t="shared" si="11"/>
        <v>65.533333333333331</v>
      </c>
      <c r="AT121">
        <f t="shared" si="11"/>
        <v>28.333333333333332</v>
      </c>
      <c r="AU121">
        <f t="shared" si="11"/>
        <v>32.200000000000003</v>
      </c>
      <c r="AV121">
        <f t="shared" si="11"/>
        <v>41.266666666666673</v>
      </c>
      <c r="AW121">
        <f t="shared" si="11"/>
        <v>2.5333333333333337</v>
      </c>
      <c r="AX121">
        <f t="shared" si="11"/>
        <v>4.9333333333333336</v>
      </c>
    </row>
    <row r="122" spans="1:50" x14ac:dyDescent="0.25">
      <c r="A122">
        <f>IF(Pivot!A126="",Data!A121,Pivot!A126)</f>
        <v>4</v>
      </c>
      <c r="B122">
        <f>Pivot!B126</f>
        <v>30</v>
      </c>
      <c r="C122">
        <f>IFERROR(AVERAGE(Pivot!D126:H126),C121)</f>
        <v>65.8</v>
      </c>
      <c r="D122">
        <f>IFERROR(AVERAGE(Pivot!K126:O126),D121)</f>
        <v>23.8</v>
      </c>
      <c r="E122">
        <f>IFERROR(AVERAGE(Pivot!R126:V126),E121)</f>
        <v>32.4</v>
      </c>
      <c r="F122">
        <f>IFERROR(AVERAGE(Pivot!Y126:AC126),F121)</f>
        <v>45.2</v>
      </c>
      <c r="G122">
        <f>IFERROR(AVERAGE(Pivot!AF126:AJ126),G121)</f>
        <v>3.4</v>
      </c>
      <c r="H122">
        <f>IFERROR(AVERAGE(Pivot!AM126:AQ126),H121)</f>
        <v>6.2</v>
      </c>
      <c r="I122">
        <f>IFERROR(AVERAGE(Pivot!F126:H126),I121)</f>
        <v>67.666666666666671</v>
      </c>
      <c r="J122">
        <f>IFERROR(AVERAGE(Pivot!M126:O126),J121)</f>
        <v>23</v>
      </c>
      <c r="K122">
        <f>IFERROR(AVERAGE(Pivot!T126:V126),K121)</f>
        <v>33</v>
      </c>
      <c r="L122">
        <f>IFERROR(AVERAGE(Pivot!AA126:AC126),L121)</f>
        <v>46</v>
      </c>
      <c r="M122">
        <f>IFERROR(AVERAGE(Pivot!AH126:AJ126),M121)</f>
        <v>2.6666666666666665</v>
      </c>
      <c r="N122">
        <f>IFERROR(AVERAGE(Pivot!AO126:AQ126),N121)</f>
        <v>7</v>
      </c>
      <c r="O122">
        <f>IF(Pivot!I126="NA",O121,Pivot!I126)</f>
        <v>36</v>
      </c>
      <c r="P122">
        <f>IF(Pivot!P126="NA",P121,Pivot!P126)</f>
        <v>16</v>
      </c>
      <c r="Q122">
        <f>IF(Pivot!W126="NA",Q121,Pivot!W126)</f>
        <v>26</v>
      </c>
      <c r="R122">
        <f>IF(Pivot!AD126="NA",R121,Pivot!AD126)</f>
        <v>19</v>
      </c>
      <c r="S122">
        <f>IF(Pivot!AK126="NA",S121,Pivot!AK126)</f>
        <v>4</v>
      </c>
      <c r="T122">
        <f>IF(Pivot!AR126="NA",T121,Pivot!AR126)</f>
        <v>2</v>
      </c>
      <c r="U122">
        <f>AVERAGE('air-quality'!E1186:E1190)</f>
        <v>65.599999999999994</v>
      </c>
      <c r="V122">
        <f>AVERAGE('air-quality'!F1186:F1190)</f>
        <v>25</v>
      </c>
      <c r="W122">
        <f>AVERAGE('air-quality'!G1186:G1190)</f>
        <v>25.4</v>
      </c>
      <c r="X122">
        <f>AVERAGE('air-quality'!H1186:H1190)</f>
        <v>44.2</v>
      </c>
      <c r="Y122">
        <f>AVERAGE('air-quality'!I1186:I1190)</f>
        <v>3.6</v>
      </c>
      <c r="Z122">
        <f>AVERAGE('air-quality'!J1186:J1190)</f>
        <v>5.4</v>
      </c>
      <c r="AA122">
        <f>AVERAGE('air-quality'!E1537:E1541)</f>
        <v>99.6</v>
      </c>
      <c r="AB122">
        <f>AVERAGE('air-quality'!F1537:F1541)</f>
        <v>39.200000000000003</v>
      </c>
      <c r="AC122">
        <f>AVERAGE('air-quality'!G1537:G1541)</f>
        <v>49.2</v>
      </c>
      <c r="AD122">
        <f>AVERAGE('air-quality'!H1537:H1541)</f>
        <v>58.4</v>
      </c>
      <c r="AE122">
        <f>AVERAGE('air-quality'!I1537:I1541)</f>
        <v>3</v>
      </c>
      <c r="AF122">
        <f>AVERAGE('air-quality'!J1537:J1541)</f>
        <v>6.4</v>
      </c>
      <c r="AG122">
        <f>AVERAGE('air-quality'!E1898:E1902)</f>
        <v>40</v>
      </c>
      <c r="AH122">
        <f>AVERAGE('air-quality'!F1898:F1902)</f>
        <v>19.600000000000001</v>
      </c>
      <c r="AI122">
        <f>AVERAGE('air-quality'!G1898:G1902)</f>
        <v>25.2</v>
      </c>
      <c r="AJ122">
        <f>AVERAGE('air-quality'!H1898:H1902)</f>
        <v>23.8</v>
      </c>
      <c r="AK122">
        <f>AVERAGE('air-quality'!I1898:I1902)</f>
        <v>1.2</v>
      </c>
      <c r="AL122">
        <f>AVERAGE('air-quality'!J1898:J1902)</f>
        <v>3</v>
      </c>
      <c r="AM122">
        <f t="shared" si="12"/>
        <v>43.6</v>
      </c>
      <c r="AN122">
        <f t="shared" si="12"/>
        <v>17.8</v>
      </c>
      <c r="AO122">
        <f t="shared" si="12"/>
        <v>27.4</v>
      </c>
      <c r="AP122">
        <f t="shared" si="12"/>
        <v>17.2</v>
      </c>
      <c r="AQ122">
        <f t="shared" si="12"/>
        <v>3.8</v>
      </c>
      <c r="AR122">
        <f t="shared" si="12"/>
        <v>2.2000000000000002</v>
      </c>
      <c r="AS122">
        <f t="shared" si="11"/>
        <v>68.399999999999991</v>
      </c>
      <c r="AT122">
        <f t="shared" si="11"/>
        <v>27.933333333333337</v>
      </c>
      <c r="AU122">
        <f t="shared" si="11"/>
        <v>33.266666666666666</v>
      </c>
      <c r="AV122">
        <f t="shared" si="11"/>
        <v>42.133333333333333</v>
      </c>
      <c r="AW122">
        <f t="shared" si="11"/>
        <v>2.6</v>
      </c>
      <c r="AX122">
        <f t="shared" si="11"/>
        <v>4.9333333333333336</v>
      </c>
    </row>
    <row r="123" spans="1:50" x14ac:dyDescent="0.25">
      <c r="A123">
        <f>IF(Pivot!A127="",Data!A122,Pivot!A127)</f>
        <v>5</v>
      </c>
      <c r="B123">
        <f>Pivot!B127</f>
        <v>1</v>
      </c>
      <c r="C123">
        <f>IFERROR(AVERAGE(Pivot!D127:H127),C122)</f>
        <v>54.4</v>
      </c>
      <c r="D123">
        <f>IFERROR(AVERAGE(Pivot!K127:O127),D122)</f>
        <v>24.6</v>
      </c>
      <c r="E123">
        <f>IFERROR(AVERAGE(Pivot!R127:V127),E122)</f>
        <v>28.4</v>
      </c>
      <c r="F123">
        <f>IFERROR(AVERAGE(Pivot!Y127:AC127),F122)</f>
        <v>38</v>
      </c>
      <c r="G123">
        <f>IFERROR(AVERAGE(Pivot!AF127:AJ127),G122)</f>
        <v>3</v>
      </c>
      <c r="H123">
        <f>IFERROR(AVERAGE(Pivot!AM127:AQ127),H122)</f>
        <v>4.4000000000000004</v>
      </c>
      <c r="I123">
        <f>IFERROR(AVERAGE(Pivot!F127:H127),I122)</f>
        <v>52.333333333333336</v>
      </c>
      <c r="J123">
        <f>IFERROR(AVERAGE(Pivot!M127:O127),J122)</f>
        <v>24.333333333333332</v>
      </c>
      <c r="K123">
        <f>IFERROR(AVERAGE(Pivot!T127:V127),K122)</f>
        <v>28.333333333333332</v>
      </c>
      <c r="L123">
        <f>IFERROR(AVERAGE(Pivot!AA127:AC127),L122)</f>
        <v>40.333333333333336</v>
      </c>
      <c r="M123">
        <f>IFERROR(AVERAGE(Pivot!AH127:AJ127),M122)</f>
        <v>2</v>
      </c>
      <c r="N123">
        <f>IFERROR(AVERAGE(Pivot!AO127:AQ127),N122)</f>
        <v>5</v>
      </c>
      <c r="O123">
        <f>IF(Pivot!I127="NA",O122,Pivot!I127)</f>
        <v>38</v>
      </c>
      <c r="P123">
        <f>IF(Pivot!P127="NA",P122,Pivot!P127)</f>
        <v>13</v>
      </c>
      <c r="Q123">
        <f>IF(Pivot!W127="NA",Q122,Pivot!W127)</f>
        <v>30</v>
      </c>
      <c r="R123">
        <f>IF(Pivot!AD127="NA",R122,Pivot!AD127)</f>
        <v>19</v>
      </c>
      <c r="S123">
        <f>IF(Pivot!AK127="NA",S122,Pivot!AK127)</f>
        <v>3</v>
      </c>
      <c r="T123">
        <f>IF(Pivot!AR127="NA",T122,Pivot!AR127)</f>
        <v>2</v>
      </c>
      <c r="U123">
        <f>AVERAGE('air-quality'!E1187:E1191)</f>
        <v>64.8</v>
      </c>
      <c r="V123">
        <f>AVERAGE('air-quality'!F1187:F1191)</f>
        <v>23.6</v>
      </c>
      <c r="W123">
        <f>AVERAGE('air-quality'!G1187:G1191)</f>
        <v>28.2</v>
      </c>
      <c r="X123">
        <f>AVERAGE('air-quality'!H1187:H1191)</f>
        <v>44.2</v>
      </c>
      <c r="Y123">
        <f>AVERAGE('air-quality'!I1187:I1191)</f>
        <v>3.2</v>
      </c>
      <c r="Z123">
        <f>AVERAGE('air-quality'!J1187:J1191)</f>
        <v>5.4</v>
      </c>
      <c r="AA123">
        <f>AVERAGE('air-quality'!E1538:E1542)</f>
        <v>98</v>
      </c>
      <c r="AB123">
        <f>AVERAGE('air-quality'!F1538:F1542)</f>
        <v>36.4</v>
      </c>
      <c r="AC123">
        <f>AVERAGE('air-quality'!G1538:G1542)</f>
        <v>48.2</v>
      </c>
      <c r="AD123">
        <f>AVERAGE('air-quality'!H1538:H1542)</f>
        <v>55.6</v>
      </c>
      <c r="AE123">
        <f>AVERAGE('air-quality'!I1538:I1542)</f>
        <v>3</v>
      </c>
      <c r="AF123">
        <f>AVERAGE('air-quality'!J1538:J1542)</f>
        <v>6.2</v>
      </c>
      <c r="AG123">
        <f>AVERAGE('air-quality'!E1899:E1903)</f>
        <v>46.2</v>
      </c>
      <c r="AH123">
        <f>AVERAGE('air-quality'!F1899:F1903)</f>
        <v>20</v>
      </c>
      <c r="AI123">
        <f>AVERAGE('air-quality'!G1899:G1903)</f>
        <v>26.4</v>
      </c>
      <c r="AJ123">
        <f>AVERAGE('air-quality'!H1899:H1903)</f>
        <v>26.4</v>
      </c>
      <c r="AK123">
        <f>AVERAGE('air-quality'!I1899:I1903)</f>
        <v>1.4</v>
      </c>
      <c r="AL123">
        <f>AVERAGE('air-quality'!J1899:J1903)</f>
        <v>3.6</v>
      </c>
      <c r="AM123">
        <f t="shared" si="12"/>
        <v>43.8</v>
      </c>
      <c r="AN123">
        <f t="shared" si="12"/>
        <v>14.6</v>
      </c>
      <c r="AO123">
        <f t="shared" si="12"/>
        <v>27</v>
      </c>
      <c r="AP123">
        <f t="shared" si="12"/>
        <v>17.2</v>
      </c>
      <c r="AQ123">
        <f t="shared" si="12"/>
        <v>3</v>
      </c>
      <c r="AR123">
        <f t="shared" si="12"/>
        <v>2</v>
      </c>
      <c r="AS123">
        <f t="shared" si="11"/>
        <v>69.666666666666671</v>
      </c>
      <c r="AT123">
        <f t="shared" si="11"/>
        <v>26.666666666666668</v>
      </c>
      <c r="AU123">
        <f t="shared" si="11"/>
        <v>34.266666666666673</v>
      </c>
      <c r="AV123">
        <f t="shared" si="11"/>
        <v>42.06666666666667</v>
      </c>
      <c r="AW123">
        <f t="shared" si="11"/>
        <v>2.5333333333333332</v>
      </c>
      <c r="AX123">
        <f t="shared" si="11"/>
        <v>5.0666666666666673</v>
      </c>
    </row>
    <row r="124" spans="1:50" x14ac:dyDescent="0.25">
      <c r="A124">
        <f>IF(Pivot!A128="",Data!A123,Pivot!A128)</f>
        <v>5</v>
      </c>
      <c r="B124">
        <f>Pivot!B128</f>
        <v>2</v>
      </c>
      <c r="C124">
        <f>IFERROR(AVERAGE(Pivot!D128:H128),C123)</f>
        <v>54.8</v>
      </c>
      <c r="D124">
        <f>IFERROR(AVERAGE(Pivot!K128:O128),D123)</f>
        <v>25.6</v>
      </c>
      <c r="E124">
        <f>IFERROR(AVERAGE(Pivot!R128:V128),E123)</f>
        <v>29.4</v>
      </c>
      <c r="F124">
        <f>IFERROR(AVERAGE(Pivot!Y128:AC128),F123)</f>
        <v>40</v>
      </c>
      <c r="G124">
        <f>IFERROR(AVERAGE(Pivot!AF128:AJ128),G123)</f>
        <v>3.8</v>
      </c>
      <c r="H124">
        <f>IFERROR(AVERAGE(Pivot!AM128:AQ128),H123)</f>
        <v>4.8</v>
      </c>
      <c r="I124">
        <f>IFERROR(AVERAGE(Pivot!F128:H128),I123)</f>
        <v>49.666666666666664</v>
      </c>
      <c r="J124">
        <f>IFERROR(AVERAGE(Pivot!M128:O128),J123)</f>
        <v>27.333333333333332</v>
      </c>
      <c r="K124">
        <f>IFERROR(AVERAGE(Pivot!T128:V128),K123)</f>
        <v>27</v>
      </c>
      <c r="L124">
        <f>IFERROR(AVERAGE(Pivot!AA128:AC128),L123)</f>
        <v>41</v>
      </c>
      <c r="M124">
        <f>IFERROR(AVERAGE(Pivot!AH128:AJ128),M123)</f>
        <v>2.6666666666666665</v>
      </c>
      <c r="N124">
        <f>IFERROR(AVERAGE(Pivot!AO128:AQ128),N123)</f>
        <v>6</v>
      </c>
      <c r="O124">
        <f>IF(Pivot!I128="NA",O123,Pivot!I128)</f>
        <v>37</v>
      </c>
      <c r="P124">
        <f>IF(Pivot!P128="NA",P123,Pivot!P128)</f>
        <v>16</v>
      </c>
      <c r="Q124">
        <f>IF(Pivot!W128="NA",Q123,Pivot!W128)</f>
        <v>31</v>
      </c>
      <c r="R124">
        <f>IF(Pivot!AD128="NA",R123,Pivot!AD128)</f>
        <v>15</v>
      </c>
      <c r="S124">
        <f>IF(Pivot!AK128="NA",S123,Pivot!AK128)</f>
        <v>2</v>
      </c>
      <c r="T124">
        <f>IF(Pivot!AR128="NA",T123,Pivot!AR128)</f>
        <v>3</v>
      </c>
      <c r="U124">
        <f>AVERAGE('air-quality'!E1188:E1192)</f>
        <v>63</v>
      </c>
      <c r="V124">
        <f>AVERAGE('air-quality'!F1188:F1192)</f>
        <v>23.8</v>
      </c>
      <c r="W124">
        <f>AVERAGE('air-quality'!G1188:G1192)</f>
        <v>33.200000000000003</v>
      </c>
      <c r="X124">
        <f>AVERAGE('air-quality'!H1188:H1192)</f>
        <v>48</v>
      </c>
      <c r="Y124">
        <f>AVERAGE('air-quality'!I1188:I1192)</f>
        <v>2.8</v>
      </c>
      <c r="Z124">
        <f>AVERAGE('air-quality'!J1188:J1192)</f>
        <v>5.8</v>
      </c>
      <c r="AA124">
        <f>AVERAGE('air-quality'!E1539:E1543)</f>
        <v>91</v>
      </c>
      <c r="AB124">
        <f>AVERAGE('air-quality'!F1539:F1543)</f>
        <v>33.799999999999997</v>
      </c>
      <c r="AC124">
        <f>AVERAGE('air-quality'!G1539:G1543)</f>
        <v>45</v>
      </c>
      <c r="AD124">
        <f>AVERAGE('air-quality'!H1539:H1543)</f>
        <v>56.8</v>
      </c>
      <c r="AE124">
        <f>AVERAGE('air-quality'!I1539:I1543)</f>
        <v>3.2</v>
      </c>
      <c r="AF124">
        <f>AVERAGE('air-quality'!J1539:J1543)</f>
        <v>7</v>
      </c>
      <c r="AG124">
        <f>AVERAGE('air-quality'!E1900:E1904)</f>
        <v>50.8</v>
      </c>
      <c r="AH124">
        <f>AVERAGE('air-quality'!F1900:F1904)</f>
        <v>21.2</v>
      </c>
      <c r="AI124">
        <f>AVERAGE('air-quality'!G1900:G1904)</f>
        <v>24.6</v>
      </c>
      <c r="AJ124">
        <f>AVERAGE('air-quality'!H1900:H1904)</f>
        <v>30.2</v>
      </c>
      <c r="AK124">
        <f>AVERAGE('air-quality'!I1900:I1904)</f>
        <v>1.8</v>
      </c>
      <c r="AL124">
        <f>AVERAGE('air-quality'!J1900:J1904)</f>
        <v>4.5999999999999996</v>
      </c>
      <c r="AM124">
        <f t="shared" si="12"/>
        <v>39.4</v>
      </c>
      <c r="AN124">
        <f t="shared" si="12"/>
        <v>15.4</v>
      </c>
      <c r="AO124">
        <f t="shared" si="12"/>
        <v>28.2</v>
      </c>
      <c r="AP124">
        <f t="shared" si="12"/>
        <v>17</v>
      </c>
      <c r="AQ124">
        <f t="shared" si="12"/>
        <v>3</v>
      </c>
      <c r="AR124">
        <f t="shared" si="12"/>
        <v>2.2000000000000002</v>
      </c>
      <c r="AS124">
        <f t="shared" si="11"/>
        <v>68.266666666666666</v>
      </c>
      <c r="AT124">
        <f t="shared" si="11"/>
        <v>26.266666666666666</v>
      </c>
      <c r="AU124">
        <f t="shared" si="11"/>
        <v>34.266666666666673</v>
      </c>
      <c r="AV124">
        <f t="shared" si="11"/>
        <v>45</v>
      </c>
      <c r="AW124">
        <f t="shared" si="11"/>
        <v>2.6</v>
      </c>
      <c r="AX124">
        <f t="shared" si="11"/>
        <v>5.8</v>
      </c>
    </row>
    <row r="125" spans="1:50" x14ac:dyDescent="0.25">
      <c r="A125">
        <f>IF(Pivot!A129="",Data!A124,Pivot!A129)</f>
        <v>5</v>
      </c>
      <c r="B125">
        <f>Pivot!B129</f>
        <v>3</v>
      </c>
      <c r="C125">
        <f>IFERROR(AVERAGE(Pivot!D129:H129),C124)</f>
        <v>62.8</v>
      </c>
      <c r="D125">
        <f>IFERROR(AVERAGE(Pivot!K129:O129),D124)</f>
        <v>27.6</v>
      </c>
      <c r="E125">
        <f>IFERROR(AVERAGE(Pivot!R129:V129),E124)</f>
        <v>32.6</v>
      </c>
      <c r="F125">
        <f>IFERROR(AVERAGE(Pivot!Y129:AC129),F124)</f>
        <v>42.8</v>
      </c>
      <c r="G125">
        <f>IFERROR(AVERAGE(Pivot!AF129:AJ129),G124)</f>
        <v>3.6</v>
      </c>
      <c r="H125">
        <f>IFERROR(AVERAGE(Pivot!AM129:AQ129),H124)</f>
        <v>4.5999999999999996</v>
      </c>
      <c r="I125">
        <f>IFERROR(AVERAGE(Pivot!F129:H129),I124)</f>
        <v>61</v>
      </c>
      <c r="J125">
        <f>IFERROR(AVERAGE(Pivot!M129:O129),J124)</f>
        <v>28.333333333333332</v>
      </c>
      <c r="K125">
        <f>IFERROR(AVERAGE(Pivot!T129:V129),K124)</f>
        <v>29.333333333333332</v>
      </c>
      <c r="L125">
        <f>IFERROR(AVERAGE(Pivot!AA129:AC129),L124)</f>
        <v>36.666666666666664</v>
      </c>
      <c r="M125">
        <f>IFERROR(AVERAGE(Pivot!AH129:AJ129),M124)</f>
        <v>1.6666666666666667</v>
      </c>
      <c r="N125">
        <f>IFERROR(AVERAGE(Pivot!AO129:AQ129),N124)</f>
        <v>5</v>
      </c>
      <c r="O125">
        <f>IF(Pivot!I129="NA",O124,Pivot!I129)</f>
        <v>49</v>
      </c>
      <c r="P125">
        <f>IF(Pivot!P129="NA",P124,Pivot!P129)</f>
        <v>20</v>
      </c>
      <c r="Q125">
        <f>IF(Pivot!W129="NA",Q124,Pivot!W129)</f>
        <v>34</v>
      </c>
      <c r="R125">
        <f>IF(Pivot!AD129="NA",R124,Pivot!AD129)</f>
        <v>13</v>
      </c>
      <c r="S125">
        <f>IF(Pivot!AK129="NA",S124,Pivot!AK129)</f>
        <v>1</v>
      </c>
      <c r="T125">
        <f>IF(Pivot!AR129="NA",T124,Pivot!AR129)</f>
        <v>2</v>
      </c>
      <c r="U125">
        <f>AVERAGE('air-quality'!E1189:E1193)</f>
        <v>61.8</v>
      </c>
      <c r="V125">
        <f>AVERAGE('air-quality'!F1189:F1193)</f>
        <v>22.8</v>
      </c>
      <c r="W125">
        <f>AVERAGE('air-quality'!G1189:G1193)</f>
        <v>33.200000000000003</v>
      </c>
      <c r="X125">
        <f>AVERAGE('air-quality'!H1189:H1193)</f>
        <v>49.4</v>
      </c>
      <c r="Y125">
        <f>AVERAGE('air-quality'!I1189:I1193)</f>
        <v>2.8</v>
      </c>
      <c r="Z125">
        <f>AVERAGE('air-quality'!J1189:J1193)</f>
        <v>6.2</v>
      </c>
      <c r="AA125">
        <f>AVERAGE('air-quality'!E1540:E1544)</f>
        <v>81.8</v>
      </c>
      <c r="AB125">
        <f>AVERAGE('air-quality'!F1540:F1544)</f>
        <v>30.2</v>
      </c>
      <c r="AC125">
        <f>AVERAGE('air-quality'!G1540:G1544)</f>
        <v>37.799999999999997</v>
      </c>
      <c r="AD125">
        <f>AVERAGE('air-quality'!H1540:H1544)</f>
        <v>55.4</v>
      </c>
      <c r="AE125">
        <f>AVERAGE('air-quality'!I1540:I1544)</f>
        <v>3.4</v>
      </c>
      <c r="AF125">
        <f>AVERAGE('air-quality'!J1540:J1544)</f>
        <v>7</v>
      </c>
      <c r="AG125">
        <f>AVERAGE('air-quality'!E1901:E1905)</f>
        <v>56.6</v>
      </c>
      <c r="AH125">
        <f>AVERAGE('air-quality'!F1901:F1905)</f>
        <v>20</v>
      </c>
      <c r="AI125">
        <f>AVERAGE('air-quality'!G1901:G1905)</f>
        <v>24.8</v>
      </c>
      <c r="AJ125">
        <f>AVERAGE('air-quality'!H1901:H1905)</f>
        <v>35.4</v>
      </c>
      <c r="AK125">
        <f>AVERAGE('air-quality'!I1901:I1905)</f>
        <v>2.2000000000000002</v>
      </c>
      <c r="AL125">
        <f>AVERAGE('air-quality'!J1901:J1905)</f>
        <v>5.8</v>
      </c>
      <c r="AM125">
        <f t="shared" si="12"/>
        <v>40.6</v>
      </c>
      <c r="AN125">
        <f t="shared" si="12"/>
        <v>16</v>
      </c>
      <c r="AO125">
        <f t="shared" si="12"/>
        <v>29.6</v>
      </c>
      <c r="AP125">
        <f t="shared" si="12"/>
        <v>16.399999999999999</v>
      </c>
      <c r="AQ125">
        <f t="shared" si="12"/>
        <v>2.6</v>
      </c>
      <c r="AR125">
        <f t="shared" si="12"/>
        <v>2.2000000000000002</v>
      </c>
      <c r="AS125">
        <f t="shared" si="11"/>
        <v>66.733333333333334</v>
      </c>
      <c r="AT125">
        <f t="shared" si="11"/>
        <v>24.333333333333332</v>
      </c>
      <c r="AU125">
        <f t="shared" si="11"/>
        <v>31.933333333333334</v>
      </c>
      <c r="AV125">
        <f t="shared" si="11"/>
        <v>46.733333333333327</v>
      </c>
      <c r="AW125">
        <f t="shared" si="11"/>
        <v>2.7999999999999994</v>
      </c>
      <c r="AX125">
        <f t="shared" si="11"/>
        <v>6.333333333333333</v>
      </c>
    </row>
    <row r="126" spans="1:50" x14ac:dyDescent="0.25">
      <c r="A126">
        <f>IF(Pivot!A130="",Data!A125,Pivot!A130)</f>
        <v>5</v>
      </c>
      <c r="B126">
        <f>Pivot!B130</f>
        <v>4</v>
      </c>
      <c r="C126">
        <f>IFERROR(AVERAGE(Pivot!D130:H130),C125)</f>
        <v>62.6</v>
      </c>
      <c r="D126">
        <f>IFERROR(AVERAGE(Pivot!K130:O130),D125)</f>
        <v>31.2</v>
      </c>
      <c r="E126">
        <f>IFERROR(AVERAGE(Pivot!R130:V130),E125)</f>
        <v>36</v>
      </c>
      <c r="F126">
        <f>IFERROR(AVERAGE(Pivot!Y130:AC130),F125)</f>
        <v>44.6</v>
      </c>
      <c r="G126">
        <f>IFERROR(AVERAGE(Pivot!AF130:AJ130),G125)</f>
        <v>3.4</v>
      </c>
      <c r="H126">
        <f>IFERROR(AVERAGE(Pivot!AM130:AQ130),H125)</f>
        <v>4.2</v>
      </c>
      <c r="I126">
        <f>IFERROR(AVERAGE(Pivot!F130:H130),I125)</f>
        <v>61</v>
      </c>
      <c r="J126">
        <f>IFERROR(AVERAGE(Pivot!M130:O130),J125)</f>
        <v>29.666666666666668</v>
      </c>
      <c r="K126">
        <f>IFERROR(AVERAGE(Pivot!T130:V130),K125)</f>
        <v>34.666666666666664</v>
      </c>
      <c r="L126">
        <f>IFERROR(AVERAGE(Pivot!AA130:AC130),L125)</f>
        <v>36</v>
      </c>
      <c r="M126">
        <f>IFERROR(AVERAGE(Pivot!AH130:AJ130),M125)</f>
        <v>1.3333333333333333</v>
      </c>
      <c r="N126">
        <f>IFERROR(AVERAGE(Pivot!AO130:AQ130),N125)</f>
        <v>4.666666666666667</v>
      </c>
      <c r="O126">
        <f>IF(Pivot!I130="NA",O125,Pivot!I130)</f>
        <v>53</v>
      </c>
      <c r="P126">
        <f>IF(Pivot!P130="NA",P125,Pivot!P130)</f>
        <v>18</v>
      </c>
      <c r="Q126">
        <f>IF(Pivot!W130="NA",Q125,Pivot!W130)</f>
        <v>31</v>
      </c>
      <c r="R126">
        <f>IF(Pivot!AD130="NA",R125,Pivot!AD130)</f>
        <v>12</v>
      </c>
      <c r="S126">
        <f>IF(Pivot!AK130="NA",S125,Pivot!AK130)</f>
        <v>0</v>
      </c>
      <c r="T126">
        <f>IF(Pivot!AR130="NA",T125,Pivot!AR130)</f>
        <v>2</v>
      </c>
      <c r="U126">
        <f>AVERAGE('air-quality'!E1190:E1194)</f>
        <v>59.2</v>
      </c>
      <c r="V126">
        <f>AVERAGE('air-quality'!F1190:F1194)</f>
        <v>23.6</v>
      </c>
      <c r="W126">
        <f>AVERAGE('air-quality'!G1190:G1194)</f>
        <v>46.2</v>
      </c>
      <c r="X126">
        <f>AVERAGE('air-quality'!H1190:H1194)</f>
        <v>50</v>
      </c>
      <c r="Y126">
        <f>AVERAGE('air-quality'!I1190:I1194)</f>
        <v>2.6</v>
      </c>
      <c r="Z126">
        <f>AVERAGE('air-quality'!J1190:J1194)</f>
        <v>6</v>
      </c>
      <c r="AA126">
        <f>AVERAGE('air-quality'!E1541:E1545)</f>
        <v>71.400000000000006</v>
      </c>
      <c r="AB126">
        <f>AVERAGE('air-quality'!F1541:F1545)</f>
        <v>26</v>
      </c>
      <c r="AC126">
        <f>AVERAGE('air-quality'!G1541:G1545)</f>
        <v>33.6</v>
      </c>
      <c r="AD126">
        <f>AVERAGE('air-quality'!H1541:H1545)</f>
        <v>48.6</v>
      </c>
      <c r="AE126">
        <f>AVERAGE('air-quality'!I1541:I1545)</f>
        <v>3</v>
      </c>
      <c r="AF126">
        <f>AVERAGE('air-quality'!J1541:J1545)</f>
        <v>6.8</v>
      </c>
      <c r="AG126">
        <f>AVERAGE('air-quality'!E1902:E1906)</f>
        <v>58.2</v>
      </c>
      <c r="AH126">
        <f>AVERAGE('air-quality'!F1902:F1906)</f>
        <v>20</v>
      </c>
      <c r="AI126">
        <f>AVERAGE('air-quality'!G1902:G1906)</f>
        <v>26.6</v>
      </c>
      <c r="AJ126">
        <f>AVERAGE('air-quality'!H1902:H1906)</f>
        <v>36.6</v>
      </c>
      <c r="AK126">
        <f>AVERAGE('air-quality'!I1902:I1906)</f>
        <v>2.2000000000000002</v>
      </c>
      <c r="AL126">
        <f>AVERAGE('air-quality'!J1902:J1906)</f>
        <v>6.2</v>
      </c>
      <c r="AM126">
        <f t="shared" si="12"/>
        <v>42.6</v>
      </c>
      <c r="AN126">
        <f t="shared" si="12"/>
        <v>16.600000000000001</v>
      </c>
      <c r="AO126">
        <f t="shared" si="12"/>
        <v>30.4</v>
      </c>
      <c r="AP126">
        <f t="shared" si="12"/>
        <v>15.6</v>
      </c>
      <c r="AQ126">
        <f t="shared" si="12"/>
        <v>2.5</v>
      </c>
      <c r="AR126">
        <f t="shared" si="12"/>
        <v>2.2000000000000002</v>
      </c>
      <c r="AS126">
        <f t="shared" si="11"/>
        <v>62.933333333333337</v>
      </c>
      <c r="AT126">
        <f t="shared" si="11"/>
        <v>23.2</v>
      </c>
      <c r="AU126">
        <f t="shared" si="11"/>
        <v>35.466666666666669</v>
      </c>
      <c r="AV126">
        <f t="shared" si="11"/>
        <v>45.066666666666663</v>
      </c>
      <c r="AW126">
        <f t="shared" si="11"/>
        <v>2.6</v>
      </c>
      <c r="AX126">
        <f t="shared" si="11"/>
        <v>6.333333333333333</v>
      </c>
    </row>
    <row r="127" spans="1:50" x14ac:dyDescent="0.25">
      <c r="A127">
        <f>IF(Pivot!A131="",Data!A126,Pivot!A131)</f>
        <v>5</v>
      </c>
      <c r="B127">
        <f>Pivot!B131</f>
        <v>5</v>
      </c>
      <c r="C127">
        <f>IFERROR(AVERAGE(Pivot!D131:H131),C126)</f>
        <v>69</v>
      </c>
      <c r="D127">
        <f>IFERROR(AVERAGE(Pivot!K131:O131),D126)</f>
        <v>31.8</v>
      </c>
      <c r="E127">
        <f>IFERROR(AVERAGE(Pivot!R131:V131),E126)</f>
        <v>34.200000000000003</v>
      </c>
      <c r="F127">
        <f>IFERROR(AVERAGE(Pivot!Y131:AC131),F126)</f>
        <v>43.8</v>
      </c>
      <c r="G127">
        <f>IFERROR(AVERAGE(Pivot!AF131:AJ131),G126)</f>
        <v>3.6</v>
      </c>
      <c r="H127">
        <f>IFERROR(AVERAGE(Pivot!AM131:AQ131),H126)</f>
        <v>3.4</v>
      </c>
      <c r="I127">
        <f>IFERROR(AVERAGE(Pivot!F131:H131),I126)</f>
        <v>65.333333333333329</v>
      </c>
      <c r="J127">
        <f>IFERROR(AVERAGE(Pivot!M131:O131),J126)</f>
        <v>30</v>
      </c>
      <c r="K127">
        <f>IFERROR(AVERAGE(Pivot!T131:V131),K126)</f>
        <v>34.333333333333336</v>
      </c>
      <c r="L127">
        <f>IFERROR(AVERAGE(Pivot!AA131:AC131),L126)</f>
        <v>32.666666666666664</v>
      </c>
      <c r="M127">
        <f>IFERROR(AVERAGE(Pivot!AH131:AJ131),M126)</f>
        <v>1.6666666666666667</v>
      </c>
      <c r="N127">
        <f>IFERROR(AVERAGE(Pivot!AO131:AQ131),N126)</f>
        <v>3</v>
      </c>
      <c r="O127">
        <f>IF(Pivot!I131="NA",O126,Pivot!I131)</f>
        <v>28</v>
      </c>
      <c r="P127">
        <f>IF(Pivot!P131="NA",P126,Pivot!P131)</f>
        <v>24</v>
      </c>
      <c r="Q127">
        <f>IF(Pivot!W131="NA",Q126,Pivot!W131)</f>
        <v>37</v>
      </c>
      <c r="R127">
        <f>IF(Pivot!AD131="NA",R126,Pivot!AD131)</f>
        <v>16</v>
      </c>
      <c r="S127">
        <f>IF(Pivot!AK131="NA",S126,Pivot!AK131)</f>
        <v>1</v>
      </c>
      <c r="T127">
        <f>IF(Pivot!AR131="NA",T126,Pivot!AR131)</f>
        <v>2</v>
      </c>
      <c r="U127">
        <f>AVERAGE('air-quality'!E1191:E1195)</f>
        <v>61.2</v>
      </c>
      <c r="V127">
        <f>AVERAGE('air-quality'!F1191:F1195)</f>
        <v>26.4</v>
      </c>
      <c r="W127">
        <f>AVERAGE('air-quality'!G1191:G1195)</f>
        <v>51.2</v>
      </c>
      <c r="X127">
        <f>AVERAGE('air-quality'!H1191:H1195)</f>
        <v>52.2</v>
      </c>
      <c r="Y127">
        <f>AVERAGE('air-quality'!I1191:I1195)</f>
        <v>2.6</v>
      </c>
      <c r="Z127">
        <f>AVERAGE('air-quality'!J1191:J1195)</f>
        <v>6</v>
      </c>
      <c r="AA127">
        <f>AVERAGE('air-quality'!E1542:E1546)</f>
        <v>63.4</v>
      </c>
      <c r="AB127">
        <f>AVERAGE('air-quality'!F1542:F1546)</f>
        <v>24.6</v>
      </c>
      <c r="AC127">
        <f>AVERAGE('air-quality'!G1542:G1546)</f>
        <v>33.799999999999997</v>
      </c>
      <c r="AD127">
        <f>AVERAGE('air-quality'!H1542:H1546)</f>
        <v>42.8</v>
      </c>
      <c r="AE127">
        <f>AVERAGE('air-quality'!I1542:I1546)</f>
        <v>2.4</v>
      </c>
      <c r="AF127">
        <f>AVERAGE('air-quality'!J1542:J1546)</f>
        <v>6.6</v>
      </c>
      <c r="AG127">
        <f>AVERAGE('air-quality'!E1903:E1907)</f>
        <v>61.2</v>
      </c>
      <c r="AH127">
        <f>AVERAGE('air-quality'!F1903:F1907)</f>
        <v>18.8</v>
      </c>
      <c r="AI127">
        <f>AVERAGE('air-quality'!G1903:G1907)</f>
        <v>27.2</v>
      </c>
      <c r="AJ127">
        <f>AVERAGE('air-quality'!H1903:H1907)</f>
        <v>34</v>
      </c>
      <c r="AK127">
        <f>AVERAGE('air-quality'!I1903:I1907)</f>
        <v>2.2000000000000002</v>
      </c>
      <c r="AL127">
        <f>AVERAGE('air-quality'!J1903:J1907)</f>
        <v>7</v>
      </c>
      <c r="AM127">
        <f t="shared" si="12"/>
        <v>41</v>
      </c>
      <c r="AN127">
        <f t="shared" si="12"/>
        <v>18.2</v>
      </c>
      <c r="AO127">
        <f t="shared" si="12"/>
        <v>32.6</v>
      </c>
      <c r="AP127">
        <f t="shared" si="12"/>
        <v>15</v>
      </c>
      <c r="AQ127">
        <f t="shared" si="12"/>
        <v>1.75</v>
      </c>
      <c r="AR127">
        <f t="shared" si="12"/>
        <v>2.2000000000000002</v>
      </c>
      <c r="AS127">
        <f t="shared" si="11"/>
        <v>61.933333333333337</v>
      </c>
      <c r="AT127">
        <f t="shared" si="11"/>
        <v>23.266666666666666</v>
      </c>
      <c r="AU127">
        <f t="shared" si="11"/>
        <v>37.4</v>
      </c>
      <c r="AV127">
        <f t="shared" si="11"/>
        <v>43</v>
      </c>
      <c r="AW127">
        <f t="shared" si="11"/>
        <v>2.4</v>
      </c>
      <c r="AX127">
        <f t="shared" si="11"/>
        <v>6.5333333333333341</v>
      </c>
    </row>
    <row r="128" spans="1:50" x14ac:dyDescent="0.25">
      <c r="A128">
        <f>IF(Pivot!A132="",Data!A127,Pivot!A132)</f>
        <v>5</v>
      </c>
      <c r="B128">
        <f>Pivot!B132</f>
        <v>6</v>
      </c>
      <c r="C128">
        <f>IFERROR(AVERAGE(Pivot!D132:H132),C127)</f>
        <v>80.2</v>
      </c>
      <c r="D128">
        <f>IFERROR(AVERAGE(Pivot!K132:O132),D127)</f>
        <v>33.6</v>
      </c>
      <c r="E128">
        <f>IFERROR(AVERAGE(Pivot!R132:V132),E127)</f>
        <v>40.6</v>
      </c>
      <c r="F128">
        <f>IFERROR(AVERAGE(Pivot!Y132:AC132),F127)</f>
        <v>49.4</v>
      </c>
      <c r="G128">
        <f>IFERROR(AVERAGE(Pivot!AF132:AJ132),G127)</f>
        <v>3.2</v>
      </c>
      <c r="H128">
        <f>IFERROR(AVERAGE(Pivot!AM132:AQ132),H127)</f>
        <v>4.2</v>
      </c>
      <c r="I128">
        <f>IFERROR(AVERAGE(Pivot!F132:H132),I127)</f>
        <v>79.666666666666671</v>
      </c>
      <c r="J128">
        <f>IFERROR(AVERAGE(Pivot!M132:O132),J127)</f>
        <v>32.333333333333336</v>
      </c>
      <c r="K128">
        <f>IFERROR(AVERAGE(Pivot!T132:V132),K127)</f>
        <v>42.333333333333336</v>
      </c>
      <c r="L128">
        <f>IFERROR(AVERAGE(Pivot!AA132:AC132),L127)</f>
        <v>41.333333333333336</v>
      </c>
      <c r="M128">
        <f>IFERROR(AVERAGE(Pivot!AH132:AJ132),M127)</f>
        <v>1.3333333333333333</v>
      </c>
      <c r="N128">
        <f>IFERROR(AVERAGE(Pivot!AO132:AQ132),N127)</f>
        <v>4</v>
      </c>
      <c r="O128">
        <f>IF(Pivot!I132="NA",O127,Pivot!I132)</f>
        <v>53</v>
      </c>
      <c r="P128">
        <f>IF(Pivot!P132="NA",P127,Pivot!P132)</f>
        <v>29</v>
      </c>
      <c r="Q128">
        <f>IF(Pivot!W132="NA",Q127,Pivot!W132)</f>
        <v>43</v>
      </c>
      <c r="R128">
        <f>IF(Pivot!AD132="NA",R127,Pivot!AD132)</f>
        <v>27</v>
      </c>
      <c r="S128">
        <f>IF(Pivot!AK132="NA",S127,Pivot!AK132)</f>
        <v>1</v>
      </c>
      <c r="T128">
        <f>IF(Pivot!AR132="NA",T127,Pivot!AR132)</f>
        <v>2</v>
      </c>
      <c r="U128">
        <f>AVERAGE('air-quality'!E1192:E1196)</f>
        <v>65.2</v>
      </c>
      <c r="V128">
        <f>AVERAGE('air-quality'!F1192:F1196)</f>
        <v>28.6</v>
      </c>
      <c r="W128">
        <f>AVERAGE('air-quality'!G1192:G1196)</f>
        <v>51.6</v>
      </c>
      <c r="X128">
        <f>AVERAGE('air-quality'!H1192:H1196)</f>
        <v>54.2</v>
      </c>
      <c r="Y128">
        <f>AVERAGE('air-quality'!I1192:I1196)</f>
        <v>2.8</v>
      </c>
      <c r="Z128">
        <f>AVERAGE('air-quality'!J1192:J1196)</f>
        <v>6.2</v>
      </c>
      <c r="AA128">
        <f>AVERAGE('air-quality'!E1543:E1547)</f>
        <v>60.8</v>
      </c>
      <c r="AB128">
        <f>AVERAGE('air-quality'!F1543:F1547)</f>
        <v>24.4</v>
      </c>
      <c r="AC128">
        <f>AVERAGE('air-quality'!G1543:G1547)</f>
        <v>35.6</v>
      </c>
      <c r="AD128">
        <f>AVERAGE('air-quality'!H1543:H1547)</f>
        <v>41.6</v>
      </c>
      <c r="AE128">
        <f>AVERAGE('air-quality'!I1543:I1547)</f>
        <v>2.4</v>
      </c>
      <c r="AF128">
        <f>AVERAGE('air-quality'!J1543:J1547)</f>
        <v>6.2</v>
      </c>
      <c r="AG128">
        <f>AVERAGE('air-quality'!E1904:E1908)</f>
        <v>57.8</v>
      </c>
      <c r="AH128">
        <f>AVERAGE('air-quality'!F1904:F1908)</f>
        <v>17.8</v>
      </c>
      <c r="AI128">
        <f>AVERAGE('air-quality'!G1904:G1908)</f>
        <v>28</v>
      </c>
      <c r="AJ128">
        <f>AVERAGE('air-quality'!H1904:H1908)</f>
        <v>33.200000000000003</v>
      </c>
      <c r="AK128">
        <f>AVERAGE('air-quality'!I1904:I1908)</f>
        <v>1.8</v>
      </c>
      <c r="AL128">
        <f>AVERAGE('air-quality'!J1904:J1908)</f>
        <v>7.6</v>
      </c>
      <c r="AM128">
        <f t="shared" si="12"/>
        <v>44</v>
      </c>
      <c r="AN128">
        <f t="shared" si="12"/>
        <v>21.4</v>
      </c>
      <c r="AO128">
        <f t="shared" si="12"/>
        <v>35.200000000000003</v>
      </c>
      <c r="AP128">
        <f t="shared" si="12"/>
        <v>16.600000000000001</v>
      </c>
      <c r="AQ128">
        <f t="shared" si="12"/>
        <v>1.25</v>
      </c>
      <c r="AR128">
        <f t="shared" si="12"/>
        <v>2.2000000000000002</v>
      </c>
      <c r="AS128">
        <f t="shared" si="11"/>
        <v>61.266666666666673</v>
      </c>
      <c r="AT128">
        <f t="shared" si="11"/>
        <v>23.599999999999998</v>
      </c>
      <c r="AU128">
        <f t="shared" si="11"/>
        <v>38.4</v>
      </c>
      <c r="AV128">
        <f t="shared" si="11"/>
        <v>43</v>
      </c>
      <c r="AW128">
        <f t="shared" si="11"/>
        <v>2.333333333333333</v>
      </c>
      <c r="AX128">
        <f t="shared" si="11"/>
        <v>6.666666666666667</v>
      </c>
    </row>
    <row r="129" spans="1:50" x14ac:dyDescent="0.25">
      <c r="A129">
        <f>IF(Pivot!A133="",Data!A128,Pivot!A133)</f>
        <v>5</v>
      </c>
      <c r="B129">
        <f>Pivot!B133</f>
        <v>7</v>
      </c>
      <c r="C129">
        <f>IFERROR(AVERAGE(Pivot!D133:H133),C128)</f>
        <v>88.2</v>
      </c>
      <c r="D129">
        <f>IFERROR(AVERAGE(Pivot!K133:O133),D128)</f>
        <v>32.6</v>
      </c>
      <c r="E129">
        <f>IFERROR(AVERAGE(Pivot!R133:V133),E128)</f>
        <v>38.200000000000003</v>
      </c>
      <c r="F129">
        <f>IFERROR(AVERAGE(Pivot!Y133:AC133),F128)</f>
        <v>52.4</v>
      </c>
      <c r="G129">
        <f>IFERROR(AVERAGE(Pivot!AF133:AJ133),G128)</f>
        <v>4.2</v>
      </c>
      <c r="H129">
        <f>IFERROR(AVERAGE(Pivot!AM133:AQ133),H128)</f>
        <v>4.2</v>
      </c>
      <c r="I129">
        <f>IFERROR(AVERAGE(Pivot!F133:H133),I128)</f>
        <v>87.333333333333329</v>
      </c>
      <c r="J129">
        <f>IFERROR(AVERAGE(Pivot!M133:O133),J128)</f>
        <v>33</v>
      </c>
      <c r="K129">
        <f>IFERROR(AVERAGE(Pivot!T133:V133),K128)</f>
        <v>37.333333333333336</v>
      </c>
      <c r="L129">
        <f>IFERROR(AVERAGE(Pivot!AA133:AC133),L128)</f>
        <v>46.333333333333336</v>
      </c>
      <c r="M129">
        <f>IFERROR(AVERAGE(Pivot!AH133:AJ133),M128)</f>
        <v>2.6666666666666665</v>
      </c>
      <c r="N129">
        <f>IFERROR(AVERAGE(Pivot!AO133:AQ133),N128)</f>
        <v>5</v>
      </c>
      <c r="O129">
        <f>IF(Pivot!I133="NA",O128,Pivot!I133)</f>
        <v>58</v>
      </c>
      <c r="P129">
        <f>IF(Pivot!P133="NA",P128,Pivot!P133)</f>
        <v>22</v>
      </c>
      <c r="Q129">
        <f>IF(Pivot!W133="NA",Q128,Pivot!W133)</f>
        <v>47</v>
      </c>
      <c r="R129">
        <f>IF(Pivot!AD133="NA",R128,Pivot!AD133)</f>
        <v>20</v>
      </c>
      <c r="S129">
        <f>IF(Pivot!AK133="NA",S128,Pivot!AK133)</f>
        <v>1</v>
      </c>
      <c r="T129">
        <f>IF(Pivot!AR133="NA",T128,Pivot!AR133)</f>
        <v>3</v>
      </c>
      <c r="U129">
        <f>AVERAGE('air-quality'!E1193:E1197)</f>
        <v>69</v>
      </c>
      <c r="V129">
        <f>AVERAGE('air-quality'!F1193:F1197)</f>
        <v>28.4</v>
      </c>
      <c r="W129">
        <f>AVERAGE('air-quality'!G1193:G1197)</f>
        <v>51.4</v>
      </c>
      <c r="X129">
        <f>AVERAGE('air-quality'!H1193:H1197)</f>
        <v>51.6</v>
      </c>
      <c r="Y129">
        <f>AVERAGE('air-quality'!I1193:I1197)</f>
        <v>2.6</v>
      </c>
      <c r="Z129">
        <f>AVERAGE('air-quality'!J1193:J1197)</f>
        <v>6</v>
      </c>
      <c r="AA129">
        <f>AVERAGE('air-quality'!E1544:E1548)</f>
        <v>61.6</v>
      </c>
      <c r="AB129">
        <f>AVERAGE('air-quality'!F1544:F1548)</f>
        <v>23.4</v>
      </c>
      <c r="AC129">
        <f>AVERAGE('air-quality'!G1544:G1548)</f>
        <v>35.4</v>
      </c>
      <c r="AD129">
        <f>AVERAGE('air-quality'!H1544:H1548)</f>
        <v>37.4</v>
      </c>
      <c r="AE129">
        <f>AVERAGE('air-quality'!I1544:I1548)</f>
        <v>2</v>
      </c>
      <c r="AF129">
        <f>AVERAGE('air-quality'!J1544:J1548)</f>
        <v>5.6</v>
      </c>
      <c r="AG129">
        <f>AVERAGE('air-quality'!E1905:E1909)</f>
        <v>53.2</v>
      </c>
      <c r="AH129">
        <f>AVERAGE('air-quality'!F1905:F1909)</f>
        <v>16.8</v>
      </c>
      <c r="AI129">
        <f>AVERAGE('air-quality'!G1905:G1909)</f>
        <v>30.4</v>
      </c>
      <c r="AJ129">
        <f>AVERAGE('air-quality'!H1905:H1909)</f>
        <v>32.799999999999997</v>
      </c>
      <c r="AK129">
        <f>AVERAGE('air-quality'!I1905:I1909)</f>
        <v>1.4</v>
      </c>
      <c r="AL129">
        <f>AVERAGE('air-quality'!J1905:J1909)</f>
        <v>7.4</v>
      </c>
      <c r="AM129">
        <f t="shared" si="12"/>
        <v>48.2</v>
      </c>
      <c r="AN129">
        <f t="shared" si="12"/>
        <v>22.6</v>
      </c>
      <c r="AO129">
        <f t="shared" si="12"/>
        <v>38.4</v>
      </c>
      <c r="AP129">
        <f t="shared" si="12"/>
        <v>17.600000000000001</v>
      </c>
      <c r="AQ129">
        <f t="shared" si="12"/>
        <v>1</v>
      </c>
      <c r="AR129">
        <f t="shared" si="12"/>
        <v>2.2000000000000002</v>
      </c>
      <c r="AS129">
        <f t="shared" si="11"/>
        <v>61.266666666666673</v>
      </c>
      <c r="AT129">
        <f t="shared" si="11"/>
        <v>22.866666666666664</v>
      </c>
      <c r="AU129">
        <f t="shared" si="11"/>
        <v>39.066666666666663</v>
      </c>
      <c r="AV129">
        <f t="shared" si="11"/>
        <v>40.6</v>
      </c>
      <c r="AW129">
        <f t="shared" si="11"/>
        <v>2</v>
      </c>
      <c r="AX129">
        <f t="shared" si="11"/>
        <v>6.333333333333333</v>
      </c>
    </row>
    <row r="130" spans="1:50" x14ac:dyDescent="0.25">
      <c r="A130">
        <f>IF(Pivot!A134="",Data!A129,Pivot!A134)</f>
        <v>5</v>
      </c>
      <c r="B130">
        <f>Pivot!B134</f>
        <v>8</v>
      </c>
      <c r="C130">
        <f>IFERROR(AVERAGE(Pivot!D134:H134),C129)</f>
        <v>77</v>
      </c>
      <c r="D130">
        <f>IFERROR(AVERAGE(Pivot!K134:O134),D129)</f>
        <v>28.8</v>
      </c>
      <c r="E130">
        <f>IFERROR(AVERAGE(Pivot!R134:V134),E129)</f>
        <v>32.6</v>
      </c>
      <c r="F130">
        <f>IFERROR(AVERAGE(Pivot!Y134:AC134),F129)</f>
        <v>46.8</v>
      </c>
      <c r="G130">
        <f>IFERROR(AVERAGE(Pivot!AF134:AJ134),G129)</f>
        <v>4</v>
      </c>
      <c r="H130">
        <f>IFERROR(AVERAGE(Pivot!AM134:AQ134),H129)</f>
        <v>5.2</v>
      </c>
      <c r="I130">
        <f>IFERROR(AVERAGE(Pivot!F134:H134),I129)</f>
        <v>78.666666666666671</v>
      </c>
      <c r="J130">
        <f>IFERROR(AVERAGE(Pivot!M134:O134),J129)</f>
        <v>27</v>
      </c>
      <c r="K130">
        <f>IFERROR(AVERAGE(Pivot!T134:V134),K129)</f>
        <v>28.333333333333332</v>
      </c>
      <c r="L130">
        <f>IFERROR(AVERAGE(Pivot!AA134:AC134),L129)</f>
        <v>43</v>
      </c>
      <c r="M130">
        <f>IFERROR(AVERAGE(Pivot!AH134:AJ134),M129)</f>
        <v>3</v>
      </c>
      <c r="N130">
        <f>IFERROR(AVERAGE(Pivot!AO134:AQ134),N129)</f>
        <v>5.666666666666667</v>
      </c>
      <c r="O130">
        <f>IF(Pivot!I134="NA",O129,Pivot!I134)</f>
        <v>67</v>
      </c>
      <c r="P130">
        <f>IF(Pivot!P134="NA",P129,Pivot!P134)</f>
        <v>38</v>
      </c>
      <c r="Q130">
        <f>IF(Pivot!W134="NA",Q129,Pivot!W134)</f>
        <v>49</v>
      </c>
      <c r="R130">
        <f>IF(Pivot!AD134="NA",R129,Pivot!AD134)</f>
        <v>20</v>
      </c>
      <c r="S130">
        <f>IF(Pivot!AK134="NA",S129,Pivot!AK134)</f>
        <v>3</v>
      </c>
      <c r="T130">
        <f>IF(Pivot!AR134="NA",T129,Pivot!AR134)</f>
        <v>3</v>
      </c>
      <c r="U130">
        <f>AVERAGE('air-quality'!E1194:E1198)</f>
        <v>69.2</v>
      </c>
      <c r="V130">
        <f>AVERAGE('air-quality'!F1194:F1198)</f>
        <v>28.4</v>
      </c>
      <c r="W130">
        <f>AVERAGE('air-quality'!G1194:G1198)</f>
        <v>53</v>
      </c>
      <c r="X130">
        <f>AVERAGE('air-quality'!H1194:H1198)</f>
        <v>49.8</v>
      </c>
      <c r="Y130">
        <f>AVERAGE('air-quality'!I1194:I1198)</f>
        <v>2.4</v>
      </c>
      <c r="Z130">
        <f>AVERAGE('air-quality'!J1194:J1198)</f>
        <v>5.6</v>
      </c>
      <c r="AA130">
        <f>AVERAGE('air-quality'!E1545:E1549)</f>
        <v>61.2</v>
      </c>
      <c r="AB130">
        <f>AVERAGE('air-quality'!F1545:F1549)</f>
        <v>23</v>
      </c>
      <c r="AC130">
        <f>AVERAGE('air-quality'!G1545:G1549)</f>
        <v>36.6</v>
      </c>
      <c r="AD130">
        <f>AVERAGE('air-quality'!H1545:H1549)</f>
        <v>35</v>
      </c>
      <c r="AE130">
        <f>AVERAGE('air-quality'!I1545:I1549)</f>
        <v>1.6</v>
      </c>
      <c r="AF130">
        <f>AVERAGE('air-quality'!J1545:J1549)</f>
        <v>5.6</v>
      </c>
      <c r="AG130">
        <f>AVERAGE('air-quality'!E1906:E1910)</f>
        <v>49</v>
      </c>
      <c r="AH130">
        <f>AVERAGE('air-quality'!F1906:F1910)</f>
        <v>19.2</v>
      </c>
      <c r="AI130">
        <f>AVERAGE('air-quality'!G1906:G1910)</f>
        <v>30.8</v>
      </c>
      <c r="AJ130">
        <f>AVERAGE('air-quality'!H1906:H1910)</f>
        <v>29.6</v>
      </c>
      <c r="AK130">
        <f>AVERAGE('air-quality'!I1906:I1910)</f>
        <v>1</v>
      </c>
      <c r="AL130">
        <f>AVERAGE('air-quality'!J1906:J1910)</f>
        <v>7.4</v>
      </c>
      <c r="AM130">
        <f t="shared" si="12"/>
        <v>51.8</v>
      </c>
      <c r="AN130">
        <f t="shared" si="12"/>
        <v>26.2</v>
      </c>
      <c r="AO130">
        <f t="shared" si="12"/>
        <v>41.4</v>
      </c>
      <c r="AP130">
        <f t="shared" si="12"/>
        <v>19</v>
      </c>
      <c r="AQ130">
        <f t="shared" si="12"/>
        <v>1.5</v>
      </c>
      <c r="AR130">
        <f t="shared" si="12"/>
        <v>2.4</v>
      </c>
      <c r="AS130">
        <f t="shared" si="11"/>
        <v>59.800000000000004</v>
      </c>
      <c r="AT130">
        <f t="shared" si="11"/>
        <v>23.533333333333331</v>
      </c>
      <c r="AU130">
        <f t="shared" si="11"/>
        <v>40.133333333333333</v>
      </c>
      <c r="AV130">
        <f t="shared" si="11"/>
        <v>38.133333333333333</v>
      </c>
      <c r="AW130">
        <f t="shared" si="11"/>
        <v>1.6666666666666667</v>
      </c>
      <c r="AX130">
        <f t="shared" si="11"/>
        <v>6.2</v>
      </c>
    </row>
    <row r="131" spans="1:50" x14ac:dyDescent="0.25">
      <c r="A131">
        <f>IF(Pivot!A135="",Data!A130,Pivot!A135)</f>
        <v>5</v>
      </c>
      <c r="B131">
        <f>Pivot!B135</f>
        <v>9</v>
      </c>
      <c r="C131">
        <f>IFERROR(AVERAGE(Pivot!D135:H135),C130)</f>
        <v>64</v>
      </c>
      <c r="D131">
        <f>IFERROR(AVERAGE(Pivot!K135:O135),D130)</f>
        <v>27.4</v>
      </c>
      <c r="E131">
        <f>IFERROR(AVERAGE(Pivot!R135:V135),E130)</f>
        <v>30.6</v>
      </c>
      <c r="F131">
        <f>IFERROR(AVERAGE(Pivot!Y135:AC135),F130)</f>
        <v>48</v>
      </c>
      <c r="G131">
        <f>IFERROR(AVERAGE(Pivot!AF135:AJ135),G130)</f>
        <v>3.8</v>
      </c>
      <c r="H131">
        <f>IFERROR(AVERAGE(Pivot!AM135:AQ135),H130)</f>
        <v>5.8</v>
      </c>
      <c r="I131">
        <f>IFERROR(AVERAGE(Pivot!F135:H135),I130)</f>
        <v>62.333333333333336</v>
      </c>
      <c r="J131">
        <f>IFERROR(AVERAGE(Pivot!M135:O135),J130)</f>
        <v>23.666666666666668</v>
      </c>
      <c r="K131">
        <f>IFERROR(AVERAGE(Pivot!T135:V135),K130)</f>
        <v>32</v>
      </c>
      <c r="L131">
        <f>IFERROR(AVERAGE(Pivot!AA135:AC135),L130)</f>
        <v>46</v>
      </c>
      <c r="M131">
        <f>IFERROR(AVERAGE(Pivot!AH135:AJ135),M130)</f>
        <v>2.6666666666666665</v>
      </c>
      <c r="N131">
        <f>IFERROR(AVERAGE(Pivot!AO135:AQ135),N130)</f>
        <v>6.666666666666667</v>
      </c>
      <c r="O131">
        <f>IF(Pivot!I135="NA",O130,Pivot!I135)</f>
        <v>53</v>
      </c>
      <c r="P131">
        <f>IF(Pivot!P135="NA",P130,Pivot!P135)</f>
        <v>27</v>
      </c>
      <c r="Q131">
        <f>IF(Pivot!W135="NA",Q130,Pivot!W135)</f>
        <v>35</v>
      </c>
      <c r="R131">
        <f>IF(Pivot!AD135="NA",R130,Pivot!AD135)</f>
        <v>8</v>
      </c>
      <c r="S131">
        <f>IF(Pivot!AK135="NA",S130,Pivot!AK135)</f>
        <v>2</v>
      </c>
      <c r="T131">
        <f>IF(Pivot!AR135="NA",T130,Pivot!AR135)</f>
        <v>2</v>
      </c>
      <c r="U131">
        <f>AVERAGE('air-quality'!E1195:E1199)</f>
        <v>69.8</v>
      </c>
      <c r="V131">
        <f>AVERAGE('air-quality'!F1195:F1199)</f>
        <v>28</v>
      </c>
      <c r="W131">
        <f>AVERAGE('air-quality'!G1195:G1199)</f>
        <v>40.799999999999997</v>
      </c>
      <c r="X131">
        <f>AVERAGE('air-quality'!H1195:H1199)</f>
        <v>48.4</v>
      </c>
      <c r="Y131">
        <f>AVERAGE('air-quality'!I1195:I1199)</f>
        <v>2.4</v>
      </c>
      <c r="Z131">
        <f>AVERAGE('air-quality'!J1195:J1199)</f>
        <v>5.8</v>
      </c>
      <c r="AA131">
        <f>AVERAGE('air-quality'!E1546:E1550)</f>
        <v>57.8</v>
      </c>
      <c r="AB131">
        <f>AVERAGE('air-quality'!F1546:F1550)</f>
        <v>23.4</v>
      </c>
      <c r="AC131">
        <f>AVERAGE('air-quality'!G1546:G1550)</f>
        <v>35.799999999999997</v>
      </c>
      <c r="AD131">
        <f>AVERAGE('air-quality'!H1546:H1550)</f>
        <v>37.4</v>
      </c>
      <c r="AE131">
        <f>AVERAGE('air-quality'!I1546:I1550)</f>
        <v>1.4</v>
      </c>
      <c r="AF131">
        <f>AVERAGE('air-quality'!J1546:J1550)</f>
        <v>5.8</v>
      </c>
      <c r="AG131">
        <f>AVERAGE('air-quality'!E1907:E1911)</f>
        <v>52.2</v>
      </c>
      <c r="AH131">
        <f>AVERAGE('air-quality'!F1907:F1911)</f>
        <v>21.4</v>
      </c>
      <c r="AI131">
        <f>AVERAGE('air-quality'!G1907:G1911)</f>
        <v>30.8</v>
      </c>
      <c r="AJ131">
        <f>AVERAGE('air-quality'!H1907:H1911)</f>
        <v>27.4</v>
      </c>
      <c r="AK131">
        <f>AVERAGE('air-quality'!I1907:I1911)</f>
        <v>1.2</v>
      </c>
      <c r="AL131">
        <f>AVERAGE('air-quality'!J1907:J1911)</f>
        <v>8.1999999999999993</v>
      </c>
      <c r="AM131">
        <f t="shared" si="12"/>
        <v>51.8</v>
      </c>
      <c r="AN131">
        <f t="shared" si="12"/>
        <v>28</v>
      </c>
      <c r="AO131">
        <f t="shared" si="12"/>
        <v>42.2</v>
      </c>
      <c r="AP131">
        <f t="shared" si="12"/>
        <v>18.2</v>
      </c>
      <c r="AQ131">
        <f t="shared" si="12"/>
        <v>1.6</v>
      </c>
      <c r="AR131">
        <f t="shared" si="12"/>
        <v>2.4</v>
      </c>
      <c r="AS131">
        <f t="shared" si="11"/>
        <v>59.933333333333337</v>
      </c>
      <c r="AT131">
        <f t="shared" si="11"/>
        <v>24.266666666666666</v>
      </c>
      <c r="AU131">
        <f t="shared" si="11"/>
        <v>35.799999999999997</v>
      </c>
      <c r="AV131">
        <f t="shared" si="11"/>
        <v>37.733333333333327</v>
      </c>
      <c r="AW131">
        <f t="shared" si="11"/>
        <v>1.6666666666666667</v>
      </c>
      <c r="AX131">
        <f t="shared" si="11"/>
        <v>6.5999999999999988</v>
      </c>
    </row>
    <row r="132" spans="1:50" x14ac:dyDescent="0.25">
      <c r="A132">
        <f>IF(Pivot!A136="",Data!A131,Pivot!A136)</f>
        <v>5</v>
      </c>
      <c r="B132">
        <f>Pivot!B136</f>
        <v>10</v>
      </c>
      <c r="C132">
        <f>IFERROR(AVERAGE(Pivot!D136:H136),C131)</f>
        <v>66.400000000000006</v>
      </c>
      <c r="D132">
        <f>IFERROR(AVERAGE(Pivot!K136:O136),D131)</f>
        <v>32</v>
      </c>
      <c r="E132">
        <f>IFERROR(AVERAGE(Pivot!R136:V136),E131)</f>
        <v>28.4</v>
      </c>
      <c r="F132">
        <f>IFERROR(AVERAGE(Pivot!Y136:AC136),F131)</f>
        <v>49.2</v>
      </c>
      <c r="G132">
        <f>IFERROR(AVERAGE(Pivot!AF136:AJ136),G131)</f>
        <v>4.4000000000000004</v>
      </c>
      <c r="H132">
        <f>IFERROR(AVERAGE(Pivot!AM136:AQ136),H131)</f>
        <v>6.6</v>
      </c>
      <c r="I132">
        <f>IFERROR(AVERAGE(Pivot!F136:H136),I131)</f>
        <v>59.666666666666664</v>
      </c>
      <c r="J132">
        <f>IFERROR(AVERAGE(Pivot!M136:O136),J131)</f>
        <v>30.333333333333332</v>
      </c>
      <c r="K132">
        <f>IFERROR(AVERAGE(Pivot!T136:V136),K131)</f>
        <v>31.333333333333332</v>
      </c>
      <c r="L132">
        <f>IFERROR(AVERAGE(Pivot!AA136:AC136),L131)</f>
        <v>45.333333333333336</v>
      </c>
      <c r="M132">
        <f>IFERROR(AVERAGE(Pivot!AH136:AJ136),M131)</f>
        <v>3</v>
      </c>
      <c r="N132">
        <f>IFERROR(AVERAGE(Pivot!AO136:AQ136),N131)</f>
        <v>6</v>
      </c>
      <c r="O132">
        <f>IF(Pivot!I136="NA",O131,Pivot!I136)</f>
        <v>40</v>
      </c>
      <c r="P132">
        <f>IF(Pivot!P136="NA",P131,Pivot!P136)</f>
        <v>20</v>
      </c>
      <c r="Q132">
        <f>IF(Pivot!W136="NA",Q131,Pivot!W136)</f>
        <v>25</v>
      </c>
      <c r="R132">
        <f>IF(Pivot!AD136="NA",R131,Pivot!AD136)</f>
        <v>7</v>
      </c>
      <c r="S132">
        <f>IF(Pivot!AK136="NA",S131,Pivot!AK136)</f>
        <v>1</v>
      </c>
      <c r="T132">
        <f>IF(Pivot!AR136="NA",T131,Pivot!AR136)</f>
        <v>3</v>
      </c>
      <c r="U132">
        <f>AVERAGE('air-quality'!E1196:E1200)</f>
        <v>68.2</v>
      </c>
      <c r="V132">
        <f>AVERAGE('air-quality'!F1196:F1200)</f>
        <v>25</v>
      </c>
      <c r="W132">
        <f>AVERAGE('air-quality'!G1196:G1200)</f>
        <v>35</v>
      </c>
      <c r="X132">
        <f>AVERAGE('air-quality'!H1196:H1200)</f>
        <v>45.8</v>
      </c>
      <c r="Y132">
        <f>AVERAGE('air-quality'!I1196:I1200)</f>
        <v>2.6</v>
      </c>
      <c r="Z132">
        <f>AVERAGE('air-quality'!J1196:J1200)</f>
        <v>5.8</v>
      </c>
      <c r="AA132">
        <f>AVERAGE('air-quality'!E1547:E1551)</f>
        <v>55.4</v>
      </c>
      <c r="AB132">
        <f>AVERAGE('air-quality'!F1547:F1551)</f>
        <v>26.2</v>
      </c>
      <c r="AC132">
        <f>AVERAGE('air-quality'!G1547:G1551)</f>
        <v>36.4</v>
      </c>
      <c r="AD132">
        <f>AVERAGE('air-quality'!H1547:H1551)</f>
        <v>41.2</v>
      </c>
      <c r="AE132">
        <f>AVERAGE('air-quality'!I1547:I1551)</f>
        <v>1.4</v>
      </c>
      <c r="AF132">
        <f>AVERAGE('air-quality'!J1547:J1551)</f>
        <v>6</v>
      </c>
      <c r="AG132">
        <f>AVERAGE('air-quality'!E1908:E1912)</f>
        <v>52.8</v>
      </c>
      <c r="AH132">
        <f>AVERAGE('air-quality'!F1908:F1912)</f>
        <v>23.2</v>
      </c>
      <c r="AI132">
        <f>AVERAGE('air-quality'!G1908:G1912)</f>
        <v>29.6</v>
      </c>
      <c r="AJ132">
        <f>AVERAGE('air-quality'!H1908:H1912)</f>
        <v>27.6</v>
      </c>
      <c r="AK132">
        <f>AVERAGE('air-quality'!I1908:I1912)</f>
        <v>1.2</v>
      </c>
      <c r="AL132">
        <f>AVERAGE('air-quality'!J1908:J1912)</f>
        <v>8</v>
      </c>
      <c r="AM132">
        <f t="shared" si="12"/>
        <v>54.2</v>
      </c>
      <c r="AN132">
        <f t="shared" si="12"/>
        <v>27.2</v>
      </c>
      <c r="AO132">
        <f t="shared" si="12"/>
        <v>39.799999999999997</v>
      </c>
      <c r="AP132">
        <f t="shared" si="12"/>
        <v>16.399999999999999</v>
      </c>
      <c r="AQ132">
        <f t="shared" si="12"/>
        <v>1.6</v>
      </c>
      <c r="AR132">
        <f t="shared" si="12"/>
        <v>2.6</v>
      </c>
      <c r="AS132">
        <f t="shared" si="11"/>
        <v>58.79999999999999</v>
      </c>
      <c r="AT132">
        <f t="shared" si="11"/>
        <v>24.8</v>
      </c>
      <c r="AU132">
        <f t="shared" si="11"/>
        <v>33.666666666666664</v>
      </c>
      <c r="AV132">
        <f t="shared" si="11"/>
        <v>38.199999999999996</v>
      </c>
      <c r="AW132">
        <f t="shared" si="11"/>
        <v>1.7333333333333334</v>
      </c>
      <c r="AX132">
        <f t="shared" si="11"/>
        <v>6.6000000000000005</v>
      </c>
    </row>
    <row r="133" spans="1:50" x14ac:dyDescent="0.25">
      <c r="A133">
        <f>IF(Pivot!A137="",Data!A132,Pivot!A137)</f>
        <v>5</v>
      </c>
      <c r="B133">
        <f>Pivot!B137</f>
        <v>11</v>
      </c>
      <c r="C133">
        <f>IFERROR(AVERAGE(Pivot!D137:H137),C132)</f>
        <v>81.599999999999994</v>
      </c>
      <c r="D133">
        <f>IFERROR(AVERAGE(Pivot!K137:O137),D132)</f>
        <v>28.8</v>
      </c>
      <c r="E133">
        <f>IFERROR(AVERAGE(Pivot!R137:V137),E132)</f>
        <v>35.6</v>
      </c>
      <c r="F133">
        <f>IFERROR(AVERAGE(Pivot!Y137:AC137),F132)</f>
        <v>47.8</v>
      </c>
      <c r="G133">
        <f>IFERROR(AVERAGE(Pivot!AF137:AJ137),G132)</f>
        <v>4.4000000000000004</v>
      </c>
      <c r="H133">
        <f>IFERROR(AVERAGE(Pivot!AM137:AQ137),H132)</f>
        <v>5.8</v>
      </c>
      <c r="I133">
        <f>IFERROR(AVERAGE(Pivot!F137:H137),I132)</f>
        <v>77</v>
      </c>
      <c r="J133">
        <f>IFERROR(AVERAGE(Pivot!M137:O137),J132)</f>
        <v>25.333333333333332</v>
      </c>
      <c r="K133">
        <f>IFERROR(AVERAGE(Pivot!T137:V137),K132)</f>
        <v>30.333333333333332</v>
      </c>
      <c r="L133">
        <f>IFERROR(AVERAGE(Pivot!AA137:AC137),L132)</f>
        <v>43.666666666666664</v>
      </c>
      <c r="M133">
        <f>IFERROR(AVERAGE(Pivot!AH137:AJ137),M132)</f>
        <v>3</v>
      </c>
      <c r="N133">
        <f>IFERROR(AVERAGE(Pivot!AO137:AQ137),N132)</f>
        <v>6</v>
      </c>
      <c r="O133">
        <f>IF(Pivot!I137="NA",O132,Pivot!I137)</f>
        <v>28</v>
      </c>
      <c r="P133">
        <f>IF(Pivot!P137="NA",P132,Pivot!P137)</f>
        <v>17</v>
      </c>
      <c r="Q133">
        <f>IF(Pivot!W137="NA",Q132,Pivot!W137)</f>
        <v>29</v>
      </c>
      <c r="R133">
        <f>IF(Pivot!AD137="NA",R132,Pivot!AD137)</f>
        <v>13</v>
      </c>
      <c r="S133">
        <f>IF(Pivot!AK137="NA",S132,Pivot!AK137)</f>
        <v>1</v>
      </c>
      <c r="T133">
        <f>IF(Pivot!AR137="NA",T132,Pivot!AR137)</f>
        <v>3</v>
      </c>
      <c r="U133">
        <f>AVERAGE('air-quality'!E1197:E1201)</f>
        <v>65.2</v>
      </c>
      <c r="V133">
        <f>AVERAGE('air-quality'!F1197:F1201)</f>
        <v>24</v>
      </c>
      <c r="W133">
        <f>AVERAGE('air-quality'!G1197:G1201)</f>
        <v>31.4</v>
      </c>
      <c r="X133">
        <f>AVERAGE('air-quality'!H1197:H1201)</f>
        <v>42.6</v>
      </c>
      <c r="Y133">
        <f>AVERAGE('air-quality'!I1197:I1201)</f>
        <v>2.8</v>
      </c>
      <c r="Z133">
        <f>AVERAGE('air-quality'!J1197:J1201)</f>
        <v>5.6</v>
      </c>
      <c r="AA133">
        <f>AVERAGE('air-quality'!E1548:E1552)</f>
        <v>59.2</v>
      </c>
      <c r="AB133">
        <f>AVERAGE('air-quality'!F1548:F1552)</f>
        <v>28.8</v>
      </c>
      <c r="AC133">
        <f>AVERAGE('air-quality'!G1548:G1552)</f>
        <v>35.200000000000003</v>
      </c>
      <c r="AD133">
        <f>AVERAGE('air-quality'!H1548:H1552)</f>
        <v>45.4</v>
      </c>
      <c r="AE133">
        <f>AVERAGE('air-quality'!I1548:I1552)</f>
        <v>1.4</v>
      </c>
      <c r="AF133">
        <f>AVERAGE('air-quality'!J1548:J1552)</f>
        <v>6.4</v>
      </c>
      <c r="AG133">
        <f>AVERAGE('air-quality'!E1909:E1913)</f>
        <v>55.6</v>
      </c>
      <c r="AH133">
        <f>AVERAGE('air-quality'!F1909:F1913)</f>
        <v>25.4</v>
      </c>
      <c r="AI133">
        <f>AVERAGE('air-quality'!G1909:G1913)</f>
        <v>29.6</v>
      </c>
      <c r="AJ133">
        <f>AVERAGE('air-quality'!H1909:H1913)</f>
        <v>27.4</v>
      </c>
      <c r="AK133">
        <f>AVERAGE('air-quality'!I1909:I1913)</f>
        <v>1.4</v>
      </c>
      <c r="AL133">
        <f>AVERAGE('air-quality'!J1909:J1913)</f>
        <v>7.6</v>
      </c>
      <c r="AM133">
        <f t="shared" si="12"/>
        <v>49.2</v>
      </c>
      <c r="AN133">
        <f t="shared" si="12"/>
        <v>24.8</v>
      </c>
      <c r="AO133">
        <f t="shared" si="12"/>
        <v>37</v>
      </c>
      <c r="AP133">
        <f t="shared" si="12"/>
        <v>13.6</v>
      </c>
      <c r="AQ133">
        <f t="shared" si="12"/>
        <v>1.6</v>
      </c>
      <c r="AR133">
        <f t="shared" si="12"/>
        <v>2.8</v>
      </c>
      <c r="AS133">
        <f t="shared" si="11"/>
        <v>60</v>
      </c>
      <c r="AT133">
        <f t="shared" si="11"/>
        <v>26.066666666666663</v>
      </c>
      <c r="AU133">
        <f t="shared" si="11"/>
        <v>32.066666666666663</v>
      </c>
      <c r="AV133">
        <f t="shared" si="11"/>
        <v>38.466666666666669</v>
      </c>
      <c r="AW133">
        <f t="shared" si="11"/>
        <v>1.8666666666666665</v>
      </c>
      <c r="AX133">
        <f t="shared" si="11"/>
        <v>6.5333333333333341</v>
      </c>
    </row>
    <row r="134" spans="1:50" x14ac:dyDescent="0.25">
      <c r="A134">
        <f>IF(Pivot!A138="",Data!A133,Pivot!A138)</f>
        <v>5</v>
      </c>
      <c r="B134">
        <f>Pivot!B138</f>
        <v>12</v>
      </c>
      <c r="C134">
        <f>IFERROR(AVERAGE(Pivot!D138:H138),C133)</f>
        <v>70.400000000000006</v>
      </c>
      <c r="D134">
        <f>IFERROR(AVERAGE(Pivot!K138:O138),D133)</f>
        <v>27.6</v>
      </c>
      <c r="E134">
        <f>IFERROR(AVERAGE(Pivot!R138:V138),E133)</f>
        <v>34</v>
      </c>
      <c r="F134">
        <f>IFERROR(AVERAGE(Pivot!Y138:AC138),F133)</f>
        <v>42.6</v>
      </c>
      <c r="G134">
        <f>IFERROR(AVERAGE(Pivot!AF138:AJ138),G133)</f>
        <v>3.2</v>
      </c>
      <c r="H134">
        <f>IFERROR(AVERAGE(Pivot!AM138:AQ138),H133)</f>
        <v>5.4</v>
      </c>
      <c r="I134">
        <f>IFERROR(AVERAGE(Pivot!F138:H138),I133)</f>
        <v>66.333333333333329</v>
      </c>
      <c r="J134">
        <f>IFERROR(AVERAGE(Pivot!M138:O138),J133)</f>
        <v>24.333333333333332</v>
      </c>
      <c r="K134">
        <f>IFERROR(AVERAGE(Pivot!T138:V138),K133)</f>
        <v>33.666666666666664</v>
      </c>
      <c r="L134">
        <f>IFERROR(AVERAGE(Pivot!AA138:AC138),L133)</f>
        <v>40</v>
      </c>
      <c r="M134">
        <f>IFERROR(AVERAGE(Pivot!AH138:AJ138),M133)</f>
        <v>2</v>
      </c>
      <c r="N134">
        <f>IFERROR(AVERAGE(Pivot!AO138:AQ138),N133)</f>
        <v>6</v>
      </c>
      <c r="O134">
        <f>IF(Pivot!I138="NA",O133,Pivot!I138)</f>
        <v>29</v>
      </c>
      <c r="P134">
        <f>IF(Pivot!P138="NA",P133,Pivot!P138)</f>
        <v>15</v>
      </c>
      <c r="Q134">
        <f>IF(Pivot!W138="NA",Q133,Pivot!W138)</f>
        <v>29</v>
      </c>
      <c r="R134">
        <f>IF(Pivot!AD138="NA",R133,Pivot!AD138)</f>
        <v>10</v>
      </c>
      <c r="S134">
        <f>IF(Pivot!AK138="NA",S133,Pivot!AK138)</f>
        <v>2</v>
      </c>
      <c r="T134">
        <f>IF(Pivot!AR138="NA",T133,Pivot!AR138)</f>
        <v>3</v>
      </c>
      <c r="U134">
        <f>AVERAGE('air-quality'!E1198:E1202)</f>
        <v>63</v>
      </c>
      <c r="V134">
        <f>AVERAGE('air-quality'!F1198:F1202)</f>
        <v>23.4</v>
      </c>
      <c r="W134">
        <f>AVERAGE('air-quality'!G1198:G1202)</f>
        <v>30.4</v>
      </c>
      <c r="X134">
        <f>AVERAGE('air-quality'!H1198:H1202)</f>
        <v>43.8</v>
      </c>
      <c r="Y134">
        <f>AVERAGE('air-quality'!I1198:I1202)</f>
        <v>3.4</v>
      </c>
      <c r="Z134">
        <f>AVERAGE('air-quality'!J1198:J1202)</f>
        <v>5.4</v>
      </c>
      <c r="AA134">
        <f>AVERAGE('air-quality'!E1549:E1553)</f>
        <v>63</v>
      </c>
      <c r="AB134">
        <f>AVERAGE('air-quality'!F1549:F1553)</f>
        <v>33.200000000000003</v>
      </c>
      <c r="AC134">
        <f>AVERAGE('air-quality'!G1549:G1553)</f>
        <v>36</v>
      </c>
      <c r="AD134">
        <f>AVERAGE('air-quality'!H1549:H1553)</f>
        <v>50.6</v>
      </c>
      <c r="AE134">
        <f>AVERAGE('air-quality'!I1549:I1553)</f>
        <v>1.6</v>
      </c>
      <c r="AF134">
        <f>AVERAGE('air-quality'!J1549:J1553)</f>
        <v>6.6</v>
      </c>
      <c r="AG134">
        <f>AVERAGE('air-quality'!E1910:E1914)</f>
        <v>62</v>
      </c>
      <c r="AH134">
        <f>AVERAGE('air-quality'!F1910:F1914)</f>
        <v>27.4</v>
      </c>
      <c r="AI134">
        <f>AVERAGE('air-quality'!G1910:G1914)</f>
        <v>30</v>
      </c>
      <c r="AJ134">
        <f>AVERAGE('air-quality'!H1910:H1914)</f>
        <v>27.4</v>
      </c>
      <c r="AK134">
        <f>AVERAGE('air-quality'!I1910:I1914)</f>
        <v>1.6</v>
      </c>
      <c r="AL134">
        <f>AVERAGE('air-quality'!J1910:J1914)</f>
        <v>7.6</v>
      </c>
      <c r="AM134">
        <f t="shared" si="12"/>
        <v>43.4</v>
      </c>
      <c r="AN134">
        <f t="shared" si="12"/>
        <v>23.4</v>
      </c>
      <c r="AO134">
        <f t="shared" si="12"/>
        <v>33.4</v>
      </c>
      <c r="AP134">
        <f t="shared" si="12"/>
        <v>11.6</v>
      </c>
      <c r="AQ134">
        <f t="shared" si="12"/>
        <v>1.8</v>
      </c>
      <c r="AR134">
        <f t="shared" si="12"/>
        <v>2.8</v>
      </c>
      <c r="AS134">
        <f t="shared" si="11"/>
        <v>62.666666666666664</v>
      </c>
      <c r="AT134">
        <f t="shared" si="11"/>
        <v>28</v>
      </c>
      <c r="AU134">
        <f t="shared" si="11"/>
        <v>32.133333333333333</v>
      </c>
      <c r="AV134">
        <f t="shared" si="11"/>
        <v>40.6</v>
      </c>
      <c r="AW134">
        <f t="shared" si="11"/>
        <v>2.1999999999999997</v>
      </c>
      <c r="AX134">
        <f t="shared" si="11"/>
        <v>6.5333333333333341</v>
      </c>
    </row>
    <row r="135" spans="1:50" x14ac:dyDescent="0.25">
      <c r="A135">
        <f>IF(Pivot!A139="",Data!A134,Pivot!A139)</f>
        <v>5</v>
      </c>
      <c r="B135">
        <f>Pivot!B139</f>
        <v>13</v>
      </c>
      <c r="C135">
        <f>IFERROR(AVERAGE(Pivot!D139:H139),C134)</f>
        <v>63.8</v>
      </c>
      <c r="D135">
        <f>IFERROR(AVERAGE(Pivot!K139:O139),D134)</f>
        <v>21</v>
      </c>
      <c r="E135">
        <f>IFERROR(AVERAGE(Pivot!R139:V139),E134)</f>
        <v>32.200000000000003</v>
      </c>
      <c r="F135">
        <f>IFERROR(AVERAGE(Pivot!Y139:AC139),F134)</f>
        <v>37.200000000000003</v>
      </c>
      <c r="G135">
        <f>IFERROR(AVERAGE(Pivot!AF139:AJ139),G134)</f>
        <v>3</v>
      </c>
      <c r="H135">
        <f>IFERROR(AVERAGE(Pivot!AM139:AQ139),H134)</f>
        <v>4.5999999999999996</v>
      </c>
      <c r="I135">
        <f>IFERROR(AVERAGE(Pivot!F139:H139),I134)</f>
        <v>61</v>
      </c>
      <c r="J135">
        <f>IFERROR(AVERAGE(Pivot!M139:O139),J134)</f>
        <v>19.666666666666668</v>
      </c>
      <c r="K135">
        <f>IFERROR(AVERAGE(Pivot!T139:V139),K134)</f>
        <v>33</v>
      </c>
      <c r="L135">
        <f>IFERROR(AVERAGE(Pivot!AA139:AC139),L134)</f>
        <v>32.333333333333336</v>
      </c>
      <c r="M135">
        <f>IFERROR(AVERAGE(Pivot!AH139:AJ139),M134)</f>
        <v>1.6666666666666667</v>
      </c>
      <c r="N135">
        <f>IFERROR(AVERAGE(Pivot!AO139:AQ139),N134)</f>
        <v>5.333333333333333</v>
      </c>
      <c r="O135">
        <f>IF(Pivot!I139="NA",O134,Pivot!I139)</f>
        <v>29</v>
      </c>
      <c r="P135">
        <f>IF(Pivot!P139="NA",P134,Pivot!P139)</f>
        <v>13</v>
      </c>
      <c r="Q135">
        <f>IF(Pivot!W139="NA",Q134,Pivot!W139)</f>
        <v>30</v>
      </c>
      <c r="R135">
        <f>IF(Pivot!AD139="NA",R134,Pivot!AD139)</f>
        <v>12</v>
      </c>
      <c r="S135">
        <f>IF(Pivot!AK139="NA",S134,Pivot!AK139)</f>
        <v>1</v>
      </c>
      <c r="T135">
        <f>IF(Pivot!AR139="NA",T134,Pivot!AR139)</f>
        <v>3</v>
      </c>
      <c r="U135">
        <f>AVERAGE('air-quality'!E1199:E1203)</f>
        <v>61</v>
      </c>
      <c r="V135">
        <f>AVERAGE('air-quality'!F1199:F1203)</f>
        <v>24.8</v>
      </c>
      <c r="W135">
        <f>AVERAGE('air-quality'!G1199:G1203)</f>
        <v>30.2</v>
      </c>
      <c r="X135">
        <f>AVERAGE('air-quality'!H1199:H1203)</f>
        <v>46.6</v>
      </c>
      <c r="Y135">
        <f>AVERAGE('air-quality'!I1199:I1203)</f>
        <v>3.8</v>
      </c>
      <c r="Z135">
        <f>AVERAGE('air-quality'!J1199:J1203)</f>
        <v>5.4</v>
      </c>
      <c r="AA135">
        <f>AVERAGE('air-quality'!E1550:E1554)</f>
        <v>72.8</v>
      </c>
      <c r="AB135">
        <f>AVERAGE('air-quality'!F1550:F1554)</f>
        <v>35.200000000000003</v>
      </c>
      <c r="AC135">
        <f>AVERAGE('air-quality'!G1550:G1554)</f>
        <v>37.6</v>
      </c>
      <c r="AD135">
        <f>AVERAGE('air-quality'!H1550:H1554)</f>
        <v>50.2</v>
      </c>
      <c r="AE135">
        <f>AVERAGE('air-quality'!I1550:I1554)</f>
        <v>1.8</v>
      </c>
      <c r="AF135">
        <f>AVERAGE('air-quality'!J1550:J1554)</f>
        <v>6.2</v>
      </c>
      <c r="AG135">
        <f>AVERAGE('air-quality'!E1911:E1915)</f>
        <v>70.400000000000006</v>
      </c>
      <c r="AH135">
        <f>AVERAGE('air-quality'!F1911:F1915)</f>
        <v>26.8</v>
      </c>
      <c r="AI135">
        <f>AVERAGE('air-quality'!G1911:G1915)</f>
        <v>29.8</v>
      </c>
      <c r="AJ135">
        <f>AVERAGE('air-quality'!H1911:H1915)</f>
        <v>28.4</v>
      </c>
      <c r="AK135">
        <f>AVERAGE('air-quality'!I1911:I1915)</f>
        <v>1.8</v>
      </c>
      <c r="AL135">
        <f>AVERAGE('air-quality'!J1911:J1915)</f>
        <v>6.8</v>
      </c>
      <c r="AM135">
        <f t="shared" ref="AM135:AR150" si="13">IFERROR(AVERAGEIF(O131:O135,"&lt;&gt;0"),AM134)</f>
        <v>35.799999999999997</v>
      </c>
      <c r="AN135">
        <f t="shared" si="13"/>
        <v>18.399999999999999</v>
      </c>
      <c r="AO135">
        <f t="shared" si="13"/>
        <v>29.6</v>
      </c>
      <c r="AP135">
        <f t="shared" si="13"/>
        <v>10</v>
      </c>
      <c r="AQ135">
        <f t="shared" si="13"/>
        <v>1.4</v>
      </c>
      <c r="AR135">
        <f t="shared" si="13"/>
        <v>2.8</v>
      </c>
      <c r="AS135">
        <f t="shared" si="11"/>
        <v>68.066666666666677</v>
      </c>
      <c r="AT135">
        <f t="shared" si="11"/>
        <v>28.933333333333334</v>
      </c>
      <c r="AU135">
        <f t="shared" si="11"/>
        <v>32.533333333333331</v>
      </c>
      <c r="AV135">
        <f t="shared" si="11"/>
        <v>41.733333333333341</v>
      </c>
      <c r="AW135">
        <f t="shared" si="11"/>
        <v>2.4666666666666663</v>
      </c>
      <c r="AX135">
        <f t="shared" si="11"/>
        <v>6.1333333333333337</v>
      </c>
    </row>
    <row r="136" spans="1:50" x14ac:dyDescent="0.25">
      <c r="A136">
        <f>IF(Pivot!A140="",Data!A135,Pivot!A140)</f>
        <v>5</v>
      </c>
      <c r="B136">
        <f>Pivot!B140</f>
        <v>14</v>
      </c>
      <c r="C136">
        <f>IFERROR(AVERAGE(Pivot!D140:H140),C135)</f>
        <v>53.6</v>
      </c>
      <c r="D136">
        <f>IFERROR(AVERAGE(Pivot!K140:O140),D135)</f>
        <v>26.4</v>
      </c>
      <c r="E136">
        <f>IFERROR(AVERAGE(Pivot!R140:V140),E135)</f>
        <v>35</v>
      </c>
      <c r="F136">
        <f>IFERROR(AVERAGE(Pivot!Y140:AC140),F135)</f>
        <v>40.799999999999997</v>
      </c>
      <c r="G136">
        <f>IFERROR(AVERAGE(Pivot!AF140:AJ140),G135)</f>
        <v>3</v>
      </c>
      <c r="H136">
        <f>IFERROR(AVERAGE(Pivot!AM140:AQ140),H135)</f>
        <v>5.2</v>
      </c>
      <c r="I136">
        <f>IFERROR(AVERAGE(Pivot!F140:H140),I135)</f>
        <v>47.666666666666664</v>
      </c>
      <c r="J136">
        <f>IFERROR(AVERAGE(Pivot!M140:O140),J135)</f>
        <v>25</v>
      </c>
      <c r="K136">
        <f>IFERROR(AVERAGE(Pivot!T140:V140),K135)</f>
        <v>34.333333333333336</v>
      </c>
      <c r="L136">
        <f>IFERROR(AVERAGE(Pivot!AA140:AC140),L135)</f>
        <v>36.666666666666664</v>
      </c>
      <c r="M136">
        <f>IFERROR(AVERAGE(Pivot!AH140:AJ140),M135)</f>
        <v>2.3333333333333335</v>
      </c>
      <c r="N136">
        <f>IFERROR(AVERAGE(Pivot!AO140:AQ140),N135)</f>
        <v>6</v>
      </c>
      <c r="O136">
        <f>IF(Pivot!I140="NA",O135,Pivot!I140)</f>
        <v>35</v>
      </c>
      <c r="P136">
        <f>IF(Pivot!P140="NA",P135,Pivot!P140)</f>
        <v>18</v>
      </c>
      <c r="Q136">
        <f>IF(Pivot!W140="NA",Q135,Pivot!W140)</f>
        <v>32</v>
      </c>
      <c r="R136">
        <f>IF(Pivot!AD140="NA",R135,Pivot!AD140)</f>
        <v>17</v>
      </c>
      <c r="S136">
        <f>IF(Pivot!AK140="NA",S135,Pivot!AK140)</f>
        <v>1</v>
      </c>
      <c r="T136">
        <f>IF(Pivot!AR140="NA",T135,Pivot!AR140)</f>
        <v>3</v>
      </c>
      <c r="U136">
        <f>AVERAGE('air-quality'!E1200:E1204)</f>
        <v>65.599999999999994</v>
      </c>
      <c r="V136">
        <f>AVERAGE('air-quality'!F1200:F1204)</f>
        <v>24.6</v>
      </c>
      <c r="W136">
        <f>AVERAGE('air-quality'!G1200:G1204)</f>
        <v>30.2</v>
      </c>
      <c r="X136">
        <f>AVERAGE('air-quality'!H1200:H1204)</f>
        <v>45</v>
      </c>
      <c r="Y136">
        <f>AVERAGE('air-quality'!I1200:I1204)</f>
        <v>4</v>
      </c>
      <c r="Z136">
        <f>AVERAGE('air-quality'!J1200:J1204)</f>
        <v>4.8</v>
      </c>
      <c r="AA136">
        <f>AVERAGE('air-quality'!E1551:E1555)</f>
        <v>78</v>
      </c>
      <c r="AB136">
        <f>AVERAGE('air-quality'!F1551:F1555)</f>
        <v>36.200000000000003</v>
      </c>
      <c r="AC136">
        <f>AVERAGE('air-quality'!G1551:G1555)</f>
        <v>39.6</v>
      </c>
      <c r="AD136">
        <f>AVERAGE('air-quality'!H1551:H1555)</f>
        <v>47.8</v>
      </c>
      <c r="AE136">
        <f>AVERAGE('air-quality'!I1551:I1555)</f>
        <v>2</v>
      </c>
      <c r="AF136">
        <f>AVERAGE('air-quality'!J1551:J1555)</f>
        <v>5.6</v>
      </c>
      <c r="AG136">
        <f>AVERAGE('air-quality'!E1912:E1916)</f>
        <v>64.599999999999994</v>
      </c>
      <c r="AH136">
        <f>AVERAGE('air-quality'!F1912:F1916)</f>
        <v>25.4</v>
      </c>
      <c r="AI136">
        <f>AVERAGE('air-quality'!G1912:G1916)</f>
        <v>31</v>
      </c>
      <c r="AJ136">
        <f>AVERAGE('air-quality'!H1912:H1916)</f>
        <v>30.4</v>
      </c>
      <c r="AK136">
        <f>AVERAGE('air-quality'!I1912:I1916)</f>
        <v>1.75</v>
      </c>
      <c r="AL136">
        <f>AVERAGE('air-quality'!J1912:J1916)</f>
        <v>6.4</v>
      </c>
      <c r="AM136">
        <f t="shared" si="13"/>
        <v>32.200000000000003</v>
      </c>
      <c r="AN136">
        <f t="shared" si="13"/>
        <v>16.600000000000001</v>
      </c>
      <c r="AO136">
        <f t="shared" si="13"/>
        <v>29</v>
      </c>
      <c r="AP136">
        <f t="shared" si="13"/>
        <v>11.8</v>
      </c>
      <c r="AQ136">
        <f t="shared" si="13"/>
        <v>1.2</v>
      </c>
      <c r="AR136">
        <f t="shared" si="13"/>
        <v>3</v>
      </c>
      <c r="AS136">
        <f t="shared" si="11"/>
        <v>69.399999999999991</v>
      </c>
      <c r="AT136">
        <f t="shared" si="11"/>
        <v>28.733333333333334</v>
      </c>
      <c r="AU136">
        <f t="shared" si="11"/>
        <v>33.6</v>
      </c>
      <c r="AV136">
        <f t="shared" si="11"/>
        <v>41.066666666666663</v>
      </c>
      <c r="AW136">
        <f t="shared" si="11"/>
        <v>2.5833333333333335</v>
      </c>
      <c r="AX136">
        <f t="shared" si="11"/>
        <v>5.5999999999999988</v>
      </c>
    </row>
    <row r="137" spans="1:50" x14ac:dyDescent="0.25">
      <c r="A137">
        <f>IF(Pivot!A141="",Data!A136,Pivot!A141)</f>
        <v>5</v>
      </c>
      <c r="B137">
        <f>Pivot!B141</f>
        <v>15</v>
      </c>
      <c r="C137">
        <f>IFERROR(AVERAGE(Pivot!D141:H141),C136)</f>
        <v>66</v>
      </c>
      <c r="D137">
        <f>IFERROR(AVERAGE(Pivot!K141:O141),D136)</f>
        <v>26.8</v>
      </c>
      <c r="E137">
        <f>IFERROR(AVERAGE(Pivot!R141:V141),E136)</f>
        <v>33.200000000000003</v>
      </c>
      <c r="F137">
        <f>IFERROR(AVERAGE(Pivot!Y141:AC141),F136)</f>
        <v>34.799999999999997</v>
      </c>
      <c r="G137">
        <f>IFERROR(AVERAGE(Pivot!AF141:AJ141),G136)</f>
        <v>3.2</v>
      </c>
      <c r="H137">
        <f>IFERROR(AVERAGE(Pivot!AM141:AQ141),H136)</f>
        <v>5.8</v>
      </c>
      <c r="I137">
        <f>IFERROR(AVERAGE(Pivot!F141:H141),I136)</f>
        <v>63</v>
      </c>
      <c r="J137">
        <f>IFERROR(AVERAGE(Pivot!M141:O141),J136)</f>
        <v>25.333333333333332</v>
      </c>
      <c r="K137">
        <f>IFERROR(AVERAGE(Pivot!T141:V141),K136)</f>
        <v>30</v>
      </c>
      <c r="L137">
        <f>IFERROR(AVERAGE(Pivot!AA141:AC141),L136)</f>
        <v>31.666666666666668</v>
      </c>
      <c r="M137">
        <f>IFERROR(AVERAGE(Pivot!AH141:AJ141),M136)</f>
        <v>2.3333333333333335</v>
      </c>
      <c r="N137">
        <f>IFERROR(AVERAGE(Pivot!AO141:AQ141),N136)</f>
        <v>6.333333333333333</v>
      </c>
      <c r="O137">
        <f>IF(Pivot!I141="NA",O136,Pivot!I141)</f>
        <v>35</v>
      </c>
      <c r="P137">
        <f>IF(Pivot!P141="NA",P136,Pivot!P141)</f>
        <v>17</v>
      </c>
      <c r="Q137">
        <f>IF(Pivot!W141="NA",Q136,Pivot!W141)</f>
        <v>32</v>
      </c>
      <c r="R137">
        <f>IF(Pivot!AD141="NA",R136,Pivot!AD141)</f>
        <v>21</v>
      </c>
      <c r="S137">
        <f>IF(Pivot!AK141="NA",S136,Pivot!AK141)</f>
        <v>2</v>
      </c>
      <c r="T137">
        <f>IF(Pivot!AR141="NA",T136,Pivot!AR141)</f>
        <v>3</v>
      </c>
      <c r="U137">
        <f>AVERAGE('air-quality'!E1201:E1205)</f>
        <v>64.8</v>
      </c>
      <c r="V137">
        <f>AVERAGE('air-quality'!F1201:F1205)</f>
        <v>24.2</v>
      </c>
      <c r="W137">
        <f>AVERAGE('air-quality'!G1201:G1205)</f>
        <v>30.6</v>
      </c>
      <c r="X137">
        <f>AVERAGE('air-quality'!H1201:H1205)</f>
        <v>42.6</v>
      </c>
      <c r="Y137">
        <f>AVERAGE('air-quality'!I1201:I1205)</f>
        <v>3.8</v>
      </c>
      <c r="Z137">
        <f>AVERAGE('air-quality'!J1201:J1205)</f>
        <v>4.4000000000000004</v>
      </c>
      <c r="AA137">
        <f>AVERAGE('air-quality'!E1552:E1556)</f>
        <v>80.8</v>
      </c>
      <c r="AB137">
        <f>AVERAGE('air-quality'!F1552:F1556)</f>
        <v>39.4</v>
      </c>
      <c r="AC137">
        <f>AVERAGE('air-quality'!G1552:G1556)</f>
        <v>38</v>
      </c>
      <c r="AD137">
        <f>AVERAGE('air-quality'!H1552:H1556)</f>
        <v>48.2</v>
      </c>
      <c r="AE137">
        <f>AVERAGE('air-quality'!I1552:I1556)</f>
        <v>2.2000000000000002</v>
      </c>
      <c r="AF137">
        <f>AVERAGE('air-quality'!J1552:J1556)</f>
        <v>5.2</v>
      </c>
      <c r="AG137">
        <f>AVERAGE('air-quality'!E1913:E1917)</f>
        <v>59.2</v>
      </c>
      <c r="AH137">
        <f>AVERAGE('air-quality'!F1913:F1917)</f>
        <v>25.2</v>
      </c>
      <c r="AI137">
        <f>AVERAGE('air-quality'!G1913:G1917)</f>
        <v>34.200000000000003</v>
      </c>
      <c r="AJ137">
        <f>AVERAGE('air-quality'!H1913:H1917)</f>
        <v>34.6</v>
      </c>
      <c r="AK137">
        <f>AVERAGE('air-quality'!I1913:I1917)</f>
        <v>2</v>
      </c>
      <c r="AL137">
        <f>AVERAGE('air-quality'!J1913:J1917)</f>
        <v>7.2</v>
      </c>
      <c r="AM137">
        <f t="shared" si="13"/>
        <v>31.2</v>
      </c>
      <c r="AN137">
        <f t="shared" si="13"/>
        <v>16</v>
      </c>
      <c r="AO137">
        <f t="shared" si="13"/>
        <v>30.4</v>
      </c>
      <c r="AP137">
        <f t="shared" si="13"/>
        <v>14.6</v>
      </c>
      <c r="AQ137">
        <f t="shared" si="13"/>
        <v>1.4</v>
      </c>
      <c r="AR137">
        <f t="shared" si="13"/>
        <v>3</v>
      </c>
      <c r="AS137">
        <f t="shared" si="11"/>
        <v>68.266666666666666</v>
      </c>
      <c r="AT137">
        <f t="shared" si="11"/>
        <v>29.599999999999998</v>
      </c>
      <c r="AU137">
        <f t="shared" si="11"/>
        <v>34.266666666666666</v>
      </c>
      <c r="AV137">
        <f t="shared" si="11"/>
        <v>41.800000000000004</v>
      </c>
      <c r="AW137">
        <f t="shared" si="11"/>
        <v>2.6666666666666665</v>
      </c>
      <c r="AX137">
        <f t="shared" si="11"/>
        <v>5.6000000000000005</v>
      </c>
    </row>
    <row r="138" spans="1:50" x14ac:dyDescent="0.25">
      <c r="A138">
        <f>IF(Pivot!A142="",Data!A137,Pivot!A142)</f>
        <v>5</v>
      </c>
      <c r="B138">
        <f>Pivot!B142</f>
        <v>16</v>
      </c>
      <c r="C138">
        <f>IFERROR(AVERAGE(Pivot!D142:H142),C137)</f>
        <v>64.8</v>
      </c>
      <c r="D138">
        <f>IFERROR(AVERAGE(Pivot!K142:O142),D137)</f>
        <v>26.6</v>
      </c>
      <c r="E138">
        <f>IFERROR(AVERAGE(Pivot!R142:V142),E137)</f>
        <v>29.2</v>
      </c>
      <c r="F138">
        <f>IFERROR(AVERAGE(Pivot!Y142:AC142),F137)</f>
        <v>42.8</v>
      </c>
      <c r="G138">
        <f>IFERROR(AVERAGE(Pivot!AF142:AJ142),G137)</f>
        <v>3.4</v>
      </c>
      <c r="H138">
        <f>IFERROR(AVERAGE(Pivot!AM142:AQ142),H137)</f>
        <v>5.8</v>
      </c>
      <c r="I138">
        <f>IFERROR(AVERAGE(Pivot!F142:H142),I137)</f>
        <v>60</v>
      </c>
      <c r="J138">
        <f>IFERROR(AVERAGE(Pivot!M142:O142),J137)</f>
        <v>26</v>
      </c>
      <c r="K138">
        <f>IFERROR(AVERAGE(Pivot!T142:V142),K137)</f>
        <v>24.666666666666668</v>
      </c>
      <c r="L138">
        <f>IFERROR(AVERAGE(Pivot!AA142:AC142),L137)</f>
        <v>36.666666666666664</v>
      </c>
      <c r="M138">
        <f>IFERROR(AVERAGE(Pivot!AH142:AJ142),M137)</f>
        <v>2.3333333333333335</v>
      </c>
      <c r="N138">
        <f>IFERROR(AVERAGE(Pivot!AO142:AQ142),N137)</f>
        <v>5.666666666666667</v>
      </c>
      <c r="O138">
        <f>IF(Pivot!I142="NA",O137,Pivot!I142)</f>
        <v>33</v>
      </c>
      <c r="P138">
        <f>IF(Pivot!P142="NA",P137,Pivot!P142)</f>
        <v>15</v>
      </c>
      <c r="Q138">
        <f>IF(Pivot!W142="NA",Q137,Pivot!W142)</f>
        <v>30</v>
      </c>
      <c r="R138">
        <f>IF(Pivot!AD142="NA",R137,Pivot!AD142)</f>
        <v>19</v>
      </c>
      <c r="S138">
        <f>IF(Pivot!AK142="NA",S137,Pivot!AK142)</f>
        <v>1</v>
      </c>
      <c r="T138">
        <f>IF(Pivot!AR142="NA",T137,Pivot!AR142)</f>
        <v>2</v>
      </c>
      <c r="U138">
        <f>AVERAGE('air-quality'!E1202:E1206)</f>
        <v>62.8</v>
      </c>
      <c r="V138">
        <f>AVERAGE('air-quality'!F1202:F1206)</f>
        <v>23.4</v>
      </c>
      <c r="W138">
        <f>AVERAGE('air-quality'!G1202:G1206)</f>
        <v>32.200000000000003</v>
      </c>
      <c r="X138">
        <f>AVERAGE('air-quality'!H1202:H1206)</f>
        <v>43.2</v>
      </c>
      <c r="Y138">
        <f>AVERAGE('air-quality'!I1202:I1206)</f>
        <v>3.8</v>
      </c>
      <c r="Z138">
        <f>AVERAGE('air-quality'!J1202:J1206)</f>
        <v>4.2</v>
      </c>
      <c r="AA138">
        <f>AVERAGE('air-quality'!E1553:E1557)</f>
        <v>85.4</v>
      </c>
      <c r="AB138">
        <f>AVERAGE('air-quality'!F1553:F1557)</f>
        <v>41.4</v>
      </c>
      <c r="AC138">
        <f>AVERAGE('air-quality'!G1553:G1557)</f>
        <v>36.4</v>
      </c>
      <c r="AD138">
        <f>AVERAGE('air-quality'!H1553:H1557)</f>
        <v>48.8</v>
      </c>
      <c r="AE138">
        <f>AVERAGE('air-quality'!I1553:I1557)</f>
        <v>2.6</v>
      </c>
      <c r="AF138">
        <f>AVERAGE('air-quality'!J1553:J1557)</f>
        <v>5</v>
      </c>
      <c r="AG138">
        <f>AVERAGE('air-quality'!E1914:E1918)</f>
        <v>56.2</v>
      </c>
      <c r="AH138">
        <f>AVERAGE('air-quality'!F1914:F1918)</f>
        <v>24.2</v>
      </c>
      <c r="AI138">
        <f>AVERAGE('air-quality'!G1914:G1918)</f>
        <v>37.6</v>
      </c>
      <c r="AJ138">
        <f>AVERAGE('air-quality'!H1914:H1918)</f>
        <v>36.6</v>
      </c>
      <c r="AK138">
        <f>AVERAGE('air-quality'!I1914:I1918)</f>
        <v>2.25</v>
      </c>
      <c r="AL138">
        <f>AVERAGE('air-quality'!J1914:J1918)</f>
        <v>7.8</v>
      </c>
      <c r="AM138">
        <f t="shared" si="13"/>
        <v>32.200000000000003</v>
      </c>
      <c r="AN138">
        <f t="shared" si="13"/>
        <v>15.6</v>
      </c>
      <c r="AO138">
        <f t="shared" si="13"/>
        <v>30.6</v>
      </c>
      <c r="AP138">
        <f t="shared" si="13"/>
        <v>15.8</v>
      </c>
      <c r="AQ138">
        <f t="shared" si="13"/>
        <v>1.4</v>
      </c>
      <c r="AR138">
        <f t="shared" si="13"/>
        <v>2.8</v>
      </c>
      <c r="AS138">
        <f t="shared" si="11"/>
        <v>68.133333333333326</v>
      </c>
      <c r="AT138">
        <f t="shared" si="11"/>
        <v>29.666666666666668</v>
      </c>
      <c r="AU138">
        <f t="shared" si="11"/>
        <v>35.4</v>
      </c>
      <c r="AV138">
        <f t="shared" si="11"/>
        <v>42.866666666666667</v>
      </c>
      <c r="AW138">
        <f t="shared" si="11"/>
        <v>2.8833333333333333</v>
      </c>
      <c r="AX138">
        <f t="shared" si="11"/>
        <v>5.666666666666667</v>
      </c>
    </row>
    <row r="139" spans="1:50" x14ac:dyDescent="0.25">
      <c r="A139">
        <f>IF(Pivot!A143="",Data!A138,Pivot!A143)</f>
        <v>5</v>
      </c>
      <c r="B139">
        <f>Pivot!B143</f>
        <v>17</v>
      </c>
      <c r="C139">
        <f>IFERROR(AVERAGE(Pivot!D143:H143),C138)</f>
        <v>64.599999999999994</v>
      </c>
      <c r="D139">
        <f>IFERROR(AVERAGE(Pivot!K143:O143),D138)</f>
        <v>26.4</v>
      </c>
      <c r="E139">
        <f>IFERROR(AVERAGE(Pivot!R143:V143),E138)</f>
        <v>30.6</v>
      </c>
      <c r="F139">
        <f>IFERROR(AVERAGE(Pivot!Y143:AC143),F138)</f>
        <v>47.4</v>
      </c>
      <c r="G139">
        <f>IFERROR(AVERAGE(Pivot!AF143:AJ143),G138)</f>
        <v>3.8</v>
      </c>
      <c r="H139">
        <f>IFERROR(AVERAGE(Pivot!AM143:AQ143),H138)</f>
        <v>6.2</v>
      </c>
      <c r="I139">
        <f>IFERROR(AVERAGE(Pivot!F143:H143),I138)</f>
        <v>63.333333333333336</v>
      </c>
      <c r="J139">
        <f>IFERROR(AVERAGE(Pivot!M143:O143),J138)</f>
        <v>27.666666666666668</v>
      </c>
      <c r="K139">
        <f>IFERROR(AVERAGE(Pivot!T143:V143),K138)</f>
        <v>28</v>
      </c>
      <c r="L139">
        <f>IFERROR(AVERAGE(Pivot!AA143:AC143),L138)</f>
        <v>41</v>
      </c>
      <c r="M139">
        <f>IFERROR(AVERAGE(Pivot!AH143:AJ143),M138)</f>
        <v>2</v>
      </c>
      <c r="N139">
        <f>IFERROR(AVERAGE(Pivot!AO143:AQ143),N138)</f>
        <v>6.333333333333333</v>
      </c>
      <c r="O139">
        <f>IF(Pivot!I143="NA",O138,Pivot!I143)</f>
        <v>36</v>
      </c>
      <c r="P139">
        <f>IF(Pivot!P143="NA",P138,Pivot!P143)</f>
        <v>16</v>
      </c>
      <c r="Q139">
        <f>IF(Pivot!W143="NA",Q138,Pivot!W143)</f>
        <v>35</v>
      </c>
      <c r="R139">
        <f>IF(Pivot!AD143="NA",R138,Pivot!AD143)</f>
        <v>23</v>
      </c>
      <c r="S139">
        <f>IF(Pivot!AK143="NA",S138,Pivot!AK143)</f>
        <v>1</v>
      </c>
      <c r="T139">
        <f>IF(Pivot!AR143="NA",T138,Pivot!AR143)</f>
        <v>2</v>
      </c>
      <c r="U139">
        <f>AVERAGE('air-quality'!E1203:E1207)</f>
        <v>61.6</v>
      </c>
      <c r="V139">
        <f>AVERAGE('air-quality'!F1203:F1207)</f>
        <v>22.2</v>
      </c>
      <c r="W139">
        <f>AVERAGE('air-quality'!G1203:G1207)</f>
        <v>30.6</v>
      </c>
      <c r="X139">
        <f>AVERAGE('air-quality'!H1203:H1207)</f>
        <v>41</v>
      </c>
      <c r="Y139">
        <f>AVERAGE('air-quality'!I1203:I1207)</f>
        <v>3.8</v>
      </c>
      <c r="Z139">
        <f>AVERAGE('air-quality'!J1203:J1207)</f>
        <v>4.2</v>
      </c>
      <c r="AA139">
        <f>AVERAGE('air-quality'!E1554:E1558)</f>
        <v>89.6</v>
      </c>
      <c r="AB139">
        <f>AVERAGE('air-quality'!F1554:F1558)</f>
        <v>43.8</v>
      </c>
      <c r="AC139">
        <f>AVERAGE('air-quality'!G1554:G1558)</f>
        <v>39.4</v>
      </c>
      <c r="AD139">
        <f>AVERAGE('air-quality'!H1554:H1558)</f>
        <v>46.4</v>
      </c>
      <c r="AE139">
        <f>AVERAGE('air-quality'!I1554:I1558)</f>
        <v>2.6</v>
      </c>
      <c r="AF139">
        <f>AVERAGE('air-quality'!J1554:J1558)</f>
        <v>4.8</v>
      </c>
      <c r="AG139">
        <f>AVERAGE('air-quality'!E1915:E1919)</f>
        <v>51.2</v>
      </c>
      <c r="AH139">
        <f>AVERAGE('air-quality'!F1915:F1919)</f>
        <v>22.8</v>
      </c>
      <c r="AI139">
        <f>AVERAGE('air-quality'!G1915:G1919)</f>
        <v>36.200000000000003</v>
      </c>
      <c r="AJ139">
        <f>AVERAGE('air-quality'!H1915:H1919)</f>
        <v>35.200000000000003</v>
      </c>
      <c r="AK139">
        <f>AVERAGE('air-quality'!I1915:I1919)</f>
        <v>2.3333333333333335</v>
      </c>
      <c r="AL139">
        <f>AVERAGE('air-quality'!J1915:J1919)</f>
        <v>7.8</v>
      </c>
      <c r="AM139">
        <f t="shared" si="13"/>
        <v>33.6</v>
      </c>
      <c r="AN139">
        <f t="shared" si="13"/>
        <v>15.8</v>
      </c>
      <c r="AO139">
        <f t="shared" si="13"/>
        <v>31.8</v>
      </c>
      <c r="AP139">
        <f t="shared" si="13"/>
        <v>18.399999999999999</v>
      </c>
      <c r="AQ139">
        <f t="shared" si="13"/>
        <v>1.2</v>
      </c>
      <c r="AR139">
        <f t="shared" si="13"/>
        <v>2.6</v>
      </c>
      <c r="AS139">
        <f t="shared" si="11"/>
        <v>67.466666666666654</v>
      </c>
      <c r="AT139">
        <f t="shared" si="11"/>
        <v>29.599999999999998</v>
      </c>
      <c r="AU139">
        <f t="shared" si="11"/>
        <v>35.4</v>
      </c>
      <c r="AV139">
        <f t="shared" si="11"/>
        <v>40.866666666666667</v>
      </c>
      <c r="AW139">
        <f t="shared" si="11"/>
        <v>2.9111111111111114</v>
      </c>
      <c r="AX139">
        <f t="shared" si="11"/>
        <v>5.6000000000000005</v>
      </c>
    </row>
    <row r="140" spans="1:50" x14ac:dyDescent="0.25">
      <c r="A140">
        <f>IF(Pivot!A144="",Data!A139,Pivot!A144)</f>
        <v>5</v>
      </c>
      <c r="B140">
        <f>Pivot!B144</f>
        <v>18</v>
      </c>
      <c r="C140">
        <f>IFERROR(AVERAGE(Pivot!D144:H144),C139)</f>
        <v>66</v>
      </c>
      <c r="D140">
        <f>IFERROR(AVERAGE(Pivot!K144:O144),D139)</f>
        <v>26.2</v>
      </c>
      <c r="E140">
        <f>IFERROR(AVERAGE(Pivot!R144:V144),E139)</f>
        <v>31.4</v>
      </c>
      <c r="F140">
        <f>IFERROR(AVERAGE(Pivot!Y144:AC144),F139)</f>
        <v>45</v>
      </c>
      <c r="G140">
        <f>IFERROR(AVERAGE(Pivot!AF144:AJ144),G139)</f>
        <v>4.2</v>
      </c>
      <c r="H140">
        <f>IFERROR(AVERAGE(Pivot!AM144:AQ144),H139)</f>
        <v>6</v>
      </c>
      <c r="I140">
        <f>IFERROR(AVERAGE(Pivot!F144:H144),I139)</f>
        <v>67.666666666666671</v>
      </c>
      <c r="J140">
        <f>IFERROR(AVERAGE(Pivot!M144:O144),J139)</f>
        <v>28</v>
      </c>
      <c r="K140">
        <f>IFERROR(AVERAGE(Pivot!T144:V144),K139)</f>
        <v>33.666666666666664</v>
      </c>
      <c r="L140">
        <f>IFERROR(AVERAGE(Pivot!AA144:AC144),L139)</f>
        <v>41.666666666666664</v>
      </c>
      <c r="M140">
        <f>IFERROR(AVERAGE(Pivot!AH144:AJ144),M139)</f>
        <v>2.3333333333333335</v>
      </c>
      <c r="N140">
        <f>IFERROR(AVERAGE(Pivot!AO144:AQ144),N139)</f>
        <v>6.666666666666667</v>
      </c>
      <c r="O140">
        <f>IF(Pivot!I144="NA",O139,Pivot!I144)</f>
        <v>41</v>
      </c>
      <c r="P140">
        <f>IF(Pivot!P144="NA",P139,Pivot!P144)</f>
        <v>16</v>
      </c>
      <c r="Q140">
        <f>IF(Pivot!W144="NA",Q139,Pivot!W144)</f>
        <v>29</v>
      </c>
      <c r="R140">
        <f>IF(Pivot!AD144="NA",R139,Pivot!AD144)</f>
        <v>23</v>
      </c>
      <c r="S140">
        <f>IF(Pivot!AK144="NA",S139,Pivot!AK144)</f>
        <v>0</v>
      </c>
      <c r="T140">
        <f>IF(Pivot!AR144="NA",T139,Pivot!AR144)</f>
        <v>3</v>
      </c>
      <c r="U140">
        <f>AVERAGE('air-quality'!E1204:E1208)</f>
        <v>59.2</v>
      </c>
      <c r="V140">
        <f>AVERAGE('air-quality'!F1204:F1208)</f>
        <v>34</v>
      </c>
      <c r="W140">
        <f>AVERAGE('air-quality'!G1204:G1208)</f>
        <v>29.6</v>
      </c>
      <c r="X140">
        <f>AVERAGE('air-quality'!H1204:H1208)</f>
        <v>39.799999999999997</v>
      </c>
      <c r="Y140">
        <f>AVERAGE('air-quality'!I1204:I1208)</f>
        <v>3.8</v>
      </c>
      <c r="Z140">
        <f>AVERAGE('air-quality'!J1204:J1208)</f>
        <v>4.2</v>
      </c>
      <c r="AA140">
        <f>AVERAGE('air-quality'!E1555:E1559)</f>
        <v>92.6</v>
      </c>
      <c r="AB140">
        <f>AVERAGE('air-quality'!F1555:F1559)</f>
        <v>47.8</v>
      </c>
      <c r="AC140">
        <f>AVERAGE('air-quality'!G1555:G1559)</f>
        <v>39.799999999999997</v>
      </c>
      <c r="AD140">
        <f>AVERAGE('air-quality'!H1555:H1559)</f>
        <v>51</v>
      </c>
      <c r="AE140">
        <f>AVERAGE('air-quality'!I1555:I1559)</f>
        <v>2.6</v>
      </c>
      <c r="AF140">
        <f>AVERAGE('air-quality'!J1555:J1559)</f>
        <v>5</v>
      </c>
      <c r="AG140">
        <f>AVERAGE('air-quality'!E1916:E1920)</f>
        <v>44.6</v>
      </c>
      <c r="AH140">
        <f>AVERAGE('air-quality'!F1916:F1920)</f>
        <v>20.6</v>
      </c>
      <c r="AI140">
        <f>AVERAGE('air-quality'!G1916:G1920)</f>
        <v>34.799999999999997</v>
      </c>
      <c r="AJ140">
        <f>AVERAGE('air-quality'!H1916:H1920)</f>
        <v>33</v>
      </c>
      <c r="AK140">
        <f>AVERAGE('air-quality'!I1916:I1920)</f>
        <v>2.5</v>
      </c>
      <c r="AL140">
        <f>AVERAGE('air-quality'!J1916:J1920)</f>
        <v>7.8</v>
      </c>
      <c r="AM140">
        <f t="shared" si="13"/>
        <v>36</v>
      </c>
      <c r="AN140">
        <f t="shared" si="13"/>
        <v>16.399999999999999</v>
      </c>
      <c r="AO140">
        <f t="shared" si="13"/>
        <v>31.6</v>
      </c>
      <c r="AP140">
        <f t="shared" si="13"/>
        <v>20.6</v>
      </c>
      <c r="AQ140">
        <f t="shared" si="13"/>
        <v>1.25</v>
      </c>
      <c r="AR140">
        <f t="shared" si="13"/>
        <v>2.6</v>
      </c>
      <c r="AS140">
        <f t="shared" si="11"/>
        <v>65.466666666666669</v>
      </c>
      <c r="AT140">
        <f t="shared" si="11"/>
        <v>34.133333333333333</v>
      </c>
      <c r="AU140">
        <f t="shared" si="11"/>
        <v>34.733333333333334</v>
      </c>
      <c r="AV140">
        <f t="shared" si="11"/>
        <v>41.266666666666666</v>
      </c>
      <c r="AW140">
        <f t="shared" si="11"/>
        <v>2.9666666666666668</v>
      </c>
      <c r="AX140">
        <f t="shared" si="11"/>
        <v>5.666666666666667</v>
      </c>
    </row>
    <row r="141" spans="1:50" x14ac:dyDescent="0.25">
      <c r="A141">
        <f>IF(Pivot!A145="",Data!A140,Pivot!A145)</f>
        <v>5</v>
      </c>
      <c r="B141">
        <f>Pivot!B145</f>
        <v>19</v>
      </c>
      <c r="C141">
        <f>IFERROR(AVERAGE(Pivot!D145:H145),C140)</f>
        <v>67</v>
      </c>
      <c r="D141">
        <f>IFERROR(AVERAGE(Pivot!K145:O145),D140)</f>
        <v>27.8</v>
      </c>
      <c r="E141">
        <f>IFERROR(AVERAGE(Pivot!R145:V145),E140)</f>
        <v>32.200000000000003</v>
      </c>
      <c r="F141">
        <f>IFERROR(AVERAGE(Pivot!Y145:AC145),F140)</f>
        <v>45.6</v>
      </c>
      <c r="G141">
        <f>IFERROR(AVERAGE(Pivot!AF145:AJ145),G140)</f>
        <v>3.4</v>
      </c>
      <c r="H141">
        <f>IFERROR(AVERAGE(Pivot!AM145:AQ145),H140)</f>
        <v>5.6</v>
      </c>
      <c r="I141">
        <f>IFERROR(AVERAGE(Pivot!F145:H145),I140)</f>
        <v>71.333333333333329</v>
      </c>
      <c r="J141">
        <f>IFERROR(AVERAGE(Pivot!M145:O145),J140)</f>
        <v>27.333333333333332</v>
      </c>
      <c r="K141">
        <f>IFERROR(AVERAGE(Pivot!T145:V145),K140)</f>
        <v>34.333333333333336</v>
      </c>
      <c r="L141">
        <f>IFERROR(AVERAGE(Pivot!AA145:AC145),L140)</f>
        <v>45.666666666666664</v>
      </c>
      <c r="M141">
        <f>IFERROR(AVERAGE(Pivot!AH145:AJ145),M140)</f>
        <v>2.3333333333333335</v>
      </c>
      <c r="N141">
        <f>IFERROR(AVERAGE(Pivot!AO145:AQ145),N140)</f>
        <v>6</v>
      </c>
      <c r="O141">
        <f>IF(Pivot!I145="NA",O140,Pivot!I145)</f>
        <v>33</v>
      </c>
      <c r="P141">
        <f>IF(Pivot!P145="NA",P140,Pivot!P145)</f>
        <v>16</v>
      </c>
      <c r="Q141">
        <f>IF(Pivot!W145="NA",Q140,Pivot!W145)</f>
        <v>36</v>
      </c>
      <c r="R141">
        <f>IF(Pivot!AD145="NA",R140,Pivot!AD145)</f>
        <v>27</v>
      </c>
      <c r="S141">
        <f>IF(Pivot!AK145="NA",S140,Pivot!AK145)</f>
        <v>0</v>
      </c>
      <c r="T141">
        <f>IF(Pivot!AR145="NA",T140,Pivot!AR145)</f>
        <v>3</v>
      </c>
      <c r="U141">
        <f>AVERAGE('air-quality'!E1205:E1209)</f>
        <v>52.8</v>
      </c>
      <c r="V141">
        <f>AVERAGE('air-quality'!F1205:F1209)</f>
        <v>33.799999999999997</v>
      </c>
      <c r="W141">
        <f>AVERAGE('air-quality'!G1205:G1209)</f>
        <v>27.8</v>
      </c>
      <c r="X141">
        <f>AVERAGE('air-quality'!H1205:H1209)</f>
        <v>43.4</v>
      </c>
      <c r="Y141">
        <f>AVERAGE('air-quality'!I1205:I1209)</f>
        <v>4</v>
      </c>
      <c r="Z141">
        <f>AVERAGE('air-quality'!J1205:J1209)</f>
        <v>4.5999999999999996</v>
      </c>
      <c r="AA141">
        <f>AVERAGE('air-quality'!E1556:E1560)</f>
        <v>95</v>
      </c>
      <c r="AB141">
        <f>AVERAGE('air-quality'!F1556:F1560)</f>
        <v>53.2</v>
      </c>
      <c r="AC141">
        <f>AVERAGE('air-quality'!G1556:G1560)</f>
        <v>40</v>
      </c>
      <c r="AD141">
        <f>AVERAGE('air-quality'!H1556:H1560)</f>
        <v>50.8</v>
      </c>
      <c r="AE141">
        <f>AVERAGE('air-quality'!I1556:I1560)</f>
        <v>2.6</v>
      </c>
      <c r="AF141">
        <f>AVERAGE('air-quality'!J1556:J1560)</f>
        <v>5.2</v>
      </c>
      <c r="AG141">
        <f>AVERAGE('air-quality'!E1917:E1921)</f>
        <v>42.2</v>
      </c>
      <c r="AH141">
        <f>AVERAGE('air-quality'!F1917:F1921)</f>
        <v>20.2</v>
      </c>
      <c r="AI141">
        <f>AVERAGE('air-quality'!G1917:G1921)</f>
        <v>30.8</v>
      </c>
      <c r="AJ141">
        <f>AVERAGE('air-quality'!H1917:H1921)</f>
        <v>31.4</v>
      </c>
      <c r="AK141">
        <f>AVERAGE('air-quality'!I1917:I1921)</f>
        <v>2</v>
      </c>
      <c r="AL141">
        <f>AVERAGE('air-quality'!J1917:J1921)</f>
        <v>7.6</v>
      </c>
      <c r="AM141">
        <f t="shared" si="13"/>
        <v>35.6</v>
      </c>
      <c r="AN141">
        <f t="shared" si="13"/>
        <v>16</v>
      </c>
      <c r="AO141">
        <f t="shared" si="13"/>
        <v>32.4</v>
      </c>
      <c r="AP141">
        <f t="shared" si="13"/>
        <v>22.6</v>
      </c>
      <c r="AQ141">
        <f t="shared" si="13"/>
        <v>1.3333333333333333</v>
      </c>
      <c r="AR141">
        <f t="shared" si="13"/>
        <v>2.6</v>
      </c>
      <c r="AS141">
        <f t="shared" si="11"/>
        <v>63.333333333333336</v>
      </c>
      <c r="AT141">
        <f t="shared" si="11"/>
        <v>35.733333333333334</v>
      </c>
      <c r="AU141">
        <f t="shared" si="11"/>
        <v>32.866666666666667</v>
      </c>
      <c r="AV141">
        <f t="shared" si="11"/>
        <v>41.866666666666667</v>
      </c>
      <c r="AW141">
        <f t="shared" si="11"/>
        <v>2.8666666666666667</v>
      </c>
      <c r="AX141">
        <f t="shared" si="11"/>
        <v>5.8</v>
      </c>
    </row>
    <row r="142" spans="1:50" x14ac:dyDescent="0.25">
      <c r="A142">
        <f>IF(Pivot!A146="",Data!A141,Pivot!A146)</f>
        <v>5</v>
      </c>
      <c r="B142">
        <f>Pivot!B146</f>
        <v>20</v>
      </c>
      <c r="C142">
        <f>IFERROR(AVERAGE(Pivot!D146:H146),C141)</f>
        <v>60</v>
      </c>
      <c r="D142">
        <f>IFERROR(AVERAGE(Pivot!K146:O146),D141)</f>
        <v>27.4</v>
      </c>
      <c r="E142">
        <f>IFERROR(AVERAGE(Pivot!R146:V146),E141)</f>
        <v>36.200000000000003</v>
      </c>
      <c r="F142">
        <f>IFERROR(AVERAGE(Pivot!Y146:AC146),F141)</f>
        <v>47.6</v>
      </c>
      <c r="G142">
        <f>IFERROR(AVERAGE(Pivot!AF146:AJ146),G141)</f>
        <v>3.8</v>
      </c>
      <c r="H142">
        <f>IFERROR(AVERAGE(Pivot!AM146:AQ146),H141)</f>
        <v>5.6</v>
      </c>
      <c r="I142">
        <f>IFERROR(AVERAGE(Pivot!F146:H146),I141)</f>
        <v>58.333333333333336</v>
      </c>
      <c r="J142">
        <f>IFERROR(AVERAGE(Pivot!M146:O146),J141)</f>
        <v>28</v>
      </c>
      <c r="K142">
        <f>IFERROR(AVERAGE(Pivot!T146:V146),K141)</f>
        <v>38</v>
      </c>
      <c r="L142">
        <f>IFERROR(AVERAGE(Pivot!AA146:AC146),L141)</f>
        <v>43.666666666666664</v>
      </c>
      <c r="M142">
        <f>IFERROR(AVERAGE(Pivot!AH146:AJ146),M141)</f>
        <v>1.3333333333333333</v>
      </c>
      <c r="N142">
        <f>IFERROR(AVERAGE(Pivot!AO146:AQ146),N141)</f>
        <v>6</v>
      </c>
      <c r="O142">
        <f>IF(Pivot!I146="NA",O141,Pivot!I146)</f>
        <v>45</v>
      </c>
      <c r="P142">
        <f>IF(Pivot!P146="NA",P141,Pivot!P146)</f>
        <v>12</v>
      </c>
      <c r="Q142">
        <f>IF(Pivot!W146="NA",Q141,Pivot!W146)</f>
        <v>47</v>
      </c>
      <c r="R142">
        <f>IF(Pivot!AD146="NA",R141,Pivot!AD146)</f>
        <v>25</v>
      </c>
      <c r="S142">
        <f>IF(Pivot!AK146="NA",S141,Pivot!AK146)</f>
        <v>1</v>
      </c>
      <c r="T142">
        <f>IF(Pivot!AR146="NA",T141,Pivot!AR146)</f>
        <v>3</v>
      </c>
      <c r="U142">
        <f>AVERAGE('air-quality'!E1206:E1210)</f>
        <v>53.4</v>
      </c>
      <c r="V142">
        <f>AVERAGE('air-quality'!F1206:F1210)</f>
        <v>35.6</v>
      </c>
      <c r="W142">
        <f>AVERAGE('air-quality'!G1206:G1210)</f>
        <v>27.2</v>
      </c>
      <c r="X142">
        <f>AVERAGE('air-quality'!H1206:H1210)</f>
        <v>46.2</v>
      </c>
      <c r="Y142">
        <f>AVERAGE('air-quality'!I1206:I1210)</f>
        <v>4.4000000000000004</v>
      </c>
      <c r="Z142">
        <f>AVERAGE('air-quality'!J1206:J1210)</f>
        <v>4.8</v>
      </c>
      <c r="AA142">
        <f>AVERAGE('air-quality'!E1557:E1561)</f>
        <v>103</v>
      </c>
      <c r="AB142">
        <f>AVERAGE('air-quality'!F1557:F1561)</f>
        <v>49</v>
      </c>
      <c r="AC142">
        <f>AVERAGE('air-quality'!G1557:G1561)</f>
        <v>41</v>
      </c>
      <c r="AD142">
        <f>AVERAGE('air-quality'!H1557:H1561)</f>
        <v>46.2</v>
      </c>
      <c r="AE142">
        <f>AVERAGE('air-quality'!I1557:I1561)</f>
        <v>2.4</v>
      </c>
      <c r="AF142">
        <f>AVERAGE('air-quality'!J1557:J1561)</f>
        <v>5</v>
      </c>
      <c r="AG142">
        <f>AVERAGE('air-quality'!E1918:E1922)</f>
        <v>41.8</v>
      </c>
      <c r="AH142">
        <f>AVERAGE('air-quality'!F1918:F1922)</f>
        <v>18.600000000000001</v>
      </c>
      <c r="AI142">
        <f>AVERAGE('air-quality'!G1918:G1922)</f>
        <v>26.4</v>
      </c>
      <c r="AJ142">
        <f>AVERAGE('air-quality'!H1918:H1922)</f>
        <v>25.6</v>
      </c>
      <c r="AK142">
        <f>AVERAGE('air-quality'!I1918:I1922)</f>
        <v>1.6666666666666667</v>
      </c>
      <c r="AL142">
        <f>AVERAGE('air-quality'!J1918:J1922)</f>
        <v>7</v>
      </c>
      <c r="AM142">
        <f t="shared" si="13"/>
        <v>37.6</v>
      </c>
      <c r="AN142">
        <f t="shared" si="13"/>
        <v>15</v>
      </c>
      <c r="AO142">
        <f t="shared" si="13"/>
        <v>35.4</v>
      </c>
      <c r="AP142">
        <f t="shared" si="13"/>
        <v>23.4</v>
      </c>
      <c r="AQ142">
        <f t="shared" si="13"/>
        <v>1</v>
      </c>
      <c r="AR142">
        <f t="shared" si="13"/>
        <v>2.6</v>
      </c>
      <c r="AS142">
        <f t="shared" si="11"/>
        <v>66.066666666666663</v>
      </c>
      <c r="AT142">
        <f t="shared" si="11"/>
        <v>34.4</v>
      </c>
      <c r="AU142">
        <f t="shared" si="11"/>
        <v>31.533333333333331</v>
      </c>
      <c r="AV142">
        <f t="shared" si="11"/>
        <v>39.333333333333336</v>
      </c>
      <c r="AW142">
        <f t="shared" si="11"/>
        <v>2.8222222222222224</v>
      </c>
      <c r="AX142">
        <f t="shared" si="11"/>
        <v>5.6000000000000005</v>
      </c>
    </row>
    <row r="143" spans="1:50" x14ac:dyDescent="0.25">
      <c r="A143">
        <f>IF(Pivot!A147="",Data!A142,Pivot!A147)</f>
        <v>5</v>
      </c>
      <c r="B143">
        <f>Pivot!B147</f>
        <v>21</v>
      </c>
      <c r="C143">
        <f>IFERROR(AVERAGE(Pivot!D147:H147),C142)</f>
        <v>65.2</v>
      </c>
      <c r="D143">
        <f>IFERROR(AVERAGE(Pivot!K147:O147),D142)</f>
        <v>28</v>
      </c>
      <c r="E143">
        <f>IFERROR(AVERAGE(Pivot!R147:V147),E142)</f>
        <v>35.200000000000003</v>
      </c>
      <c r="F143">
        <f>IFERROR(AVERAGE(Pivot!Y147:AC147),F142)</f>
        <v>45.4</v>
      </c>
      <c r="G143">
        <f>IFERROR(AVERAGE(Pivot!AF147:AJ147),G142)</f>
        <v>4.4000000000000004</v>
      </c>
      <c r="H143">
        <f>IFERROR(AVERAGE(Pivot!AM147:AQ147),H142)</f>
        <v>5.6</v>
      </c>
      <c r="I143">
        <f>IFERROR(AVERAGE(Pivot!F147:H147),I142)</f>
        <v>64.333333333333329</v>
      </c>
      <c r="J143">
        <f>IFERROR(AVERAGE(Pivot!M147:O147),J142)</f>
        <v>29.333333333333332</v>
      </c>
      <c r="K143">
        <f>IFERROR(AVERAGE(Pivot!T147:V147),K142)</f>
        <v>41</v>
      </c>
      <c r="L143">
        <f>IFERROR(AVERAGE(Pivot!AA147:AC147),L142)</f>
        <v>49.333333333333336</v>
      </c>
      <c r="M143">
        <f>IFERROR(AVERAGE(Pivot!AH147:AJ147),M142)</f>
        <v>2.3333333333333335</v>
      </c>
      <c r="N143">
        <f>IFERROR(AVERAGE(Pivot!AO147:AQ147),N142)</f>
        <v>7</v>
      </c>
      <c r="O143">
        <f>IF(Pivot!I147="NA",O142,Pivot!I147)</f>
        <v>55</v>
      </c>
      <c r="P143">
        <f>IF(Pivot!P147="NA",P142,Pivot!P147)</f>
        <v>19</v>
      </c>
      <c r="Q143">
        <f>IF(Pivot!W147="NA",Q142,Pivot!W147)</f>
        <v>34</v>
      </c>
      <c r="R143">
        <f>IF(Pivot!AD147="NA",R142,Pivot!AD147)</f>
        <v>16</v>
      </c>
      <c r="S143">
        <f>IF(Pivot!AK147="NA",S142,Pivot!AK147)</f>
        <v>1</v>
      </c>
      <c r="T143">
        <f>IF(Pivot!AR147="NA",T142,Pivot!AR147)</f>
        <v>2</v>
      </c>
      <c r="U143">
        <f>AVERAGE('air-quality'!E1207:E1211)</f>
        <v>56.4</v>
      </c>
      <c r="V143">
        <f>AVERAGE('air-quality'!F1207:F1211)</f>
        <v>35.799999999999997</v>
      </c>
      <c r="W143">
        <f>AVERAGE('air-quality'!G1207:G1211)</f>
        <v>27</v>
      </c>
      <c r="X143">
        <f>AVERAGE('air-quality'!H1207:H1211)</f>
        <v>44.8</v>
      </c>
      <c r="Y143">
        <f>AVERAGE('air-quality'!I1207:I1211)</f>
        <v>4.2</v>
      </c>
      <c r="Z143">
        <f>AVERAGE('air-quality'!J1207:J1211)</f>
        <v>4.8</v>
      </c>
      <c r="AA143">
        <f>AVERAGE('air-quality'!E1558:E1562)</f>
        <v>101</v>
      </c>
      <c r="AB143">
        <f>AVERAGE('air-quality'!F1558:F1562)</f>
        <v>47</v>
      </c>
      <c r="AC143">
        <f>AVERAGE('air-quality'!G1558:G1562)</f>
        <v>40.799999999999997</v>
      </c>
      <c r="AD143">
        <f>AVERAGE('air-quality'!H1558:H1562)</f>
        <v>43.6</v>
      </c>
      <c r="AE143">
        <f>AVERAGE('air-quality'!I1558:I1562)</f>
        <v>2</v>
      </c>
      <c r="AF143">
        <f>AVERAGE('air-quality'!J1558:J1562)</f>
        <v>4.8</v>
      </c>
      <c r="AG143">
        <f>AVERAGE('air-quality'!E1919:E1923)</f>
        <v>39.6</v>
      </c>
      <c r="AH143">
        <f>AVERAGE('air-quality'!F1919:F1923)</f>
        <v>17</v>
      </c>
      <c r="AI143">
        <f>AVERAGE('air-quality'!G1919:G1923)</f>
        <v>22.6</v>
      </c>
      <c r="AJ143">
        <f>AVERAGE('air-quality'!H1919:H1923)</f>
        <v>21.6</v>
      </c>
      <c r="AK143">
        <f>AVERAGE('air-quality'!I1919:I1923)</f>
        <v>1.3333333333333333</v>
      </c>
      <c r="AL143">
        <f>AVERAGE('air-quality'!J1919:J1923)</f>
        <v>6.4</v>
      </c>
      <c r="AM143">
        <f t="shared" si="13"/>
        <v>42</v>
      </c>
      <c r="AN143">
        <f t="shared" si="13"/>
        <v>15.8</v>
      </c>
      <c r="AO143">
        <f t="shared" si="13"/>
        <v>36.200000000000003</v>
      </c>
      <c r="AP143">
        <f t="shared" si="13"/>
        <v>22.8</v>
      </c>
      <c r="AQ143">
        <f t="shared" si="13"/>
        <v>1</v>
      </c>
      <c r="AR143">
        <f t="shared" si="13"/>
        <v>2.6</v>
      </c>
      <c r="AS143">
        <f t="shared" si="11"/>
        <v>65.666666666666671</v>
      </c>
      <c r="AT143">
        <f t="shared" si="11"/>
        <v>33.266666666666666</v>
      </c>
      <c r="AU143">
        <f t="shared" si="11"/>
        <v>30.133333333333336</v>
      </c>
      <c r="AV143">
        <f t="shared" si="11"/>
        <v>36.666666666666664</v>
      </c>
      <c r="AW143">
        <f t="shared" si="11"/>
        <v>2.5111111111111111</v>
      </c>
      <c r="AX143">
        <f t="shared" si="11"/>
        <v>5.333333333333333</v>
      </c>
    </row>
    <row r="144" spans="1:50" x14ac:dyDescent="0.25">
      <c r="A144">
        <f>IF(Pivot!A148="",Data!A143,Pivot!A148)</f>
        <v>5</v>
      </c>
      <c r="B144">
        <f>Pivot!B148</f>
        <v>22</v>
      </c>
      <c r="C144">
        <f>IFERROR(AVERAGE(Pivot!D148:H148),C143)</f>
        <v>64.599999999999994</v>
      </c>
      <c r="D144">
        <f>IFERROR(AVERAGE(Pivot!K148:O148),D143)</f>
        <v>24.2</v>
      </c>
      <c r="E144">
        <f>IFERROR(AVERAGE(Pivot!R148:V148),E143)</f>
        <v>33</v>
      </c>
      <c r="F144">
        <f>IFERROR(AVERAGE(Pivot!Y148:AC148),F143)</f>
        <v>38</v>
      </c>
      <c r="G144">
        <f>IFERROR(AVERAGE(Pivot!AF148:AJ148),G143)</f>
        <v>3.4</v>
      </c>
      <c r="H144">
        <f>IFERROR(AVERAGE(Pivot!AM148:AQ148),H143)</f>
        <v>5.2</v>
      </c>
      <c r="I144">
        <f>IFERROR(AVERAGE(Pivot!F148:H148),I143)</f>
        <v>65</v>
      </c>
      <c r="J144">
        <f>IFERROR(AVERAGE(Pivot!M148:O148),J143)</f>
        <v>26</v>
      </c>
      <c r="K144">
        <f>IFERROR(AVERAGE(Pivot!T148:V148),K143)</f>
        <v>37</v>
      </c>
      <c r="L144">
        <f>IFERROR(AVERAGE(Pivot!AA148:AC148),L143)</f>
        <v>42.666666666666664</v>
      </c>
      <c r="M144">
        <f>IFERROR(AVERAGE(Pivot!AH148:AJ148),M143)</f>
        <v>2.6666666666666665</v>
      </c>
      <c r="N144">
        <f>IFERROR(AVERAGE(Pivot!AO148:AQ148),N143)</f>
        <v>7</v>
      </c>
      <c r="O144">
        <f>IF(Pivot!I148="NA",O143,Pivot!I148)</f>
        <v>59</v>
      </c>
      <c r="P144">
        <f>IF(Pivot!P148="NA",P143,Pivot!P148)</f>
        <v>18</v>
      </c>
      <c r="Q144">
        <f>IF(Pivot!W148="NA",Q143,Pivot!W148)</f>
        <v>34</v>
      </c>
      <c r="R144">
        <f>IF(Pivot!AD148="NA",R143,Pivot!AD148)</f>
        <v>11</v>
      </c>
      <c r="S144">
        <f>IF(Pivot!AK148="NA",S143,Pivot!AK148)</f>
        <v>0</v>
      </c>
      <c r="T144">
        <f>IF(Pivot!AR148="NA",T143,Pivot!AR148)</f>
        <v>2</v>
      </c>
      <c r="U144">
        <f>AVERAGE('air-quality'!E1208:E1212)</f>
        <v>57.6</v>
      </c>
      <c r="V144">
        <f>AVERAGE('air-quality'!F1208:F1212)</f>
        <v>35.799999999999997</v>
      </c>
      <c r="W144">
        <f>AVERAGE('air-quality'!G1208:G1212)</f>
        <v>28</v>
      </c>
      <c r="X144">
        <f>AVERAGE('air-quality'!H1208:H1212)</f>
        <v>42.6</v>
      </c>
      <c r="Y144">
        <f>AVERAGE('air-quality'!I1208:I1212)</f>
        <v>3.8</v>
      </c>
      <c r="Z144">
        <f>AVERAGE('air-quality'!J1208:J1212)</f>
        <v>4.5999999999999996</v>
      </c>
      <c r="AA144">
        <f>AVERAGE('air-quality'!E1559:E1563)</f>
        <v>98.4</v>
      </c>
      <c r="AB144">
        <f>AVERAGE('air-quality'!F1559:F1563)</f>
        <v>44.4</v>
      </c>
      <c r="AC144">
        <f>AVERAGE('air-quality'!G1559:G1563)</f>
        <v>36.799999999999997</v>
      </c>
      <c r="AD144">
        <f>AVERAGE('air-quality'!H1559:H1563)</f>
        <v>44.4</v>
      </c>
      <c r="AE144">
        <f>AVERAGE('air-quality'!I1559:I1563)</f>
        <v>1.8</v>
      </c>
      <c r="AF144">
        <f>AVERAGE('air-quality'!J1559:J1563)</f>
        <v>4.8</v>
      </c>
      <c r="AG144">
        <f>AVERAGE('air-quality'!E1920:E1924)</f>
        <v>36.200000000000003</v>
      </c>
      <c r="AH144">
        <f>AVERAGE('air-quality'!F1920:F1924)</f>
        <v>17</v>
      </c>
      <c r="AI144">
        <f>AVERAGE('air-quality'!G1920:G1924)</f>
        <v>22.6</v>
      </c>
      <c r="AJ144">
        <f>AVERAGE('air-quality'!H1920:H1924)</f>
        <v>24.2</v>
      </c>
      <c r="AK144">
        <f>AVERAGE('air-quality'!I1920:I1924)</f>
        <v>1.75</v>
      </c>
      <c r="AL144">
        <f>AVERAGE('air-quality'!J1920:J1924)</f>
        <v>6.6</v>
      </c>
      <c r="AM144">
        <f t="shared" si="13"/>
        <v>46.6</v>
      </c>
      <c r="AN144">
        <f t="shared" si="13"/>
        <v>16.2</v>
      </c>
      <c r="AO144">
        <f t="shared" si="13"/>
        <v>36</v>
      </c>
      <c r="AP144">
        <f t="shared" si="13"/>
        <v>20.399999999999999</v>
      </c>
      <c r="AQ144">
        <f t="shared" si="13"/>
        <v>1</v>
      </c>
      <c r="AR144">
        <f t="shared" si="13"/>
        <v>2.6</v>
      </c>
      <c r="AS144">
        <f t="shared" si="11"/>
        <v>64.066666666666663</v>
      </c>
      <c r="AT144">
        <f t="shared" si="11"/>
        <v>32.4</v>
      </c>
      <c r="AU144">
        <f t="shared" si="11"/>
        <v>29.133333333333336</v>
      </c>
      <c r="AV144">
        <f t="shared" si="11"/>
        <v>37.06666666666667</v>
      </c>
      <c r="AW144">
        <f t="shared" si="11"/>
        <v>2.4499999999999997</v>
      </c>
      <c r="AX144">
        <f t="shared" si="11"/>
        <v>5.333333333333333</v>
      </c>
    </row>
    <row r="145" spans="1:50" x14ac:dyDescent="0.25">
      <c r="A145">
        <f>IF(Pivot!A149="",Data!A144,Pivot!A149)</f>
        <v>5</v>
      </c>
      <c r="B145">
        <f>Pivot!B149</f>
        <v>23</v>
      </c>
      <c r="C145">
        <f>IFERROR(AVERAGE(Pivot!D149:H149),C144)</f>
        <v>57.6</v>
      </c>
      <c r="D145">
        <f>IFERROR(AVERAGE(Pivot!K149:O149),D144)</f>
        <v>27.2</v>
      </c>
      <c r="E145">
        <f>IFERROR(AVERAGE(Pivot!R149:V149),E144)</f>
        <v>41.4</v>
      </c>
      <c r="F145">
        <f>IFERROR(AVERAGE(Pivot!Y149:AC149),F144)</f>
        <v>39</v>
      </c>
      <c r="G145">
        <f>IFERROR(AVERAGE(Pivot!AF149:AJ149),G144)</f>
        <v>2.4</v>
      </c>
      <c r="H145">
        <f>IFERROR(AVERAGE(Pivot!AM149:AQ149),H144)</f>
        <v>4.4000000000000004</v>
      </c>
      <c r="I145">
        <f>IFERROR(AVERAGE(Pivot!F149:H149),I144)</f>
        <v>59.666666666666664</v>
      </c>
      <c r="J145">
        <f>IFERROR(AVERAGE(Pivot!M149:O149),J144)</f>
        <v>32.333333333333336</v>
      </c>
      <c r="K145">
        <f>IFERROR(AVERAGE(Pivot!T149:V149),K144)</f>
        <v>50.333333333333336</v>
      </c>
      <c r="L145">
        <f>IFERROR(AVERAGE(Pivot!AA149:AC149),L144)</f>
        <v>41</v>
      </c>
      <c r="M145">
        <f>IFERROR(AVERAGE(Pivot!AH149:AJ149),M144)</f>
        <v>1.6666666666666667</v>
      </c>
      <c r="N145">
        <f>IFERROR(AVERAGE(Pivot!AO149:AQ149),N144)</f>
        <v>5.666666666666667</v>
      </c>
      <c r="O145">
        <f>IF(Pivot!I149="NA",O144,Pivot!I149)</f>
        <v>46</v>
      </c>
      <c r="P145">
        <f>IF(Pivot!P149="NA",P144,Pivot!P149)</f>
        <v>16</v>
      </c>
      <c r="Q145">
        <f>IF(Pivot!W149="NA",Q144,Pivot!W149)</f>
        <v>30</v>
      </c>
      <c r="R145">
        <f>IF(Pivot!AD149="NA",R144,Pivot!AD149)</f>
        <v>14</v>
      </c>
      <c r="S145">
        <f>IF(Pivot!AK149="NA",S144,Pivot!AK149)</f>
        <v>0</v>
      </c>
      <c r="T145">
        <f>IF(Pivot!AR149="NA",T144,Pivot!AR149)</f>
        <v>2</v>
      </c>
      <c r="U145">
        <f>AVERAGE('air-quality'!E1209:E1213)</f>
        <v>58</v>
      </c>
      <c r="V145">
        <f>AVERAGE('air-quality'!F1209:F1213)</f>
        <v>22.2</v>
      </c>
      <c r="W145">
        <f>AVERAGE('air-quality'!G1209:G1213)</f>
        <v>28</v>
      </c>
      <c r="X145">
        <f>AVERAGE('air-quality'!H1209:H1213)</f>
        <v>42</v>
      </c>
      <c r="Y145">
        <f>AVERAGE('air-quality'!I1209:I1213)</f>
        <v>3.8</v>
      </c>
      <c r="Z145">
        <f>AVERAGE('air-quality'!J1209:J1213)</f>
        <v>4.5999999999999996</v>
      </c>
      <c r="AA145">
        <f>AVERAGE('air-quality'!E1560:E1564)</f>
        <v>97.4</v>
      </c>
      <c r="AB145">
        <f>AVERAGE('air-quality'!F1560:F1564)</f>
        <v>40.4</v>
      </c>
      <c r="AC145">
        <f>AVERAGE('air-quality'!G1560:G1564)</f>
        <v>34.200000000000003</v>
      </c>
      <c r="AD145">
        <f>AVERAGE('air-quality'!H1560:H1564)</f>
        <v>44.8</v>
      </c>
      <c r="AE145">
        <f>AVERAGE('air-quality'!I1560:I1564)</f>
        <v>2.2000000000000002</v>
      </c>
      <c r="AF145">
        <f>AVERAGE('air-quality'!J1560:J1564)</f>
        <v>5</v>
      </c>
      <c r="AG145">
        <f>AVERAGE('air-quality'!E1921:E1925)</f>
        <v>34.200000000000003</v>
      </c>
      <c r="AH145">
        <f>AVERAGE('air-quality'!F1921:F1925)</f>
        <v>17.8</v>
      </c>
      <c r="AI145">
        <f>AVERAGE('air-quality'!G1921:G1925)</f>
        <v>22</v>
      </c>
      <c r="AJ145">
        <f>AVERAGE('air-quality'!H1921:H1925)</f>
        <v>26.2</v>
      </c>
      <c r="AK145">
        <f>AVERAGE('air-quality'!I1921:I1925)</f>
        <v>1.8</v>
      </c>
      <c r="AL145">
        <f>AVERAGE('air-quality'!J1921:J1925)</f>
        <v>7</v>
      </c>
      <c r="AM145">
        <f t="shared" si="13"/>
        <v>47.6</v>
      </c>
      <c r="AN145">
        <f t="shared" si="13"/>
        <v>16.2</v>
      </c>
      <c r="AO145">
        <f t="shared" si="13"/>
        <v>36.200000000000003</v>
      </c>
      <c r="AP145">
        <f t="shared" si="13"/>
        <v>18.600000000000001</v>
      </c>
      <c r="AQ145">
        <f t="shared" si="13"/>
        <v>1</v>
      </c>
      <c r="AR145">
        <f t="shared" si="13"/>
        <v>2.4</v>
      </c>
      <c r="AS145">
        <f t="shared" si="11"/>
        <v>63.20000000000001</v>
      </c>
      <c r="AT145">
        <f t="shared" si="11"/>
        <v>26.799999999999997</v>
      </c>
      <c r="AU145">
        <f t="shared" si="11"/>
        <v>28.066666666666666</v>
      </c>
      <c r="AV145">
        <f t="shared" si="11"/>
        <v>37.666666666666664</v>
      </c>
      <c r="AW145">
        <f t="shared" si="11"/>
        <v>2.6</v>
      </c>
      <c r="AX145">
        <f t="shared" si="11"/>
        <v>5.5333333333333341</v>
      </c>
    </row>
    <row r="146" spans="1:50" x14ac:dyDescent="0.25">
      <c r="A146">
        <f>IF(Pivot!A150="",Data!A145,Pivot!A150)</f>
        <v>5</v>
      </c>
      <c r="B146">
        <f>Pivot!B150</f>
        <v>24</v>
      </c>
      <c r="C146">
        <f>IFERROR(AVERAGE(Pivot!D150:H150),C145)</f>
        <v>63.8</v>
      </c>
      <c r="D146">
        <f>IFERROR(AVERAGE(Pivot!K150:O150),D145)</f>
        <v>29.2</v>
      </c>
      <c r="E146">
        <f>IFERROR(AVERAGE(Pivot!R150:V150),E145)</f>
        <v>36.200000000000003</v>
      </c>
      <c r="F146">
        <f>IFERROR(AVERAGE(Pivot!Y150:AC150),F145)</f>
        <v>41.2</v>
      </c>
      <c r="G146">
        <f>IFERROR(AVERAGE(Pivot!AF150:AJ150),G145)</f>
        <v>2.6</v>
      </c>
      <c r="H146">
        <f>IFERROR(AVERAGE(Pivot!AM150:AQ150),H145)</f>
        <v>4.8</v>
      </c>
      <c r="I146">
        <f>IFERROR(AVERAGE(Pivot!F150:H150),I145)</f>
        <v>71.333333333333329</v>
      </c>
      <c r="J146">
        <f>IFERROR(AVERAGE(Pivot!M150:O150),J145)</f>
        <v>31.666666666666668</v>
      </c>
      <c r="K146">
        <f>IFERROR(AVERAGE(Pivot!T150:V150),K145)</f>
        <v>37.666666666666664</v>
      </c>
      <c r="L146">
        <f>IFERROR(AVERAGE(Pivot!AA150:AC150),L145)</f>
        <v>46.666666666666664</v>
      </c>
      <c r="M146">
        <f>IFERROR(AVERAGE(Pivot!AH150:AJ150),M145)</f>
        <v>2.3333333333333335</v>
      </c>
      <c r="N146">
        <f>IFERROR(AVERAGE(Pivot!AO150:AQ150),N145)</f>
        <v>5.666666666666667</v>
      </c>
      <c r="O146">
        <f>IF(Pivot!I150="NA",O145,Pivot!I150)</f>
        <v>59</v>
      </c>
      <c r="P146">
        <f>IF(Pivot!P150="NA",P145,Pivot!P150)</f>
        <v>17</v>
      </c>
      <c r="Q146">
        <f>IF(Pivot!W150="NA",Q145,Pivot!W150)</f>
        <v>38</v>
      </c>
      <c r="R146">
        <f>IF(Pivot!AD150="NA",R145,Pivot!AD150)</f>
        <v>16</v>
      </c>
      <c r="S146">
        <f>IF(Pivot!AK150="NA",S145,Pivot!AK150)</f>
        <v>0</v>
      </c>
      <c r="T146">
        <f>IF(Pivot!AR150="NA",T145,Pivot!AR150)</f>
        <v>3</v>
      </c>
      <c r="U146">
        <f>AVERAGE('air-quality'!E1210:E1214)</f>
        <v>58.4</v>
      </c>
      <c r="V146">
        <f>AVERAGE('air-quality'!F1210:F1214)</f>
        <v>22.6</v>
      </c>
      <c r="W146">
        <f>AVERAGE('air-quality'!G1210:G1214)</f>
        <v>28.4</v>
      </c>
      <c r="X146">
        <f>AVERAGE('air-quality'!H1210:H1214)</f>
        <v>40.799999999999997</v>
      </c>
      <c r="Y146">
        <f>AVERAGE('air-quality'!I1210:I1214)</f>
        <v>3.8</v>
      </c>
      <c r="Z146">
        <f>AVERAGE('air-quality'!J1210:J1214)</f>
        <v>4.4000000000000004</v>
      </c>
      <c r="AA146">
        <f>AVERAGE('air-quality'!E1561:E1565)</f>
        <v>97.8</v>
      </c>
      <c r="AB146">
        <f>AVERAGE('air-quality'!F1561:F1565)</f>
        <v>33.200000000000003</v>
      </c>
      <c r="AC146">
        <f>AVERAGE('air-quality'!G1561:G1565)</f>
        <v>32.6</v>
      </c>
      <c r="AD146">
        <f>AVERAGE('air-quality'!H1561:H1565)</f>
        <v>46.6</v>
      </c>
      <c r="AE146">
        <f>AVERAGE('air-quality'!I1561:I1565)</f>
        <v>2.2000000000000002</v>
      </c>
      <c r="AF146">
        <f>AVERAGE('air-quality'!J1561:J1565)</f>
        <v>4.8</v>
      </c>
      <c r="AG146">
        <f>AVERAGE('air-quality'!E1922:E1926)</f>
        <v>36.6</v>
      </c>
      <c r="AH146">
        <f>AVERAGE('air-quality'!F1922:F1926)</f>
        <v>17.8</v>
      </c>
      <c r="AI146">
        <f>AVERAGE('air-quality'!G1922:G1926)</f>
        <v>22.2</v>
      </c>
      <c r="AJ146">
        <f>AVERAGE('air-quality'!H1922:H1926)</f>
        <v>28.6</v>
      </c>
      <c r="AK146">
        <f>AVERAGE('air-quality'!I1922:I1926)</f>
        <v>2</v>
      </c>
      <c r="AL146">
        <f>AVERAGE('air-quality'!J1922:J1926)</f>
        <v>7</v>
      </c>
      <c r="AM146">
        <f t="shared" si="13"/>
        <v>52.8</v>
      </c>
      <c r="AN146">
        <f t="shared" si="13"/>
        <v>16.399999999999999</v>
      </c>
      <c r="AO146">
        <f t="shared" si="13"/>
        <v>36.6</v>
      </c>
      <c r="AP146">
        <f t="shared" si="13"/>
        <v>16.399999999999999</v>
      </c>
      <c r="AQ146">
        <f t="shared" si="13"/>
        <v>1</v>
      </c>
      <c r="AR146">
        <f t="shared" si="13"/>
        <v>2.4</v>
      </c>
      <c r="AS146">
        <f t="shared" si="11"/>
        <v>64.266666666666666</v>
      </c>
      <c r="AT146">
        <f t="shared" si="11"/>
        <v>24.533333333333335</v>
      </c>
      <c r="AU146">
        <f t="shared" si="11"/>
        <v>27.733333333333334</v>
      </c>
      <c r="AV146">
        <f t="shared" si="11"/>
        <v>38.666666666666664</v>
      </c>
      <c r="AW146">
        <f t="shared" si="11"/>
        <v>2.6666666666666665</v>
      </c>
      <c r="AX146">
        <f t="shared" si="11"/>
        <v>5.3999999999999995</v>
      </c>
    </row>
    <row r="147" spans="1:50" x14ac:dyDescent="0.25">
      <c r="A147">
        <f>IF(Pivot!A151="",Data!A146,Pivot!A151)</f>
        <v>5</v>
      </c>
      <c r="B147">
        <f>Pivot!B151</f>
        <v>25</v>
      </c>
      <c r="C147">
        <f>IFERROR(AVERAGE(Pivot!D151:H151),C146)</f>
        <v>66.400000000000006</v>
      </c>
      <c r="D147">
        <f>IFERROR(AVERAGE(Pivot!K151:O151),D146)</f>
        <v>31.4</v>
      </c>
      <c r="E147">
        <f>IFERROR(AVERAGE(Pivot!R151:V151),E146)</f>
        <v>34.6</v>
      </c>
      <c r="F147">
        <f>IFERROR(AVERAGE(Pivot!Y151:AC151),F146)</f>
        <v>43.2</v>
      </c>
      <c r="G147">
        <f>IFERROR(AVERAGE(Pivot!AF151:AJ151),G146)</f>
        <v>2.6</v>
      </c>
      <c r="H147">
        <f>IFERROR(AVERAGE(Pivot!AM151:AQ151),H146)</f>
        <v>5</v>
      </c>
      <c r="I147">
        <f>IFERROR(AVERAGE(Pivot!F151:H151),I146)</f>
        <v>68</v>
      </c>
      <c r="J147">
        <f>IFERROR(AVERAGE(Pivot!M151:O151),J146)</f>
        <v>35</v>
      </c>
      <c r="K147">
        <f>IFERROR(AVERAGE(Pivot!T151:V151),K146)</f>
        <v>37</v>
      </c>
      <c r="L147">
        <f>IFERROR(AVERAGE(Pivot!AA151:AC151),L146)</f>
        <v>40.333333333333336</v>
      </c>
      <c r="M147">
        <f>IFERROR(AVERAGE(Pivot!AH151:AJ151),M146)</f>
        <v>2</v>
      </c>
      <c r="N147">
        <f>IFERROR(AVERAGE(Pivot!AO151:AQ151),N146)</f>
        <v>5.666666666666667</v>
      </c>
      <c r="O147">
        <f>IF(Pivot!I151="NA",O146,Pivot!I151)</f>
        <v>61</v>
      </c>
      <c r="P147">
        <f>IF(Pivot!P151="NA",P146,Pivot!P151)</f>
        <v>18</v>
      </c>
      <c r="Q147">
        <f>IF(Pivot!W151="NA",Q146,Pivot!W151)</f>
        <v>40</v>
      </c>
      <c r="R147">
        <f>IF(Pivot!AD151="NA",R146,Pivot!AD151)</f>
        <v>21</v>
      </c>
      <c r="S147">
        <f>IF(Pivot!AK151="NA",S146,Pivot!AK151)</f>
        <v>0</v>
      </c>
      <c r="T147">
        <f>IF(Pivot!AR151="NA",T146,Pivot!AR151)</f>
        <v>3</v>
      </c>
      <c r="U147">
        <f>AVERAGE('air-quality'!E1211:E1215)</f>
        <v>58.2</v>
      </c>
      <c r="V147">
        <f>AVERAGE('air-quality'!F1211:F1215)</f>
        <v>23</v>
      </c>
      <c r="W147">
        <f>AVERAGE('air-quality'!G1211:G1215)</f>
        <v>31.6</v>
      </c>
      <c r="X147">
        <f>AVERAGE('air-quality'!H1211:H1215)</f>
        <v>40.6</v>
      </c>
      <c r="Y147">
        <f>AVERAGE('air-quality'!I1211:I1215)</f>
        <v>3.4</v>
      </c>
      <c r="Z147">
        <f>AVERAGE('air-quality'!J1211:J1215)</f>
        <v>4.2</v>
      </c>
      <c r="AA147">
        <f>AVERAGE('air-quality'!E1562:E1566)</f>
        <v>87.6</v>
      </c>
      <c r="AB147">
        <f>AVERAGE('air-quality'!F1562:F1566)</f>
        <v>31.8</v>
      </c>
      <c r="AC147">
        <f>AVERAGE('air-quality'!G1562:G1566)</f>
        <v>33.200000000000003</v>
      </c>
      <c r="AD147">
        <f>AVERAGE('air-quality'!H1562:H1566)</f>
        <v>49.4</v>
      </c>
      <c r="AE147">
        <f>AVERAGE('air-quality'!I1562:I1566)</f>
        <v>2.2000000000000002</v>
      </c>
      <c r="AF147">
        <f>AVERAGE('air-quality'!J1562:J1566)</f>
        <v>4.8</v>
      </c>
      <c r="AG147">
        <f>AVERAGE('air-quality'!E1923:E1927)</f>
        <v>36.6</v>
      </c>
      <c r="AH147">
        <f>AVERAGE('air-quality'!F1923:F1927)</f>
        <v>18.600000000000001</v>
      </c>
      <c r="AI147">
        <f>AVERAGE('air-quality'!G1923:G1927)</f>
        <v>25.6</v>
      </c>
      <c r="AJ147">
        <f>AVERAGE('air-quality'!H1923:H1927)</f>
        <v>33.6</v>
      </c>
      <c r="AK147">
        <f>AVERAGE('air-quality'!I1923:I1927)</f>
        <v>2.2000000000000002</v>
      </c>
      <c r="AL147">
        <f>AVERAGE('air-quality'!J1923:J1927)</f>
        <v>6.6</v>
      </c>
      <c r="AM147">
        <f t="shared" si="13"/>
        <v>56</v>
      </c>
      <c r="AN147">
        <f t="shared" si="13"/>
        <v>17.600000000000001</v>
      </c>
      <c r="AO147">
        <f t="shared" si="13"/>
        <v>35.200000000000003</v>
      </c>
      <c r="AP147">
        <f t="shared" si="13"/>
        <v>15.6</v>
      </c>
      <c r="AQ147">
        <f t="shared" si="13"/>
        <v>1</v>
      </c>
      <c r="AR147">
        <f t="shared" si="13"/>
        <v>2.4</v>
      </c>
      <c r="AS147">
        <f t="shared" si="11"/>
        <v>60.800000000000004</v>
      </c>
      <c r="AT147">
        <f t="shared" si="11"/>
        <v>24.466666666666669</v>
      </c>
      <c r="AU147">
        <f t="shared" si="11"/>
        <v>30.133333333333336</v>
      </c>
      <c r="AV147">
        <f t="shared" si="11"/>
        <v>41.199999999999996</v>
      </c>
      <c r="AW147">
        <f t="shared" si="11"/>
        <v>2.6</v>
      </c>
      <c r="AX147">
        <f t="shared" si="11"/>
        <v>5.2</v>
      </c>
    </row>
    <row r="148" spans="1:50" x14ac:dyDescent="0.25">
      <c r="A148">
        <f>IF(Pivot!A152="",Data!A147,Pivot!A152)</f>
        <v>5</v>
      </c>
      <c r="B148">
        <f>Pivot!B152</f>
        <v>26</v>
      </c>
      <c r="C148">
        <f>IFERROR(AVERAGE(Pivot!D152:H152),C147)</f>
        <v>70.8</v>
      </c>
      <c r="D148">
        <f>IFERROR(AVERAGE(Pivot!K152:O152),D147)</f>
        <v>31.8</v>
      </c>
      <c r="E148">
        <f>IFERROR(AVERAGE(Pivot!R152:V152),E147)</f>
        <v>34.4</v>
      </c>
      <c r="F148">
        <f>IFERROR(AVERAGE(Pivot!Y152:AC152),F147)</f>
        <v>46</v>
      </c>
      <c r="G148">
        <f>IFERROR(AVERAGE(Pivot!AF152:AJ152),G147)</f>
        <v>2.4</v>
      </c>
      <c r="H148">
        <f>IFERROR(AVERAGE(Pivot!AM152:AQ152),H147)</f>
        <v>5</v>
      </c>
      <c r="I148">
        <f>IFERROR(AVERAGE(Pivot!F152:H152),I147)</f>
        <v>75</v>
      </c>
      <c r="J148">
        <f>IFERROR(AVERAGE(Pivot!M152:O152),J147)</f>
        <v>33</v>
      </c>
      <c r="K148">
        <f>IFERROR(AVERAGE(Pivot!T152:V152),K147)</f>
        <v>34</v>
      </c>
      <c r="L148">
        <f>IFERROR(AVERAGE(Pivot!AA152:AC152),L147)</f>
        <v>43</v>
      </c>
      <c r="M148">
        <f>IFERROR(AVERAGE(Pivot!AH152:AJ152),M147)</f>
        <v>1.6666666666666667</v>
      </c>
      <c r="N148">
        <f>IFERROR(AVERAGE(Pivot!AO152:AQ152),N147)</f>
        <v>6</v>
      </c>
      <c r="O148">
        <f>IF(Pivot!I152="NA",O147,Pivot!I152)</f>
        <v>47</v>
      </c>
      <c r="P148">
        <f>IF(Pivot!P152="NA",P147,Pivot!P152)</f>
        <v>19</v>
      </c>
      <c r="Q148">
        <f>IF(Pivot!W152="NA",Q147,Pivot!W152)</f>
        <v>38</v>
      </c>
      <c r="R148">
        <f>IF(Pivot!AD152="NA",R147,Pivot!AD152)</f>
        <v>22</v>
      </c>
      <c r="S148">
        <f>IF(Pivot!AK152="NA",S147,Pivot!AK152)</f>
        <v>0</v>
      </c>
      <c r="T148">
        <f>IF(Pivot!AR152="NA",T147,Pivot!AR152)</f>
        <v>3</v>
      </c>
      <c r="U148">
        <f>AVERAGE('air-quality'!E1212:E1216)</f>
        <v>59</v>
      </c>
      <c r="V148">
        <f>AVERAGE('air-quality'!F1212:F1216)</f>
        <v>24.8</v>
      </c>
      <c r="W148">
        <f>AVERAGE('air-quality'!G1212:G1216)</f>
        <v>32.200000000000003</v>
      </c>
      <c r="X148">
        <f>AVERAGE('air-quality'!H1212:H1216)</f>
        <v>43.4</v>
      </c>
      <c r="Y148">
        <f>AVERAGE('air-quality'!I1212:I1216)</f>
        <v>3.6</v>
      </c>
      <c r="Z148">
        <f>AVERAGE('air-quality'!J1212:J1216)</f>
        <v>4.4000000000000004</v>
      </c>
      <c r="AA148">
        <f>AVERAGE('air-quality'!E1563:E1567)</f>
        <v>82.8</v>
      </c>
      <c r="AB148">
        <f>AVERAGE('air-quality'!F1563:F1567)</f>
        <v>30</v>
      </c>
      <c r="AC148">
        <f>AVERAGE('air-quality'!G1563:G1567)</f>
        <v>33.4</v>
      </c>
      <c r="AD148">
        <f>AVERAGE('air-quality'!H1563:H1567)</f>
        <v>46.2</v>
      </c>
      <c r="AE148">
        <f>AVERAGE('air-quality'!I1563:I1567)</f>
        <v>2</v>
      </c>
      <c r="AF148">
        <f>AVERAGE('air-quality'!J1563:J1567)</f>
        <v>4.5999999999999996</v>
      </c>
      <c r="AG148">
        <f>AVERAGE('air-quality'!E1924:E1928)</f>
        <v>37.6</v>
      </c>
      <c r="AH148">
        <f>AVERAGE('air-quality'!F1924:F1928)</f>
        <v>19.600000000000001</v>
      </c>
      <c r="AI148">
        <f>AVERAGE('air-quality'!G1924:G1928)</f>
        <v>27.2</v>
      </c>
      <c r="AJ148">
        <f>AVERAGE('air-quality'!H1924:H1928)</f>
        <v>38.200000000000003</v>
      </c>
      <c r="AK148">
        <f>AVERAGE('air-quality'!I1924:I1928)</f>
        <v>2</v>
      </c>
      <c r="AL148">
        <f>AVERAGE('air-quality'!J1924:J1928)</f>
        <v>6</v>
      </c>
      <c r="AM148">
        <f t="shared" si="13"/>
        <v>54.4</v>
      </c>
      <c r="AN148">
        <f t="shared" si="13"/>
        <v>17.600000000000001</v>
      </c>
      <c r="AO148">
        <f t="shared" si="13"/>
        <v>36</v>
      </c>
      <c r="AP148">
        <f t="shared" si="13"/>
        <v>16.8</v>
      </c>
      <c r="AQ148">
        <f t="shared" si="13"/>
        <v>1</v>
      </c>
      <c r="AR148">
        <f t="shared" si="13"/>
        <v>2.6</v>
      </c>
      <c r="AS148">
        <f t="shared" si="11"/>
        <v>59.800000000000004</v>
      </c>
      <c r="AT148">
        <f t="shared" si="11"/>
        <v>24.8</v>
      </c>
      <c r="AU148">
        <f t="shared" si="11"/>
        <v>30.933333333333334</v>
      </c>
      <c r="AV148">
        <f t="shared" si="11"/>
        <v>42.6</v>
      </c>
      <c r="AW148">
        <f t="shared" si="11"/>
        <v>2.5333333333333332</v>
      </c>
      <c r="AX148">
        <f t="shared" si="11"/>
        <v>5</v>
      </c>
    </row>
    <row r="149" spans="1:50" x14ac:dyDescent="0.25">
      <c r="A149">
        <f>IF(Pivot!A153="",Data!A148,Pivot!A153)</f>
        <v>5</v>
      </c>
      <c r="B149">
        <f>Pivot!B153</f>
        <v>27</v>
      </c>
      <c r="C149">
        <f>IFERROR(AVERAGE(Pivot!D153:H153),C148)</f>
        <v>69</v>
      </c>
      <c r="D149">
        <f>IFERROR(AVERAGE(Pivot!K153:O153),D148)</f>
        <v>30.2</v>
      </c>
      <c r="E149">
        <f>IFERROR(AVERAGE(Pivot!R153:V153),E148)</f>
        <v>35.200000000000003</v>
      </c>
      <c r="F149">
        <f>IFERROR(AVERAGE(Pivot!Y153:AC153),F148)</f>
        <v>35.200000000000003</v>
      </c>
      <c r="G149">
        <f>IFERROR(AVERAGE(Pivot!AF153:AJ153),G148)</f>
        <v>2.8</v>
      </c>
      <c r="H149">
        <f>IFERROR(AVERAGE(Pivot!AM153:AQ153),H148)</f>
        <v>4.5999999999999996</v>
      </c>
      <c r="I149">
        <f>IFERROR(AVERAGE(Pivot!F153:H153),I148)</f>
        <v>65.666666666666671</v>
      </c>
      <c r="J149">
        <f>IFERROR(AVERAGE(Pivot!M153:O153),J148)</f>
        <v>32.333333333333336</v>
      </c>
      <c r="K149">
        <f>IFERROR(AVERAGE(Pivot!T153:V153),K148)</f>
        <v>33.666666666666664</v>
      </c>
      <c r="L149">
        <f>IFERROR(AVERAGE(Pivot!AA153:AC153),L148)</f>
        <v>32.666666666666664</v>
      </c>
      <c r="M149">
        <f>IFERROR(AVERAGE(Pivot!AH153:AJ153),M148)</f>
        <v>2</v>
      </c>
      <c r="N149">
        <f>IFERROR(AVERAGE(Pivot!AO153:AQ153),N148)</f>
        <v>5.666666666666667</v>
      </c>
      <c r="O149">
        <f>IF(Pivot!I153="NA",O148,Pivot!I153)</f>
        <v>37</v>
      </c>
      <c r="P149">
        <f>IF(Pivot!P153="NA",P148,Pivot!P153)</f>
        <v>22</v>
      </c>
      <c r="Q149">
        <f>IF(Pivot!W153="NA",Q148,Pivot!W153)</f>
        <v>30</v>
      </c>
      <c r="R149">
        <f>IF(Pivot!AD153="NA",R148,Pivot!AD153)</f>
        <v>15</v>
      </c>
      <c r="S149">
        <f>IF(Pivot!AK153="NA",S148,Pivot!AK153)</f>
        <v>1</v>
      </c>
      <c r="T149">
        <f>IF(Pivot!AR153="NA",T148,Pivot!AR153)</f>
        <v>3</v>
      </c>
      <c r="U149">
        <f>AVERAGE('air-quality'!E1213:E1217)</f>
        <v>61.4</v>
      </c>
      <c r="V149">
        <f>AVERAGE('air-quality'!F1213:F1217)</f>
        <v>26</v>
      </c>
      <c r="W149">
        <f>AVERAGE('air-quality'!G1213:G1217)</f>
        <v>31.6</v>
      </c>
      <c r="X149">
        <f>AVERAGE('air-quality'!H1213:H1217)</f>
        <v>43.6</v>
      </c>
      <c r="Y149">
        <f>AVERAGE('air-quality'!I1213:I1217)</f>
        <v>3.6</v>
      </c>
      <c r="Z149">
        <f>AVERAGE('air-quality'!J1213:J1217)</f>
        <v>4.4000000000000004</v>
      </c>
      <c r="AA149">
        <f>AVERAGE('air-quality'!E1564:E1568)</f>
        <v>79.599999999999994</v>
      </c>
      <c r="AB149">
        <f>AVERAGE('air-quality'!F1564:F1568)</f>
        <v>25.2</v>
      </c>
      <c r="AC149">
        <f>AVERAGE('air-quality'!G1564:G1568)</f>
        <v>33.200000000000003</v>
      </c>
      <c r="AD149">
        <f>AVERAGE('air-quality'!H1564:H1568)</f>
        <v>44</v>
      </c>
      <c r="AE149">
        <f>AVERAGE('air-quality'!I1564:I1568)</f>
        <v>2</v>
      </c>
      <c r="AF149">
        <f>AVERAGE('air-quality'!J1564:J1568)</f>
        <v>4.2</v>
      </c>
      <c r="AG149">
        <f>AVERAGE('air-quality'!E1925:E1929)</f>
        <v>38.4</v>
      </c>
      <c r="AH149">
        <f>AVERAGE('air-quality'!F1925:F1929)</f>
        <v>19.8</v>
      </c>
      <c r="AI149">
        <f>AVERAGE('air-quality'!G1925:G1929)</f>
        <v>28.2</v>
      </c>
      <c r="AJ149">
        <f>AVERAGE('air-quality'!H1925:H1929)</f>
        <v>41</v>
      </c>
      <c r="AK149">
        <f>AVERAGE('air-quality'!I1925:I1929)</f>
        <v>1.8</v>
      </c>
      <c r="AL149">
        <f>AVERAGE('air-quality'!J1925:J1929)</f>
        <v>5.4</v>
      </c>
      <c r="AM149">
        <f t="shared" si="13"/>
        <v>50</v>
      </c>
      <c r="AN149">
        <f t="shared" si="13"/>
        <v>18.399999999999999</v>
      </c>
      <c r="AO149">
        <f t="shared" si="13"/>
        <v>35.200000000000003</v>
      </c>
      <c r="AP149">
        <f t="shared" si="13"/>
        <v>17.600000000000001</v>
      </c>
      <c r="AQ149">
        <f t="shared" si="13"/>
        <v>1</v>
      </c>
      <c r="AR149">
        <f t="shared" si="13"/>
        <v>2.8</v>
      </c>
      <c r="AS149">
        <f t="shared" si="11"/>
        <v>59.800000000000004</v>
      </c>
      <c r="AT149">
        <f t="shared" si="11"/>
        <v>23.666666666666668</v>
      </c>
      <c r="AU149">
        <f t="shared" si="11"/>
        <v>31.000000000000004</v>
      </c>
      <c r="AV149">
        <f t="shared" si="11"/>
        <v>42.866666666666667</v>
      </c>
      <c r="AW149">
        <f t="shared" si="11"/>
        <v>2.4666666666666663</v>
      </c>
      <c r="AX149">
        <f t="shared" si="11"/>
        <v>4.666666666666667</v>
      </c>
    </row>
    <row r="150" spans="1:50" x14ac:dyDescent="0.25">
      <c r="A150">
        <f>IF(Pivot!A154="",Data!A149,Pivot!A154)</f>
        <v>5</v>
      </c>
      <c r="B150">
        <f>Pivot!B154</f>
        <v>28</v>
      </c>
      <c r="C150">
        <f>IFERROR(AVERAGE(Pivot!D154:H154),C149)</f>
        <v>68.599999999999994</v>
      </c>
      <c r="D150">
        <f>IFERROR(AVERAGE(Pivot!K154:O154),D149)</f>
        <v>24</v>
      </c>
      <c r="E150">
        <f>IFERROR(AVERAGE(Pivot!R154:V154),E149)</f>
        <v>32.200000000000003</v>
      </c>
      <c r="F150">
        <f>IFERROR(AVERAGE(Pivot!Y154:AC154),F149)</f>
        <v>35.6</v>
      </c>
      <c r="G150">
        <f>IFERROR(AVERAGE(Pivot!AF154:AJ154),G149)</f>
        <v>3.4</v>
      </c>
      <c r="H150">
        <f>IFERROR(AVERAGE(Pivot!AM154:AQ154),H149)</f>
        <v>4.8</v>
      </c>
      <c r="I150">
        <f>IFERROR(AVERAGE(Pivot!F154:H154),I149)</f>
        <v>68.333333333333329</v>
      </c>
      <c r="J150">
        <f>IFERROR(AVERAGE(Pivot!M154:O154),J149)</f>
        <v>24.666666666666668</v>
      </c>
      <c r="K150">
        <f>IFERROR(AVERAGE(Pivot!T154:V154),K149)</f>
        <v>31.666666666666668</v>
      </c>
      <c r="L150">
        <f>IFERROR(AVERAGE(Pivot!AA154:AC154),L149)</f>
        <v>35.333333333333336</v>
      </c>
      <c r="M150">
        <f>IFERROR(AVERAGE(Pivot!AH154:AJ154),M149)</f>
        <v>2.3333333333333335</v>
      </c>
      <c r="N150">
        <f>IFERROR(AVERAGE(Pivot!AO154:AQ154),N149)</f>
        <v>6</v>
      </c>
      <c r="O150">
        <f>IF(Pivot!I154="NA",O149,Pivot!I154)</f>
        <v>31</v>
      </c>
      <c r="P150">
        <f>IF(Pivot!P154="NA",P149,Pivot!P154)</f>
        <v>25</v>
      </c>
      <c r="Q150">
        <f>IF(Pivot!W154="NA",Q149,Pivot!W154)</f>
        <v>34</v>
      </c>
      <c r="R150">
        <f>IF(Pivot!AD154="NA",R149,Pivot!AD154)</f>
        <v>17</v>
      </c>
      <c r="S150">
        <f>IF(Pivot!AK154="NA",S149,Pivot!AK154)</f>
        <v>2</v>
      </c>
      <c r="T150">
        <f>IF(Pivot!AR154="NA",T149,Pivot!AR154)</f>
        <v>4</v>
      </c>
      <c r="U150">
        <f>AVERAGE('air-quality'!E1214:E1218)</f>
        <v>63.4</v>
      </c>
      <c r="V150">
        <f>AVERAGE('air-quality'!F1214:F1218)</f>
        <v>27.2</v>
      </c>
      <c r="W150">
        <f>AVERAGE('air-quality'!G1214:G1218)</f>
        <v>33.799999999999997</v>
      </c>
      <c r="X150">
        <f>AVERAGE('air-quality'!H1214:H1218)</f>
        <v>42.4</v>
      </c>
      <c r="Y150">
        <f>AVERAGE('air-quality'!I1214:I1218)</f>
        <v>3.2</v>
      </c>
      <c r="Z150">
        <f>AVERAGE('air-quality'!J1214:J1218)</f>
        <v>4.4000000000000004</v>
      </c>
      <c r="AA150">
        <f>AVERAGE('air-quality'!E1565:E1569)</f>
        <v>67.599999999999994</v>
      </c>
      <c r="AB150">
        <f>AVERAGE('air-quality'!F1565:F1569)</f>
        <v>25</v>
      </c>
      <c r="AC150">
        <f>AVERAGE('air-quality'!G1565:G1569)</f>
        <v>34</v>
      </c>
      <c r="AD150">
        <f>AVERAGE('air-quality'!H1565:H1569)</f>
        <v>39.4</v>
      </c>
      <c r="AE150">
        <f>AVERAGE('air-quality'!I1565:I1569)</f>
        <v>1.4</v>
      </c>
      <c r="AF150">
        <f>AVERAGE('air-quality'!J1565:J1569)</f>
        <v>3.6</v>
      </c>
      <c r="AG150">
        <f>AVERAGE('air-quality'!E1926:E1930)</f>
        <v>37.799999999999997</v>
      </c>
      <c r="AH150">
        <f>AVERAGE('air-quality'!F1926:F1930)</f>
        <v>21</v>
      </c>
      <c r="AI150">
        <f>AVERAGE('air-quality'!G1926:G1930)</f>
        <v>28.4</v>
      </c>
      <c r="AJ150">
        <f>AVERAGE('air-quality'!H1926:H1930)</f>
        <v>43.4</v>
      </c>
      <c r="AK150">
        <f>AVERAGE('air-quality'!I1926:I1930)</f>
        <v>1.6</v>
      </c>
      <c r="AL150">
        <f>AVERAGE('air-quality'!J1926:J1930)</f>
        <v>5</v>
      </c>
      <c r="AM150">
        <f t="shared" si="13"/>
        <v>47</v>
      </c>
      <c r="AN150">
        <f t="shared" si="13"/>
        <v>20.2</v>
      </c>
      <c r="AO150">
        <f t="shared" si="13"/>
        <v>36</v>
      </c>
      <c r="AP150">
        <f t="shared" si="13"/>
        <v>18.2</v>
      </c>
      <c r="AQ150">
        <f t="shared" si="13"/>
        <v>1.5</v>
      </c>
      <c r="AR150">
        <f t="shared" si="13"/>
        <v>3.2</v>
      </c>
      <c r="AS150">
        <f t="shared" si="11"/>
        <v>56.266666666666673</v>
      </c>
      <c r="AT150">
        <f t="shared" si="11"/>
        <v>24.400000000000002</v>
      </c>
      <c r="AU150">
        <f t="shared" si="11"/>
        <v>32.066666666666663</v>
      </c>
      <c r="AV150">
        <f t="shared" si="11"/>
        <v>41.733333333333327</v>
      </c>
      <c r="AW150">
        <f t="shared" si="11"/>
        <v>2.0666666666666664</v>
      </c>
      <c r="AX150">
        <f t="shared" si="11"/>
        <v>4.333333333333333</v>
      </c>
    </row>
    <row r="151" spans="1:50" x14ac:dyDescent="0.25">
      <c r="A151">
        <f>IF(Pivot!A155="",Data!A150,Pivot!A155)</f>
        <v>5</v>
      </c>
      <c r="B151">
        <f>Pivot!B155</f>
        <v>29</v>
      </c>
      <c r="C151">
        <f>IFERROR(AVERAGE(Pivot!D155:H155),C150)</f>
        <v>63</v>
      </c>
      <c r="D151">
        <f>IFERROR(AVERAGE(Pivot!K155:O155),D150)</f>
        <v>23</v>
      </c>
      <c r="E151">
        <f>IFERROR(AVERAGE(Pivot!R155:V155),E150)</f>
        <v>28.6</v>
      </c>
      <c r="F151">
        <f>IFERROR(AVERAGE(Pivot!Y155:AC155),F150)</f>
        <v>37.200000000000003</v>
      </c>
      <c r="G151">
        <f>IFERROR(AVERAGE(Pivot!AF155:AJ155),G150)</f>
        <v>3.4</v>
      </c>
      <c r="H151">
        <f>IFERROR(AVERAGE(Pivot!AM155:AQ155),H150)</f>
        <v>4.5999999999999996</v>
      </c>
      <c r="I151">
        <f>IFERROR(AVERAGE(Pivot!F155:H155),I150)</f>
        <v>62</v>
      </c>
      <c r="J151">
        <f>IFERROR(AVERAGE(Pivot!M155:O155),J150)</f>
        <v>24.666666666666668</v>
      </c>
      <c r="K151">
        <f>IFERROR(AVERAGE(Pivot!T155:V155),K150)</f>
        <v>26.666666666666668</v>
      </c>
      <c r="L151">
        <f>IFERROR(AVERAGE(Pivot!AA155:AC155),L150)</f>
        <v>41.333333333333336</v>
      </c>
      <c r="M151">
        <f>IFERROR(AVERAGE(Pivot!AH155:AJ155),M150)</f>
        <v>2.6666666666666665</v>
      </c>
      <c r="N151">
        <f>IFERROR(AVERAGE(Pivot!AO155:AQ155),N150)</f>
        <v>6</v>
      </c>
      <c r="O151">
        <f>IF(Pivot!I155="NA",O150,Pivot!I155)</f>
        <v>33</v>
      </c>
      <c r="P151">
        <f>IF(Pivot!P155="NA",P150,Pivot!P155)</f>
        <v>25</v>
      </c>
      <c r="Q151">
        <f>IF(Pivot!W155="NA",Q150,Pivot!W155)</f>
        <v>43</v>
      </c>
      <c r="R151">
        <f>IF(Pivot!AD155="NA",R150,Pivot!AD155)</f>
        <v>12</v>
      </c>
      <c r="S151">
        <f>IF(Pivot!AK155="NA",S150,Pivot!AK155)</f>
        <v>2</v>
      </c>
      <c r="T151">
        <f>IF(Pivot!AR155="NA",T150,Pivot!AR155)</f>
        <v>3</v>
      </c>
      <c r="U151">
        <f>AVERAGE('air-quality'!E1215:E1219)</f>
        <v>67.2</v>
      </c>
      <c r="V151">
        <f>AVERAGE('air-quality'!F1215:F1219)</f>
        <v>28</v>
      </c>
      <c r="W151">
        <f>AVERAGE('air-quality'!G1215:G1219)</f>
        <v>41</v>
      </c>
      <c r="X151">
        <f>AVERAGE('air-quality'!H1215:H1219)</f>
        <v>43</v>
      </c>
      <c r="Y151">
        <f>AVERAGE('air-quality'!I1215:I1219)</f>
        <v>2.8</v>
      </c>
      <c r="Z151">
        <f>AVERAGE('air-quality'!J1215:J1219)</f>
        <v>4.5999999999999996</v>
      </c>
      <c r="AA151">
        <f>AVERAGE('air-quality'!E1566:E1570)</f>
        <v>61.4</v>
      </c>
      <c r="AB151">
        <f>AVERAGE('air-quality'!F1566:F1570)</f>
        <v>26</v>
      </c>
      <c r="AC151">
        <f>AVERAGE('air-quality'!G1566:G1570)</f>
        <v>33</v>
      </c>
      <c r="AD151">
        <f>AVERAGE('air-quality'!H1566:H1570)</f>
        <v>39.4</v>
      </c>
      <c r="AE151">
        <f>AVERAGE('air-quality'!I1566:I1570)</f>
        <v>1.2</v>
      </c>
      <c r="AF151">
        <f>AVERAGE('air-quality'!J1566:J1570)</f>
        <v>3.4</v>
      </c>
      <c r="AG151">
        <f>AVERAGE('air-quality'!E1927:E1931)</f>
        <v>37.4</v>
      </c>
      <c r="AH151">
        <f>AVERAGE('air-quality'!F1927:F1931)</f>
        <v>21.2</v>
      </c>
      <c r="AI151">
        <f>AVERAGE('air-quality'!G1927:G1931)</f>
        <v>29.8</v>
      </c>
      <c r="AJ151">
        <f>AVERAGE('air-quality'!H1927:H1931)</f>
        <v>43.8</v>
      </c>
      <c r="AK151">
        <f>AVERAGE('air-quality'!I1927:I1931)</f>
        <v>1.8</v>
      </c>
      <c r="AL151">
        <f>AVERAGE('air-quality'!J1927:J1931)</f>
        <v>5</v>
      </c>
      <c r="AM151">
        <f t="shared" ref="AM151:AR166" si="14">IFERROR(AVERAGEIF(O147:O151,"&lt;&gt;0"),AM150)</f>
        <v>41.8</v>
      </c>
      <c r="AN151">
        <f t="shared" si="14"/>
        <v>21.8</v>
      </c>
      <c r="AO151">
        <f t="shared" si="14"/>
        <v>37</v>
      </c>
      <c r="AP151">
        <f t="shared" si="14"/>
        <v>17.399999999999999</v>
      </c>
      <c r="AQ151">
        <f t="shared" si="14"/>
        <v>1.6666666666666667</v>
      </c>
      <c r="AR151">
        <f t="shared" si="14"/>
        <v>3.2</v>
      </c>
      <c r="AS151">
        <f t="shared" si="11"/>
        <v>55.333333333333336</v>
      </c>
      <c r="AT151">
        <f t="shared" si="11"/>
        <v>25.066666666666666</v>
      </c>
      <c r="AU151">
        <f t="shared" si="11"/>
        <v>34.6</v>
      </c>
      <c r="AV151">
        <f t="shared" ref="AV151:AX214" si="15">AVERAGE(X151,AD151,AJ151)</f>
        <v>42.06666666666667</v>
      </c>
      <c r="AW151">
        <f t="shared" si="15"/>
        <v>1.9333333333333333</v>
      </c>
      <c r="AX151">
        <f t="shared" si="15"/>
        <v>4.333333333333333</v>
      </c>
    </row>
    <row r="152" spans="1:50" x14ac:dyDescent="0.25">
      <c r="A152">
        <f>IF(Pivot!A156="",Data!A151,Pivot!A156)</f>
        <v>5</v>
      </c>
      <c r="B152">
        <f>Pivot!B156</f>
        <v>30</v>
      </c>
      <c r="C152">
        <f>IFERROR(AVERAGE(Pivot!D156:H156),C151)</f>
        <v>61.8</v>
      </c>
      <c r="D152">
        <f>IFERROR(AVERAGE(Pivot!K156:O156),D151)</f>
        <v>24.4</v>
      </c>
      <c r="E152">
        <f>IFERROR(AVERAGE(Pivot!R156:V156),E151)</f>
        <v>26.4</v>
      </c>
      <c r="F152">
        <f>IFERROR(AVERAGE(Pivot!Y156:AC156),F151)</f>
        <v>35.4</v>
      </c>
      <c r="G152">
        <f>IFERROR(AVERAGE(Pivot!AF156:AJ156),G151)</f>
        <v>3.2</v>
      </c>
      <c r="H152">
        <f>IFERROR(AVERAGE(Pivot!AM156:AQ156),H151)</f>
        <v>4</v>
      </c>
      <c r="I152">
        <f>IFERROR(AVERAGE(Pivot!F156:H156),I151)</f>
        <v>62.666666666666664</v>
      </c>
      <c r="J152">
        <f>IFERROR(AVERAGE(Pivot!M156:O156),J151)</f>
        <v>29</v>
      </c>
      <c r="K152">
        <f>IFERROR(AVERAGE(Pivot!T156:V156),K151)</f>
        <v>24.666666666666668</v>
      </c>
      <c r="L152">
        <f>IFERROR(AVERAGE(Pivot!AA156:AC156),L151)</f>
        <v>40.333333333333336</v>
      </c>
      <c r="M152">
        <f>IFERROR(AVERAGE(Pivot!AH156:AJ156),M151)</f>
        <v>2.3333333333333335</v>
      </c>
      <c r="N152">
        <f>IFERROR(AVERAGE(Pivot!AO156:AQ156),N151)</f>
        <v>5.333333333333333</v>
      </c>
      <c r="O152">
        <f>IF(Pivot!I156="NA",O151,Pivot!I156)</f>
        <v>36</v>
      </c>
      <c r="P152">
        <f>IF(Pivot!P156="NA",P151,Pivot!P156)</f>
        <v>22</v>
      </c>
      <c r="Q152">
        <f>IF(Pivot!W156="NA",Q151,Pivot!W156)</f>
        <v>39</v>
      </c>
      <c r="R152">
        <f>IF(Pivot!AD156="NA",R151,Pivot!AD156)</f>
        <v>8</v>
      </c>
      <c r="S152">
        <f>IF(Pivot!AK156="NA",S151,Pivot!AK156)</f>
        <v>2</v>
      </c>
      <c r="T152">
        <f>IF(Pivot!AR156="NA",T151,Pivot!AR156)</f>
        <v>3</v>
      </c>
      <c r="U152">
        <f>AVERAGE('air-quality'!E1216:E1220)</f>
        <v>70.400000000000006</v>
      </c>
      <c r="V152">
        <f>AVERAGE('air-quality'!F1216:F1220)</f>
        <v>30</v>
      </c>
      <c r="W152">
        <f>AVERAGE('air-quality'!G1216:G1220)</f>
        <v>45.8</v>
      </c>
      <c r="X152">
        <f>AVERAGE('air-quality'!H1216:H1220)</f>
        <v>46.6</v>
      </c>
      <c r="Y152">
        <f>AVERAGE('air-quality'!I1216:I1220)</f>
        <v>2.8</v>
      </c>
      <c r="Z152">
        <f>AVERAGE('air-quality'!J1216:J1220)</f>
        <v>5</v>
      </c>
      <c r="AA152">
        <f>AVERAGE('air-quality'!E1567:E1571)</f>
        <v>62.2</v>
      </c>
      <c r="AB152">
        <f>AVERAGE('air-quality'!F1567:F1571)</f>
        <v>26.6</v>
      </c>
      <c r="AC152">
        <f>AVERAGE('air-quality'!G1567:G1571)</f>
        <v>32.6</v>
      </c>
      <c r="AD152">
        <f>AVERAGE('air-quality'!H1567:H1571)</f>
        <v>38.200000000000003</v>
      </c>
      <c r="AE152">
        <f>AVERAGE('air-quality'!I1567:I1571)</f>
        <v>1.2</v>
      </c>
      <c r="AF152">
        <f>AVERAGE('air-quality'!J1567:J1571)</f>
        <v>3.4</v>
      </c>
      <c r="AG152">
        <f>AVERAGE('air-quality'!E1928:E1932)</f>
        <v>39.200000000000003</v>
      </c>
      <c r="AH152">
        <f>AVERAGE('air-quality'!F1928:F1932)</f>
        <v>21.2</v>
      </c>
      <c r="AI152">
        <f>AVERAGE('air-quality'!G1928:G1932)</f>
        <v>26.8</v>
      </c>
      <c r="AJ152">
        <f>AVERAGE('air-quality'!H1928:H1932)</f>
        <v>41.4</v>
      </c>
      <c r="AK152">
        <f>AVERAGE('air-quality'!I1928:I1932)</f>
        <v>2.2000000000000002</v>
      </c>
      <c r="AL152">
        <f>AVERAGE('air-quality'!J1928:J1932)</f>
        <v>4.5999999999999996</v>
      </c>
      <c r="AM152">
        <f t="shared" si="14"/>
        <v>36.799999999999997</v>
      </c>
      <c r="AN152">
        <f t="shared" si="14"/>
        <v>22.6</v>
      </c>
      <c r="AO152">
        <f t="shared" si="14"/>
        <v>36.799999999999997</v>
      </c>
      <c r="AP152">
        <f t="shared" si="14"/>
        <v>14.8</v>
      </c>
      <c r="AQ152">
        <f t="shared" si="14"/>
        <v>1.75</v>
      </c>
      <c r="AR152">
        <f t="shared" si="14"/>
        <v>3.2</v>
      </c>
      <c r="AS152">
        <f t="shared" ref="AS152:AX215" si="16">AVERAGE(U152,AA152,AG152)</f>
        <v>57.266666666666673</v>
      </c>
      <c r="AT152">
        <f t="shared" si="16"/>
        <v>25.933333333333334</v>
      </c>
      <c r="AU152">
        <f t="shared" si="16"/>
        <v>35.06666666666667</v>
      </c>
      <c r="AV152">
        <f t="shared" si="15"/>
        <v>42.06666666666667</v>
      </c>
      <c r="AW152">
        <f t="shared" si="15"/>
        <v>2.0666666666666669</v>
      </c>
      <c r="AX152">
        <f t="shared" si="15"/>
        <v>4.333333333333333</v>
      </c>
    </row>
    <row r="153" spans="1:50" x14ac:dyDescent="0.25">
      <c r="A153">
        <f>IF(Pivot!A157="",Data!A152,Pivot!A157)</f>
        <v>5</v>
      </c>
      <c r="B153">
        <f>Pivot!B157</f>
        <v>31</v>
      </c>
      <c r="C153">
        <f>IFERROR(AVERAGE(Pivot!D157:H157),C152)</f>
        <v>62.4</v>
      </c>
      <c r="D153">
        <f>IFERROR(AVERAGE(Pivot!K157:O157),D152)</f>
        <v>25.2</v>
      </c>
      <c r="E153">
        <f>IFERROR(AVERAGE(Pivot!R157:V157),E152)</f>
        <v>32.200000000000003</v>
      </c>
      <c r="F153">
        <f>IFERROR(AVERAGE(Pivot!Y157:AC157),F152)</f>
        <v>46</v>
      </c>
      <c r="G153">
        <f>IFERROR(AVERAGE(Pivot!AF157:AJ157),G152)</f>
        <v>4</v>
      </c>
      <c r="H153">
        <f>IFERROR(AVERAGE(Pivot!AM157:AQ157),H152)</f>
        <v>4.2</v>
      </c>
      <c r="I153">
        <f>IFERROR(AVERAGE(Pivot!F157:H157),I152)</f>
        <v>69.666666666666671</v>
      </c>
      <c r="J153">
        <f>IFERROR(AVERAGE(Pivot!M157:O157),J152)</f>
        <v>26.666666666666668</v>
      </c>
      <c r="K153">
        <f>IFERROR(AVERAGE(Pivot!T157:V157),K152)</f>
        <v>33.666666666666664</v>
      </c>
      <c r="L153">
        <f>IFERROR(AVERAGE(Pivot!AA157:AC157),L152)</f>
        <v>54</v>
      </c>
      <c r="M153">
        <f>IFERROR(AVERAGE(Pivot!AH157:AJ157),M152)</f>
        <v>3.6666666666666665</v>
      </c>
      <c r="N153">
        <f>IFERROR(AVERAGE(Pivot!AO157:AQ157),N152)</f>
        <v>5.333333333333333</v>
      </c>
      <c r="O153">
        <f>IF(Pivot!I157="NA",O152,Pivot!I157)</f>
        <v>31</v>
      </c>
      <c r="P153">
        <f>IF(Pivot!P157="NA",P152,Pivot!P157)</f>
        <v>19</v>
      </c>
      <c r="Q153">
        <f>IF(Pivot!W157="NA",Q152,Pivot!W157)</f>
        <v>42</v>
      </c>
      <c r="R153">
        <f>IF(Pivot!AD157="NA",R152,Pivot!AD157)</f>
        <v>8</v>
      </c>
      <c r="S153">
        <f>IF(Pivot!AK157="NA",S152,Pivot!AK157)</f>
        <v>3</v>
      </c>
      <c r="T153">
        <f>IF(Pivot!AR157="NA",T152,Pivot!AR157)</f>
        <v>3</v>
      </c>
      <c r="U153">
        <f>AVERAGE('air-quality'!E1217:E1221)</f>
        <v>75.400000000000006</v>
      </c>
      <c r="V153">
        <f>AVERAGE('air-quality'!F1217:F1221)</f>
        <v>32.799999999999997</v>
      </c>
      <c r="W153">
        <f>AVERAGE('air-quality'!G1217:G1221)</f>
        <v>47</v>
      </c>
      <c r="X153">
        <f>AVERAGE('air-quality'!H1217:H1221)</f>
        <v>49.2</v>
      </c>
      <c r="Y153">
        <f>AVERAGE('air-quality'!I1217:I1221)</f>
        <v>2.4</v>
      </c>
      <c r="Z153">
        <f>AVERAGE('air-quality'!J1217:J1221)</f>
        <v>5.2</v>
      </c>
      <c r="AA153">
        <f>AVERAGE('air-quality'!E1568:E1572)</f>
        <v>63.2</v>
      </c>
      <c r="AB153">
        <f>AVERAGE('air-quality'!F1568:F1572)</f>
        <v>27.2</v>
      </c>
      <c r="AC153">
        <f>AVERAGE('air-quality'!G1568:G1572)</f>
        <v>33</v>
      </c>
      <c r="AD153">
        <f>AVERAGE('air-quality'!H1568:H1572)</f>
        <v>39</v>
      </c>
      <c r="AE153">
        <f>AVERAGE('air-quality'!I1568:I1572)</f>
        <v>1.2</v>
      </c>
      <c r="AF153">
        <f>AVERAGE('air-quality'!J1568:J1572)</f>
        <v>3.4</v>
      </c>
      <c r="AG153">
        <f>AVERAGE('air-quality'!E1929:E1933)</f>
        <v>38.6</v>
      </c>
      <c r="AH153">
        <f>AVERAGE('air-quality'!F1929:F1933)</f>
        <v>21.8</v>
      </c>
      <c r="AI153">
        <f>AVERAGE('air-quality'!G1929:G1933)</f>
        <v>24</v>
      </c>
      <c r="AJ153">
        <f>AVERAGE('air-quality'!H1929:H1933)</f>
        <v>37.799999999999997</v>
      </c>
      <c r="AK153">
        <f>AVERAGE('air-quality'!I1929:I1933)</f>
        <v>3</v>
      </c>
      <c r="AL153">
        <f>AVERAGE('air-quality'!J1929:J1933)</f>
        <v>4.5999999999999996</v>
      </c>
      <c r="AM153">
        <f t="shared" si="14"/>
        <v>33.6</v>
      </c>
      <c r="AN153">
        <f t="shared" si="14"/>
        <v>22.6</v>
      </c>
      <c r="AO153">
        <f t="shared" si="14"/>
        <v>37.6</v>
      </c>
      <c r="AP153">
        <f t="shared" si="14"/>
        <v>12</v>
      </c>
      <c r="AQ153">
        <f t="shared" si="14"/>
        <v>2</v>
      </c>
      <c r="AR153">
        <f t="shared" si="14"/>
        <v>3.2</v>
      </c>
      <c r="AS153">
        <f t="shared" si="16"/>
        <v>59.06666666666667</v>
      </c>
      <c r="AT153">
        <f t="shared" si="16"/>
        <v>27.266666666666666</v>
      </c>
      <c r="AU153">
        <f t="shared" si="16"/>
        <v>34.666666666666664</v>
      </c>
      <c r="AV153">
        <f t="shared" si="15"/>
        <v>42</v>
      </c>
      <c r="AW153">
        <f t="shared" si="15"/>
        <v>2.1999999999999997</v>
      </c>
      <c r="AX153">
        <f t="shared" si="15"/>
        <v>4.3999999999999995</v>
      </c>
    </row>
    <row r="154" spans="1:50" x14ac:dyDescent="0.25">
      <c r="A154">
        <f>IF(Pivot!A158="",Data!A153,Pivot!A158)</f>
        <v>6</v>
      </c>
      <c r="B154">
        <f>Pivot!B158</f>
        <v>1</v>
      </c>
      <c r="C154">
        <f>IFERROR(AVERAGE(Pivot!D158:H158),C153)</f>
        <v>61.4</v>
      </c>
      <c r="D154">
        <f>IFERROR(AVERAGE(Pivot!K158:O158),D153)</f>
        <v>22.8</v>
      </c>
      <c r="E154">
        <f>IFERROR(AVERAGE(Pivot!R158:V158),E153)</f>
        <v>33.200000000000003</v>
      </c>
      <c r="F154">
        <f>IFERROR(AVERAGE(Pivot!Y158:AC158),F153)</f>
        <v>43.6</v>
      </c>
      <c r="G154">
        <f>IFERROR(AVERAGE(Pivot!AF158:AJ158),G153)</f>
        <v>3.2</v>
      </c>
      <c r="H154">
        <f>IFERROR(AVERAGE(Pivot!AM158:AQ158),H153)</f>
        <v>3.8</v>
      </c>
      <c r="I154">
        <f>IFERROR(AVERAGE(Pivot!F158:H158),I153)</f>
        <v>64.666666666666671</v>
      </c>
      <c r="J154">
        <f>IFERROR(AVERAGE(Pivot!M158:O158),J153)</f>
        <v>24.333333333333332</v>
      </c>
      <c r="K154">
        <f>IFERROR(AVERAGE(Pivot!T158:V158),K153)</f>
        <v>33.333333333333336</v>
      </c>
      <c r="L154">
        <f>IFERROR(AVERAGE(Pivot!AA158:AC158),L153)</f>
        <v>48</v>
      </c>
      <c r="M154">
        <f>IFERROR(AVERAGE(Pivot!AH158:AJ158),M153)</f>
        <v>2.3333333333333335</v>
      </c>
      <c r="N154">
        <f>IFERROR(AVERAGE(Pivot!AO158:AQ158),N153)</f>
        <v>4.333333333333333</v>
      </c>
      <c r="O154">
        <f>IF(Pivot!I158="NA",O153,Pivot!I158)</f>
        <v>35</v>
      </c>
      <c r="P154">
        <f>IF(Pivot!P158="NA",P153,Pivot!P158)</f>
        <v>19</v>
      </c>
      <c r="Q154">
        <f>IF(Pivot!W158="NA",Q153,Pivot!W158)</f>
        <v>40</v>
      </c>
      <c r="R154">
        <f>IF(Pivot!AD158="NA",R153,Pivot!AD158)</f>
        <v>18</v>
      </c>
      <c r="S154">
        <f>IF(Pivot!AK158="NA",S153,Pivot!AK158)</f>
        <v>3</v>
      </c>
      <c r="T154">
        <f>IF(Pivot!AR158="NA",T153,Pivot!AR158)</f>
        <v>3</v>
      </c>
      <c r="U154">
        <f>AVERAGE('air-quality'!E1218:E1222)</f>
        <v>82.2</v>
      </c>
      <c r="V154">
        <f>AVERAGE('air-quality'!F1218:F1222)</f>
        <v>36.4</v>
      </c>
      <c r="W154">
        <f>AVERAGE('air-quality'!G1218:G1222)</f>
        <v>57.4</v>
      </c>
      <c r="X154">
        <f>AVERAGE('air-quality'!H1218:H1222)</f>
        <v>55.2</v>
      </c>
      <c r="Y154">
        <f>AVERAGE('air-quality'!I1218:I1222)</f>
        <v>2.4</v>
      </c>
      <c r="Z154">
        <f>AVERAGE('air-quality'!J1218:J1222)</f>
        <v>5.6</v>
      </c>
      <c r="AA154">
        <f>AVERAGE('air-quality'!E1569:E1573)</f>
        <v>62.2</v>
      </c>
      <c r="AB154">
        <f>AVERAGE('air-quality'!F1569:F1573)</f>
        <v>27.6</v>
      </c>
      <c r="AC154">
        <f>AVERAGE('air-quality'!G1569:G1573)</f>
        <v>33.200000000000003</v>
      </c>
      <c r="AD154">
        <f>AVERAGE('air-quality'!H1569:H1573)</f>
        <v>37.200000000000003</v>
      </c>
      <c r="AE154">
        <f>AVERAGE('air-quality'!I1569:I1573)</f>
        <v>1.4</v>
      </c>
      <c r="AF154">
        <f>AVERAGE('air-quality'!J1569:J1573)</f>
        <v>3.6</v>
      </c>
      <c r="AG154">
        <f>AVERAGE('air-quality'!E1930:E1934)</f>
        <v>38.799999999999997</v>
      </c>
      <c r="AH154">
        <f>AVERAGE('air-quality'!F1930:F1934)</f>
        <v>22</v>
      </c>
      <c r="AI154">
        <f>AVERAGE('air-quality'!G1930:G1934)</f>
        <v>22</v>
      </c>
      <c r="AJ154">
        <f>AVERAGE('air-quality'!H1930:H1934)</f>
        <v>32.799999999999997</v>
      </c>
      <c r="AK154">
        <f>AVERAGE('air-quality'!I1930:I1934)</f>
        <v>3</v>
      </c>
      <c r="AL154">
        <f>AVERAGE('air-quality'!J1930:J1934)</f>
        <v>4.8</v>
      </c>
      <c r="AM154">
        <f t="shared" si="14"/>
        <v>33.200000000000003</v>
      </c>
      <c r="AN154">
        <f t="shared" si="14"/>
        <v>22</v>
      </c>
      <c r="AO154">
        <f t="shared" si="14"/>
        <v>39.6</v>
      </c>
      <c r="AP154">
        <f t="shared" si="14"/>
        <v>12.6</v>
      </c>
      <c r="AQ154">
        <f t="shared" si="14"/>
        <v>2.4</v>
      </c>
      <c r="AR154">
        <f t="shared" si="14"/>
        <v>3.2</v>
      </c>
      <c r="AS154">
        <f t="shared" si="16"/>
        <v>61.066666666666663</v>
      </c>
      <c r="AT154">
        <f t="shared" si="16"/>
        <v>28.666666666666668</v>
      </c>
      <c r="AU154">
        <f t="shared" si="16"/>
        <v>37.533333333333331</v>
      </c>
      <c r="AV154">
        <f t="shared" si="15"/>
        <v>41.733333333333334</v>
      </c>
      <c r="AW154">
        <f t="shared" si="15"/>
        <v>2.2666666666666666</v>
      </c>
      <c r="AX154">
        <f t="shared" si="15"/>
        <v>4.666666666666667</v>
      </c>
    </row>
    <row r="155" spans="1:50" x14ac:dyDescent="0.25">
      <c r="A155">
        <f>IF(Pivot!A159="",Data!A154,Pivot!A159)</f>
        <v>6</v>
      </c>
      <c r="B155">
        <f>Pivot!B159</f>
        <v>2</v>
      </c>
      <c r="C155">
        <f>IFERROR(AVERAGE(Pivot!D159:H159),C154)</f>
        <v>57.8</v>
      </c>
      <c r="D155">
        <f>IFERROR(AVERAGE(Pivot!K159:O159),D154)</f>
        <v>24</v>
      </c>
      <c r="E155">
        <f>IFERROR(AVERAGE(Pivot!R159:V159),E154)</f>
        <v>32.200000000000003</v>
      </c>
      <c r="F155">
        <f>IFERROR(AVERAGE(Pivot!Y159:AC159),F154)</f>
        <v>41.2</v>
      </c>
      <c r="G155">
        <f>IFERROR(AVERAGE(Pivot!AF159:AJ159),G154)</f>
        <v>3.4</v>
      </c>
      <c r="H155">
        <f>IFERROR(AVERAGE(Pivot!AM159:AQ159),H154)</f>
        <v>3.4</v>
      </c>
      <c r="I155">
        <f>IFERROR(AVERAGE(Pivot!F159:H159),I154)</f>
        <v>60.333333333333336</v>
      </c>
      <c r="J155">
        <f>IFERROR(AVERAGE(Pivot!M159:O159),J154)</f>
        <v>22.333333333333332</v>
      </c>
      <c r="K155">
        <f>IFERROR(AVERAGE(Pivot!T159:V159),K154)</f>
        <v>34.333333333333336</v>
      </c>
      <c r="L155">
        <f>IFERROR(AVERAGE(Pivot!AA159:AC159),L154)</f>
        <v>42</v>
      </c>
      <c r="M155">
        <f>IFERROR(AVERAGE(Pivot!AH159:AJ159),M154)</f>
        <v>2.3333333333333335</v>
      </c>
      <c r="N155">
        <f>IFERROR(AVERAGE(Pivot!AO159:AQ159),N154)</f>
        <v>4</v>
      </c>
      <c r="O155">
        <f>IF(Pivot!I159="NA",O154,Pivot!I159)</f>
        <v>48</v>
      </c>
      <c r="P155">
        <f>IF(Pivot!P159="NA",P154,Pivot!P159)</f>
        <v>24</v>
      </c>
      <c r="Q155">
        <f>IF(Pivot!W159="NA",Q154,Pivot!W159)</f>
        <v>32</v>
      </c>
      <c r="R155">
        <f>IF(Pivot!AD159="NA",R154,Pivot!AD159)</f>
        <v>22</v>
      </c>
      <c r="S155">
        <f>IF(Pivot!AK159="NA",S154,Pivot!AK159)</f>
        <v>5</v>
      </c>
      <c r="T155">
        <f>IF(Pivot!AR159="NA",T154,Pivot!AR159)</f>
        <v>3</v>
      </c>
      <c r="U155">
        <f>AVERAGE('air-quality'!E1219:E1223)</f>
        <v>88.8</v>
      </c>
      <c r="V155">
        <f>AVERAGE('air-quality'!F1219:F1223)</f>
        <v>38.200000000000003</v>
      </c>
      <c r="W155">
        <f>AVERAGE('air-quality'!G1219:G1223)</f>
        <v>58.8</v>
      </c>
      <c r="X155">
        <f>AVERAGE('air-quality'!H1219:H1223)</f>
        <v>58.2</v>
      </c>
      <c r="Y155">
        <f>AVERAGE('air-quality'!I1219:I1223)</f>
        <v>2.8</v>
      </c>
      <c r="Z155">
        <f>AVERAGE('air-quality'!J1219:J1223)</f>
        <v>5.8</v>
      </c>
      <c r="AA155">
        <f>AVERAGE('air-quality'!E1570:E1574)</f>
        <v>63.8</v>
      </c>
      <c r="AB155">
        <f>AVERAGE('air-quality'!F1570:F1574)</f>
        <v>25.2</v>
      </c>
      <c r="AC155">
        <f>AVERAGE('air-quality'!G1570:G1574)</f>
        <v>32.6</v>
      </c>
      <c r="AD155">
        <f>AVERAGE('air-quality'!H1570:H1574)</f>
        <v>38.200000000000003</v>
      </c>
      <c r="AE155">
        <f>AVERAGE('air-quality'!I1570:I1574)</f>
        <v>1.6</v>
      </c>
      <c r="AF155">
        <f>AVERAGE('air-quality'!J1570:J1574)</f>
        <v>3.8</v>
      </c>
      <c r="AG155">
        <f>AVERAGE('air-quality'!E1931:E1935)</f>
        <v>38</v>
      </c>
      <c r="AH155">
        <f>AVERAGE('air-quality'!F1931:F1935)</f>
        <v>21.6</v>
      </c>
      <c r="AI155">
        <f>AVERAGE('air-quality'!G1931:G1935)</f>
        <v>21.4</v>
      </c>
      <c r="AJ155">
        <f>AVERAGE('air-quality'!H1931:H1935)</f>
        <v>30.2</v>
      </c>
      <c r="AK155">
        <f>AVERAGE('air-quality'!I1931:I1935)</f>
        <v>3.2</v>
      </c>
      <c r="AL155">
        <f>AVERAGE('air-quality'!J1931:J1935)</f>
        <v>5</v>
      </c>
      <c r="AM155">
        <f t="shared" si="14"/>
        <v>36.6</v>
      </c>
      <c r="AN155">
        <f t="shared" si="14"/>
        <v>21.8</v>
      </c>
      <c r="AO155">
        <f t="shared" si="14"/>
        <v>39.200000000000003</v>
      </c>
      <c r="AP155">
        <f t="shared" si="14"/>
        <v>13.6</v>
      </c>
      <c r="AQ155">
        <f t="shared" si="14"/>
        <v>3</v>
      </c>
      <c r="AR155">
        <f t="shared" si="14"/>
        <v>3</v>
      </c>
      <c r="AS155">
        <f t="shared" si="16"/>
        <v>63.533333333333331</v>
      </c>
      <c r="AT155">
        <f t="shared" si="16"/>
        <v>28.333333333333332</v>
      </c>
      <c r="AU155">
        <f t="shared" si="16"/>
        <v>37.6</v>
      </c>
      <c r="AV155">
        <f t="shared" si="15"/>
        <v>42.2</v>
      </c>
      <c r="AW155">
        <f t="shared" si="15"/>
        <v>2.5333333333333337</v>
      </c>
      <c r="AX155">
        <f t="shared" si="15"/>
        <v>4.8666666666666663</v>
      </c>
    </row>
    <row r="156" spans="1:50" x14ac:dyDescent="0.25">
      <c r="A156">
        <f>IF(Pivot!A160="",Data!A155,Pivot!A160)</f>
        <v>6</v>
      </c>
      <c r="B156">
        <f>Pivot!B160</f>
        <v>3</v>
      </c>
      <c r="C156">
        <f>IFERROR(AVERAGE(Pivot!D160:H160),C155)</f>
        <v>58</v>
      </c>
      <c r="D156">
        <f>IFERROR(AVERAGE(Pivot!K160:O160),D155)</f>
        <v>28.4</v>
      </c>
      <c r="E156">
        <f>IFERROR(AVERAGE(Pivot!R160:V160),E155)</f>
        <v>29.2</v>
      </c>
      <c r="F156">
        <f>IFERROR(AVERAGE(Pivot!Y160:AC160),F155)</f>
        <v>42.2</v>
      </c>
      <c r="G156">
        <f>IFERROR(AVERAGE(Pivot!AF160:AJ160),G155)</f>
        <v>3</v>
      </c>
      <c r="H156">
        <f>IFERROR(AVERAGE(Pivot!AM160:AQ160),H155)</f>
        <v>3.8</v>
      </c>
      <c r="I156">
        <f>IFERROR(AVERAGE(Pivot!F160:H160),I155)</f>
        <v>51.666666666666664</v>
      </c>
      <c r="J156">
        <f>IFERROR(AVERAGE(Pivot!M160:O160),J155)</f>
        <v>23</v>
      </c>
      <c r="K156">
        <f>IFERROR(AVERAGE(Pivot!T160:V160),K155)</f>
        <v>28</v>
      </c>
      <c r="L156">
        <f>IFERROR(AVERAGE(Pivot!AA160:AC160),L155)</f>
        <v>36</v>
      </c>
      <c r="M156">
        <f>IFERROR(AVERAGE(Pivot!AH160:AJ160),M155)</f>
        <v>1.6666666666666667</v>
      </c>
      <c r="N156">
        <f>IFERROR(AVERAGE(Pivot!AO160:AQ160),N155)</f>
        <v>4.333333333333333</v>
      </c>
      <c r="O156">
        <f>IF(Pivot!I160="NA",O155,Pivot!I160)</f>
        <v>36</v>
      </c>
      <c r="P156">
        <f>IF(Pivot!P160="NA",P155,Pivot!P160)</f>
        <v>13</v>
      </c>
      <c r="Q156">
        <f>IF(Pivot!W160="NA",Q155,Pivot!W160)</f>
        <v>25</v>
      </c>
      <c r="R156">
        <f>IF(Pivot!AD160="NA",R155,Pivot!AD160)</f>
        <v>18</v>
      </c>
      <c r="S156">
        <f>IF(Pivot!AK160="NA",S155,Pivot!AK160)</f>
        <v>3</v>
      </c>
      <c r="T156">
        <f>IF(Pivot!AR160="NA",T155,Pivot!AR160)</f>
        <v>3</v>
      </c>
      <c r="U156">
        <f>AVERAGE('air-quality'!E1220:E1224)</f>
        <v>90.2</v>
      </c>
      <c r="V156">
        <f>AVERAGE('air-quality'!F1220:F1224)</f>
        <v>37</v>
      </c>
      <c r="W156">
        <f>AVERAGE('air-quality'!G1220:G1224)</f>
        <v>51.6</v>
      </c>
      <c r="X156">
        <f>AVERAGE('air-quality'!H1220:H1224)</f>
        <v>58</v>
      </c>
      <c r="Y156">
        <f>AVERAGE('air-quality'!I1220:I1224)</f>
        <v>3.2</v>
      </c>
      <c r="Z156">
        <f>AVERAGE('air-quality'!J1220:J1224)</f>
        <v>5.8</v>
      </c>
      <c r="AA156">
        <f>AVERAGE('air-quality'!E1571:E1575)</f>
        <v>62</v>
      </c>
      <c r="AB156">
        <f>AVERAGE('air-quality'!F1571:F1575)</f>
        <v>24</v>
      </c>
      <c r="AC156">
        <f>AVERAGE('air-quality'!G1571:G1575)</f>
        <v>31.8</v>
      </c>
      <c r="AD156">
        <f>AVERAGE('air-quality'!H1571:H1575)</f>
        <v>35.200000000000003</v>
      </c>
      <c r="AE156">
        <f>AVERAGE('air-quality'!I1571:I1575)</f>
        <v>1.8</v>
      </c>
      <c r="AF156">
        <f>AVERAGE('air-quality'!J1571:J1575)</f>
        <v>3.8</v>
      </c>
      <c r="AG156">
        <f>AVERAGE('air-quality'!E1932:E1936)</f>
        <v>35.6</v>
      </c>
      <c r="AH156">
        <f>AVERAGE('air-quality'!F1932:F1936)</f>
        <v>20.399999999999999</v>
      </c>
      <c r="AI156">
        <f>AVERAGE('air-quality'!G1932:G1936)</f>
        <v>20.399999999999999</v>
      </c>
      <c r="AJ156">
        <f>AVERAGE('air-quality'!H1932:H1936)</f>
        <v>28.8</v>
      </c>
      <c r="AK156">
        <f>AVERAGE('air-quality'!I1932:I1936)</f>
        <v>2.8</v>
      </c>
      <c r="AL156">
        <f>AVERAGE('air-quality'!J1932:J1936)</f>
        <v>4.4000000000000004</v>
      </c>
      <c r="AM156">
        <f t="shared" si="14"/>
        <v>37.200000000000003</v>
      </c>
      <c r="AN156">
        <f t="shared" si="14"/>
        <v>19.399999999999999</v>
      </c>
      <c r="AO156">
        <f t="shared" si="14"/>
        <v>35.6</v>
      </c>
      <c r="AP156">
        <f t="shared" si="14"/>
        <v>14.8</v>
      </c>
      <c r="AQ156">
        <f t="shared" si="14"/>
        <v>3.2</v>
      </c>
      <c r="AR156">
        <f t="shared" si="14"/>
        <v>3</v>
      </c>
      <c r="AS156">
        <f t="shared" si="16"/>
        <v>62.599999999999994</v>
      </c>
      <c r="AT156">
        <f t="shared" si="16"/>
        <v>27.133333333333336</v>
      </c>
      <c r="AU156">
        <f t="shared" si="16"/>
        <v>34.6</v>
      </c>
      <c r="AV156">
        <f t="shared" si="15"/>
        <v>40.666666666666664</v>
      </c>
      <c r="AW156">
        <f t="shared" si="15"/>
        <v>2.6</v>
      </c>
      <c r="AX156">
        <f t="shared" si="15"/>
        <v>4.666666666666667</v>
      </c>
    </row>
    <row r="157" spans="1:50" x14ac:dyDescent="0.25">
      <c r="A157">
        <f>IF(Pivot!A161="",Data!A156,Pivot!A161)</f>
        <v>6</v>
      </c>
      <c r="B157">
        <f>Pivot!B161</f>
        <v>4</v>
      </c>
      <c r="C157">
        <f>IFERROR(AVERAGE(Pivot!D161:H161),C156)</f>
        <v>65.2</v>
      </c>
      <c r="D157">
        <f>IFERROR(AVERAGE(Pivot!K161:O161),D156)</f>
        <v>26.8</v>
      </c>
      <c r="E157">
        <f>IFERROR(AVERAGE(Pivot!R161:V161),E156)</f>
        <v>29.6</v>
      </c>
      <c r="F157">
        <f>IFERROR(AVERAGE(Pivot!Y161:AC161),F156)</f>
        <v>42</v>
      </c>
      <c r="G157">
        <f>IFERROR(AVERAGE(Pivot!AF161:AJ161),G156)</f>
        <v>3.8</v>
      </c>
      <c r="H157">
        <f>IFERROR(AVERAGE(Pivot!AM161:AQ161),H156)</f>
        <v>4</v>
      </c>
      <c r="I157">
        <f>IFERROR(AVERAGE(Pivot!F161:H161),I156)</f>
        <v>53.333333333333336</v>
      </c>
      <c r="J157">
        <f>IFERROR(AVERAGE(Pivot!M161:O161),J156)</f>
        <v>20</v>
      </c>
      <c r="K157">
        <f>IFERROR(AVERAGE(Pivot!T161:V161),K156)</f>
        <v>29.333333333333332</v>
      </c>
      <c r="L157">
        <f>IFERROR(AVERAGE(Pivot!AA161:AC161),L156)</f>
        <v>38.333333333333336</v>
      </c>
      <c r="M157">
        <f>IFERROR(AVERAGE(Pivot!AH161:AJ161),M156)</f>
        <v>2.6666666666666665</v>
      </c>
      <c r="N157">
        <f>IFERROR(AVERAGE(Pivot!AO161:AQ161),N156)</f>
        <v>4.333333333333333</v>
      </c>
      <c r="O157">
        <f>IF(Pivot!I161="NA",O156,Pivot!I161)</f>
        <v>27</v>
      </c>
      <c r="P157">
        <f>IF(Pivot!P161="NA",P156,Pivot!P161)</f>
        <v>13</v>
      </c>
      <c r="Q157">
        <f>IF(Pivot!W161="NA",Q156,Pivot!W161)</f>
        <v>27</v>
      </c>
      <c r="R157">
        <f>IF(Pivot!AD161="NA",R156,Pivot!AD161)</f>
        <v>23</v>
      </c>
      <c r="S157">
        <f>IF(Pivot!AK161="NA",S156,Pivot!AK161)</f>
        <v>5</v>
      </c>
      <c r="T157">
        <f>IF(Pivot!AR161="NA",T156,Pivot!AR161)</f>
        <v>3</v>
      </c>
      <c r="U157">
        <f>AVERAGE('air-quality'!E1221:E1225)</f>
        <v>86</v>
      </c>
      <c r="V157">
        <f>AVERAGE('air-quality'!F1221:F1225)</f>
        <v>33.200000000000003</v>
      </c>
      <c r="W157">
        <f>AVERAGE('air-quality'!G1221:G1225)</f>
        <v>42.6</v>
      </c>
      <c r="X157">
        <f>AVERAGE('air-quality'!H1221:H1225)</f>
        <v>51.6</v>
      </c>
      <c r="Y157">
        <f>AVERAGE('air-quality'!I1221:I1225)</f>
        <v>3.2</v>
      </c>
      <c r="Z157">
        <f>AVERAGE('air-quality'!J1221:J1225)</f>
        <v>5.6</v>
      </c>
      <c r="AA157">
        <f>AVERAGE('air-quality'!E1572:E1576)</f>
        <v>60.6</v>
      </c>
      <c r="AB157">
        <f>AVERAGE('air-quality'!F1572:F1576)</f>
        <v>24.6</v>
      </c>
      <c r="AC157">
        <f>AVERAGE('air-quality'!G1572:G1576)</f>
        <v>31.2</v>
      </c>
      <c r="AD157">
        <f>AVERAGE('air-quality'!H1572:H1576)</f>
        <v>38</v>
      </c>
      <c r="AE157">
        <f>AVERAGE('air-quality'!I1572:I1576)</f>
        <v>2</v>
      </c>
      <c r="AF157">
        <f>AVERAGE('air-quality'!J1572:J1576)</f>
        <v>4</v>
      </c>
      <c r="AG157">
        <f>AVERAGE('air-quality'!E1933:E1937)</f>
        <v>37</v>
      </c>
      <c r="AH157">
        <f>AVERAGE('air-quality'!F1933:F1937)</f>
        <v>19.8</v>
      </c>
      <c r="AI157">
        <f>AVERAGE('air-quality'!G1933:G1937)</f>
        <v>21</v>
      </c>
      <c r="AJ157">
        <f>AVERAGE('air-quality'!H1933:H1937)</f>
        <v>27.2</v>
      </c>
      <c r="AK157">
        <f>AVERAGE('air-quality'!I1933:I1937)</f>
        <v>2.2000000000000002</v>
      </c>
      <c r="AL157">
        <f>AVERAGE('air-quality'!J1933:J1937)</f>
        <v>4.2</v>
      </c>
      <c r="AM157">
        <f t="shared" si="14"/>
        <v>35.4</v>
      </c>
      <c r="AN157">
        <f t="shared" si="14"/>
        <v>17.600000000000001</v>
      </c>
      <c r="AO157">
        <f t="shared" si="14"/>
        <v>33.200000000000003</v>
      </c>
      <c r="AP157">
        <f t="shared" si="14"/>
        <v>17.8</v>
      </c>
      <c r="AQ157">
        <f t="shared" si="14"/>
        <v>3.8</v>
      </c>
      <c r="AR157">
        <f t="shared" si="14"/>
        <v>3</v>
      </c>
      <c r="AS157">
        <f t="shared" si="16"/>
        <v>61.199999999999996</v>
      </c>
      <c r="AT157">
        <f t="shared" si="16"/>
        <v>25.866666666666671</v>
      </c>
      <c r="AU157">
        <f t="shared" si="16"/>
        <v>31.599999999999998</v>
      </c>
      <c r="AV157">
        <f t="shared" si="15"/>
        <v>38.93333333333333</v>
      </c>
      <c r="AW157">
        <f t="shared" si="15"/>
        <v>2.4666666666666668</v>
      </c>
      <c r="AX157">
        <f t="shared" si="15"/>
        <v>4.6000000000000005</v>
      </c>
    </row>
    <row r="158" spans="1:50" x14ac:dyDescent="0.25">
      <c r="A158">
        <f>IF(Pivot!A162="",Data!A157,Pivot!A162)</f>
        <v>6</v>
      </c>
      <c r="B158">
        <f>Pivot!B162</f>
        <v>5</v>
      </c>
      <c r="C158">
        <f>IFERROR(AVERAGE(Pivot!D162:H162),C157)</f>
        <v>63.6</v>
      </c>
      <c r="D158">
        <f>IFERROR(AVERAGE(Pivot!K162:O162),D157)</f>
        <v>25.2</v>
      </c>
      <c r="E158">
        <f>IFERROR(AVERAGE(Pivot!R162:V162),E157)</f>
        <v>28</v>
      </c>
      <c r="F158">
        <f>IFERROR(AVERAGE(Pivot!Y162:AC162),F157)</f>
        <v>40.4</v>
      </c>
      <c r="G158">
        <f>IFERROR(AVERAGE(Pivot!AF162:AJ162),G157)</f>
        <v>3.8</v>
      </c>
      <c r="H158">
        <f>IFERROR(AVERAGE(Pivot!AM162:AQ162),H157)</f>
        <v>3.2</v>
      </c>
      <c r="I158">
        <f>IFERROR(AVERAGE(Pivot!F162:H162),I157)</f>
        <v>50.666666666666664</v>
      </c>
      <c r="J158">
        <f>IFERROR(AVERAGE(Pivot!M162:O162),J157)</f>
        <v>24.333333333333332</v>
      </c>
      <c r="K158">
        <f>IFERROR(AVERAGE(Pivot!T162:V162),K157)</f>
        <v>27.333333333333332</v>
      </c>
      <c r="L158">
        <f>IFERROR(AVERAGE(Pivot!AA162:AC162),L157)</f>
        <v>38.666666666666664</v>
      </c>
      <c r="M158">
        <f>IFERROR(AVERAGE(Pivot!AH162:AJ162),M157)</f>
        <v>3.3333333333333335</v>
      </c>
      <c r="N158">
        <f>IFERROR(AVERAGE(Pivot!AO162:AQ162),N157)</f>
        <v>3.6666666666666665</v>
      </c>
      <c r="O158">
        <f>IF(Pivot!I162="NA",O157,Pivot!I162)</f>
        <v>24</v>
      </c>
      <c r="P158">
        <f>IF(Pivot!P162="NA",P157,Pivot!P162)</f>
        <v>14</v>
      </c>
      <c r="Q158">
        <f>IF(Pivot!W162="NA",Q157,Pivot!W162)</f>
        <v>22</v>
      </c>
      <c r="R158">
        <f>IF(Pivot!AD162="NA",R157,Pivot!AD162)</f>
        <v>18</v>
      </c>
      <c r="S158">
        <f>IF(Pivot!AK162="NA",S157,Pivot!AK162)</f>
        <v>5</v>
      </c>
      <c r="T158">
        <f>IF(Pivot!AR162="NA",T157,Pivot!AR162)</f>
        <v>2</v>
      </c>
      <c r="U158">
        <f>AVERAGE('air-quality'!E1222:E1226)</f>
        <v>78</v>
      </c>
      <c r="V158">
        <f>AVERAGE('air-quality'!F1222:F1226)</f>
        <v>27.2</v>
      </c>
      <c r="W158">
        <f>AVERAGE('air-quality'!G1222:G1226)</f>
        <v>39.4</v>
      </c>
      <c r="X158">
        <f>AVERAGE('air-quality'!H1222:H1226)</f>
        <v>44.4</v>
      </c>
      <c r="Y158">
        <f>AVERAGE('air-quality'!I1222:I1226)</f>
        <v>3.4</v>
      </c>
      <c r="Z158">
        <f>AVERAGE('air-quality'!J1222:J1226)</f>
        <v>5.2</v>
      </c>
      <c r="AA158">
        <f>AVERAGE('air-quality'!E1573:E1577)</f>
        <v>60.4</v>
      </c>
      <c r="AB158">
        <f>AVERAGE('air-quality'!F1573:F1577)</f>
        <v>24.4</v>
      </c>
      <c r="AC158">
        <f>AVERAGE('air-quality'!G1573:G1577)</f>
        <v>30.8</v>
      </c>
      <c r="AD158">
        <f>AVERAGE('air-quality'!H1573:H1577)</f>
        <v>38.799999999999997</v>
      </c>
      <c r="AE158">
        <f>AVERAGE('air-quality'!I1573:I1577)</f>
        <v>2.4</v>
      </c>
      <c r="AF158">
        <f>AVERAGE('air-quality'!J1573:J1577)</f>
        <v>4.2</v>
      </c>
      <c r="AG158">
        <f>AVERAGE('air-quality'!E1934:E1938)</f>
        <v>36</v>
      </c>
      <c r="AH158">
        <f>AVERAGE('air-quality'!F1934:F1938)</f>
        <v>19.2</v>
      </c>
      <c r="AI158">
        <f>AVERAGE('air-quality'!G1934:G1938)</f>
        <v>21.8</v>
      </c>
      <c r="AJ158">
        <f>AVERAGE('air-quality'!H1934:H1938)</f>
        <v>26.6</v>
      </c>
      <c r="AK158">
        <f>AVERAGE('air-quality'!I1934:I1938)</f>
        <v>1.6</v>
      </c>
      <c r="AL158">
        <f>AVERAGE('air-quality'!J1934:J1938)</f>
        <v>4.2</v>
      </c>
      <c r="AM158">
        <f t="shared" si="14"/>
        <v>34</v>
      </c>
      <c r="AN158">
        <f t="shared" si="14"/>
        <v>16.600000000000001</v>
      </c>
      <c r="AO158">
        <f t="shared" si="14"/>
        <v>29.2</v>
      </c>
      <c r="AP158">
        <f t="shared" si="14"/>
        <v>19.8</v>
      </c>
      <c r="AQ158">
        <f t="shared" si="14"/>
        <v>4.2</v>
      </c>
      <c r="AR158">
        <f t="shared" si="14"/>
        <v>2.8</v>
      </c>
      <c r="AS158">
        <f t="shared" si="16"/>
        <v>58.133333333333333</v>
      </c>
      <c r="AT158">
        <f t="shared" si="16"/>
        <v>23.599999999999998</v>
      </c>
      <c r="AU158">
        <f t="shared" si="16"/>
        <v>30.666666666666668</v>
      </c>
      <c r="AV158">
        <f t="shared" si="15"/>
        <v>36.599999999999994</v>
      </c>
      <c r="AW158">
        <f t="shared" si="15"/>
        <v>2.4666666666666668</v>
      </c>
      <c r="AX158">
        <f t="shared" si="15"/>
        <v>4.5333333333333341</v>
      </c>
    </row>
    <row r="159" spans="1:50" x14ac:dyDescent="0.25">
      <c r="A159">
        <f>IF(Pivot!A163="",Data!A158,Pivot!A163)</f>
        <v>6</v>
      </c>
      <c r="B159">
        <f>Pivot!B163</f>
        <v>6</v>
      </c>
      <c r="C159">
        <f>IFERROR(AVERAGE(Pivot!D163:H163),C158)</f>
        <v>53.4</v>
      </c>
      <c r="D159">
        <f>IFERROR(AVERAGE(Pivot!K163:O163),D158)</f>
        <v>42</v>
      </c>
      <c r="E159">
        <f>IFERROR(AVERAGE(Pivot!R163:V163),E158)</f>
        <v>27.2</v>
      </c>
      <c r="F159">
        <f>IFERROR(AVERAGE(Pivot!Y163:AC163),F158)</f>
        <v>45.8</v>
      </c>
      <c r="G159">
        <f>IFERROR(AVERAGE(Pivot!AF163:AJ163),G158)</f>
        <v>3.4</v>
      </c>
      <c r="H159">
        <f>IFERROR(AVERAGE(Pivot!AM163:AQ163),H158)</f>
        <v>3.8</v>
      </c>
      <c r="I159">
        <f>IFERROR(AVERAGE(Pivot!F163:H163),I158)</f>
        <v>49.333333333333336</v>
      </c>
      <c r="J159">
        <f>IFERROR(AVERAGE(Pivot!M163:O163),J158)</f>
        <v>46.666666666666664</v>
      </c>
      <c r="K159">
        <f>IFERROR(AVERAGE(Pivot!T163:V163),K158)</f>
        <v>25.333333333333332</v>
      </c>
      <c r="L159">
        <f>IFERROR(AVERAGE(Pivot!AA163:AC163),L158)</f>
        <v>40</v>
      </c>
      <c r="M159">
        <f>IFERROR(AVERAGE(Pivot!AH163:AJ163),M158)</f>
        <v>3.3333333333333335</v>
      </c>
      <c r="N159">
        <f>IFERROR(AVERAGE(Pivot!AO163:AQ163),N158)</f>
        <v>4</v>
      </c>
      <c r="O159">
        <f>IF(Pivot!I163="NA",O158,Pivot!I163)</f>
        <v>31</v>
      </c>
      <c r="P159">
        <f>IF(Pivot!P163="NA",P158,Pivot!P163)</f>
        <v>12</v>
      </c>
      <c r="Q159">
        <f>IF(Pivot!W163="NA",Q158,Pivot!W163)</f>
        <v>20</v>
      </c>
      <c r="R159">
        <f>IF(Pivot!AD163="NA",R158,Pivot!AD163)</f>
        <v>16</v>
      </c>
      <c r="S159">
        <f>IF(Pivot!AK163="NA",S158,Pivot!AK163)</f>
        <v>3</v>
      </c>
      <c r="T159">
        <f>IF(Pivot!AR163="NA",T158,Pivot!AR163)</f>
        <v>3</v>
      </c>
      <c r="U159">
        <f>AVERAGE('air-quality'!E1223:E1227)</f>
        <v>65.8</v>
      </c>
      <c r="V159">
        <f>AVERAGE('air-quality'!F1223:F1227)</f>
        <v>23.2</v>
      </c>
      <c r="W159">
        <f>AVERAGE('air-quality'!G1223:G1227)</f>
        <v>29.2</v>
      </c>
      <c r="X159">
        <f>AVERAGE('air-quality'!H1223:H1227)</f>
        <v>39</v>
      </c>
      <c r="Y159">
        <f>AVERAGE('air-quality'!I1223:I1227)</f>
        <v>3.2</v>
      </c>
      <c r="Z159">
        <f>AVERAGE('air-quality'!J1223:J1227)</f>
        <v>4.5999999999999996</v>
      </c>
      <c r="AA159">
        <f>AVERAGE('air-quality'!E1574:E1578)</f>
        <v>60.4</v>
      </c>
      <c r="AB159">
        <f>AVERAGE('air-quality'!F1574:F1578)</f>
        <v>25</v>
      </c>
      <c r="AC159">
        <f>AVERAGE('air-quality'!G1574:G1578)</f>
        <v>30.6</v>
      </c>
      <c r="AD159">
        <f>AVERAGE('air-quality'!H1574:H1578)</f>
        <v>42.6</v>
      </c>
      <c r="AE159">
        <f>AVERAGE('air-quality'!I1574:I1578)</f>
        <v>2.6</v>
      </c>
      <c r="AF159">
        <f>AVERAGE('air-quality'!J1574:J1578)</f>
        <v>4.5999999999999996</v>
      </c>
      <c r="AG159">
        <f>AVERAGE('air-quality'!E1935:E1939)</f>
        <v>35.6</v>
      </c>
      <c r="AH159">
        <f>AVERAGE('air-quality'!F1935:F1939)</f>
        <v>18.600000000000001</v>
      </c>
      <c r="AI159">
        <f>AVERAGE('air-quality'!G1935:G1939)</f>
        <v>23.4</v>
      </c>
      <c r="AJ159">
        <f>AVERAGE('air-quality'!H1935:H1939)</f>
        <v>28.6</v>
      </c>
      <c r="AK159">
        <f>AVERAGE('air-quality'!I1935:I1939)</f>
        <v>1.6</v>
      </c>
      <c r="AL159">
        <f>AVERAGE('air-quality'!J1935:J1939)</f>
        <v>4.2</v>
      </c>
      <c r="AM159">
        <f t="shared" si="14"/>
        <v>33.200000000000003</v>
      </c>
      <c r="AN159">
        <f t="shared" si="14"/>
        <v>15.2</v>
      </c>
      <c r="AO159">
        <f t="shared" si="14"/>
        <v>25.2</v>
      </c>
      <c r="AP159">
        <f t="shared" si="14"/>
        <v>19.399999999999999</v>
      </c>
      <c r="AQ159">
        <f t="shared" si="14"/>
        <v>4.2</v>
      </c>
      <c r="AR159">
        <f t="shared" si="14"/>
        <v>2.8</v>
      </c>
      <c r="AS159">
        <f t="shared" si="16"/>
        <v>53.93333333333333</v>
      </c>
      <c r="AT159">
        <f t="shared" si="16"/>
        <v>22.266666666666669</v>
      </c>
      <c r="AU159">
        <f t="shared" si="16"/>
        <v>27.733333333333331</v>
      </c>
      <c r="AV159">
        <f t="shared" si="15"/>
        <v>36.733333333333327</v>
      </c>
      <c r="AW159">
        <f t="shared" si="15"/>
        <v>2.4666666666666668</v>
      </c>
      <c r="AX159">
        <f t="shared" si="15"/>
        <v>4.4666666666666659</v>
      </c>
    </row>
    <row r="160" spans="1:50" x14ac:dyDescent="0.25">
      <c r="A160">
        <f>IF(Pivot!A164="",Data!A159,Pivot!A164)</f>
        <v>6</v>
      </c>
      <c r="B160">
        <f>Pivot!B164</f>
        <v>7</v>
      </c>
      <c r="C160">
        <f>IFERROR(AVERAGE(Pivot!D164:H164),C159)</f>
        <v>60.2</v>
      </c>
      <c r="D160">
        <f>IFERROR(AVERAGE(Pivot!K164:O164),D159)</f>
        <v>27.2</v>
      </c>
      <c r="E160">
        <f>IFERROR(AVERAGE(Pivot!R164:V164),E159)</f>
        <v>29</v>
      </c>
      <c r="F160">
        <f>IFERROR(AVERAGE(Pivot!Y164:AC164),F159)</f>
        <v>43.2</v>
      </c>
      <c r="G160">
        <f>IFERROR(AVERAGE(Pivot!AF164:AJ164),G159)</f>
        <v>3.2</v>
      </c>
      <c r="H160">
        <f>IFERROR(AVERAGE(Pivot!AM164:AQ164),H159)</f>
        <v>4.4000000000000004</v>
      </c>
      <c r="I160">
        <f>IFERROR(AVERAGE(Pivot!F164:H164),I159)</f>
        <v>51.333333333333336</v>
      </c>
      <c r="J160">
        <f>IFERROR(AVERAGE(Pivot!M164:O164),J159)</f>
        <v>23.333333333333332</v>
      </c>
      <c r="K160">
        <f>IFERROR(AVERAGE(Pivot!T164:V164),K159)</f>
        <v>27.333333333333332</v>
      </c>
      <c r="L160">
        <f>IFERROR(AVERAGE(Pivot!AA164:AC164),L159)</f>
        <v>37.666666666666664</v>
      </c>
      <c r="M160">
        <f>IFERROR(AVERAGE(Pivot!AH164:AJ164),M159)</f>
        <v>2.6666666666666665</v>
      </c>
      <c r="N160">
        <f>IFERROR(AVERAGE(Pivot!AO164:AQ164),N159)</f>
        <v>5</v>
      </c>
      <c r="O160">
        <f>IF(Pivot!I164="NA",O159,Pivot!I164)</f>
        <v>31</v>
      </c>
      <c r="P160">
        <f>IF(Pivot!P164="NA",P159,Pivot!P164)</f>
        <v>19</v>
      </c>
      <c r="Q160">
        <f>IF(Pivot!W164="NA",Q159,Pivot!W164)</f>
        <v>25</v>
      </c>
      <c r="R160">
        <f>IF(Pivot!AD164="NA",R159,Pivot!AD164)</f>
        <v>13</v>
      </c>
      <c r="S160">
        <f>IF(Pivot!AK164="NA",S159,Pivot!AK164)</f>
        <v>1</v>
      </c>
      <c r="T160">
        <f>IF(Pivot!AR164="NA",T159,Pivot!AR164)</f>
        <v>2</v>
      </c>
      <c r="U160">
        <f>AVERAGE('air-quality'!E1224:E1228)</f>
        <v>57</v>
      </c>
      <c r="V160">
        <f>AVERAGE('air-quality'!F1224:F1228)</f>
        <v>21.6</v>
      </c>
      <c r="W160">
        <f>AVERAGE('air-quality'!G1224:G1228)</f>
        <v>24.6</v>
      </c>
      <c r="X160">
        <f>AVERAGE('air-quality'!H1224:H1228)</f>
        <v>37.6</v>
      </c>
      <c r="Y160">
        <f>AVERAGE('air-quality'!I1224:I1228)</f>
        <v>3</v>
      </c>
      <c r="Z160">
        <f>AVERAGE('air-quality'!J1224:J1228)</f>
        <v>4.2</v>
      </c>
      <c r="AA160">
        <f>AVERAGE('air-quality'!E1575:E1579)</f>
        <v>61.6</v>
      </c>
      <c r="AB160">
        <f>AVERAGE('air-quality'!F1575:F1579)</f>
        <v>24.6</v>
      </c>
      <c r="AC160">
        <f>AVERAGE('air-quality'!G1575:G1579)</f>
        <v>30</v>
      </c>
      <c r="AD160">
        <f>AVERAGE('air-quality'!H1575:H1579)</f>
        <v>42.2</v>
      </c>
      <c r="AE160">
        <f>AVERAGE('air-quality'!I1575:I1579)</f>
        <v>2.8</v>
      </c>
      <c r="AF160">
        <f>AVERAGE('air-quality'!J1575:J1579)</f>
        <v>5</v>
      </c>
      <c r="AG160">
        <f>AVERAGE('air-quality'!E1936:E1940)</f>
        <v>35</v>
      </c>
      <c r="AH160">
        <f>AVERAGE('air-quality'!F1936:F1940)</f>
        <v>18</v>
      </c>
      <c r="AI160">
        <f>AVERAGE('air-quality'!G1936:G1940)</f>
        <v>25</v>
      </c>
      <c r="AJ160">
        <f>AVERAGE('air-quality'!H1936:H1940)</f>
        <v>30</v>
      </c>
      <c r="AK160">
        <f>AVERAGE('air-quality'!I1936:I1940)</f>
        <v>1.4</v>
      </c>
      <c r="AL160">
        <f>AVERAGE('air-quality'!J1936:J1940)</f>
        <v>4.2</v>
      </c>
      <c r="AM160">
        <f t="shared" si="14"/>
        <v>29.8</v>
      </c>
      <c r="AN160">
        <f t="shared" si="14"/>
        <v>14.2</v>
      </c>
      <c r="AO160">
        <f t="shared" si="14"/>
        <v>23.8</v>
      </c>
      <c r="AP160">
        <f t="shared" si="14"/>
        <v>17.600000000000001</v>
      </c>
      <c r="AQ160">
        <f t="shared" si="14"/>
        <v>3.4</v>
      </c>
      <c r="AR160">
        <f t="shared" si="14"/>
        <v>2.6</v>
      </c>
      <c r="AS160">
        <f t="shared" si="16"/>
        <v>51.199999999999996</v>
      </c>
      <c r="AT160">
        <f t="shared" si="16"/>
        <v>21.400000000000002</v>
      </c>
      <c r="AU160">
        <f t="shared" si="16"/>
        <v>26.533333333333331</v>
      </c>
      <c r="AV160">
        <f t="shared" si="15"/>
        <v>36.6</v>
      </c>
      <c r="AW160">
        <f t="shared" si="15"/>
        <v>2.4</v>
      </c>
      <c r="AX160">
        <f t="shared" si="15"/>
        <v>4.4666666666666659</v>
      </c>
    </row>
    <row r="161" spans="1:50" x14ac:dyDescent="0.25">
      <c r="A161">
        <f>IF(Pivot!A165="",Data!A160,Pivot!A165)</f>
        <v>6</v>
      </c>
      <c r="B161">
        <f>Pivot!B165</f>
        <v>8</v>
      </c>
      <c r="C161">
        <f>IFERROR(AVERAGE(Pivot!D165:H165),C160)</f>
        <v>62</v>
      </c>
      <c r="D161">
        <f>IFERROR(AVERAGE(Pivot!K165:O165),D160)</f>
        <v>28.6</v>
      </c>
      <c r="E161">
        <f>IFERROR(AVERAGE(Pivot!R165:V165),E160)</f>
        <v>26.2</v>
      </c>
      <c r="F161">
        <f>IFERROR(AVERAGE(Pivot!Y165:AC165),F160)</f>
        <v>39.799999999999997</v>
      </c>
      <c r="G161">
        <f>IFERROR(AVERAGE(Pivot!AF165:AJ165),G160)</f>
        <v>3</v>
      </c>
      <c r="H161">
        <f>IFERROR(AVERAGE(Pivot!AM165:AQ165),H160)</f>
        <v>3.8</v>
      </c>
      <c r="I161">
        <f>IFERROR(AVERAGE(Pivot!F165:H165),I160)</f>
        <v>53</v>
      </c>
      <c r="J161">
        <f>IFERROR(AVERAGE(Pivot!M165:O165),J160)</f>
        <v>26.333333333333332</v>
      </c>
      <c r="K161">
        <f>IFERROR(AVERAGE(Pivot!T165:V165),K160)</f>
        <v>26.666666666666668</v>
      </c>
      <c r="L161">
        <f>IFERROR(AVERAGE(Pivot!AA165:AC165),L160)</f>
        <v>37.666666666666664</v>
      </c>
      <c r="M161">
        <f>IFERROR(AVERAGE(Pivot!AH165:AJ165),M160)</f>
        <v>2.6666666666666665</v>
      </c>
      <c r="N161">
        <f>IFERROR(AVERAGE(Pivot!AO165:AQ165),N160)</f>
        <v>5</v>
      </c>
      <c r="O161">
        <f>IF(Pivot!I165="NA",O160,Pivot!I165)</f>
        <v>33</v>
      </c>
      <c r="P161">
        <f>IF(Pivot!P165="NA",P160,Pivot!P165)</f>
        <v>20</v>
      </c>
      <c r="Q161">
        <f>IF(Pivot!W165="NA",Q160,Pivot!W165)</f>
        <v>31</v>
      </c>
      <c r="R161">
        <f>IF(Pivot!AD165="NA",R160,Pivot!AD165)</f>
        <v>20</v>
      </c>
      <c r="S161">
        <f>IF(Pivot!AK165="NA",S160,Pivot!AK165)</f>
        <v>1</v>
      </c>
      <c r="T161">
        <f>IF(Pivot!AR165="NA",T160,Pivot!AR165)</f>
        <v>3</v>
      </c>
      <c r="U161">
        <f>AVERAGE('air-quality'!E1225:E1229)</f>
        <v>54.2</v>
      </c>
      <c r="V161">
        <f>AVERAGE('air-quality'!F1225:F1229)</f>
        <v>21.4</v>
      </c>
      <c r="W161">
        <f>AVERAGE('air-quality'!G1225:G1229)</f>
        <v>23.4</v>
      </c>
      <c r="X161">
        <f>AVERAGE('air-quality'!H1225:H1229)</f>
        <v>35</v>
      </c>
      <c r="Y161">
        <f>AVERAGE('air-quality'!I1225:I1229)</f>
        <v>2.6</v>
      </c>
      <c r="Z161">
        <f>AVERAGE('air-quality'!J1225:J1229)</f>
        <v>3.8</v>
      </c>
      <c r="AA161">
        <f>AVERAGE('air-quality'!E1576:E1580)</f>
        <v>62.2</v>
      </c>
      <c r="AB161">
        <f>AVERAGE('air-quality'!F1576:F1580)</f>
        <v>24</v>
      </c>
      <c r="AC161">
        <f>AVERAGE('air-quality'!G1576:G1580)</f>
        <v>30.2</v>
      </c>
      <c r="AD161">
        <f>AVERAGE('air-quality'!H1576:H1580)</f>
        <v>44.4</v>
      </c>
      <c r="AE161">
        <f>AVERAGE('air-quality'!I1576:I1580)</f>
        <v>3</v>
      </c>
      <c r="AF161">
        <f>AVERAGE('air-quality'!J1576:J1580)</f>
        <v>5.6</v>
      </c>
      <c r="AG161">
        <f>AVERAGE('air-quality'!E1937:E1941)</f>
        <v>36.200000000000003</v>
      </c>
      <c r="AH161">
        <f>AVERAGE('air-quality'!F1937:F1941)</f>
        <v>19.399999999999999</v>
      </c>
      <c r="AI161">
        <f>AVERAGE('air-quality'!G1937:G1941)</f>
        <v>26.4</v>
      </c>
      <c r="AJ161">
        <f>AVERAGE('air-quality'!H1937:H1941)</f>
        <v>30.6</v>
      </c>
      <c r="AK161">
        <f>AVERAGE('air-quality'!I1937:I1941)</f>
        <v>1.4</v>
      </c>
      <c r="AL161">
        <f>AVERAGE('air-quality'!J1937:J1941)</f>
        <v>4.5999999999999996</v>
      </c>
      <c r="AM161">
        <f t="shared" si="14"/>
        <v>29.2</v>
      </c>
      <c r="AN161">
        <f t="shared" si="14"/>
        <v>15.6</v>
      </c>
      <c r="AO161">
        <f t="shared" si="14"/>
        <v>25</v>
      </c>
      <c r="AP161">
        <f t="shared" si="14"/>
        <v>18</v>
      </c>
      <c r="AQ161">
        <f t="shared" si="14"/>
        <v>3</v>
      </c>
      <c r="AR161">
        <f t="shared" si="14"/>
        <v>2.6</v>
      </c>
      <c r="AS161">
        <f t="shared" si="16"/>
        <v>50.866666666666674</v>
      </c>
      <c r="AT161">
        <f t="shared" si="16"/>
        <v>21.599999999999998</v>
      </c>
      <c r="AU161">
        <f t="shared" si="16"/>
        <v>26.666666666666668</v>
      </c>
      <c r="AV161">
        <f t="shared" si="15"/>
        <v>36.666666666666664</v>
      </c>
      <c r="AW161">
        <f t="shared" si="15"/>
        <v>2.3333333333333335</v>
      </c>
      <c r="AX161">
        <f t="shared" si="15"/>
        <v>4.6666666666666661</v>
      </c>
    </row>
    <row r="162" spans="1:50" x14ac:dyDescent="0.25">
      <c r="A162">
        <f>IF(Pivot!A166="",Data!A161,Pivot!A166)</f>
        <v>6</v>
      </c>
      <c r="B162">
        <f>Pivot!B166</f>
        <v>9</v>
      </c>
      <c r="C162">
        <f>IFERROR(AVERAGE(Pivot!D166:H166),C161)</f>
        <v>57.8</v>
      </c>
      <c r="D162">
        <f>IFERROR(AVERAGE(Pivot!K166:O166),D161)</f>
        <v>24</v>
      </c>
      <c r="E162">
        <f>IFERROR(AVERAGE(Pivot!R166:V166),E161)</f>
        <v>31.8</v>
      </c>
      <c r="F162">
        <f>IFERROR(AVERAGE(Pivot!Y166:AC166),F161)</f>
        <v>42.4</v>
      </c>
      <c r="G162">
        <f>IFERROR(AVERAGE(Pivot!AF166:AJ166),G161)</f>
        <v>3</v>
      </c>
      <c r="H162">
        <f>IFERROR(AVERAGE(Pivot!AM166:AQ166),H161)</f>
        <v>3.4</v>
      </c>
      <c r="I162">
        <f>IFERROR(AVERAGE(Pivot!F166:H166),I161)</f>
        <v>52.666666666666664</v>
      </c>
      <c r="J162">
        <f>IFERROR(AVERAGE(Pivot!M166:O166),J161)</f>
        <v>19</v>
      </c>
      <c r="K162">
        <f>IFERROR(AVERAGE(Pivot!T166:V166),K161)</f>
        <v>27.666666666666668</v>
      </c>
      <c r="L162">
        <f>IFERROR(AVERAGE(Pivot!AA166:AC166),L161)</f>
        <v>30.666666666666668</v>
      </c>
      <c r="M162">
        <f>IFERROR(AVERAGE(Pivot!AH166:AJ166),M161)</f>
        <v>2</v>
      </c>
      <c r="N162">
        <f>IFERROR(AVERAGE(Pivot!AO166:AQ166),N161)</f>
        <v>3.6666666666666665</v>
      </c>
      <c r="O162">
        <f>IF(Pivot!I166="NA",O161,Pivot!I166)</f>
        <v>33</v>
      </c>
      <c r="P162">
        <f>IF(Pivot!P166="NA",P161,Pivot!P166)</f>
        <v>19</v>
      </c>
      <c r="Q162">
        <f>IF(Pivot!W166="NA",Q161,Pivot!W166)</f>
        <v>26</v>
      </c>
      <c r="R162">
        <f>IF(Pivot!AD166="NA",R161,Pivot!AD166)</f>
        <v>22</v>
      </c>
      <c r="S162">
        <f>IF(Pivot!AK166="NA",S161,Pivot!AK166)</f>
        <v>2</v>
      </c>
      <c r="T162">
        <f>IF(Pivot!AR166="NA",T161,Pivot!AR166)</f>
        <v>3</v>
      </c>
      <c r="U162">
        <f>AVERAGE('air-quality'!E1226:E1230)</f>
        <v>56.6</v>
      </c>
      <c r="V162">
        <f>AVERAGE('air-quality'!F1226:F1230)</f>
        <v>21.4</v>
      </c>
      <c r="W162">
        <f>AVERAGE('air-quality'!G1226:G1230)</f>
        <v>23</v>
      </c>
      <c r="X162">
        <f>AVERAGE('air-quality'!H1226:H1230)</f>
        <v>39.6</v>
      </c>
      <c r="Y162">
        <f>AVERAGE('air-quality'!I1226:I1230)</f>
        <v>3</v>
      </c>
      <c r="Z162">
        <f>AVERAGE('air-quality'!J1226:J1230)</f>
        <v>3.4</v>
      </c>
      <c r="AA162">
        <f>AVERAGE('air-quality'!E1577:E1581)</f>
        <v>60.8</v>
      </c>
      <c r="AB162">
        <f>AVERAGE('air-quality'!F1577:F1581)</f>
        <v>22.4</v>
      </c>
      <c r="AC162">
        <f>AVERAGE('air-quality'!G1577:G1581)</f>
        <v>28.6</v>
      </c>
      <c r="AD162">
        <f>AVERAGE('air-quality'!H1577:H1581)</f>
        <v>42.6</v>
      </c>
      <c r="AE162">
        <f>AVERAGE('air-quality'!I1577:I1581)</f>
        <v>3</v>
      </c>
      <c r="AF162">
        <f>AVERAGE('air-quality'!J1577:J1581)</f>
        <v>5.6</v>
      </c>
      <c r="AG162">
        <f>AVERAGE('air-quality'!E1938:E1942)</f>
        <v>33.4</v>
      </c>
      <c r="AH162">
        <f>AVERAGE('air-quality'!F1938:F1942)</f>
        <v>19.2</v>
      </c>
      <c r="AI162">
        <f>AVERAGE('air-quality'!G1938:G1942)</f>
        <v>26.4</v>
      </c>
      <c r="AJ162">
        <f>AVERAGE('air-quality'!H1938:H1942)</f>
        <v>30.4</v>
      </c>
      <c r="AK162">
        <f>AVERAGE('air-quality'!I1938:I1942)</f>
        <v>1.4</v>
      </c>
      <c r="AL162">
        <f>AVERAGE('air-quality'!J1938:J1942)</f>
        <v>5</v>
      </c>
      <c r="AM162">
        <f t="shared" si="14"/>
        <v>30.4</v>
      </c>
      <c r="AN162">
        <f t="shared" si="14"/>
        <v>16.8</v>
      </c>
      <c r="AO162">
        <f t="shared" si="14"/>
        <v>24.8</v>
      </c>
      <c r="AP162">
        <f t="shared" si="14"/>
        <v>17.8</v>
      </c>
      <c r="AQ162">
        <f t="shared" si="14"/>
        <v>2.4</v>
      </c>
      <c r="AR162">
        <f t="shared" si="14"/>
        <v>2.6</v>
      </c>
      <c r="AS162">
        <f t="shared" si="16"/>
        <v>50.266666666666673</v>
      </c>
      <c r="AT162">
        <f t="shared" si="16"/>
        <v>21</v>
      </c>
      <c r="AU162">
        <f t="shared" si="16"/>
        <v>26</v>
      </c>
      <c r="AV162">
        <f t="shared" si="15"/>
        <v>37.533333333333331</v>
      </c>
      <c r="AW162">
        <f t="shared" si="15"/>
        <v>2.4666666666666668</v>
      </c>
      <c r="AX162">
        <f t="shared" si="15"/>
        <v>4.666666666666667</v>
      </c>
    </row>
    <row r="163" spans="1:50" x14ac:dyDescent="0.25">
      <c r="A163">
        <f>IF(Pivot!A167="",Data!A162,Pivot!A167)</f>
        <v>6</v>
      </c>
      <c r="B163">
        <f>Pivot!B167</f>
        <v>10</v>
      </c>
      <c r="C163">
        <f>IFERROR(AVERAGE(Pivot!D167:H167),C162)</f>
        <v>60.8</v>
      </c>
      <c r="D163">
        <f>IFERROR(AVERAGE(Pivot!K167:O167),D162)</f>
        <v>24.4</v>
      </c>
      <c r="E163">
        <f>IFERROR(AVERAGE(Pivot!R167:V167),E162)</f>
        <v>34.4</v>
      </c>
      <c r="F163">
        <f>IFERROR(AVERAGE(Pivot!Y167:AC167),F162)</f>
        <v>43.2</v>
      </c>
      <c r="G163">
        <f>IFERROR(AVERAGE(Pivot!AF167:AJ167),G162)</f>
        <v>3.4</v>
      </c>
      <c r="H163">
        <f>IFERROR(AVERAGE(Pivot!AM167:AQ167),H162)</f>
        <v>3.8</v>
      </c>
      <c r="I163">
        <f>IFERROR(AVERAGE(Pivot!F167:H167),I162)</f>
        <v>57.666666666666664</v>
      </c>
      <c r="J163">
        <f>IFERROR(AVERAGE(Pivot!M167:O167),J162)</f>
        <v>19.333333333333332</v>
      </c>
      <c r="K163">
        <f>IFERROR(AVERAGE(Pivot!T167:V167),K162)</f>
        <v>29</v>
      </c>
      <c r="L163">
        <f>IFERROR(AVERAGE(Pivot!AA167:AC167),L162)</f>
        <v>34</v>
      </c>
      <c r="M163">
        <f>IFERROR(AVERAGE(Pivot!AH167:AJ167),M162)</f>
        <v>2</v>
      </c>
      <c r="N163">
        <f>IFERROR(AVERAGE(Pivot!AO167:AQ167),N162)</f>
        <v>3.3333333333333335</v>
      </c>
      <c r="O163">
        <f>IF(Pivot!I167="NA",O162,Pivot!I167)</f>
        <v>36</v>
      </c>
      <c r="P163">
        <f>IF(Pivot!P167="NA",P162,Pivot!P167)</f>
        <v>16</v>
      </c>
      <c r="Q163">
        <f>IF(Pivot!W167="NA",Q162,Pivot!W167)</f>
        <v>31</v>
      </c>
      <c r="R163">
        <f>IF(Pivot!AD167="NA",R162,Pivot!AD167)</f>
        <v>14</v>
      </c>
      <c r="S163">
        <f>IF(Pivot!AK167="NA",S162,Pivot!AK167)</f>
        <v>3</v>
      </c>
      <c r="T163">
        <f>IF(Pivot!AR167="NA",T162,Pivot!AR167)</f>
        <v>3</v>
      </c>
      <c r="U163">
        <f>AVERAGE('air-quality'!E1227:E1231)</f>
        <v>57.8</v>
      </c>
      <c r="V163">
        <f>AVERAGE('air-quality'!F1227:F1231)</f>
        <v>22.4</v>
      </c>
      <c r="W163">
        <f>AVERAGE('air-quality'!G1227:G1231)</f>
        <v>23.6</v>
      </c>
      <c r="X163">
        <f>AVERAGE('air-quality'!H1227:H1231)</f>
        <v>40.6</v>
      </c>
      <c r="Y163">
        <f>AVERAGE('air-quality'!I1227:I1231)</f>
        <v>2.8</v>
      </c>
      <c r="Z163">
        <f>AVERAGE('air-quality'!J1227:J1231)</f>
        <v>3</v>
      </c>
      <c r="AA163">
        <f>AVERAGE('air-quality'!E1578:E1582)</f>
        <v>59.6</v>
      </c>
      <c r="AB163">
        <f>AVERAGE('air-quality'!F1578:F1582)</f>
        <v>20.6</v>
      </c>
      <c r="AC163">
        <f>AVERAGE('air-quality'!G1578:G1582)</f>
        <v>25.4</v>
      </c>
      <c r="AD163">
        <f>AVERAGE('air-quality'!H1578:H1582)</f>
        <v>43.6</v>
      </c>
      <c r="AE163">
        <f>AVERAGE('air-quality'!I1578:I1582)</f>
        <v>3.2</v>
      </c>
      <c r="AF163">
        <f>AVERAGE('air-quality'!J1578:J1582)</f>
        <v>5.6</v>
      </c>
      <c r="AG163">
        <f>AVERAGE('air-quality'!E1939:E1943)</f>
        <v>33.6</v>
      </c>
      <c r="AH163">
        <f>AVERAGE('air-quality'!F1939:F1943)</f>
        <v>19.2</v>
      </c>
      <c r="AI163">
        <f>AVERAGE('air-quality'!G1939:G1943)</f>
        <v>28</v>
      </c>
      <c r="AJ163">
        <f>AVERAGE('air-quality'!H1939:H1943)</f>
        <v>33.4</v>
      </c>
      <c r="AK163">
        <f>AVERAGE('air-quality'!I1939:I1943)</f>
        <v>1.4</v>
      </c>
      <c r="AL163">
        <f>AVERAGE('air-quality'!J1939:J1943)</f>
        <v>5.4</v>
      </c>
      <c r="AM163">
        <f t="shared" si="14"/>
        <v>32.799999999999997</v>
      </c>
      <c r="AN163">
        <f t="shared" si="14"/>
        <v>17.2</v>
      </c>
      <c r="AO163">
        <f t="shared" si="14"/>
        <v>26.6</v>
      </c>
      <c r="AP163">
        <f t="shared" si="14"/>
        <v>17</v>
      </c>
      <c r="AQ163">
        <f t="shared" si="14"/>
        <v>2</v>
      </c>
      <c r="AR163">
        <f t="shared" si="14"/>
        <v>2.8</v>
      </c>
      <c r="AS163">
        <f t="shared" si="16"/>
        <v>50.333333333333336</v>
      </c>
      <c r="AT163">
        <f t="shared" si="16"/>
        <v>20.733333333333334</v>
      </c>
      <c r="AU163">
        <f t="shared" si="16"/>
        <v>25.666666666666668</v>
      </c>
      <c r="AV163">
        <f t="shared" si="15"/>
        <v>39.199999999999996</v>
      </c>
      <c r="AW163">
        <f t="shared" si="15"/>
        <v>2.4666666666666668</v>
      </c>
      <c r="AX163">
        <f t="shared" si="15"/>
        <v>4.666666666666667</v>
      </c>
    </row>
    <row r="164" spans="1:50" x14ac:dyDescent="0.25">
      <c r="A164">
        <f>IF(Pivot!A168="",Data!A163,Pivot!A168)</f>
        <v>6</v>
      </c>
      <c r="B164">
        <f>Pivot!B168</f>
        <v>11</v>
      </c>
      <c r="C164">
        <f>IFERROR(AVERAGE(Pivot!D168:H168),C163)</f>
        <v>57.4</v>
      </c>
      <c r="D164">
        <f>IFERROR(AVERAGE(Pivot!K168:O168),D163)</f>
        <v>27.6</v>
      </c>
      <c r="E164">
        <f>IFERROR(AVERAGE(Pivot!R168:V168),E163)</f>
        <v>29.8</v>
      </c>
      <c r="F164">
        <f>IFERROR(AVERAGE(Pivot!Y168:AC168),F163)</f>
        <v>41.8</v>
      </c>
      <c r="G164">
        <f>IFERROR(AVERAGE(Pivot!AF168:AJ168),G163)</f>
        <v>4</v>
      </c>
      <c r="H164">
        <f>IFERROR(AVERAGE(Pivot!AM168:AQ168),H163)</f>
        <v>4.5999999999999996</v>
      </c>
      <c r="I164">
        <f>IFERROR(AVERAGE(Pivot!F168:H168),I163)</f>
        <v>45.333333333333336</v>
      </c>
      <c r="J164">
        <f>IFERROR(AVERAGE(Pivot!M168:O168),J163)</f>
        <v>21</v>
      </c>
      <c r="K164">
        <f>IFERROR(AVERAGE(Pivot!T168:V168),K163)</f>
        <v>25.333333333333332</v>
      </c>
      <c r="L164">
        <f>IFERROR(AVERAGE(Pivot!AA168:AC168),L163)</f>
        <v>33</v>
      </c>
      <c r="M164">
        <f>IFERROR(AVERAGE(Pivot!AH168:AJ168),M163)</f>
        <v>2.6666666666666665</v>
      </c>
      <c r="N164">
        <f>IFERROR(AVERAGE(Pivot!AO168:AQ168),N163)</f>
        <v>4</v>
      </c>
      <c r="O164">
        <f>IF(Pivot!I168="NA",O163,Pivot!I168)</f>
        <v>48</v>
      </c>
      <c r="P164">
        <f>IF(Pivot!P168="NA",P163,Pivot!P168)</f>
        <v>25</v>
      </c>
      <c r="Q164">
        <f>IF(Pivot!W168="NA",Q163,Pivot!W168)</f>
        <v>28</v>
      </c>
      <c r="R164">
        <f>IF(Pivot!AD168="NA",R163,Pivot!AD168)</f>
        <v>17</v>
      </c>
      <c r="S164">
        <f>IF(Pivot!AK168="NA",S163,Pivot!AK168)</f>
        <v>4</v>
      </c>
      <c r="T164">
        <f>IF(Pivot!AR168="NA",T163,Pivot!AR168)</f>
        <v>4</v>
      </c>
      <c r="U164">
        <f>AVERAGE('air-quality'!E1228:E1232)</f>
        <v>61.2</v>
      </c>
      <c r="V164">
        <f>AVERAGE('air-quality'!F1228:F1232)</f>
        <v>22.2</v>
      </c>
      <c r="W164">
        <f>AVERAGE('air-quality'!G1228:G1232)</f>
        <v>23</v>
      </c>
      <c r="X164">
        <f>AVERAGE('air-quality'!H1228:H1232)</f>
        <v>40</v>
      </c>
      <c r="Y164">
        <f>AVERAGE('air-quality'!I1228:I1232)</f>
        <v>2.8</v>
      </c>
      <c r="Z164">
        <f>AVERAGE('air-quality'!J1228:J1232)</f>
        <v>2.8</v>
      </c>
      <c r="AA164">
        <f>AVERAGE('air-quality'!E1579:E1583)</f>
        <v>56.8</v>
      </c>
      <c r="AB164">
        <f>AVERAGE('air-quality'!F1579:F1583)</f>
        <v>19.600000000000001</v>
      </c>
      <c r="AC164">
        <f>AVERAGE('air-quality'!G1579:G1583)</f>
        <v>21.6</v>
      </c>
      <c r="AD164">
        <f>AVERAGE('air-quality'!H1579:H1583)</f>
        <v>41.2</v>
      </c>
      <c r="AE164">
        <f>AVERAGE('air-quality'!I1579:I1583)</f>
        <v>3.4</v>
      </c>
      <c r="AF164">
        <f>AVERAGE('air-quality'!J1579:J1583)</f>
        <v>5.2</v>
      </c>
      <c r="AG164">
        <f>AVERAGE('air-quality'!E1940:E1944)</f>
        <v>33.6</v>
      </c>
      <c r="AH164">
        <f>AVERAGE('air-quality'!F1940:F1944)</f>
        <v>19.8</v>
      </c>
      <c r="AI164">
        <f>AVERAGE('air-quality'!G1940:G1944)</f>
        <v>27</v>
      </c>
      <c r="AJ164">
        <f>AVERAGE('air-quality'!H1940:H1944)</f>
        <v>34.799999999999997</v>
      </c>
      <c r="AK164">
        <f>AVERAGE('air-quality'!I1940:I1944)</f>
        <v>1.2</v>
      </c>
      <c r="AL164">
        <f>AVERAGE('air-quality'!J1940:J1944)</f>
        <v>5.4</v>
      </c>
      <c r="AM164">
        <f t="shared" si="14"/>
        <v>36.200000000000003</v>
      </c>
      <c r="AN164">
        <f t="shared" si="14"/>
        <v>19.8</v>
      </c>
      <c r="AO164">
        <f t="shared" si="14"/>
        <v>28.2</v>
      </c>
      <c r="AP164">
        <f t="shared" si="14"/>
        <v>17.2</v>
      </c>
      <c r="AQ164">
        <f t="shared" si="14"/>
        <v>2.2000000000000002</v>
      </c>
      <c r="AR164">
        <f t="shared" si="14"/>
        <v>3</v>
      </c>
      <c r="AS164">
        <f t="shared" si="16"/>
        <v>50.533333333333331</v>
      </c>
      <c r="AT164">
        <f t="shared" si="16"/>
        <v>20.533333333333331</v>
      </c>
      <c r="AU164">
        <f t="shared" si="16"/>
        <v>23.866666666666664</v>
      </c>
      <c r="AV164">
        <f t="shared" si="15"/>
        <v>38.666666666666664</v>
      </c>
      <c r="AW164">
        <f t="shared" si="15"/>
        <v>2.4666666666666663</v>
      </c>
      <c r="AX164">
        <f t="shared" si="15"/>
        <v>4.4666666666666668</v>
      </c>
    </row>
    <row r="165" spans="1:50" x14ac:dyDescent="0.25">
      <c r="A165">
        <f>IF(Pivot!A169="",Data!A164,Pivot!A169)</f>
        <v>6</v>
      </c>
      <c r="B165">
        <f>Pivot!B169</f>
        <v>12</v>
      </c>
      <c r="C165">
        <f>IFERROR(AVERAGE(Pivot!D169:H169),C164)</f>
        <v>62</v>
      </c>
      <c r="D165">
        <f>IFERROR(AVERAGE(Pivot!K169:O169),D164)</f>
        <v>27.8</v>
      </c>
      <c r="E165">
        <f>IFERROR(AVERAGE(Pivot!R169:V169),E164)</f>
        <v>27.4</v>
      </c>
      <c r="F165">
        <f>IFERROR(AVERAGE(Pivot!Y169:AC169),F164)</f>
        <v>44.8</v>
      </c>
      <c r="G165">
        <f>IFERROR(AVERAGE(Pivot!AF169:AJ169),G164)</f>
        <v>4.8</v>
      </c>
      <c r="H165">
        <f>IFERROR(AVERAGE(Pivot!AM169:AQ169),H164)</f>
        <v>5.2</v>
      </c>
      <c r="I165">
        <f>IFERROR(AVERAGE(Pivot!F169:H169),I164)</f>
        <v>49</v>
      </c>
      <c r="J165">
        <f>IFERROR(AVERAGE(Pivot!M169:O169),J164)</f>
        <v>24</v>
      </c>
      <c r="K165">
        <f>IFERROR(AVERAGE(Pivot!T169:V169),K164)</f>
        <v>29.666666666666668</v>
      </c>
      <c r="L165">
        <f>IFERROR(AVERAGE(Pivot!AA169:AC169),L164)</f>
        <v>43.666666666666664</v>
      </c>
      <c r="M165">
        <f>IFERROR(AVERAGE(Pivot!AH169:AJ169),M164)</f>
        <v>3</v>
      </c>
      <c r="N165">
        <f>IFERROR(AVERAGE(Pivot!AO169:AQ169),N164)</f>
        <v>5</v>
      </c>
      <c r="O165">
        <f>IF(Pivot!I169="NA",O164,Pivot!I169)</f>
        <v>64</v>
      </c>
      <c r="P165">
        <f>IF(Pivot!P169="NA",P164,Pivot!P169)</f>
        <v>16</v>
      </c>
      <c r="Q165">
        <f>IF(Pivot!W169="NA",Q164,Pivot!W169)</f>
        <v>31</v>
      </c>
      <c r="R165">
        <f>IF(Pivot!AD169="NA",R164,Pivot!AD169)</f>
        <v>16</v>
      </c>
      <c r="S165">
        <f>IF(Pivot!AK169="NA",S164,Pivot!AK169)</f>
        <v>4</v>
      </c>
      <c r="T165">
        <f>IF(Pivot!AR169="NA",T164,Pivot!AR169)</f>
        <v>4</v>
      </c>
      <c r="U165">
        <f>AVERAGE('air-quality'!E1229:E1233)</f>
        <v>63.4</v>
      </c>
      <c r="V165">
        <f>AVERAGE('air-quality'!F1229:F1233)</f>
        <v>20.2</v>
      </c>
      <c r="W165">
        <f>AVERAGE('air-quality'!G1229:G1233)</f>
        <v>24.8</v>
      </c>
      <c r="X165">
        <f>AVERAGE('air-quality'!H1229:H1233)</f>
        <v>36</v>
      </c>
      <c r="Y165">
        <f>AVERAGE('air-quality'!I1229:I1233)</f>
        <v>2.4</v>
      </c>
      <c r="Z165">
        <f>AVERAGE('air-quality'!J1229:J1233)</f>
        <v>2.4</v>
      </c>
      <c r="AA165">
        <f>AVERAGE('air-quality'!E1580:E1584)</f>
        <v>53.2</v>
      </c>
      <c r="AB165">
        <f>AVERAGE('air-quality'!F1580:F1584)</f>
        <v>21.4</v>
      </c>
      <c r="AC165">
        <f>AVERAGE('air-quality'!G1580:G1584)</f>
        <v>22</v>
      </c>
      <c r="AD165">
        <f>AVERAGE('air-quality'!H1580:H1584)</f>
        <v>39.799999999999997</v>
      </c>
      <c r="AE165">
        <f>AVERAGE('air-quality'!I1580:I1584)</f>
        <v>3.2</v>
      </c>
      <c r="AF165">
        <f>AVERAGE('air-quality'!J1580:J1584)</f>
        <v>5</v>
      </c>
      <c r="AG165">
        <f>AVERAGE('air-quality'!E1941:E1945)</f>
        <v>37</v>
      </c>
      <c r="AH165">
        <f>AVERAGE('air-quality'!F1941:F1945)</f>
        <v>20</v>
      </c>
      <c r="AI165">
        <f>AVERAGE('air-quality'!G1941:G1945)</f>
        <v>25</v>
      </c>
      <c r="AJ165">
        <f>AVERAGE('air-quality'!H1941:H1945)</f>
        <v>35</v>
      </c>
      <c r="AK165">
        <f>AVERAGE('air-quality'!I1941:I1945)</f>
        <v>1.4</v>
      </c>
      <c r="AL165">
        <f>AVERAGE('air-quality'!J1941:J1945)</f>
        <v>5.4</v>
      </c>
      <c r="AM165">
        <f t="shared" si="14"/>
        <v>42.8</v>
      </c>
      <c r="AN165">
        <f t="shared" si="14"/>
        <v>19.2</v>
      </c>
      <c r="AO165">
        <f t="shared" si="14"/>
        <v>29.4</v>
      </c>
      <c r="AP165">
        <f t="shared" si="14"/>
        <v>17.8</v>
      </c>
      <c r="AQ165">
        <f t="shared" si="14"/>
        <v>2.8</v>
      </c>
      <c r="AR165">
        <f t="shared" si="14"/>
        <v>3.4</v>
      </c>
      <c r="AS165">
        <f t="shared" si="16"/>
        <v>51.199999999999996</v>
      </c>
      <c r="AT165">
        <f t="shared" si="16"/>
        <v>20.533333333333331</v>
      </c>
      <c r="AU165">
        <f t="shared" si="16"/>
        <v>23.933333333333334</v>
      </c>
      <c r="AV165">
        <f t="shared" si="15"/>
        <v>36.93333333333333</v>
      </c>
      <c r="AW165">
        <f t="shared" si="15"/>
        <v>2.3333333333333335</v>
      </c>
      <c r="AX165">
        <f t="shared" si="15"/>
        <v>4.2666666666666666</v>
      </c>
    </row>
    <row r="166" spans="1:50" x14ac:dyDescent="0.25">
      <c r="A166">
        <f>IF(Pivot!A170="",Data!A165,Pivot!A170)</f>
        <v>6</v>
      </c>
      <c r="B166">
        <f>Pivot!B170</f>
        <v>13</v>
      </c>
      <c r="C166">
        <f>IFERROR(AVERAGE(Pivot!D170:H170),C165)</f>
        <v>61.6</v>
      </c>
      <c r="D166">
        <f>IFERROR(AVERAGE(Pivot!K170:O170),D165)</f>
        <v>26.6</v>
      </c>
      <c r="E166">
        <f>IFERROR(AVERAGE(Pivot!R170:V170),E165)</f>
        <v>30</v>
      </c>
      <c r="F166">
        <f>IFERROR(AVERAGE(Pivot!Y170:AC170),F165)</f>
        <v>41.6</v>
      </c>
      <c r="G166">
        <f>IFERROR(AVERAGE(Pivot!AF170:AJ170),G165)</f>
        <v>4.2</v>
      </c>
      <c r="H166">
        <f>IFERROR(AVERAGE(Pivot!AM170:AQ170),H165)</f>
        <v>5.8</v>
      </c>
      <c r="I166">
        <f>IFERROR(AVERAGE(Pivot!F170:H170),I165)</f>
        <v>51.333333333333336</v>
      </c>
      <c r="J166">
        <f>IFERROR(AVERAGE(Pivot!M170:O170),J165)</f>
        <v>25.666666666666668</v>
      </c>
      <c r="K166">
        <f>IFERROR(AVERAGE(Pivot!T170:V170),K165)</f>
        <v>34</v>
      </c>
      <c r="L166">
        <f>IFERROR(AVERAGE(Pivot!AA170:AC170),L165)</f>
        <v>41</v>
      </c>
      <c r="M166">
        <f>IFERROR(AVERAGE(Pivot!AH170:AJ170),M165)</f>
        <v>2.3333333333333335</v>
      </c>
      <c r="N166">
        <f>IFERROR(AVERAGE(Pivot!AO170:AQ170),N165)</f>
        <v>5</v>
      </c>
      <c r="O166">
        <f>IF(Pivot!I170="NA",O165,Pivot!I170)</f>
        <v>43</v>
      </c>
      <c r="P166">
        <f>IF(Pivot!P170="NA",P165,Pivot!P170)</f>
        <v>16</v>
      </c>
      <c r="Q166">
        <f>IF(Pivot!W170="NA",Q165,Pivot!W170)</f>
        <v>33</v>
      </c>
      <c r="R166">
        <f>IF(Pivot!AD170="NA",R165,Pivot!AD170)</f>
        <v>19</v>
      </c>
      <c r="S166">
        <f>IF(Pivot!AK170="NA",S165,Pivot!AK170)</f>
        <v>4</v>
      </c>
      <c r="T166">
        <f>IF(Pivot!AR170="NA",T165,Pivot!AR170)</f>
        <v>4</v>
      </c>
      <c r="U166">
        <f>AVERAGE('air-quality'!E1230:E1234)</f>
        <v>60.2</v>
      </c>
      <c r="V166">
        <f>AVERAGE('air-quality'!F1230:F1234)</f>
        <v>20.2</v>
      </c>
      <c r="W166">
        <f>AVERAGE('air-quality'!G1230:G1234)</f>
        <v>25.8</v>
      </c>
      <c r="X166">
        <f>AVERAGE('air-quality'!H1230:H1234)</f>
        <v>40</v>
      </c>
      <c r="Y166">
        <f>AVERAGE('air-quality'!I1230:I1234)</f>
        <v>2.8</v>
      </c>
      <c r="Z166">
        <f>AVERAGE('air-quality'!J1230:J1234)</f>
        <v>2.4</v>
      </c>
      <c r="AA166">
        <f>AVERAGE('air-quality'!E1581:E1585)</f>
        <v>51.6</v>
      </c>
      <c r="AB166">
        <f>AVERAGE('air-quality'!F1581:F1585)</f>
        <v>22.2</v>
      </c>
      <c r="AC166">
        <f>AVERAGE('air-quality'!G1581:G1585)</f>
        <v>23.6</v>
      </c>
      <c r="AD166">
        <f>AVERAGE('air-quality'!H1581:H1585)</f>
        <v>38.4</v>
      </c>
      <c r="AE166">
        <f>AVERAGE('air-quality'!I1581:I1585)</f>
        <v>3.2</v>
      </c>
      <c r="AF166">
        <f>AVERAGE('air-quality'!J1581:J1585)</f>
        <v>4.8</v>
      </c>
      <c r="AG166">
        <f>AVERAGE('air-quality'!E1942:E1946)</f>
        <v>39</v>
      </c>
      <c r="AH166">
        <f>AVERAGE('air-quality'!F1942:F1946)</f>
        <v>20</v>
      </c>
      <c r="AI166">
        <f>AVERAGE('air-quality'!G1942:G1946)</f>
        <v>24.4</v>
      </c>
      <c r="AJ166">
        <f>AVERAGE('air-quality'!H1942:H1946)</f>
        <v>36.4</v>
      </c>
      <c r="AK166">
        <f>AVERAGE('air-quality'!I1942:I1946)</f>
        <v>1.8</v>
      </c>
      <c r="AL166">
        <f>AVERAGE('air-quality'!J1942:J1946)</f>
        <v>5.6</v>
      </c>
      <c r="AM166">
        <f t="shared" si="14"/>
        <v>44.8</v>
      </c>
      <c r="AN166">
        <f t="shared" si="14"/>
        <v>18.399999999999999</v>
      </c>
      <c r="AO166">
        <f t="shared" si="14"/>
        <v>29.8</v>
      </c>
      <c r="AP166">
        <f t="shared" si="14"/>
        <v>17.600000000000001</v>
      </c>
      <c r="AQ166">
        <f t="shared" si="14"/>
        <v>3.4</v>
      </c>
      <c r="AR166">
        <f t="shared" si="14"/>
        <v>3.6</v>
      </c>
      <c r="AS166">
        <f t="shared" si="16"/>
        <v>50.266666666666673</v>
      </c>
      <c r="AT166">
        <f t="shared" si="16"/>
        <v>20.8</v>
      </c>
      <c r="AU166">
        <f t="shared" si="16"/>
        <v>24.600000000000005</v>
      </c>
      <c r="AV166">
        <f t="shared" si="15"/>
        <v>38.266666666666673</v>
      </c>
      <c r="AW166">
        <f t="shared" si="15"/>
        <v>2.6</v>
      </c>
      <c r="AX166">
        <f t="shared" si="15"/>
        <v>4.2666666666666666</v>
      </c>
    </row>
    <row r="167" spans="1:50" x14ac:dyDescent="0.25">
      <c r="A167">
        <f>IF(Pivot!A171="",Data!A166,Pivot!A171)</f>
        <v>6</v>
      </c>
      <c r="B167">
        <f>Pivot!B171</f>
        <v>14</v>
      </c>
      <c r="C167">
        <f>IFERROR(AVERAGE(Pivot!D171:H171),C166)</f>
        <v>60</v>
      </c>
      <c r="D167">
        <f>IFERROR(AVERAGE(Pivot!K171:O171),D166)</f>
        <v>25.2</v>
      </c>
      <c r="E167">
        <f>IFERROR(AVERAGE(Pivot!R171:V171),E166)</f>
        <v>29.2</v>
      </c>
      <c r="F167">
        <f>IFERROR(AVERAGE(Pivot!Y171:AC171),F166)</f>
        <v>44.4</v>
      </c>
      <c r="G167">
        <f>IFERROR(AVERAGE(Pivot!AF171:AJ171),G166)</f>
        <v>4.2</v>
      </c>
      <c r="H167">
        <f>IFERROR(AVERAGE(Pivot!AM171:AQ171),H166)</f>
        <v>5</v>
      </c>
      <c r="I167">
        <f>IFERROR(AVERAGE(Pivot!F171:H171),I166)</f>
        <v>56</v>
      </c>
      <c r="J167">
        <f>IFERROR(AVERAGE(Pivot!M171:O171),J166)</f>
        <v>25.333333333333332</v>
      </c>
      <c r="K167">
        <f>IFERROR(AVERAGE(Pivot!T171:V171),K166)</f>
        <v>30.666666666666668</v>
      </c>
      <c r="L167">
        <f>IFERROR(AVERAGE(Pivot!AA171:AC171),L166)</f>
        <v>42.666666666666664</v>
      </c>
      <c r="M167">
        <f>IFERROR(AVERAGE(Pivot!AH171:AJ171),M166)</f>
        <v>2.6666666666666665</v>
      </c>
      <c r="N167">
        <f>IFERROR(AVERAGE(Pivot!AO171:AQ171),N166)</f>
        <v>5.333333333333333</v>
      </c>
      <c r="O167">
        <f>IF(Pivot!I171="NA",O166,Pivot!I171)</f>
        <v>50</v>
      </c>
      <c r="P167">
        <f>IF(Pivot!P171="NA",P166,Pivot!P171)</f>
        <v>12</v>
      </c>
      <c r="Q167">
        <f>IF(Pivot!W171="NA",Q166,Pivot!W171)</f>
        <v>32</v>
      </c>
      <c r="R167">
        <f>IF(Pivot!AD171="NA",R166,Pivot!AD171)</f>
        <v>24</v>
      </c>
      <c r="S167">
        <f>IF(Pivot!AK171="NA",S166,Pivot!AK171)</f>
        <v>4</v>
      </c>
      <c r="T167">
        <f>IF(Pivot!AR171="NA",T166,Pivot!AR171)</f>
        <v>4</v>
      </c>
      <c r="U167">
        <f>AVERAGE('air-quality'!E1231:E1235)</f>
        <v>57.8</v>
      </c>
      <c r="V167">
        <f>AVERAGE('air-quality'!F1231:F1235)</f>
        <v>20.399999999999999</v>
      </c>
      <c r="W167">
        <f>AVERAGE('air-quality'!G1231:G1235)</f>
        <v>27</v>
      </c>
      <c r="X167">
        <f>AVERAGE('air-quality'!H1231:H1235)</f>
        <v>41.2</v>
      </c>
      <c r="Y167">
        <f>AVERAGE('air-quality'!I1231:I1235)</f>
        <v>2.8</v>
      </c>
      <c r="Z167">
        <f>AVERAGE('air-quality'!J1231:J1235)</f>
        <v>2.6</v>
      </c>
      <c r="AA167">
        <f>AVERAGE('air-quality'!E1582:E1586)</f>
        <v>51.6</v>
      </c>
      <c r="AB167">
        <f>AVERAGE('air-quality'!F1582:F1586)</f>
        <v>23</v>
      </c>
      <c r="AC167">
        <f>AVERAGE('air-quality'!G1582:G1586)</f>
        <v>25.4</v>
      </c>
      <c r="AD167">
        <f>AVERAGE('air-quality'!H1582:H1586)</f>
        <v>36.6</v>
      </c>
      <c r="AE167">
        <f>AVERAGE('air-quality'!I1582:I1586)</f>
        <v>3</v>
      </c>
      <c r="AF167">
        <f>AVERAGE('air-quality'!J1582:J1586)</f>
        <v>5</v>
      </c>
      <c r="AG167">
        <f>AVERAGE('air-quality'!E1943:E1947)</f>
        <v>39.6</v>
      </c>
      <c r="AH167">
        <f>AVERAGE('air-quality'!F1943:F1947)</f>
        <v>20</v>
      </c>
      <c r="AI167">
        <f>AVERAGE('air-quality'!G1943:G1947)</f>
        <v>25.4</v>
      </c>
      <c r="AJ167">
        <f>AVERAGE('air-quality'!H1943:H1947)</f>
        <v>38.4</v>
      </c>
      <c r="AK167">
        <f>AVERAGE('air-quality'!I1943:I1947)</f>
        <v>2</v>
      </c>
      <c r="AL167">
        <f>AVERAGE('air-quality'!J1943:J1947)</f>
        <v>6</v>
      </c>
      <c r="AM167">
        <f t="shared" ref="AM167:AR182" si="17">IFERROR(AVERAGEIF(O163:O167,"&lt;&gt;0"),AM166)</f>
        <v>48.2</v>
      </c>
      <c r="AN167">
        <f t="shared" si="17"/>
        <v>17</v>
      </c>
      <c r="AO167">
        <f t="shared" si="17"/>
        <v>31</v>
      </c>
      <c r="AP167">
        <f t="shared" si="17"/>
        <v>18</v>
      </c>
      <c r="AQ167">
        <f t="shared" si="17"/>
        <v>3.8</v>
      </c>
      <c r="AR167">
        <f t="shared" si="17"/>
        <v>3.8</v>
      </c>
      <c r="AS167">
        <f t="shared" si="16"/>
        <v>49.666666666666664</v>
      </c>
      <c r="AT167">
        <f t="shared" si="16"/>
        <v>21.133333333333333</v>
      </c>
      <c r="AU167">
        <f t="shared" si="16"/>
        <v>25.933333333333334</v>
      </c>
      <c r="AV167">
        <f t="shared" si="15"/>
        <v>38.733333333333341</v>
      </c>
      <c r="AW167">
        <f t="shared" si="15"/>
        <v>2.6</v>
      </c>
      <c r="AX167">
        <f t="shared" si="15"/>
        <v>4.5333333333333332</v>
      </c>
    </row>
    <row r="168" spans="1:50" x14ac:dyDescent="0.25">
      <c r="A168">
        <f>IF(Pivot!A172="",Data!A167,Pivot!A172)</f>
        <v>6</v>
      </c>
      <c r="B168">
        <f>Pivot!B172</f>
        <v>15</v>
      </c>
      <c r="C168">
        <f>IFERROR(AVERAGE(Pivot!D172:H172),C167)</f>
        <v>57.8</v>
      </c>
      <c r="D168">
        <f>IFERROR(AVERAGE(Pivot!K172:O172),D167)</f>
        <v>23.4</v>
      </c>
      <c r="E168">
        <f>IFERROR(AVERAGE(Pivot!R172:V172),E167)</f>
        <v>29.2</v>
      </c>
      <c r="F168">
        <f>IFERROR(AVERAGE(Pivot!Y172:AC172),F167)</f>
        <v>43.6</v>
      </c>
      <c r="G168">
        <f>IFERROR(AVERAGE(Pivot!AF172:AJ172),G167)</f>
        <v>4.4000000000000004</v>
      </c>
      <c r="H168">
        <f>IFERROR(AVERAGE(Pivot!AM172:AQ172),H167)</f>
        <v>4.5999999999999996</v>
      </c>
      <c r="I168">
        <f>IFERROR(AVERAGE(Pivot!F172:H172),I167)</f>
        <v>59</v>
      </c>
      <c r="J168">
        <f>IFERROR(AVERAGE(Pivot!M172:O172),J167)</f>
        <v>20.333333333333332</v>
      </c>
      <c r="K168">
        <f>IFERROR(AVERAGE(Pivot!T172:V172),K167)</f>
        <v>27</v>
      </c>
      <c r="L168">
        <f>IFERROR(AVERAGE(Pivot!AA172:AC172),L167)</f>
        <v>33.333333333333336</v>
      </c>
      <c r="M168">
        <f>IFERROR(AVERAGE(Pivot!AH172:AJ172),M167)</f>
        <v>2.3333333333333335</v>
      </c>
      <c r="N168">
        <f>IFERROR(AVERAGE(Pivot!AO172:AQ172),N167)</f>
        <v>4.666666666666667</v>
      </c>
      <c r="O168">
        <f>IF(Pivot!I172="NA",O167,Pivot!I172)</f>
        <v>45</v>
      </c>
      <c r="P168">
        <f>IF(Pivot!P172="NA",P167,Pivot!P172)</f>
        <v>13</v>
      </c>
      <c r="Q168">
        <f>IF(Pivot!W172="NA",Q167,Pivot!W172)</f>
        <v>33</v>
      </c>
      <c r="R168">
        <f>IF(Pivot!AD172="NA",R167,Pivot!AD172)</f>
        <v>24</v>
      </c>
      <c r="S168">
        <f>IF(Pivot!AK172="NA",S167,Pivot!AK172)</f>
        <v>4</v>
      </c>
      <c r="T168">
        <f>IF(Pivot!AR172="NA",T167,Pivot!AR172)</f>
        <v>3</v>
      </c>
      <c r="U168">
        <f>AVERAGE('air-quality'!E1232:E1236)</f>
        <v>58.2</v>
      </c>
      <c r="V168">
        <f>AVERAGE('air-quality'!F1232:F1236)</f>
        <v>21.6</v>
      </c>
      <c r="W168">
        <f>AVERAGE('air-quality'!G1232:G1236)</f>
        <v>28.2</v>
      </c>
      <c r="X168">
        <f>AVERAGE('air-quality'!H1232:H1236)</f>
        <v>45.4</v>
      </c>
      <c r="Y168">
        <f>AVERAGE('air-quality'!I1232:I1236)</f>
        <v>3</v>
      </c>
      <c r="Z168">
        <f>AVERAGE('air-quality'!J1232:J1236)</f>
        <v>2.6</v>
      </c>
      <c r="AA168">
        <f>AVERAGE('air-quality'!E1583:E1587)</f>
        <v>52.6</v>
      </c>
      <c r="AB168">
        <f>AVERAGE('air-quality'!F1583:F1587)</f>
        <v>24.2</v>
      </c>
      <c r="AC168">
        <f>AVERAGE('air-quality'!G1583:G1587)</f>
        <v>31.4</v>
      </c>
      <c r="AD168">
        <f>AVERAGE('air-quality'!H1583:H1587)</f>
        <v>34.6</v>
      </c>
      <c r="AE168">
        <f>AVERAGE('air-quality'!I1583:I1587)</f>
        <v>2.8</v>
      </c>
      <c r="AF168">
        <f>AVERAGE('air-quality'!J1583:J1587)</f>
        <v>5</v>
      </c>
      <c r="AG168">
        <f>AVERAGE('air-quality'!E1944:E1948)</f>
        <v>41.4</v>
      </c>
      <c r="AH168">
        <f>AVERAGE('air-quality'!F1944:F1948)</f>
        <v>19</v>
      </c>
      <c r="AI168">
        <f>AVERAGE('air-quality'!G1944:G1948)</f>
        <v>25.8</v>
      </c>
      <c r="AJ168">
        <f>AVERAGE('air-quality'!H1944:H1948)</f>
        <v>36.799999999999997</v>
      </c>
      <c r="AK168">
        <f>AVERAGE('air-quality'!I1944:I1948)</f>
        <v>2</v>
      </c>
      <c r="AL168">
        <f>AVERAGE('air-quality'!J1944:J1948)</f>
        <v>6</v>
      </c>
      <c r="AM168">
        <f t="shared" si="17"/>
        <v>50</v>
      </c>
      <c r="AN168">
        <f t="shared" si="17"/>
        <v>16.399999999999999</v>
      </c>
      <c r="AO168">
        <f t="shared" si="17"/>
        <v>31.4</v>
      </c>
      <c r="AP168">
        <f t="shared" si="17"/>
        <v>20</v>
      </c>
      <c r="AQ168">
        <f t="shared" si="17"/>
        <v>4</v>
      </c>
      <c r="AR168">
        <f t="shared" si="17"/>
        <v>3.8</v>
      </c>
      <c r="AS168">
        <f t="shared" si="16"/>
        <v>50.733333333333341</v>
      </c>
      <c r="AT168">
        <f t="shared" si="16"/>
        <v>21.599999999999998</v>
      </c>
      <c r="AU168">
        <f t="shared" si="16"/>
        <v>28.466666666666665</v>
      </c>
      <c r="AV168">
        <f t="shared" si="15"/>
        <v>38.93333333333333</v>
      </c>
      <c r="AW168">
        <f t="shared" si="15"/>
        <v>2.6</v>
      </c>
      <c r="AX168">
        <f t="shared" si="15"/>
        <v>4.5333333333333332</v>
      </c>
    </row>
    <row r="169" spans="1:50" x14ac:dyDescent="0.25">
      <c r="A169">
        <f>IF(Pivot!A173="",Data!A168,Pivot!A173)</f>
        <v>6</v>
      </c>
      <c r="B169">
        <f>Pivot!B173</f>
        <v>16</v>
      </c>
      <c r="C169">
        <f>IFERROR(AVERAGE(Pivot!D173:H173),C168)</f>
        <v>55.4</v>
      </c>
      <c r="D169">
        <f>IFERROR(AVERAGE(Pivot!K173:O173),D168)</f>
        <v>24.2</v>
      </c>
      <c r="E169">
        <f>IFERROR(AVERAGE(Pivot!R173:V173),E168)</f>
        <v>28.8</v>
      </c>
      <c r="F169">
        <f>IFERROR(AVERAGE(Pivot!Y173:AC173),F168)</f>
        <v>42.2</v>
      </c>
      <c r="G169">
        <f>IFERROR(AVERAGE(Pivot!AF173:AJ173),G168)</f>
        <v>4.4000000000000004</v>
      </c>
      <c r="H169">
        <f>IFERROR(AVERAGE(Pivot!AM173:AQ173),H168)</f>
        <v>5.2</v>
      </c>
      <c r="I169">
        <f>IFERROR(AVERAGE(Pivot!F173:H173),I168)</f>
        <v>50</v>
      </c>
      <c r="J169">
        <f>IFERROR(AVERAGE(Pivot!M173:O173),J168)</f>
        <v>22</v>
      </c>
      <c r="K169">
        <f>IFERROR(AVERAGE(Pivot!T173:V173),K168)</f>
        <v>32</v>
      </c>
      <c r="L169">
        <f>IFERROR(AVERAGE(Pivot!AA173:AC173),L168)</f>
        <v>39.666666666666664</v>
      </c>
      <c r="M169">
        <f>IFERROR(AVERAGE(Pivot!AH173:AJ173),M168)</f>
        <v>2.3333333333333335</v>
      </c>
      <c r="N169">
        <f>IFERROR(AVERAGE(Pivot!AO173:AQ173),N168)</f>
        <v>5.666666666666667</v>
      </c>
      <c r="O169">
        <f>IF(Pivot!I173="NA",O168,Pivot!I173)</f>
        <v>42</v>
      </c>
      <c r="P169">
        <f>IF(Pivot!P173="NA",P168,Pivot!P173)</f>
        <v>14</v>
      </c>
      <c r="Q169">
        <f>IF(Pivot!W173="NA",Q168,Pivot!W173)</f>
        <v>29</v>
      </c>
      <c r="R169">
        <f>IF(Pivot!AD173="NA",R168,Pivot!AD173)</f>
        <v>28</v>
      </c>
      <c r="S169">
        <f>IF(Pivot!AK173="NA",S168,Pivot!AK173)</f>
        <v>4</v>
      </c>
      <c r="T169">
        <f>IF(Pivot!AR173="NA",T168,Pivot!AR173)</f>
        <v>4</v>
      </c>
      <c r="U169">
        <f>AVERAGE('air-quality'!E1233:E1237)</f>
        <v>59.2</v>
      </c>
      <c r="V169">
        <f>AVERAGE('air-quality'!F1233:F1237)</f>
        <v>24.2</v>
      </c>
      <c r="W169">
        <f>AVERAGE('air-quality'!G1233:G1237)</f>
        <v>34</v>
      </c>
      <c r="X169">
        <f>AVERAGE('air-quality'!H1233:H1237)</f>
        <v>52.2</v>
      </c>
      <c r="Y169">
        <f>AVERAGE('air-quality'!I1233:I1237)</f>
        <v>3.2</v>
      </c>
      <c r="Z169">
        <f>AVERAGE('air-quality'!J1233:J1237)</f>
        <v>3</v>
      </c>
      <c r="AA169">
        <f>AVERAGE('air-quality'!E1584:E1588)</f>
        <v>54.8</v>
      </c>
      <c r="AB169">
        <f>AVERAGE('air-quality'!F1584:F1588)</f>
        <v>26.2</v>
      </c>
      <c r="AC169">
        <f>AVERAGE('air-quality'!G1584:G1588)</f>
        <v>41.8</v>
      </c>
      <c r="AD169">
        <f>AVERAGE('air-quality'!H1584:H1588)</f>
        <v>37.799999999999997</v>
      </c>
      <c r="AE169">
        <f>AVERAGE('air-quality'!I1584:I1588)</f>
        <v>2.6</v>
      </c>
      <c r="AF169">
        <f>AVERAGE('air-quality'!J1584:J1588)</f>
        <v>5.4</v>
      </c>
      <c r="AG169">
        <f>AVERAGE('air-quality'!E1945:E1949)</f>
        <v>41.4</v>
      </c>
      <c r="AH169">
        <f>AVERAGE('air-quality'!F1945:F1949)</f>
        <v>20.6</v>
      </c>
      <c r="AI169">
        <f>AVERAGE('air-quality'!G1945:G1949)</f>
        <v>30.2</v>
      </c>
      <c r="AJ169">
        <f>AVERAGE('air-quality'!H1945:H1949)</f>
        <v>32.6</v>
      </c>
      <c r="AK169">
        <f>AVERAGE('air-quality'!I1945:I1949)</f>
        <v>2</v>
      </c>
      <c r="AL169">
        <f>AVERAGE('air-quality'!J1945:J1949)</f>
        <v>6.2</v>
      </c>
      <c r="AM169">
        <f t="shared" si="17"/>
        <v>48.8</v>
      </c>
      <c r="AN169">
        <f t="shared" si="17"/>
        <v>14.2</v>
      </c>
      <c r="AO169">
        <f t="shared" si="17"/>
        <v>31.6</v>
      </c>
      <c r="AP169">
        <f t="shared" si="17"/>
        <v>22.2</v>
      </c>
      <c r="AQ169">
        <f t="shared" si="17"/>
        <v>4</v>
      </c>
      <c r="AR169">
        <f t="shared" si="17"/>
        <v>3.8</v>
      </c>
      <c r="AS169">
        <f t="shared" si="16"/>
        <v>51.800000000000004</v>
      </c>
      <c r="AT169">
        <f t="shared" si="16"/>
        <v>23.666666666666668</v>
      </c>
      <c r="AU169">
        <f t="shared" si="16"/>
        <v>35.333333333333336</v>
      </c>
      <c r="AV169">
        <f t="shared" si="15"/>
        <v>40.866666666666667</v>
      </c>
      <c r="AW169">
        <f t="shared" si="15"/>
        <v>2.6</v>
      </c>
      <c r="AX169">
        <f t="shared" si="15"/>
        <v>4.8666666666666671</v>
      </c>
    </row>
    <row r="170" spans="1:50" x14ac:dyDescent="0.25">
      <c r="A170">
        <f>IF(Pivot!A174="",Data!A169,Pivot!A174)</f>
        <v>6</v>
      </c>
      <c r="B170">
        <f>Pivot!B174</f>
        <v>17</v>
      </c>
      <c r="C170">
        <f>IFERROR(AVERAGE(Pivot!D174:H174),C169)</f>
        <v>58.6</v>
      </c>
      <c r="D170">
        <f>IFERROR(AVERAGE(Pivot!K174:O174),D169)</f>
        <v>27.8</v>
      </c>
      <c r="E170">
        <f>IFERROR(AVERAGE(Pivot!R174:V174),E169)</f>
        <v>33.200000000000003</v>
      </c>
      <c r="F170">
        <f>IFERROR(AVERAGE(Pivot!Y174:AC174),F169)</f>
        <v>40.4</v>
      </c>
      <c r="G170">
        <f>IFERROR(AVERAGE(Pivot!AF174:AJ174),G169)</f>
        <v>3.2</v>
      </c>
      <c r="H170">
        <f>IFERROR(AVERAGE(Pivot!AM174:AQ174),H169)</f>
        <v>4.8</v>
      </c>
      <c r="I170">
        <f>IFERROR(AVERAGE(Pivot!F174:H174),I169)</f>
        <v>53</v>
      </c>
      <c r="J170">
        <f>IFERROR(AVERAGE(Pivot!M174:O174),J169)</f>
        <v>23.666666666666668</v>
      </c>
      <c r="K170">
        <f>IFERROR(AVERAGE(Pivot!T174:V174),K169)</f>
        <v>37.333333333333336</v>
      </c>
      <c r="L170">
        <f>IFERROR(AVERAGE(Pivot!AA174:AC174),L169)</f>
        <v>44</v>
      </c>
      <c r="M170">
        <f>IFERROR(AVERAGE(Pivot!AH174:AJ174),M169)</f>
        <v>2</v>
      </c>
      <c r="N170">
        <f>IFERROR(AVERAGE(Pivot!AO174:AQ174),N169)</f>
        <v>5.333333333333333</v>
      </c>
      <c r="O170">
        <f>IF(Pivot!I174="NA",O169,Pivot!I174)</f>
        <v>48</v>
      </c>
      <c r="P170">
        <f>IF(Pivot!P174="NA",P169,Pivot!P174)</f>
        <v>13</v>
      </c>
      <c r="Q170">
        <f>IF(Pivot!W174="NA",Q169,Pivot!W174)</f>
        <v>34</v>
      </c>
      <c r="R170">
        <f>IF(Pivot!AD174="NA",R169,Pivot!AD174)</f>
        <v>25</v>
      </c>
      <c r="S170">
        <f>IF(Pivot!AK174="NA",S169,Pivot!AK174)</f>
        <v>4</v>
      </c>
      <c r="T170">
        <f>IF(Pivot!AR174="NA",T169,Pivot!AR174)</f>
        <v>4</v>
      </c>
      <c r="U170">
        <f>AVERAGE('air-quality'!E1234:E1238)</f>
        <v>63.4</v>
      </c>
      <c r="V170">
        <f>AVERAGE('air-quality'!F1234:F1238)</f>
        <v>25.2</v>
      </c>
      <c r="W170">
        <f>AVERAGE('air-quality'!G1234:G1238)</f>
        <v>34.6</v>
      </c>
      <c r="X170">
        <f>AVERAGE('air-quality'!H1234:H1238)</f>
        <v>56.6</v>
      </c>
      <c r="Y170">
        <f>AVERAGE('air-quality'!I1234:I1238)</f>
        <v>3.6</v>
      </c>
      <c r="Z170">
        <f>AVERAGE('air-quality'!J1234:J1238)</f>
        <v>3.2</v>
      </c>
      <c r="AA170">
        <f>AVERAGE('air-quality'!E1585:E1589)</f>
        <v>58.2</v>
      </c>
      <c r="AB170">
        <f>AVERAGE('air-quality'!F1585:F1589)</f>
        <v>26</v>
      </c>
      <c r="AC170">
        <f>AVERAGE('air-quality'!G1585:G1589)</f>
        <v>42.8</v>
      </c>
      <c r="AD170">
        <f>AVERAGE('air-quality'!H1585:H1589)</f>
        <v>40.799999999999997</v>
      </c>
      <c r="AE170">
        <f>AVERAGE('air-quality'!I1585:I1589)</f>
        <v>3</v>
      </c>
      <c r="AF170">
        <f>AVERAGE('air-quality'!J1585:J1589)</f>
        <v>5.2</v>
      </c>
      <c r="AG170">
        <f>AVERAGE('air-quality'!E1946:E1950)</f>
        <v>43.4</v>
      </c>
      <c r="AH170">
        <f>AVERAGE('air-quality'!F1946:F1950)</f>
        <v>23.2</v>
      </c>
      <c r="AI170">
        <f>AVERAGE('air-quality'!G1946:G1950)</f>
        <v>32.4</v>
      </c>
      <c r="AJ170">
        <f>AVERAGE('air-quality'!H1946:H1950)</f>
        <v>33</v>
      </c>
      <c r="AK170">
        <f>AVERAGE('air-quality'!I1946:I1950)</f>
        <v>2</v>
      </c>
      <c r="AL170">
        <f>AVERAGE('air-quality'!J1946:J1950)</f>
        <v>6.6</v>
      </c>
      <c r="AM170">
        <f t="shared" si="17"/>
        <v>45.6</v>
      </c>
      <c r="AN170">
        <f t="shared" si="17"/>
        <v>13.6</v>
      </c>
      <c r="AO170">
        <f t="shared" si="17"/>
        <v>32.200000000000003</v>
      </c>
      <c r="AP170">
        <f t="shared" si="17"/>
        <v>24</v>
      </c>
      <c r="AQ170">
        <f t="shared" si="17"/>
        <v>4</v>
      </c>
      <c r="AR170">
        <f t="shared" si="17"/>
        <v>3.8</v>
      </c>
      <c r="AS170">
        <f t="shared" si="16"/>
        <v>55</v>
      </c>
      <c r="AT170">
        <f t="shared" si="16"/>
        <v>24.8</v>
      </c>
      <c r="AU170">
        <f t="shared" si="16"/>
        <v>36.6</v>
      </c>
      <c r="AV170">
        <f t="shared" si="15"/>
        <v>43.466666666666669</v>
      </c>
      <c r="AW170">
        <f t="shared" si="15"/>
        <v>2.8666666666666667</v>
      </c>
      <c r="AX170">
        <f t="shared" si="15"/>
        <v>5</v>
      </c>
    </row>
    <row r="171" spans="1:50" x14ac:dyDescent="0.25">
      <c r="A171">
        <f>IF(Pivot!A175="",Data!A170,Pivot!A175)</f>
        <v>6</v>
      </c>
      <c r="B171">
        <f>Pivot!B175</f>
        <v>18</v>
      </c>
      <c r="C171">
        <f>IFERROR(AVERAGE(Pivot!D175:H175),C170)</f>
        <v>63.4</v>
      </c>
      <c r="D171">
        <f>IFERROR(AVERAGE(Pivot!K175:O175),D170)</f>
        <v>27.6</v>
      </c>
      <c r="E171">
        <f>IFERROR(AVERAGE(Pivot!R175:V175),E170)</f>
        <v>32.200000000000003</v>
      </c>
      <c r="F171">
        <f>IFERROR(AVERAGE(Pivot!Y175:AC175),F170)</f>
        <v>44.2</v>
      </c>
      <c r="G171">
        <f>IFERROR(AVERAGE(Pivot!AF175:AJ175),G170)</f>
        <v>3.8</v>
      </c>
      <c r="H171">
        <f>IFERROR(AVERAGE(Pivot!AM175:AQ175),H170)</f>
        <v>5.2</v>
      </c>
      <c r="I171">
        <f>IFERROR(AVERAGE(Pivot!F175:H175),I170)</f>
        <v>60.333333333333336</v>
      </c>
      <c r="J171">
        <f>IFERROR(AVERAGE(Pivot!M175:O175),J170)</f>
        <v>26.333333333333332</v>
      </c>
      <c r="K171">
        <f>IFERROR(AVERAGE(Pivot!T175:V175),K170)</f>
        <v>33.333333333333336</v>
      </c>
      <c r="L171">
        <f>IFERROR(AVERAGE(Pivot!AA175:AC175),L170)</f>
        <v>49</v>
      </c>
      <c r="M171">
        <f>IFERROR(AVERAGE(Pivot!AH175:AJ175),M170)</f>
        <v>3</v>
      </c>
      <c r="N171">
        <f>IFERROR(AVERAGE(Pivot!AO175:AQ175),N170)</f>
        <v>5.666666666666667</v>
      </c>
      <c r="O171">
        <f>IF(Pivot!I175="NA",O170,Pivot!I175)</f>
        <v>46</v>
      </c>
      <c r="P171">
        <f>IF(Pivot!P175="NA",P170,Pivot!P175)</f>
        <v>15</v>
      </c>
      <c r="Q171">
        <f>IF(Pivot!W175="NA",Q170,Pivot!W175)</f>
        <v>28</v>
      </c>
      <c r="R171">
        <f>IF(Pivot!AD175="NA",R170,Pivot!AD175)</f>
        <v>19</v>
      </c>
      <c r="S171">
        <f>IF(Pivot!AK175="NA",S170,Pivot!AK175)</f>
        <v>4</v>
      </c>
      <c r="T171">
        <f>IF(Pivot!AR175="NA",T170,Pivot!AR175)</f>
        <v>3</v>
      </c>
      <c r="U171">
        <f>AVERAGE('air-quality'!E1235:E1239)</f>
        <v>66.599999999999994</v>
      </c>
      <c r="V171">
        <f>AVERAGE('air-quality'!F1235:F1239)</f>
        <v>24.8</v>
      </c>
      <c r="W171">
        <f>AVERAGE('air-quality'!G1235:G1239)</f>
        <v>36.200000000000003</v>
      </c>
      <c r="X171">
        <f>AVERAGE('air-quality'!H1235:H1239)</f>
        <v>52.2</v>
      </c>
      <c r="Y171">
        <f>AVERAGE('air-quality'!I1235:I1239)</f>
        <v>3.2</v>
      </c>
      <c r="Z171">
        <f>AVERAGE('air-quality'!J1235:J1239)</f>
        <v>3.4</v>
      </c>
      <c r="AA171">
        <f>AVERAGE('air-quality'!E1586:E1590)</f>
        <v>61</v>
      </c>
      <c r="AB171">
        <f>AVERAGE('air-quality'!F1586:F1590)</f>
        <v>27</v>
      </c>
      <c r="AC171">
        <f>AVERAGE('air-quality'!G1586:G1590)</f>
        <v>42</v>
      </c>
      <c r="AD171">
        <f>AVERAGE('air-quality'!H1586:H1590)</f>
        <v>43</v>
      </c>
      <c r="AE171">
        <f>AVERAGE('air-quality'!I1586:I1590)</f>
        <v>3.2</v>
      </c>
      <c r="AF171">
        <f>AVERAGE('air-quality'!J1586:J1590)</f>
        <v>4.8</v>
      </c>
      <c r="AG171">
        <f>AVERAGE('air-quality'!E1947:E1951)</f>
        <v>45.8</v>
      </c>
      <c r="AH171">
        <f>AVERAGE('air-quality'!F1947:F1951)</f>
        <v>25.4</v>
      </c>
      <c r="AI171">
        <f>AVERAGE('air-quality'!G1947:G1951)</f>
        <v>32.4</v>
      </c>
      <c r="AJ171">
        <f>AVERAGE('air-quality'!H1947:H1951)</f>
        <v>31.6</v>
      </c>
      <c r="AK171">
        <f>AVERAGE('air-quality'!I1947:I1951)</f>
        <v>1.75</v>
      </c>
      <c r="AL171">
        <f>AVERAGE('air-quality'!J1947:J1951)</f>
        <v>6.6</v>
      </c>
      <c r="AM171">
        <f t="shared" si="17"/>
        <v>46.2</v>
      </c>
      <c r="AN171">
        <f t="shared" si="17"/>
        <v>13.4</v>
      </c>
      <c r="AO171">
        <f t="shared" si="17"/>
        <v>31.2</v>
      </c>
      <c r="AP171">
        <f t="shared" si="17"/>
        <v>24</v>
      </c>
      <c r="AQ171">
        <f t="shared" si="17"/>
        <v>4</v>
      </c>
      <c r="AR171">
        <f t="shared" si="17"/>
        <v>3.6</v>
      </c>
      <c r="AS171">
        <f t="shared" si="16"/>
        <v>57.79999999999999</v>
      </c>
      <c r="AT171">
        <f t="shared" si="16"/>
        <v>25.733333333333331</v>
      </c>
      <c r="AU171">
        <f t="shared" si="16"/>
        <v>36.866666666666667</v>
      </c>
      <c r="AV171">
        <f t="shared" si="15"/>
        <v>42.266666666666673</v>
      </c>
      <c r="AW171">
        <f t="shared" si="15"/>
        <v>2.7166666666666668</v>
      </c>
      <c r="AX171">
        <f t="shared" si="15"/>
        <v>4.9333333333333327</v>
      </c>
    </row>
    <row r="172" spans="1:50" x14ac:dyDescent="0.25">
      <c r="A172">
        <f>IF(Pivot!A176="",Data!A171,Pivot!A176)</f>
        <v>6</v>
      </c>
      <c r="B172">
        <f>Pivot!B176</f>
        <v>19</v>
      </c>
      <c r="C172">
        <f>IFERROR(AVERAGE(Pivot!D176:H176),C171)</f>
        <v>63.8</v>
      </c>
      <c r="D172">
        <f>IFERROR(AVERAGE(Pivot!K176:O176),D171)</f>
        <v>26.2</v>
      </c>
      <c r="E172">
        <f>IFERROR(AVERAGE(Pivot!R176:V176),E171)</f>
        <v>23.2</v>
      </c>
      <c r="F172">
        <f>IFERROR(AVERAGE(Pivot!Y176:AC176),F171)</f>
        <v>44.6</v>
      </c>
      <c r="G172">
        <f>IFERROR(AVERAGE(Pivot!AF176:AJ176),G171)</f>
        <v>4.4000000000000004</v>
      </c>
      <c r="H172">
        <f>IFERROR(AVERAGE(Pivot!AM176:AQ176),H171)</f>
        <v>6</v>
      </c>
      <c r="I172">
        <f>IFERROR(AVERAGE(Pivot!F176:H176),I171)</f>
        <v>63</v>
      </c>
      <c r="J172">
        <f>IFERROR(AVERAGE(Pivot!M176:O176),J171)</f>
        <v>28.333333333333332</v>
      </c>
      <c r="K172">
        <f>IFERROR(AVERAGE(Pivot!T176:V176),K171)</f>
        <v>25.333333333333332</v>
      </c>
      <c r="L172">
        <f>IFERROR(AVERAGE(Pivot!AA176:AC176),L171)</f>
        <v>45.333333333333336</v>
      </c>
      <c r="M172">
        <f>IFERROR(AVERAGE(Pivot!AH176:AJ176),M171)</f>
        <v>3</v>
      </c>
      <c r="N172">
        <f>IFERROR(AVERAGE(Pivot!AO176:AQ176),N171)</f>
        <v>5.333333333333333</v>
      </c>
      <c r="O172">
        <f>IF(Pivot!I176="NA",O171,Pivot!I176)</f>
        <v>47</v>
      </c>
      <c r="P172">
        <f>IF(Pivot!P176="NA",P171,Pivot!P176)</f>
        <v>14</v>
      </c>
      <c r="Q172">
        <f>IF(Pivot!W176="NA",Q171,Pivot!W176)</f>
        <v>24</v>
      </c>
      <c r="R172">
        <f>IF(Pivot!AD176="NA",R171,Pivot!AD176)</f>
        <v>19</v>
      </c>
      <c r="S172">
        <f>IF(Pivot!AK176="NA",S171,Pivot!AK176)</f>
        <v>3</v>
      </c>
      <c r="T172">
        <f>IF(Pivot!AR176="NA",T171,Pivot!AR176)</f>
        <v>3</v>
      </c>
      <c r="U172">
        <f>AVERAGE('air-quality'!E1236:E1240)</f>
        <v>67</v>
      </c>
      <c r="V172">
        <f>AVERAGE('air-quality'!F1236:F1240)</f>
        <v>25.4</v>
      </c>
      <c r="W172">
        <f>AVERAGE('air-quality'!G1236:G1240)</f>
        <v>39.6</v>
      </c>
      <c r="X172">
        <f>AVERAGE('air-quality'!H1236:H1240)</f>
        <v>51.4</v>
      </c>
      <c r="Y172">
        <f>AVERAGE('air-quality'!I1236:I1240)</f>
        <v>2.8</v>
      </c>
      <c r="Z172">
        <f>AVERAGE('air-quality'!J1236:J1240)</f>
        <v>3.6</v>
      </c>
      <c r="AA172">
        <f>AVERAGE('air-quality'!E1587:E1591)</f>
        <v>63.2</v>
      </c>
      <c r="AB172">
        <f>AVERAGE('air-quality'!F1587:F1591)</f>
        <v>27.2</v>
      </c>
      <c r="AC172">
        <f>AVERAGE('air-quality'!G1587:G1591)</f>
        <v>43</v>
      </c>
      <c r="AD172">
        <f>AVERAGE('air-quality'!H1587:H1591)</f>
        <v>44</v>
      </c>
      <c r="AE172">
        <f>AVERAGE('air-quality'!I1587:I1591)</f>
        <v>3.6</v>
      </c>
      <c r="AF172">
        <f>AVERAGE('air-quality'!J1587:J1591)</f>
        <v>4.2</v>
      </c>
      <c r="AG172">
        <f>AVERAGE('air-quality'!E1948:E1952)</f>
        <v>49.6</v>
      </c>
      <c r="AH172">
        <f>AVERAGE('air-quality'!F1948:F1952)</f>
        <v>25.4</v>
      </c>
      <c r="AI172">
        <f>AVERAGE('air-quality'!G1948:G1952)</f>
        <v>32.6</v>
      </c>
      <c r="AJ172">
        <f>AVERAGE('air-quality'!H1948:H1952)</f>
        <v>29.8</v>
      </c>
      <c r="AK172">
        <f>AVERAGE('air-quality'!I1948:I1952)</f>
        <v>1.6666666666666667</v>
      </c>
      <c r="AL172">
        <f>AVERAGE('air-quality'!J1948:J1952)</f>
        <v>6.2</v>
      </c>
      <c r="AM172">
        <f t="shared" si="17"/>
        <v>45.6</v>
      </c>
      <c r="AN172">
        <f t="shared" si="17"/>
        <v>13.8</v>
      </c>
      <c r="AO172">
        <f t="shared" si="17"/>
        <v>29.6</v>
      </c>
      <c r="AP172">
        <f t="shared" si="17"/>
        <v>23</v>
      </c>
      <c r="AQ172">
        <f t="shared" si="17"/>
        <v>3.8</v>
      </c>
      <c r="AR172">
        <f t="shared" si="17"/>
        <v>3.4</v>
      </c>
      <c r="AS172">
        <f t="shared" si="16"/>
        <v>59.93333333333333</v>
      </c>
      <c r="AT172">
        <f t="shared" si="16"/>
        <v>26</v>
      </c>
      <c r="AU172">
        <f t="shared" si="16"/>
        <v>38.4</v>
      </c>
      <c r="AV172">
        <f t="shared" si="15"/>
        <v>41.733333333333334</v>
      </c>
      <c r="AW172">
        <f t="shared" si="15"/>
        <v>2.6888888888888887</v>
      </c>
      <c r="AX172">
        <f t="shared" si="15"/>
        <v>4.666666666666667</v>
      </c>
    </row>
    <row r="173" spans="1:50" x14ac:dyDescent="0.25">
      <c r="A173">
        <f>IF(Pivot!A177="",Data!A172,Pivot!A177)</f>
        <v>6</v>
      </c>
      <c r="B173">
        <f>Pivot!B177</f>
        <v>20</v>
      </c>
      <c r="C173">
        <f>IFERROR(AVERAGE(Pivot!D177:H177),C172)</f>
        <v>63.2</v>
      </c>
      <c r="D173">
        <f>IFERROR(AVERAGE(Pivot!K177:O177),D172)</f>
        <v>26.2</v>
      </c>
      <c r="E173">
        <f>IFERROR(AVERAGE(Pivot!R177:V177),E172)</f>
        <v>38</v>
      </c>
      <c r="F173">
        <f>IFERROR(AVERAGE(Pivot!Y177:AC177),F172)</f>
        <v>43.8</v>
      </c>
      <c r="G173">
        <f>IFERROR(AVERAGE(Pivot!AF177:AJ177),G172)</f>
        <v>3.8</v>
      </c>
      <c r="H173">
        <f>IFERROR(AVERAGE(Pivot!AM177:AQ177),H172)</f>
        <v>6.4</v>
      </c>
      <c r="I173">
        <f>IFERROR(AVERAGE(Pivot!F177:H177),I172)</f>
        <v>65.333333333333329</v>
      </c>
      <c r="J173">
        <f>IFERROR(AVERAGE(Pivot!M177:O177),J172)</f>
        <v>29.333333333333332</v>
      </c>
      <c r="K173">
        <f>IFERROR(AVERAGE(Pivot!T177:V177),K172)</f>
        <v>46.666666666666664</v>
      </c>
      <c r="L173">
        <f>IFERROR(AVERAGE(Pivot!AA177:AC177),L172)</f>
        <v>44.333333333333336</v>
      </c>
      <c r="M173">
        <f>IFERROR(AVERAGE(Pivot!AH177:AJ177),M172)</f>
        <v>2.3333333333333335</v>
      </c>
      <c r="N173">
        <f>IFERROR(AVERAGE(Pivot!AO177:AQ177),N172)</f>
        <v>5.666666666666667</v>
      </c>
      <c r="O173">
        <f>IF(Pivot!I177="NA",O172,Pivot!I177)</f>
        <v>37</v>
      </c>
      <c r="P173">
        <f>IF(Pivot!P177="NA",P172,Pivot!P177)</f>
        <v>13</v>
      </c>
      <c r="Q173">
        <f>IF(Pivot!W177="NA",Q172,Pivot!W177)</f>
        <v>22</v>
      </c>
      <c r="R173">
        <f>IF(Pivot!AD177="NA",R172,Pivot!AD177)</f>
        <v>15</v>
      </c>
      <c r="S173">
        <f>IF(Pivot!AK177="NA",S172,Pivot!AK177)</f>
        <v>4</v>
      </c>
      <c r="T173">
        <f>IF(Pivot!AR177="NA",T172,Pivot!AR177)</f>
        <v>2</v>
      </c>
      <c r="U173">
        <f>AVERAGE('air-quality'!E1237:E1241)</f>
        <v>67.599999999999994</v>
      </c>
      <c r="V173">
        <f>AVERAGE('air-quality'!F1237:F1241)</f>
        <v>24.4</v>
      </c>
      <c r="W173">
        <f>AVERAGE('air-quality'!G1237:G1241)</f>
        <v>39.200000000000003</v>
      </c>
      <c r="X173">
        <f>AVERAGE('air-quality'!H1237:H1241)</f>
        <v>50.2</v>
      </c>
      <c r="Y173">
        <f>AVERAGE('air-quality'!I1237:I1241)</f>
        <v>2.8</v>
      </c>
      <c r="Z173">
        <f>AVERAGE('air-quality'!J1237:J1241)</f>
        <v>3.8</v>
      </c>
      <c r="AA173">
        <f>AVERAGE('air-quality'!E1588:E1592)</f>
        <v>65.599999999999994</v>
      </c>
      <c r="AB173">
        <f>AVERAGE('air-quality'!F1588:F1592)</f>
        <v>27.4</v>
      </c>
      <c r="AC173">
        <f>AVERAGE('air-quality'!G1588:G1592)</f>
        <v>41.4</v>
      </c>
      <c r="AD173">
        <f>AVERAGE('air-quality'!H1588:H1592)</f>
        <v>44.4</v>
      </c>
      <c r="AE173">
        <f>AVERAGE('air-quality'!I1588:I1592)</f>
        <v>3.8</v>
      </c>
      <c r="AF173">
        <f>AVERAGE('air-quality'!J1588:J1592)</f>
        <v>3.8</v>
      </c>
      <c r="AG173">
        <f>AVERAGE('air-quality'!E1949:E1953)</f>
        <v>49.2</v>
      </c>
      <c r="AH173">
        <f>AVERAGE('air-quality'!F1949:F1953)</f>
        <v>26.4</v>
      </c>
      <c r="AI173">
        <f>AVERAGE('air-quality'!G1949:G1953)</f>
        <v>31.8</v>
      </c>
      <c r="AJ173">
        <f>AVERAGE('air-quality'!H1949:H1953)</f>
        <v>29.2</v>
      </c>
      <c r="AK173">
        <f>AVERAGE('air-quality'!I1949:I1953)</f>
        <v>1.3333333333333333</v>
      </c>
      <c r="AL173">
        <f>AVERAGE('air-quality'!J1949:J1953)</f>
        <v>5.8</v>
      </c>
      <c r="AM173">
        <f t="shared" si="17"/>
        <v>44</v>
      </c>
      <c r="AN173">
        <f t="shared" si="17"/>
        <v>13.8</v>
      </c>
      <c r="AO173">
        <f t="shared" si="17"/>
        <v>27.4</v>
      </c>
      <c r="AP173">
        <f t="shared" si="17"/>
        <v>21.2</v>
      </c>
      <c r="AQ173">
        <f t="shared" si="17"/>
        <v>3.8</v>
      </c>
      <c r="AR173">
        <f t="shared" si="17"/>
        <v>3.2</v>
      </c>
      <c r="AS173">
        <f t="shared" si="16"/>
        <v>60.79999999999999</v>
      </c>
      <c r="AT173">
        <f t="shared" si="16"/>
        <v>26.066666666666663</v>
      </c>
      <c r="AU173">
        <f t="shared" si="16"/>
        <v>37.466666666666661</v>
      </c>
      <c r="AV173">
        <f t="shared" si="15"/>
        <v>41.266666666666666</v>
      </c>
      <c r="AW173">
        <f t="shared" si="15"/>
        <v>2.6444444444444444</v>
      </c>
      <c r="AX173">
        <f t="shared" si="15"/>
        <v>4.4666666666666659</v>
      </c>
    </row>
    <row r="174" spans="1:50" x14ac:dyDescent="0.25">
      <c r="A174">
        <f>IF(Pivot!A178="",Data!A173,Pivot!A178)</f>
        <v>6</v>
      </c>
      <c r="B174">
        <f>Pivot!B178</f>
        <v>21</v>
      </c>
      <c r="C174">
        <f>IFERROR(AVERAGE(Pivot!D178:H178),C173)</f>
        <v>59.4</v>
      </c>
      <c r="D174">
        <f>IFERROR(AVERAGE(Pivot!K178:O178),D173)</f>
        <v>24.8</v>
      </c>
      <c r="E174">
        <f>IFERROR(AVERAGE(Pivot!R178:V178),E173)</f>
        <v>30.6</v>
      </c>
      <c r="F174">
        <f>IFERROR(AVERAGE(Pivot!Y178:AC178),F173)</f>
        <v>44.2</v>
      </c>
      <c r="G174">
        <f>IFERROR(AVERAGE(Pivot!AF178:AJ178),G173)</f>
        <v>4</v>
      </c>
      <c r="H174">
        <f>IFERROR(AVERAGE(Pivot!AM178:AQ178),H173)</f>
        <v>6</v>
      </c>
      <c r="I174">
        <f>IFERROR(AVERAGE(Pivot!F178:H178),I173)</f>
        <v>61.333333333333336</v>
      </c>
      <c r="J174">
        <f>IFERROR(AVERAGE(Pivot!M178:O178),J173)</f>
        <v>24.666666666666668</v>
      </c>
      <c r="K174">
        <f>IFERROR(AVERAGE(Pivot!T178:V178),K173)</f>
        <v>37.666666666666664</v>
      </c>
      <c r="L174">
        <f>IFERROR(AVERAGE(Pivot!AA178:AC178),L173)</f>
        <v>39.666666666666664</v>
      </c>
      <c r="M174">
        <f>IFERROR(AVERAGE(Pivot!AH178:AJ178),M173)</f>
        <v>3</v>
      </c>
      <c r="N174">
        <f>IFERROR(AVERAGE(Pivot!AO178:AQ178),N173)</f>
        <v>5.666666666666667</v>
      </c>
      <c r="O174">
        <f>IF(Pivot!I178="NA",O173,Pivot!I178)</f>
        <v>36</v>
      </c>
      <c r="P174">
        <f>IF(Pivot!P178="NA",P173,Pivot!P178)</f>
        <v>22</v>
      </c>
      <c r="Q174">
        <f>IF(Pivot!W178="NA",Q173,Pivot!W178)</f>
        <v>29</v>
      </c>
      <c r="R174">
        <f>IF(Pivot!AD178="NA",R173,Pivot!AD178)</f>
        <v>22</v>
      </c>
      <c r="S174">
        <f>IF(Pivot!AK178="NA",S173,Pivot!AK178)</f>
        <v>3</v>
      </c>
      <c r="T174">
        <f>IF(Pivot!AR178="NA",T173,Pivot!AR178)</f>
        <v>3</v>
      </c>
      <c r="U174">
        <f>AVERAGE('air-quality'!E1238:E1242)</f>
        <v>65.8</v>
      </c>
      <c r="V174">
        <f>AVERAGE('air-quality'!F1238:F1242)</f>
        <v>21.4</v>
      </c>
      <c r="W174">
        <f>AVERAGE('air-quality'!G1238:G1242)</f>
        <v>32.200000000000003</v>
      </c>
      <c r="X174">
        <f>AVERAGE('air-quality'!H1238:H1242)</f>
        <v>48.2</v>
      </c>
      <c r="Y174">
        <f>AVERAGE('air-quality'!I1238:I1242)</f>
        <v>3</v>
      </c>
      <c r="Z174">
        <f>AVERAGE('air-quality'!J1238:J1242)</f>
        <v>3.8</v>
      </c>
      <c r="AA174">
        <f>AVERAGE('air-quality'!E1589:E1593)</f>
        <v>65.599999999999994</v>
      </c>
      <c r="AB174">
        <f>AVERAGE('air-quality'!F1589:F1593)</f>
        <v>26.2</v>
      </c>
      <c r="AC174">
        <f>AVERAGE('air-quality'!G1589:G1593)</f>
        <v>36.6</v>
      </c>
      <c r="AD174">
        <f>AVERAGE('air-quality'!H1589:H1593)</f>
        <v>41</v>
      </c>
      <c r="AE174">
        <f>AVERAGE('air-quality'!I1589:I1593)</f>
        <v>4</v>
      </c>
      <c r="AF174">
        <f>AVERAGE('air-quality'!J1589:J1593)</f>
        <v>3.2</v>
      </c>
      <c r="AG174">
        <f>AVERAGE('air-quality'!E1950:E1954)</f>
        <v>50.2</v>
      </c>
      <c r="AH174">
        <f>AVERAGE('air-quality'!F1950:F1954)</f>
        <v>25.8</v>
      </c>
      <c r="AI174">
        <f>AVERAGE('air-quality'!G1950:G1954)</f>
        <v>27.6</v>
      </c>
      <c r="AJ174">
        <f>AVERAGE('air-quality'!H1950:H1954)</f>
        <v>30.2</v>
      </c>
      <c r="AK174">
        <f>AVERAGE('air-quality'!I1950:I1954)</f>
        <v>1.3333333333333333</v>
      </c>
      <c r="AL174">
        <f>AVERAGE('air-quality'!J1950:J1954)</f>
        <v>5.2</v>
      </c>
      <c r="AM174">
        <f t="shared" si="17"/>
        <v>42.8</v>
      </c>
      <c r="AN174">
        <f t="shared" si="17"/>
        <v>15.4</v>
      </c>
      <c r="AO174">
        <f t="shared" si="17"/>
        <v>27.4</v>
      </c>
      <c r="AP174">
        <f t="shared" si="17"/>
        <v>20</v>
      </c>
      <c r="AQ174">
        <f t="shared" si="17"/>
        <v>3.6</v>
      </c>
      <c r="AR174">
        <f t="shared" si="17"/>
        <v>3</v>
      </c>
      <c r="AS174">
        <f t="shared" si="16"/>
        <v>60.533333333333324</v>
      </c>
      <c r="AT174">
        <f t="shared" si="16"/>
        <v>24.466666666666665</v>
      </c>
      <c r="AU174">
        <f t="shared" si="16"/>
        <v>32.133333333333333</v>
      </c>
      <c r="AV174">
        <f t="shared" si="15"/>
        <v>39.800000000000004</v>
      </c>
      <c r="AW174">
        <f t="shared" si="15"/>
        <v>2.7777777777777781</v>
      </c>
      <c r="AX174">
        <f t="shared" si="15"/>
        <v>4.0666666666666664</v>
      </c>
    </row>
    <row r="175" spans="1:50" x14ac:dyDescent="0.25">
      <c r="A175">
        <f>IF(Pivot!A179="",Data!A174,Pivot!A179)</f>
        <v>6</v>
      </c>
      <c r="B175">
        <f>Pivot!B179</f>
        <v>22</v>
      </c>
      <c r="C175">
        <f>IFERROR(AVERAGE(Pivot!D179:H179),C174)</f>
        <v>57.8</v>
      </c>
      <c r="D175">
        <f>IFERROR(AVERAGE(Pivot!K179:O179),D174)</f>
        <v>26.4</v>
      </c>
      <c r="E175">
        <f>IFERROR(AVERAGE(Pivot!R179:V179),E174)</f>
        <v>29</v>
      </c>
      <c r="F175">
        <f>IFERROR(AVERAGE(Pivot!Y179:AC179),F174)</f>
        <v>39.4</v>
      </c>
      <c r="G175">
        <f>IFERROR(AVERAGE(Pivot!AF179:AJ179),G174)</f>
        <v>3.2</v>
      </c>
      <c r="H175">
        <f>IFERROR(AVERAGE(Pivot!AM179:AQ179),H174)</f>
        <v>6.4</v>
      </c>
      <c r="I175">
        <f>IFERROR(AVERAGE(Pivot!F179:H179),I174)</f>
        <v>55.333333333333336</v>
      </c>
      <c r="J175">
        <f>IFERROR(AVERAGE(Pivot!M179:O179),J174)</f>
        <v>25.666666666666668</v>
      </c>
      <c r="K175">
        <f>IFERROR(AVERAGE(Pivot!T179:V179),K174)</f>
        <v>35.666666666666664</v>
      </c>
      <c r="L175">
        <f>IFERROR(AVERAGE(Pivot!AA179:AC179),L174)</f>
        <v>33.666666666666664</v>
      </c>
      <c r="M175">
        <f>IFERROR(AVERAGE(Pivot!AH179:AJ179),M174)</f>
        <v>2.3333333333333335</v>
      </c>
      <c r="N175">
        <f>IFERROR(AVERAGE(Pivot!AO179:AQ179),N174)</f>
        <v>6</v>
      </c>
      <c r="O175">
        <f>IF(Pivot!I179="NA",O174,Pivot!I179)</f>
        <v>46</v>
      </c>
      <c r="P175">
        <f>IF(Pivot!P179="NA",P174,Pivot!P179)</f>
        <v>23</v>
      </c>
      <c r="Q175">
        <f>IF(Pivot!W179="NA",Q174,Pivot!W179)</f>
        <v>41</v>
      </c>
      <c r="R175">
        <f>IF(Pivot!AD179="NA",R174,Pivot!AD179)</f>
        <v>28</v>
      </c>
      <c r="S175">
        <f>IF(Pivot!AK179="NA",S174,Pivot!AK179)</f>
        <v>3</v>
      </c>
      <c r="T175">
        <f>IF(Pivot!AR179="NA",T174,Pivot!AR179)</f>
        <v>3</v>
      </c>
      <c r="U175">
        <f>AVERAGE('air-quality'!E1239:E1243)</f>
        <v>60.2</v>
      </c>
      <c r="V175">
        <f>AVERAGE('air-quality'!F1239:F1243)</f>
        <v>20.399999999999999</v>
      </c>
      <c r="W175">
        <f>AVERAGE('air-quality'!G1239:G1243)</f>
        <v>30.4</v>
      </c>
      <c r="X175">
        <f>AVERAGE('air-quality'!H1239:H1243)</f>
        <v>45</v>
      </c>
      <c r="Y175">
        <f>AVERAGE('air-quality'!I1239:I1243)</f>
        <v>2.8</v>
      </c>
      <c r="Z175">
        <f>AVERAGE('air-quality'!J1239:J1243)</f>
        <v>3.6</v>
      </c>
      <c r="AA175">
        <f>AVERAGE('air-quality'!E1590:E1594)</f>
        <v>63</v>
      </c>
      <c r="AB175">
        <f>AVERAGE('air-quality'!F1590:F1594)</f>
        <v>25.8</v>
      </c>
      <c r="AC175">
        <f>AVERAGE('air-quality'!G1590:G1594)</f>
        <v>42.4</v>
      </c>
      <c r="AD175">
        <f>AVERAGE('air-quality'!H1590:H1594)</f>
        <v>37.799999999999997</v>
      </c>
      <c r="AE175">
        <f>AVERAGE('air-quality'!I1590:I1594)</f>
        <v>4.2</v>
      </c>
      <c r="AF175">
        <f>AVERAGE('air-quality'!J1590:J1594)</f>
        <v>3</v>
      </c>
      <c r="AG175">
        <f>AVERAGE('air-quality'!E1951:E1955)</f>
        <v>47.6</v>
      </c>
      <c r="AH175">
        <f>AVERAGE('air-quality'!F1951:F1955)</f>
        <v>25.4</v>
      </c>
      <c r="AI175">
        <f>AVERAGE('air-quality'!G1951:G1955)</f>
        <v>33</v>
      </c>
      <c r="AJ175">
        <f>AVERAGE('air-quality'!H1951:H1955)</f>
        <v>31.2</v>
      </c>
      <c r="AK175">
        <f>AVERAGE('air-quality'!I1951:I1955)</f>
        <v>1.3333333333333333</v>
      </c>
      <c r="AL175">
        <f>AVERAGE('air-quality'!J1951:J1955)</f>
        <v>4.5999999999999996</v>
      </c>
      <c r="AM175">
        <f t="shared" si="17"/>
        <v>42.4</v>
      </c>
      <c r="AN175">
        <f t="shared" si="17"/>
        <v>17.399999999999999</v>
      </c>
      <c r="AO175">
        <f t="shared" si="17"/>
        <v>28.8</v>
      </c>
      <c r="AP175">
        <f t="shared" si="17"/>
        <v>20.6</v>
      </c>
      <c r="AQ175">
        <f t="shared" si="17"/>
        <v>3.4</v>
      </c>
      <c r="AR175">
        <f t="shared" si="17"/>
        <v>2.8</v>
      </c>
      <c r="AS175">
        <f t="shared" si="16"/>
        <v>56.933333333333337</v>
      </c>
      <c r="AT175">
        <f t="shared" si="16"/>
        <v>23.866666666666664</v>
      </c>
      <c r="AU175">
        <f t="shared" si="16"/>
        <v>35.266666666666666</v>
      </c>
      <c r="AV175">
        <f t="shared" si="15"/>
        <v>38</v>
      </c>
      <c r="AW175">
        <f t="shared" si="15"/>
        <v>2.7777777777777781</v>
      </c>
      <c r="AX175">
        <f t="shared" si="15"/>
        <v>3.7333333333333329</v>
      </c>
    </row>
    <row r="176" spans="1:50" x14ac:dyDescent="0.25">
      <c r="A176">
        <f>IF(Pivot!A180="",Data!A175,Pivot!A180)</f>
        <v>6</v>
      </c>
      <c r="B176">
        <f>Pivot!B180</f>
        <v>23</v>
      </c>
      <c r="C176">
        <f>IFERROR(AVERAGE(Pivot!D180:H180),C175)</f>
        <v>61</v>
      </c>
      <c r="D176">
        <f>IFERROR(AVERAGE(Pivot!K180:O180),D175)</f>
        <v>26.2</v>
      </c>
      <c r="E176">
        <f>IFERROR(AVERAGE(Pivot!R180:V180),E175)</f>
        <v>31.4</v>
      </c>
      <c r="F176">
        <f>IFERROR(AVERAGE(Pivot!Y180:AC180),F175)</f>
        <v>48.2</v>
      </c>
      <c r="G176">
        <f>IFERROR(AVERAGE(Pivot!AF180:AJ180),G175)</f>
        <v>4.2</v>
      </c>
      <c r="H176">
        <f>IFERROR(AVERAGE(Pivot!AM180:AQ180),H175)</f>
        <v>6.4</v>
      </c>
      <c r="I176">
        <f>IFERROR(AVERAGE(Pivot!F180:H180),I175)</f>
        <v>58.333333333333336</v>
      </c>
      <c r="J176">
        <f>IFERROR(AVERAGE(Pivot!M180:O180),J175)</f>
        <v>26.333333333333332</v>
      </c>
      <c r="K176">
        <f>IFERROR(AVERAGE(Pivot!T180:V180),K175)</f>
        <v>32</v>
      </c>
      <c r="L176">
        <f>IFERROR(AVERAGE(Pivot!AA180:AC180),L175)</f>
        <v>35.666666666666664</v>
      </c>
      <c r="M176">
        <f>IFERROR(AVERAGE(Pivot!AH180:AJ180),M175)</f>
        <v>2.6666666666666665</v>
      </c>
      <c r="N176">
        <f>IFERROR(AVERAGE(Pivot!AO180:AQ180),N175)</f>
        <v>6</v>
      </c>
      <c r="O176">
        <f>IF(Pivot!I180="NA",O175,Pivot!I180)</f>
        <v>42</v>
      </c>
      <c r="P176">
        <f>IF(Pivot!P180="NA",P175,Pivot!P180)</f>
        <v>31</v>
      </c>
      <c r="Q176">
        <f>IF(Pivot!W180="NA",Q175,Pivot!W180)</f>
        <v>73</v>
      </c>
      <c r="R176">
        <f>IF(Pivot!AD180="NA",R175,Pivot!AD180)</f>
        <v>32</v>
      </c>
      <c r="S176">
        <f>IF(Pivot!AK180="NA",S175,Pivot!AK180)</f>
        <v>5</v>
      </c>
      <c r="T176">
        <f>IF(Pivot!AR180="NA",T175,Pivot!AR180)</f>
        <v>3</v>
      </c>
      <c r="U176">
        <f>AVERAGE('air-quality'!E1240:E1244)</f>
        <v>57.2</v>
      </c>
      <c r="V176">
        <f>AVERAGE('air-quality'!F1240:F1244)</f>
        <v>21.6</v>
      </c>
      <c r="W176">
        <f>AVERAGE('air-quality'!G1240:G1244)</f>
        <v>30.6</v>
      </c>
      <c r="X176">
        <f>AVERAGE('air-quality'!H1240:H1244)</f>
        <v>51</v>
      </c>
      <c r="Y176">
        <f>AVERAGE('air-quality'!I1240:I1244)</f>
        <v>3.4</v>
      </c>
      <c r="Z176">
        <f>AVERAGE('air-quality'!J1240:J1244)</f>
        <v>3.6</v>
      </c>
      <c r="AA176">
        <f>AVERAGE('air-quality'!E1591:E1595)</f>
        <v>63.4</v>
      </c>
      <c r="AB176">
        <f>AVERAGE('air-quality'!F1591:F1595)</f>
        <v>24.6</v>
      </c>
      <c r="AC176">
        <f>AVERAGE('air-quality'!G1591:G1595)</f>
        <v>45.8</v>
      </c>
      <c r="AD176">
        <f>AVERAGE('air-quality'!H1591:H1595)</f>
        <v>37.200000000000003</v>
      </c>
      <c r="AE176">
        <f>AVERAGE('air-quality'!I1591:I1595)</f>
        <v>4.4000000000000004</v>
      </c>
      <c r="AF176">
        <f>AVERAGE('air-quality'!J1591:J1595)</f>
        <v>3.4</v>
      </c>
      <c r="AG176">
        <f>AVERAGE('air-quality'!E1952:E1956)</f>
        <v>49.2</v>
      </c>
      <c r="AH176">
        <f>AVERAGE('air-quality'!F1952:F1956)</f>
        <v>23.2</v>
      </c>
      <c r="AI176">
        <f>AVERAGE('air-quality'!G1952:G1956)</f>
        <v>34</v>
      </c>
      <c r="AJ176">
        <f>AVERAGE('air-quality'!H1952:H1956)</f>
        <v>29.6</v>
      </c>
      <c r="AK176">
        <f>AVERAGE('air-quality'!I1952:I1956)</f>
        <v>1.25</v>
      </c>
      <c r="AL176">
        <f>AVERAGE('air-quality'!J1952:J1956)</f>
        <v>4.2</v>
      </c>
      <c r="AM176">
        <f t="shared" si="17"/>
        <v>41.6</v>
      </c>
      <c r="AN176">
        <f t="shared" si="17"/>
        <v>20.6</v>
      </c>
      <c r="AO176">
        <f t="shared" si="17"/>
        <v>37.799999999999997</v>
      </c>
      <c r="AP176">
        <f t="shared" si="17"/>
        <v>23.2</v>
      </c>
      <c r="AQ176">
        <f t="shared" si="17"/>
        <v>3.6</v>
      </c>
      <c r="AR176">
        <f t="shared" si="17"/>
        <v>2.8</v>
      </c>
      <c r="AS176">
        <f t="shared" si="16"/>
        <v>56.6</v>
      </c>
      <c r="AT176">
        <f t="shared" si="16"/>
        <v>23.133333333333336</v>
      </c>
      <c r="AU176">
        <f t="shared" si="16"/>
        <v>36.800000000000004</v>
      </c>
      <c r="AV176">
        <f t="shared" si="15"/>
        <v>39.266666666666673</v>
      </c>
      <c r="AW176">
        <f t="shared" si="15"/>
        <v>3.0166666666666671</v>
      </c>
      <c r="AX176">
        <f t="shared" si="15"/>
        <v>3.7333333333333329</v>
      </c>
    </row>
    <row r="177" spans="1:50" x14ac:dyDescent="0.25">
      <c r="A177">
        <f>IF(Pivot!A181="",Data!A176,Pivot!A181)</f>
        <v>6</v>
      </c>
      <c r="B177">
        <f>Pivot!B181</f>
        <v>24</v>
      </c>
      <c r="C177">
        <f>IFERROR(AVERAGE(Pivot!D181:H181),C176)</f>
        <v>60.4</v>
      </c>
      <c r="D177">
        <f>IFERROR(AVERAGE(Pivot!K181:O181),D176)</f>
        <v>26</v>
      </c>
      <c r="E177">
        <f>IFERROR(AVERAGE(Pivot!R181:V181),E176)</f>
        <v>34.200000000000003</v>
      </c>
      <c r="F177">
        <f>IFERROR(AVERAGE(Pivot!Y181:AC181),F176)</f>
        <v>43.6</v>
      </c>
      <c r="G177">
        <f>IFERROR(AVERAGE(Pivot!AF181:AJ181),G176)</f>
        <v>3.4</v>
      </c>
      <c r="H177">
        <f>IFERROR(AVERAGE(Pivot!AM181:AQ181),H176)</f>
        <v>5.4</v>
      </c>
      <c r="I177">
        <f>IFERROR(AVERAGE(Pivot!F181:H181),I176)</f>
        <v>57.333333333333336</v>
      </c>
      <c r="J177">
        <f>IFERROR(AVERAGE(Pivot!M181:O181),J176)</f>
        <v>25.333333333333332</v>
      </c>
      <c r="K177">
        <f>IFERROR(AVERAGE(Pivot!T181:V181),K176)</f>
        <v>37.333333333333336</v>
      </c>
      <c r="L177">
        <f>IFERROR(AVERAGE(Pivot!AA181:AC181),L176)</f>
        <v>36.333333333333336</v>
      </c>
      <c r="M177">
        <f>IFERROR(AVERAGE(Pivot!AH181:AJ181),M176)</f>
        <v>2</v>
      </c>
      <c r="N177">
        <f>IFERROR(AVERAGE(Pivot!AO181:AQ181),N176)</f>
        <v>5.333333333333333</v>
      </c>
      <c r="O177">
        <f>IF(Pivot!I181="NA",O176,Pivot!I181)</f>
        <v>55</v>
      </c>
      <c r="P177">
        <f>IF(Pivot!P181="NA",P176,Pivot!P181)</f>
        <v>32</v>
      </c>
      <c r="Q177">
        <f>IF(Pivot!W181="NA",Q176,Pivot!W181)</f>
        <v>71</v>
      </c>
      <c r="R177">
        <f>IF(Pivot!AD181="NA",R176,Pivot!AD181)</f>
        <v>31</v>
      </c>
      <c r="S177">
        <f>IF(Pivot!AK181="NA",S176,Pivot!AK181)</f>
        <v>6</v>
      </c>
      <c r="T177">
        <f>IF(Pivot!AR181="NA",T176,Pivot!AR181)</f>
        <v>3</v>
      </c>
      <c r="U177">
        <f>AVERAGE('air-quality'!E1241:E1245)</f>
        <v>57.6</v>
      </c>
      <c r="V177">
        <f>AVERAGE('air-quality'!F1241:F1245)</f>
        <v>21</v>
      </c>
      <c r="W177">
        <f>AVERAGE('air-quality'!G1241:G1245)</f>
        <v>27.2</v>
      </c>
      <c r="X177">
        <f>AVERAGE('air-quality'!H1241:H1245)</f>
        <v>44.6</v>
      </c>
      <c r="Y177">
        <f>AVERAGE('air-quality'!I1241:I1245)</f>
        <v>3.2</v>
      </c>
      <c r="Z177">
        <f>AVERAGE('air-quality'!J1241:J1245)</f>
        <v>3.6</v>
      </c>
      <c r="AA177">
        <f>AVERAGE('air-quality'!E1592:E1596)</f>
        <v>61.6</v>
      </c>
      <c r="AB177">
        <f>AVERAGE('air-quality'!F1592:F1596)</f>
        <v>23.6</v>
      </c>
      <c r="AC177">
        <f>AVERAGE('air-quality'!G1592:G1596)</f>
        <v>46</v>
      </c>
      <c r="AD177">
        <f>AVERAGE('air-quality'!H1592:H1596)</f>
        <v>38</v>
      </c>
      <c r="AE177">
        <f>AVERAGE('air-quality'!I1592:I1596)</f>
        <v>4.2</v>
      </c>
      <c r="AF177">
        <f>AVERAGE('air-quality'!J1592:J1596)</f>
        <v>3.8</v>
      </c>
      <c r="AG177">
        <f>AVERAGE('air-quality'!E1953:E1957)</f>
        <v>46</v>
      </c>
      <c r="AH177">
        <f>AVERAGE('air-quality'!F1953:F1957)</f>
        <v>23</v>
      </c>
      <c r="AI177">
        <f>AVERAGE('air-quality'!G1953:G1957)</f>
        <v>33</v>
      </c>
      <c r="AJ177">
        <f>AVERAGE('air-quality'!H1953:H1957)</f>
        <v>28</v>
      </c>
      <c r="AK177">
        <f>AVERAGE('air-quality'!I1953:I1957)</f>
        <v>1.2</v>
      </c>
      <c r="AL177">
        <f>AVERAGE('air-quality'!J1953:J1957)</f>
        <v>4</v>
      </c>
      <c r="AM177">
        <f t="shared" si="17"/>
        <v>43.2</v>
      </c>
      <c r="AN177">
        <f t="shared" si="17"/>
        <v>24.2</v>
      </c>
      <c r="AO177">
        <f t="shared" si="17"/>
        <v>47.2</v>
      </c>
      <c r="AP177">
        <f t="shared" si="17"/>
        <v>25.6</v>
      </c>
      <c r="AQ177">
        <f t="shared" si="17"/>
        <v>4.2</v>
      </c>
      <c r="AR177">
        <f t="shared" si="17"/>
        <v>2.8</v>
      </c>
      <c r="AS177">
        <f t="shared" si="16"/>
        <v>55.066666666666663</v>
      </c>
      <c r="AT177">
        <f t="shared" si="16"/>
        <v>22.533333333333331</v>
      </c>
      <c r="AU177">
        <f t="shared" si="16"/>
        <v>35.4</v>
      </c>
      <c r="AV177">
        <f t="shared" si="15"/>
        <v>36.866666666666667</v>
      </c>
      <c r="AW177">
        <f t="shared" si="15"/>
        <v>2.8666666666666667</v>
      </c>
      <c r="AX177">
        <f t="shared" si="15"/>
        <v>3.8000000000000003</v>
      </c>
    </row>
    <row r="178" spans="1:50" x14ac:dyDescent="0.25">
      <c r="A178">
        <f>IF(Pivot!A182="",Data!A177,Pivot!A182)</f>
        <v>6</v>
      </c>
      <c r="B178">
        <f>Pivot!B182</f>
        <v>25</v>
      </c>
      <c r="C178">
        <f>IFERROR(AVERAGE(Pivot!D182:H182),C177)</f>
        <v>59.4</v>
      </c>
      <c r="D178">
        <f>IFERROR(AVERAGE(Pivot!K182:O182),D177)</f>
        <v>22.6</v>
      </c>
      <c r="E178">
        <f>IFERROR(AVERAGE(Pivot!R182:V182),E177)</f>
        <v>31.6</v>
      </c>
      <c r="F178">
        <f>IFERROR(AVERAGE(Pivot!Y182:AC182),F177)</f>
        <v>44.2</v>
      </c>
      <c r="G178">
        <f>IFERROR(AVERAGE(Pivot!AF182:AJ182),G177)</f>
        <v>3.2</v>
      </c>
      <c r="H178">
        <f>IFERROR(AVERAGE(Pivot!AM182:AQ182),H177)</f>
        <v>4.2</v>
      </c>
      <c r="I178">
        <f>IFERROR(AVERAGE(Pivot!F182:H182),I177)</f>
        <v>57</v>
      </c>
      <c r="J178">
        <f>IFERROR(AVERAGE(Pivot!M182:O182),J177)</f>
        <v>22.333333333333332</v>
      </c>
      <c r="K178">
        <f>IFERROR(AVERAGE(Pivot!T182:V182),K177)</f>
        <v>31.666666666666668</v>
      </c>
      <c r="L178">
        <f>IFERROR(AVERAGE(Pivot!AA182:AC182),L177)</f>
        <v>37.333333333333336</v>
      </c>
      <c r="M178">
        <f>IFERROR(AVERAGE(Pivot!AH182:AJ182),M177)</f>
        <v>2</v>
      </c>
      <c r="N178">
        <f>IFERROR(AVERAGE(Pivot!AO182:AQ182),N177)</f>
        <v>3.6666666666666665</v>
      </c>
      <c r="O178">
        <f>IF(Pivot!I182="NA",O177,Pivot!I182)</f>
        <v>51</v>
      </c>
      <c r="P178">
        <f>IF(Pivot!P182="NA",P177,Pivot!P182)</f>
        <v>28</v>
      </c>
      <c r="Q178">
        <f>IF(Pivot!W182="NA",Q177,Pivot!W182)</f>
        <v>51</v>
      </c>
      <c r="R178">
        <f>IF(Pivot!AD182="NA",R177,Pivot!AD182)</f>
        <v>30</v>
      </c>
      <c r="S178">
        <f>IF(Pivot!AK182="NA",S177,Pivot!AK182)</f>
        <v>6</v>
      </c>
      <c r="T178">
        <f>IF(Pivot!AR182="NA",T177,Pivot!AR182)</f>
        <v>3</v>
      </c>
      <c r="U178">
        <f>AVERAGE('air-quality'!E1242:E1246)</f>
        <v>57.8</v>
      </c>
      <c r="V178">
        <f>AVERAGE('air-quality'!F1242:F1246)</f>
        <v>21</v>
      </c>
      <c r="W178">
        <f>AVERAGE('air-quality'!G1242:G1246)</f>
        <v>25.4</v>
      </c>
      <c r="X178">
        <f>AVERAGE('air-quality'!H1242:H1246)</f>
        <v>42.4</v>
      </c>
      <c r="Y178">
        <f>AVERAGE('air-quality'!I1242:I1246)</f>
        <v>3.4</v>
      </c>
      <c r="Z178">
        <f>AVERAGE('air-quality'!J1242:J1246)</f>
        <v>4</v>
      </c>
      <c r="AA178">
        <f>AVERAGE('air-quality'!E1593:E1597)</f>
        <v>57.4</v>
      </c>
      <c r="AB178">
        <f>AVERAGE('air-quality'!F1593:F1597)</f>
        <v>24.2</v>
      </c>
      <c r="AC178">
        <f>AVERAGE('air-quality'!G1593:G1597)</f>
        <v>46.6</v>
      </c>
      <c r="AD178">
        <f>AVERAGE('air-quality'!H1593:H1597)</f>
        <v>41</v>
      </c>
      <c r="AE178">
        <f>AVERAGE('air-quality'!I1593:I1597)</f>
        <v>4</v>
      </c>
      <c r="AF178">
        <f>AVERAGE('air-quality'!J1593:J1597)</f>
        <v>4</v>
      </c>
      <c r="AG178">
        <f>AVERAGE('air-quality'!E1954:E1958)</f>
        <v>46.4</v>
      </c>
      <c r="AH178">
        <f>AVERAGE('air-quality'!F1954:F1958)</f>
        <v>22.2</v>
      </c>
      <c r="AI178">
        <f>AVERAGE('air-quality'!G1954:G1958)</f>
        <v>32.799999999999997</v>
      </c>
      <c r="AJ178">
        <f>AVERAGE('air-quality'!H1954:H1958)</f>
        <v>26.6</v>
      </c>
      <c r="AK178">
        <f>AVERAGE('air-quality'!I1954:I1958)</f>
        <v>1.2</v>
      </c>
      <c r="AL178">
        <f>AVERAGE('air-quality'!J1954:J1958)</f>
        <v>3.8</v>
      </c>
      <c r="AM178">
        <f t="shared" si="17"/>
        <v>46</v>
      </c>
      <c r="AN178">
        <f t="shared" si="17"/>
        <v>27.2</v>
      </c>
      <c r="AO178">
        <f t="shared" si="17"/>
        <v>53</v>
      </c>
      <c r="AP178">
        <f t="shared" si="17"/>
        <v>28.6</v>
      </c>
      <c r="AQ178">
        <f t="shared" si="17"/>
        <v>4.5999999999999996</v>
      </c>
      <c r="AR178">
        <f t="shared" si="17"/>
        <v>3</v>
      </c>
      <c r="AS178">
        <f t="shared" si="16"/>
        <v>53.866666666666667</v>
      </c>
      <c r="AT178">
        <f t="shared" si="16"/>
        <v>22.466666666666669</v>
      </c>
      <c r="AU178">
        <f t="shared" si="16"/>
        <v>34.93333333333333</v>
      </c>
      <c r="AV178">
        <f t="shared" si="15"/>
        <v>36.666666666666664</v>
      </c>
      <c r="AW178">
        <f t="shared" si="15"/>
        <v>2.8666666666666667</v>
      </c>
      <c r="AX178">
        <f t="shared" si="15"/>
        <v>3.9333333333333336</v>
      </c>
    </row>
    <row r="179" spans="1:50" x14ac:dyDescent="0.25">
      <c r="A179">
        <f>IF(Pivot!A183="",Data!A178,Pivot!A183)</f>
        <v>6</v>
      </c>
      <c r="B179">
        <f>Pivot!B183</f>
        <v>26</v>
      </c>
      <c r="C179">
        <f>IFERROR(AVERAGE(Pivot!D183:H183),C178)</f>
        <v>54.8</v>
      </c>
      <c r="D179">
        <f>IFERROR(AVERAGE(Pivot!K183:O183),D178)</f>
        <v>23.6</v>
      </c>
      <c r="E179">
        <f>IFERROR(AVERAGE(Pivot!R183:V183),E178)</f>
        <v>28</v>
      </c>
      <c r="F179">
        <f>IFERROR(AVERAGE(Pivot!Y183:AC183),F178)</f>
        <v>39</v>
      </c>
      <c r="G179">
        <f>IFERROR(AVERAGE(Pivot!AF183:AJ183),G178)</f>
        <v>3.4</v>
      </c>
      <c r="H179">
        <f>IFERROR(AVERAGE(Pivot!AM183:AQ183),H178)</f>
        <v>4</v>
      </c>
      <c r="I179">
        <f>IFERROR(AVERAGE(Pivot!F183:H183),I178)</f>
        <v>50.666666666666664</v>
      </c>
      <c r="J179">
        <f>IFERROR(AVERAGE(Pivot!M183:O183),J178)</f>
        <v>25.333333333333332</v>
      </c>
      <c r="K179">
        <f>IFERROR(AVERAGE(Pivot!T183:V183),K178)</f>
        <v>27.333333333333332</v>
      </c>
      <c r="L179">
        <f>IFERROR(AVERAGE(Pivot!AA183:AC183),L178)</f>
        <v>40</v>
      </c>
      <c r="M179">
        <f>IFERROR(AVERAGE(Pivot!AH183:AJ183),M178)</f>
        <v>2.6666666666666665</v>
      </c>
      <c r="N179">
        <f>IFERROR(AVERAGE(Pivot!AO183:AQ183),N178)</f>
        <v>3.6666666666666665</v>
      </c>
      <c r="O179">
        <f>IF(Pivot!I183="NA",O178,Pivot!I183)</f>
        <v>58</v>
      </c>
      <c r="P179">
        <f>IF(Pivot!P183="NA",P178,Pivot!P183)</f>
        <v>11</v>
      </c>
      <c r="Q179">
        <f>IF(Pivot!W183="NA",Q178,Pivot!W183)</f>
        <v>24</v>
      </c>
      <c r="R179">
        <f>IF(Pivot!AD183="NA",R178,Pivot!AD183)</f>
        <v>15</v>
      </c>
      <c r="S179">
        <f>IF(Pivot!AK183="NA",S178,Pivot!AK183)</f>
        <v>6</v>
      </c>
      <c r="T179">
        <f>IF(Pivot!AR183="NA",T178,Pivot!AR183)</f>
        <v>4</v>
      </c>
      <c r="U179">
        <f>AVERAGE('air-quality'!E1243:E1247)</f>
        <v>58.2</v>
      </c>
      <c r="V179">
        <f>AVERAGE('air-quality'!F1243:F1247)</f>
        <v>20</v>
      </c>
      <c r="W179">
        <f>AVERAGE('air-quality'!G1243:G1247)</f>
        <v>24</v>
      </c>
      <c r="X179">
        <f>AVERAGE('air-quality'!H1243:H1247)</f>
        <v>35.799999999999997</v>
      </c>
      <c r="Y179">
        <f>AVERAGE('air-quality'!I1243:I1247)</f>
        <v>3.2</v>
      </c>
      <c r="Z179">
        <f>AVERAGE('air-quality'!J1243:J1247)</f>
        <v>3.8</v>
      </c>
      <c r="AA179">
        <f>AVERAGE('air-quality'!E1594:E1598)</f>
        <v>58.4</v>
      </c>
      <c r="AB179">
        <f>AVERAGE('air-quality'!F1594:F1598)</f>
        <v>26.4</v>
      </c>
      <c r="AC179">
        <f>AVERAGE('air-quality'!G1594:G1598)</f>
        <v>49.2</v>
      </c>
      <c r="AD179">
        <f>AVERAGE('air-quality'!H1594:H1598)</f>
        <v>45.8</v>
      </c>
      <c r="AE179">
        <f>AVERAGE('air-quality'!I1594:I1598)</f>
        <v>3.8</v>
      </c>
      <c r="AF179">
        <f>AVERAGE('air-quality'!J1594:J1598)</f>
        <v>4.2</v>
      </c>
      <c r="AG179">
        <f>AVERAGE('air-quality'!E1955:E1959)</f>
        <v>50.2</v>
      </c>
      <c r="AH179">
        <f>AVERAGE('air-quality'!F1955:F1959)</f>
        <v>20.6</v>
      </c>
      <c r="AI179">
        <f>AVERAGE('air-quality'!G1955:G1959)</f>
        <v>32.799999999999997</v>
      </c>
      <c r="AJ179">
        <f>AVERAGE('air-quality'!H1955:H1959)</f>
        <v>27.4</v>
      </c>
      <c r="AK179">
        <f>AVERAGE('air-quality'!I1955:I1959)</f>
        <v>1.2</v>
      </c>
      <c r="AL179">
        <f>AVERAGE('air-quality'!J1955:J1959)</f>
        <v>3.8</v>
      </c>
      <c r="AM179">
        <f t="shared" si="17"/>
        <v>50.4</v>
      </c>
      <c r="AN179">
        <f t="shared" si="17"/>
        <v>25</v>
      </c>
      <c r="AO179">
        <f t="shared" si="17"/>
        <v>52</v>
      </c>
      <c r="AP179">
        <f t="shared" si="17"/>
        <v>27.2</v>
      </c>
      <c r="AQ179">
        <f t="shared" si="17"/>
        <v>5.2</v>
      </c>
      <c r="AR179">
        <f t="shared" si="17"/>
        <v>3.2</v>
      </c>
      <c r="AS179">
        <f t="shared" si="16"/>
        <v>55.6</v>
      </c>
      <c r="AT179">
        <f t="shared" si="16"/>
        <v>22.333333333333332</v>
      </c>
      <c r="AU179">
        <f t="shared" si="16"/>
        <v>35.333333333333336</v>
      </c>
      <c r="AV179">
        <f t="shared" si="15"/>
        <v>36.333333333333336</v>
      </c>
      <c r="AW179">
        <f t="shared" si="15"/>
        <v>2.7333333333333329</v>
      </c>
      <c r="AX179">
        <f t="shared" si="15"/>
        <v>3.9333333333333336</v>
      </c>
    </row>
    <row r="180" spans="1:50" x14ac:dyDescent="0.25">
      <c r="A180">
        <f>IF(Pivot!A184="",Data!A179,Pivot!A184)</f>
        <v>6</v>
      </c>
      <c r="B180">
        <f>Pivot!B184</f>
        <v>27</v>
      </c>
      <c r="C180">
        <f>IFERROR(AVERAGE(Pivot!D184:H184),C179)</f>
        <v>54.2</v>
      </c>
      <c r="D180">
        <f>IFERROR(AVERAGE(Pivot!K184:O184),D179)</f>
        <v>25.2</v>
      </c>
      <c r="E180">
        <f>IFERROR(AVERAGE(Pivot!R184:V184),E179)</f>
        <v>27.2</v>
      </c>
      <c r="F180">
        <f>IFERROR(AVERAGE(Pivot!Y184:AC184),F179)</f>
        <v>40</v>
      </c>
      <c r="G180">
        <f>IFERROR(AVERAGE(Pivot!AF184:AJ184),G179)</f>
        <v>3.4</v>
      </c>
      <c r="H180">
        <f>IFERROR(AVERAGE(Pivot!AM184:AQ184),H179)</f>
        <v>5.4</v>
      </c>
      <c r="I180">
        <f>IFERROR(AVERAGE(Pivot!F184:H184),I179)</f>
        <v>56</v>
      </c>
      <c r="J180">
        <f>IFERROR(AVERAGE(Pivot!M184:O184),J179)</f>
        <v>24.666666666666668</v>
      </c>
      <c r="K180">
        <f>IFERROR(AVERAGE(Pivot!T184:V184),K179)</f>
        <v>28.333333333333332</v>
      </c>
      <c r="L180">
        <f>IFERROR(AVERAGE(Pivot!AA184:AC184),L179)</f>
        <v>32.666666666666664</v>
      </c>
      <c r="M180">
        <f>IFERROR(AVERAGE(Pivot!AH184:AJ184),M179)</f>
        <v>2.3333333333333335</v>
      </c>
      <c r="N180">
        <f>IFERROR(AVERAGE(Pivot!AO184:AQ184),N179)</f>
        <v>3.3333333333333335</v>
      </c>
      <c r="O180">
        <f>IF(Pivot!I184="NA",O179,Pivot!I184)</f>
        <v>27</v>
      </c>
      <c r="P180">
        <f>IF(Pivot!P184="NA",P179,Pivot!P184)</f>
        <v>12</v>
      </c>
      <c r="Q180">
        <f>IF(Pivot!W184="NA",Q179,Pivot!W184)</f>
        <v>20</v>
      </c>
      <c r="R180">
        <f>IF(Pivot!AD184="NA",R179,Pivot!AD184)</f>
        <v>13</v>
      </c>
      <c r="S180">
        <f>IF(Pivot!AK184="NA",S179,Pivot!AK184)</f>
        <v>6</v>
      </c>
      <c r="T180">
        <f>IF(Pivot!AR184="NA",T179,Pivot!AR184)</f>
        <v>3</v>
      </c>
      <c r="U180">
        <f>AVERAGE('air-quality'!E1244:E1248)</f>
        <v>56.8</v>
      </c>
      <c r="V180">
        <f>AVERAGE('air-quality'!F1244:F1248)</f>
        <v>21.2</v>
      </c>
      <c r="W180">
        <f>AVERAGE('air-quality'!G1244:G1248)</f>
        <v>26</v>
      </c>
      <c r="X180">
        <f>AVERAGE('air-quality'!H1244:H1248)</f>
        <v>37</v>
      </c>
      <c r="Y180">
        <f>AVERAGE('air-quality'!I1244:I1248)</f>
        <v>3.2</v>
      </c>
      <c r="Z180">
        <f>AVERAGE('air-quality'!J1244:J1248)</f>
        <v>4.2</v>
      </c>
      <c r="AA180">
        <f>AVERAGE('air-quality'!E1595:E1599)</f>
        <v>64.8</v>
      </c>
      <c r="AB180">
        <f>AVERAGE('air-quality'!F1595:F1599)</f>
        <v>27.6</v>
      </c>
      <c r="AC180">
        <f>AVERAGE('air-quality'!G1595:G1599)</f>
        <v>45.8</v>
      </c>
      <c r="AD180">
        <f>AVERAGE('air-quality'!H1595:H1599)</f>
        <v>48</v>
      </c>
      <c r="AE180">
        <f>AVERAGE('air-quality'!I1595:I1599)</f>
        <v>3.4</v>
      </c>
      <c r="AF180">
        <f>AVERAGE('air-quality'!J1595:J1599)</f>
        <v>4.2</v>
      </c>
      <c r="AG180">
        <f>AVERAGE('air-quality'!E1956:E1960)</f>
        <v>50</v>
      </c>
      <c r="AH180">
        <f>AVERAGE('air-quality'!F1956:F1960)</f>
        <v>18</v>
      </c>
      <c r="AI180">
        <f>AVERAGE('air-quality'!G1956:G1960)</f>
        <v>28.2</v>
      </c>
      <c r="AJ180">
        <f>AVERAGE('air-quality'!H1956:H1960)</f>
        <v>26</v>
      </c>
      <c r="AK180">
        <f>AVERAGE('air-quality'!I1956:I1960)</f>
        <v>1</v>
      </c>
      <c r="AL180">
        <f>AVERAGE('air-quality'!J1956:J1960)</f>
        <v>3.4</v>
      </c>
      <c r="AM180">
        <f t="shared" si="17"/>
        <v>46.6</v>
      </c>
      <c r="AN180">
        <f t="shared" si="17"/>
        <v>22.8</v>
      </c>
      <c r="AO180">
        <f t="shared" si="17"/>
        <v>47.8</v>
      </c>
      <c r="AP180">
        <f t="shared" si="17"/>
        <v>24.2</v>
      </c>
      <c r="AQ180">
        <f t="shared" si="17"/>
        <v>5.8</v>
      </c>
      <c r="AR180">
        <f t="shared" si="17"/>
        <v>3.2</v>
      </c>
      <c r="AS180">
        <f t="shared" si="16"/>
        <v>57.199999999999996</v>
      </c>
      <c r="AT180">
        <f t="shared" si="16"/>
        <v>22.266666666666666</v>
      </c>
      <c r="AU180">
        <f t="shared" si="16"/>
        <v>33.333333333333336</v>
      </c>
      <c r="AV180">
        <f t="shared" si="15"/>
        <v>37</v>
      </c>
      <c r="AW180">
        <f t="shared" si="15"/>
        <v>2.5333333333333332</v>
      </c>
      <c r="AX180">
        <f t="shared" si="15"/>
        <v>3.9333333333333336</v>
      </c>
    </row>
    <row r="181" spans="1:50" x14ac:dyDescent="0.25">
      <c r="A181">
        <f>IF(Pivot!A185="",Data!A180,Pivot!A185)</f>
        <v>6</v>
      </c>
      <c r="B181">
        <f>Pivot!B185</f>
        <v>28</v>
      </c>
      <c r="C181">
        <f>IFERROR(AVERAGE(Pivot!D185:H185),C180)</f>
        <v>62</v>
      </c>
      <c r="D181">
        <f>IFERROR(AVERAGE(Pivot!K185:O185),D180)</f>
        <v>25.4</v>
      </c>
      <c r="E181">
        <f>IFERROR(AVERAGE(Pivot!R185:V185),E180)</f>
        <v>33.6</v>
      </c>
      <c r="F181">
        <f>IFERROR(AVERAGE(Pivot!Y185:AC185),F180)</f>
        <v>49.4</v>
      </c>
      <c r="G181">
        <f>IFERROR(AVERAGE(Pivot!AF185:AJ185),G180)</f>
        <v>5</v>
      </c>
      <c r="H181">
        <f>IFERROR(AVERAGE(Pivot!AM185:AQ185),H180)</f>
        <v>5</v>
      </c>
      <c r="I181">
        <f>IFERROR(AVERAGE(Pivot!F185:H185),I180)</f>
        <v>62</v>
      </c>
      <c r="J181">
        <f>IFERROR(AVERAGE(Pivot!M185:O185),J180)</f>
        <v>26</v>
      </c>
      <c r="K181">
        <f>IFERROR(AVERAGE(Pivot!T185:V185),K180)</f>
        <v>37.666666666666664</v>
      </c>
      <c r="L181">
        <f>IFERROR(AVERAGE(Pivot!AA185:AC185),L180)</f>
        <v>45.666666666666664</v>
      </c>
      <c r="M181">
        <f>IFERROR(AVERAGE(Pivot!AH185:AJ185),M180)</f>
        <v>3.6666666666666665</v>
      </c>
      <c r="N181">
        <f>IFERROR(AVERAGE(Pivot!AO185:AQ185),N180)</f>
        <v>3.6666666666666665</v>
      </c>
      <c r="O181">
        <f>IF(Pivot!I185="NA",O180,Pivot!I185)</f>
        <v>25</v>
      </c>
      <c r="P181">
        <f>IF(Pivot!P185="NA",P180,Pivot!P185)</f>
        <v>15</v>
      </c>
      <c r="Q181">
        <f>IF(Pivot!W185="NA",Q180,Pivot!W185)</f>
        <v>24</v>
      </c>
      <c r="R181">
        <f>IF(Pivot!AD185="NA",R180,Pivot!AD185)</f>
        <v>18</v>
      </c>
      <c r="S181">
        <f>IF(Pivot!AK185="NA",S180,Pivot!AK185)</f>
        <v>5</v>
      </c>
      <c r="T181">
        <f>IF(Pivot!AR185="NA",T180,Pivot!AR185)</f>
        <v>3</v>
      </c>
      <c r="U181">
        <f>AVERAGE('air-quality'!E1245:E1249)</f>
        <v>57.2</v>
      </c>
      <c r="V181">
        <f>AVERAGE('air-quality'!F1245:F1249)</f>
        <v>23</v>
      </c>
      <c r="W181">
        <f>AVERAGE('air-quality'!G1245:G1249)</f>
        <v>27.4</v>
      </c>
      <c r="X181">
        <f>AVERAGE('air-quality'!H1245:H1249)</f>
        <v>34.799999999999997</v>
      </c>
      <c r="Y181">
        <f>AVERAGE('air-quality'!I1245:I1249)</f>
        <v>2.8</v>
      </c>
      <c r="Z181">
        <f>AVERAGE('air-quality'!J1245:J1249)</f>
        <v>4.4000000000000004</v>
      </c>
      <c r="AA181">
        <f>AVERAGE('air-quality'!E1596:E1600)</f>
        <v>68</v>
      </c>
      <c r="AB181">
        <f>AVERAGE('air-quality'!F1596:F1600)</f>
        <v>30.4</v>
      </c>
      <c r="AC181">
        <f>AVERAGE('air-quality'!G1596:G1600)</f>
        <v>46.2</v>
      </c>
      <c r="AD181">
        <f>AVERAGE('air-quality'!H1596:H1600)</f>
        <v>48.6</v>
      </c>
      <c r="AE181">
        <f>AVERAGE('air-quality'!I1596:I1600)</f>
        <v>3</v>
      </c>
      <c r="AF181">
        <f>AVERAGE('air-quality'!J1596:J1600)</f>
        <v>3.8</v>
      </c>
      <c r="AG181">
        <f>AVERAGE('air-quality'!E1957:E1961)</f>
        <v>46.4</v>
      </c>
      <c r="AH181">
        <f>AVERAGE('air-quality'!F1957:F1961)</f>
        <v>18.399999999999999</v>
      </c>
      <c r="AI181">
        <f>AVERAGE('air-quality'!G1957:G1961)</f>
        <v>30.4</v>
      </c>
      <c r="AJ181">
        <f>AVERAGE('air-quality'!H1957:H1961)</f>
        <v>30.4</v>
      </c>
      <c r="AK181">
        <f>AVERAGE('air-quality'!I1957:I1961)</f>
        <v>1</v>
      </c>
      <c r="AL181">
        <f>AVERAGE('air-quality'!J1957:J1961)</f>
        <v>3.2</v>
      </c>
      <c r="AM181">
        <f t="shared" si="17"/>
        <v>43.2</v>
      </c>
      <c r="AN181">
        <f t="shared" si="17"/>
        <v>19.600000000000001</v>
      </c>
      <c r="AO181">
        <f t="shared" si="17"/>
        <v>38</v>
      </c>
      <c r="AP181">
        <f t="shared" si="17"/>
        <v>21.4</v>
      </c>
      <c r="AQ181">
        <f t="shared" si="17"/>
        <v>5.8</v>
      </c>
      <c r="AR181">
        <f t="shared" si="17"/>
        <v>3.2</v>
      </c>
      <c r="AS181">
        <f t="shared" si="16"/>
        <v>57.199999999999996</v>
      </c>
      <c r="AT181">
        <f t="shared" si="16"/>
        <v>23.933333333333334</v>
      </c>
      <c r="AU181">
        <f t="shared" si="16"/>
        <v>34.666666666666664</v>
      </c>
      <c r="AV181">
        <f t="shared" si="15"/>
        <v>37.933333333333337</v>
      </c>
      <c r="AW181">
        <f t="shared" si="15"/>
        <v>2.2666666666666666</v>
      </c>
      <c r="AX181">
        <f t="shared" si="15"/>
        <v>3.7999999999999994</v>
      </c>
    </row>
    <row r="182" spans="1:50" x14ac:dyDescent="0.25">
      <c r="A182">
        <f>IF(Pivot!A186="",Data!A181,Pivot!A186)</f>
        <v>6</v>
      </c>
      <c r="B182">
        <f>Pivot!B186</f>
        <v>29</v>
      </c>
      <c r="C182">
        <f>IFERROR(AVERAGE(Pivot!D186:H186),C181)</f>
        <v>61.8</v>
      </c>
      <c r="D182">
        <f>IFERROR(AVERAGE(Pivot!K186:O186),D181)</f>
        <v>24.4</v>
      </c>
      <c r="E182">
        <f>IFERROR(AVERAGE(Pivot!R186:V186),E181)</f>
        <v>33.200000000000003</v>
      </c>
      <c r="F182">
        <f>IFERROR(AVERAGE(Pivot!Y186:AC186),F181)</f>
        <v>45</v>
      </c>
      <c r="G182">
        <f>IFERROR(AVERAGE(Pivot!AF186:AJ186),G181)</f>
        <v>3.6</v>
      </c>
      <c r="H182">
        <f>IFERROR(AVERAGE(Pivot!AM186:AQ186),H181)</f>
        <v>4</v>
      </c>
      <c r="I182">
        <f>IFERROR(AVERAGE(Pivot!F186:H186),I181)</f>
        <v>62</v>
      </c>
      <c r="J182">
        <f>IFERROR(AVERAGE(Pivot!M186:O186),J181)</f>
        <v>21.333333333333332</v>
      </c>
      <c r="K182">
        <f>IFERROR(AVERAGE(Pivot!T186:V186),K181)</f>
        <v>32</v>
      </c>
      <c r="L182">
        <f>IFERROR(AVERAGE(Pivot!AA186:AC186),L181)</f>
        <v>29.666666666666668</v>
      </c>
      <c r="M182">
        <f>IFERROR(AVERAGE(Pivot!AH186:AJ186),M181)</f>
        <v>2.3333333333333335</v>
      </c>
      <c r="N182">
        <f>IFERROR(AVERAGE(Pivot!AO186:AQ186),N181)</f>
        <v>3</v>
      </c>
      <c r="O182">
        <f>IF(Pivot!I186="NA",O181,Pivot!I186)</f>
        <v>27</v>
      </c>
      <c r="P182">
        <f>IF(Pivot!P186="NA",P181,Pivot!P186)</f>
        <v>13</v>
      </c>
      <c r="Q182">
        <f>IF(Pivot!W186="NA",Q181,Pivot!W186)</f>
        <v>20</v>
      </c>
      <c r="R182">
        <f>IF(Pivot!AD186="NA",R181,Pivot!AD186)</f>
        <v>18</v>
      </c>
      <c r="S182">
        <f>IF(Pivot!AK186="NA",S181,Pivot!AK186)</f>
        <v>4</v>
      </c>
      <c r="T182">
        <f>IF(Pivot!AR186="NA",T181,Pivot!AR186)</f>
        <v>4</v>
      </c>
      <c r="U182">
        <f>AVERAGE('air-quality'!E1246:E1250)</f>
        <v>58.8</v>
      </c>
      <c r="V182">
        <f>AVERAGE('air-quality'!F1246:F1250)</f>
        <v>25.2</v>
      </c>
      <c r="W182">
        <f>AVERAGE('air-quality'!G1246:G1250)</f>
        <v>28.8</v>
      </c>
      <c r="X182">
        <f>AVERAGE('air-quality'!H1246:H1250)</f>
        <v>38.799999999999997</v>
      </c>
      <c r="Y182">
        <f>AVERAGE('air-quality'!I1246:I1250)</f>
        <v>3</v>
      </c>
      <c r="Z182">
        <f>AVERAGE('air-quality'!J1246:J1250)</f>
        <v>4.5999999999999996</v>
      </c>
      <c r="AA182">
        <f>AVERAGE('air-quality'!E1597:E1601)</f>
        <v>76.599999999999994</v>
      </c>
      <c r="AB182">
        <f>AVERAGE('air-quality'!F1597:F1601)</f>
        <v>31.4</v>
      </c>
      <c r="AC182">
        <f>AVERAGE('air-quality'!G1597:G1601)</f>
        <v>46.4</v>
      </c>
      <c r="AD182">
        <f>AVERAGE('air-quality'!H1597:H1601)</f>
        <v>46.6</v>
      </c>
      <c r="AE182">
        <f>AVERAGE('air-quality'!I1597:I1601)</f>
        <v>3</v>
      </c>
      <c r="AF182">
        <f>AVERAGE('air-quality'!J1597:J1601)</f>
        <v>3.4</v>
      </c>
      <c r="AG182">
        <f>AVERAGE('air-quality'!E1958:E1962)</f>
        <v>50.2</v>
      </c>
      <c r="AH182">
        <f>AVERAGE('air-quality'!F1958:F1962)</f>
        <v>18.600000000000001</v>
      </c>
      <c r="AI182">
        <f>AVERAGE('air-quality'!G1958:G1962)</f>
        <v>29.6</v>
      </c>
      <c r="AJ182">
        <f>AVERAGE('air-quality'!H1958:H1962)</f>
        <v>31</v>
      </c>
      <c r="AK182">
        <f>AVERAGE('air-quality'!I1958:I1962)</f>
        <v>1.2</v>
      </c>
      <c r="AL182">
        <f>AVERAGE('air-quality'!J1958:J1962)</f>
        <v>3.2</v>
      </c>
      <c r="AM182">
        <f t="shared" si="17"/>
        <v>37.6</v>
      </c>
      <c r="AN182">
        <f t="shared" si="17"/>
        <v>15.8</v>
      </c>
      <c r="AO182">
        <f t="shared" si="17"/>
        <v>27.8</v>
      </c>
      <c r="AP182">
        <f t="shared" si="17"/>
        <v>18.8</v>
      </c>
      <c r="AQ182">
        <f t="shared" si="17"/>
        <v>5.4</v>
      </c>
      <c r="AR182">
        <f t="shared" si="17"/>
        <v>3.4</v>
      </c>
      <c r="AS182">
        <f t="shared" si="16"/>
        <v>61.866666666666653</v>
      </c>
      <c r="AT182">
        <f t="shared" si="16"/>
        <v>25.066666666666663</v>
      </c>
      <c r="AU182">
        <f t="shared" si="16"/>
        <v>34.933333333333337</v>
      </c>
      <c r="AV182">
        <f t="shared" si="15"/>
        <v>38.800000000000004</v>
      </c>
      <c r="AW182">
        <f t="shared" si="15"/>
        <v>2.4</v>
      </c>
      <c r="AX182">
        <f t="shared" si="15"/>
        <v>3.7333333333333329</v>
      </c>
    </row>
    <row r="183" spans="1:50" x14ac:dyDescent="0.25">
      <c r="A183">
        <f>IF(Pivot!A187="",Data!A182,Pivot!A187)</f>
        <v>6</v>
      </c>
      <c r="B183">
        <f>Pivot!B187</f>
        <v>30</v>
      </c>
      <c r="C183">
        <f>IFERROR(AVERAGE(Pivot!D187:H187),C182)</f>
        <v>58.4</v>
      </c>
      <c r="D183">
        <f>IFERROR(AVERAGE(Pivot!K187:O187),D182)</f>
        <v>26.6</v>
      </c>
      <c r="E183">
        <f>IFERROR(AVERAGE(Pivot!R187:V187),E182)</f>
        <v>41.6</v>
      </c>
      <c r="F183">
        <f>IFERROR(AVERAGE(Pivot!Y187:AC187),F182)</f>
        <v>45</v>
      </c>
      <c r="G183">
        <f>IFERROR(AVERAGE(Pivot!AF187:AJ187),G182)</f>
        <v>3.6</v>
      </c>
      <c r="H183">
        <f>IFERROR(AVERAGE(Pivot!AM187:AQ187),H182)</f>
        <v>4.2</v>
      </c>
      <c r="I183">
        <f>IFERROR(AVERAGE(Pivot!F187:H187),I182)</f>
        <v>53</v>
      </c>
      <c r="J183">
        <f>IFERROR(AVERAGE(Pivot!M187:O187),J182)</f>
        <v>21</v>
      </c>
      <c r="K183">
        <f>IFERROR(AVERAGE(Pivot!T187:V187),K182)</f>
        <v>38.666666666666664</v>
      </c>
      <c r="L183">
        <f>IFERROR(AVERAGE(Pivot!AA187:AC187),L182)</f>
        <v>28.333333333333332</v>
      </c>
      <c r="M183">
        <f>IFERROR(AVERAGE(Pivot!AH187:AJ187),M182)</f>
        <v>2.6666666666666665</v>
      </c>
      <c r="N183">
        <f>IFERROR(AVERAGE(Pivot!AO187:AQ187),N182)</f>
        <v>2.6666666666666665</v>
      </c>
      <c r="O183">
        <f>IF(Pivot!I187="NA",O182,Pivot!I187)</f>
        <v>30</v>
      </c>
      <c r="P183">
        <f>IF(Pivot!P187="NA",P182,Pivot!P187)</f>
        <v>15</v>
      </c>
      <c r="Q183">
        <f>IF(Pivot!W187="NA",Q182,Pivot!W187)</f>
        <v>18</v>
      </c>
      <c r="R183">
        <f>IF(Pivot!AD187="NA",R182,Pivot!AD187)</f>
        <v>18</v>
      </c>
      <c r="S183">
        <f>IF(Pivot!AK187="NA",S182,Pivot!AK187)</f>
        <v>7</v>
      </c>
      <c r="T183">
        <f>IF(Pivot!AR187="NA",T182,Pivot!AR187)</f>
        <v>5</v>
      </c>
      <c r="U183">
        <f>AVERAGE('air-quality'!E1247:E1251)</f>
        <v>60.8</v>
      </c>
      <c r="V183">
        <f>AVERAGE('air-quality'!F1247:F1251)</f>
        <v>25.8</v>
      </c>
      <c r="W183">
        <f>AVERAGE('air-quality'!G1247:G1251)</f>
        <v>29.4</v>
      </c>
      <c r="X183">
        <f>AVERAGE('air-quality'!H1247:H1251)</f>
        <v>40</v>
      </c>
      <c r="Y183">
        <f>AVERAGE('air-quality'!I1247:I1251)</f>
        <v>3</v>
      </c>
      <c r="Z183">
        <f>AVERAGE('air-quality'!J1247:J1251)</f>
        <v>4.4000000000000004</v>
      </c>
      <c r="AA183">
        <f>AVERAGE('air-quality'!E1598:E1602)</f>
        <v>79</v>
      </c>
      <c r="AB183">
        <f>AVERAGE('air-quality'!F1598:F1602)</f>
        <v>31.2</v>
      </c>
      <c r="AC183">
        <f>AVERAGE('air-quality'!G1598:G1602)</f>
        <v>46.2</v>
      </c>
      <c r="AD183">
        <f>AVERAGE('air-quality'!H1598:H1602)</f>
        <v>44.2</v>
      </c>
      <c r="AE183">
        <f>AVERAGE('air-quality'!I1598:I1602)</f>
        <v>3</v>
      </c>
      <c r="AF183">
        <f>AVERAGE('air-quality'!J1598:J1602)</f>
        <v>3.2</v>
      </c>
      <c r="AG183">
        <f>AVERAGE('air-quality'!E1959:E1963)</f>
        <v>52.2</v>
      </c>
      <c r="AH183">
        <f>AVERAGE('air-quality'!F1959:F1963)</f>
        <v>18.8</v>
      </c>
      <c r="AI183">
        <f>AVERAGE('air-quality'!G1959:G1963)</f>
        <v>28.8</v>
      </c>
      <c r="AJ183">
        <f>AVERAGE('air-quality'!H1959:H1963)</f>
        <v>31.6</v>
      </c>
      <c r="AK183">
        <f>AVERAGE('air-quality'!I1959:I1963)</f>
        <v>2.2000000000000002</v>
      </c>
      <c r="AL183">
        <f>AVERAGE('air-quality'!J1959:J1963)</f>
        <v>3.2</v>
      </c>
      <c r="AM183">
        <f t="shared" ref="AM183:AR198" si="18">IFERROR(AVERAGEIF(O179:O183,"&lt;&gt;0"),AM182)</f>
        <v>33.4</v>
      </c>
      <c r="AN183">
        <f t="shared" si="18"/>
        <v>13.2</v>
      </c>
      <c r="AO183">
        <f t="shared" si="18"/>
        <v>21.2</v>
      </c>
      <c r="AP183">
        <f t="shared" si="18"/>
        <v>16.399999999999999</v>
      </c>
      <c r="AQ183">
        <f t="shared" si="18"/>
        <v>5.6</v>
      </c>
      <c r="AR183">
        <f t="shared" si="18"/>
        <v>3.8</v>
      </c>
      <c r="AS183">
        <f t="shared" si="16"/>
        <v>64</v>
      </c>
      <c r="AT183">
        <f t="shared" si="16"/>
        <v>25.266666666666666</v>
      </c>
      <c r="AU183">
        <f t="shared" si="16"/>
        <v>34.799999999999997</v>
      </c>
      <c r="AV183">
        <f t="shared" si="15"/>
        <v>38.6</v>
      </c>
      <c r="AW183">
        <f t="shared" si="15"/>
        <v>2.7333333333333329</v>
      </c>
      <c r="AX183">
        <f t="shared" si="15"/>
        <v>3.6</v>
      </c>
    </row>
    <row r="184" spans="1:50" x14ac:dyDescent="0.25">
      <c r="A184">
        <f>IF(Pivot!A188="",Data!A183,Pivot!A188)</f>
        <v>7</v>
      </c>
      <c r="B184">
        <f>Pivot!B188</f>
        <v>1</v>
      </c>
      <c r="C184">
        <f>IFERROR(AVERAGE(Pivot!D188:H188),C183)</f>
        <v>66</v>
      </c>
      <c r="D184">
        <f>IFERROR(AVERAGE(Pivot!K188:O188),D183)</f>
        <v>21.6</v>
      </c>
      <c r="E184">
        <f>IFERROR(AVERAGE(Pivot!R188:V188),E183)</f>
        <v>34</v>
      </c>
      <c r="F184">
        <f>IFERROR(AVERAGE(Pivot!Y188:AC188),F183)</f>
        <v>39.799999999999997</v>
      </c>
      <c r="G184">
        <f>IFERROR(AVERAGE(Pivot!AF188:AJ188),G183)</f>
        <v>3.4</v>
      </c>
      <c r="H184">
        <f>IFERROR(AVERAGE(Pivot!AM188:AQ188),H183)</f>
        <v>4.4000000000000004</v>
      </c>
      <c r="I184">
        <f>IFERROR(AVERAGE(Pivot!F188:H188),I183)</f>
        <v>55.666666666666664</v>
      </c>
      <c r="J184">
        <f>IFERROR(AVERAGE(Pivot!M188:O188),J183)</f>
        <v>18.666666666666668</v>
      </c>
      <c r="K184">
        <f>IFERROR(AVERAGE(Pivot!T188:V188),K183)</f>
        <v>35.666666666666664</v>
      </c>
      <c r="L184">
        <f>IFERROR(AVERAGE(Pivot!AA188:AC188),L183)</f>
        <v>30</v>
      </c>
      <c r="M184">
        <f>IFERROR(AVERAGE(Pivot!AH188:AJ188),M183)</f>
        <v>2.3333333333333335</v>
      </c>
      <c r="N184">
        <f>IFERROR(AVERAGE(Pivot!AO188:AQ188),N183)</f>
        <v>3.3333333333333335</v>
      </c>
      <c r="O184">
        <f>IF(Pivot!I188="NA",O183,Pivot!I188)</f>
        <v>44</v>
      </c>
      <c r="P184">
        <f>IF(Pivot!P188="NA",P183,Pivot!P188)</f>
        <v>14</v>
      </c>
      <c r="Q184">
        <f>IF(Pivot!W188="NA",Q183,Pivot!W188)</f>
        <v>21</v>
      </c>
      <c r="R184">
        <f>IF(Pivot!AD188="NA",R183,Pivot!AD188)</f>
        <v>21</v>
      </c>
      <c r="S184">
        <f>IF(Pivot!AK188="NA",S183,Pivot!AK188)</f>
        <v>6</v>
      </c>
      <c r="T184">
        <f>IF(Pivot!AR188="NA",T183,Pivot!AR188)</f>
        <v>4</v>
      </c>
      <c r="U184">
        <f>AVERAGE('air-quality'!E1248:E1252)</f>
        <v>60.8</v>
      </c>
      <c r="V184">
        <f>AVERAGE('air-quality'!F1248:F1252)</f>
        <v>27</v>
      </c>
      <c r="W184">
        <f>AVERAGE('air-quality'!G1248:G1252)</f>
        <v>32.200000000000003</v>
      </c>
      <c r="X184">
        <f>AVERAGE('air-quality'!H1248:H1252)</f>
        <v>43.6</v>
      </c>
      <c r="Y184">
        <f>AVERAGE('air-quality'!I1248:I1252)</f>
        <v>3</v>
      </c>
      <c r="Z184">
        <f>AVERAGE('air-quality'!J1248:J1252)</f>
        <v>4.8</v>
      </c>
      <c r="AA184">
        <f>AVERAGE('air-quality'!E1599:E1603)</f>
        <v>78</v>
      </c>
      <c r="AB184">
        <f>AVERAGE('air-quality'!F1599:F1603)</f>
        <v>28</v>
      </c>
      <c r="AC184">
        <f>AVERAGE('air-quality'!G1599:G1603)</f>
        <v>40.200000000000003</v>
      </c>
      <c r="AD184">
        <f>AVERAGE('air-quality'!H1599:H1603)</f>
        <v>36.799999999999997</v>
      </c>
      <c r="AE184">
        <f>AVERAGE('air-quality'!I1599:I1603)</f>
        <v>3.2</v>
      </c>
      <c r="AF184">
        <f>AVERAGE('air-quality'!J1599:J1603)</f>
        <v>2.8</v>
      </c>
      <c r="AG184">
        <f>AVERAGE('air-quality'!E1960:E1964)</f>
        <v>50.4</v>
      </c>
      <c r="AH184">
        <f>AVERAGE('air-quality'!F1960:F1964)</f>
        <v>19.399999999999999</v>
      </c>
      <c r="AI184">
        <f>AVERAGE('air-quality'!G1960:G1964)</f>
        <v>30.6</v>
      </c>
      <c r="AJ184">
        <f>AVERAGE('air-quality'!H1960:H1964)</f>
        <v>33.4</v>
      </c>
      <c r="AK184">
        <f>AVERAGE('air-quality'!I1960:I1964)</f>
        <v>2.6</v>
      </c>
      <c r="AL184">
        <f>AVERAGE('air-quality'!J1960:J1964)</f>
        <v>3.2</v>
      </c>
      <c r="AM184">
        <f t="shared" si="18"/>
        <v>30.6</v>
      </c>
      <c r="AN184">
        <f t="shared" si="18"/>
        <v>13.8</v>
      </c>
      <c r="AO184">
        <f t="shared" si="18"/>
        <v>20.6</v>
      </c>
      <c r="AP184">
        <f t="shared" si="18"/>
        <v>17.600000000000001</v>
      </c>
      <c r="AQ184">
        <f t="shared" si="18"/>
        <v>5.6</v>
      </c>
      <c r="AR184">
        <f t="shared" si="18"/>
        <v>3.8</v>
      </c>
      <c r="AS184">
        <f t="shared" si="16"/>
        <v>63.06666666666667</v>
      </c>
      <c r="AT184">
        <f t="shared" si="16"/>
        <v>24.8</v>
      </c>
      <c r="AU184">
        <f t="shared" si="16"/>
        <v>34.333333333333336</v>
      </c>
      <c r="AV184">
        <f t="shared" si="15"/>
        <v>37.933333333333337</v>
      </c>
      <c r="AW184">
        <f t="shared" si="15"/>
        <v>2.9333333333333336</v>
      </c>
      <c r="AX184">
        <f t="shared" si="15"/>
        <v>3.6</v>
      </c>
    </row>
    <row r="185" spans="1:50" x14ac:dyDescent="0.25">
      <c r="A185">
        <f>IF(Pivot!A189="",Data!A184,Pivot!A189)</f>
        <v>7</v>
      </c>
      <c r="B185">
        <f>Pivot!B189</f>
        <v>2</v>
      </c>
      <c r="C185">
        <f>IFERROR(AVERAGE(Pivot!D189:H189),C184)</f>
        <v>59.8</v>
      </c>
      <c r="D185">
        <f>IFERROR(AVERAGE(Pivot!K189:O189),D184)</f>
        <v>20.6</v>
      </c>
      <c r="E185">
        <f>IFERROR(AVERAGE(Pivot!R189:V189),E184)</f>
        <v>29.6</v>
      </c>
      <c r="F185">
        <f>IFERROR(AVERAGE(Pivot!Y189:AC189),F184)</f>
        <v>42.2</v>
      </c>
      <c r="G185">
        <f>IFERROR(AVERAGE(Pivot!AF189:AJ189),G184)</f>
        <v>3.4</v>
      </c>
      <c r="H185">
        <f>IFERROR(AVERAGE(Pivot!AM189:AQ189),H184)</f>
        <v>4.2</v>
      </c>
      <c r="I185">
        <f>IFERROR(AVERAGE(Pivot!F189:H189),I184)</f>
        <v>54</v>
      </c>
      <c r="J185">
        <f>IFERROR(AVERAGE(Pivot!M189:O189),J184)</f>
        <v>20.333333333333332</v>
      </c>
      <c r="K185">
        <f>IFERROR(AVERAGE(Pivot!T189:V189),K184)</f>
        <v>30.333333333333332</v>
      </c>
      <c r="L185">
        <f>IFERROR(AVERAGE(Pivot!AA189:AC189),L184)</f>
        <v>42</v>
      </c>
      <c r="M185">
        <f>IFERROR(AVERAGE(Pivot!AH189:AJ189),M184)</f>
        <v>2.6666666666666665</v>
      </c>
      <c r="N185">
        <f>IFERROR(AVERAGE(Pivot!AO189:AQ189),N184)</f>
        <v>4</v>
      </c>
      <c r="O185">
        <f>IF(Pivot!I189="NA",O184,Pivot!I189)</f>
        <v>40</v>
      </c>
      <c r="P185">
        <f>IF(Pivot!P189="NA",P184,Pivot!P189)</f>
        <v>16</v>
      </c>
      <c r="Q185">
        <f>IF(Pivot!W189="NA",Q184,Pivot!W189)</f>
        <v>25</v>
      </c>
      <c r="R185">
        <f>IF(Pivot!AD189="NA",R184,Pivot!AD189)</f>
        <v>16</v>
      </c>
      <c r="S185">
        <f>IF(Pivot!AK189="NA",S184,Pivot!AK189)</f>
        <v>6</v>
      </c>
      <c r="T185">
        <f>IF(Pivot!AR189="NA",T184,Pivot!AR189)</f>
        <v>4</v>
      </c>
      <c r="U185">
        <f>AVERAGE('air-quality'!E1249:E1253)</f>
        <v>62.8</v>
      </c>
      <c r="V185">
        <f>AVERAGE('air-quality'!F1249:F1253)</f>
        <v>25.6</v>
      </c>
      <c r="W185">
        <f>AVERAGE('air-quality'!G1249:G1253)</f>
        <v>30.2</v>
      </c>
      <c r="X185">
        <f>AVERAGE('air-quality'!H1249:H1253)</f>
        <v>44.4</v>
      </c>
      <c r="Y185">
        <f>AVERAGE('air-quality'!I1249:I1253)</f>
        <v>3.2</v>
      </c>
      <c r="Z185">
        <f>AVERAGE('air-quality'!J1249:J1253)</f>
        <v>4.8</v>
      </c>
      <c r="AA185">
        <f>AVERAGE('air-quality'!E1600:E1604)</f>
        <v>70.400000000000006</v>
      </c>
      <c r="AB185">
        <f>AVERAGE('air-quality'!F1600:F1604)</f>
        <v>27.2</v>
      </c>
      <c r="AC185">
        <f>AVERAGE('air-quality'!G1600:G1604)</f>
        <v>36.6</v>
      </c>
      <c r="AD185">
        <f>AVERAGE('air-quality'!H1600:H1604)</f>
        <v>32.799999999999997</v>
      </c>
      <c r="AE185">
        <f>AVERAGE('air-quality'!I1600:I1604)</f>
        <v>3.4</v>
      </c>
      <c r="AF185">
        <f>AVERAGE('air-quality'!J1600:J1604)</f>
        <v>2.6</v>
      </c>
      <c r="AG185">
        <f>AVERAGE('air-quality'!E1961:E1965)</f>
        <v>51.4</v>
      </c>
      <c r="AH185">
        <f>AVERAGE('air-quality'!F1961:F1965)</f>
        <v>19.399999999999999</v>
      </c>
      <c r="AI185">
        <f>AVERAGE('air-quality'!G1961:G1965)</f>
        <v>30.8</v>
      </c>
      <c r="AJ185">
        <f>AVERAGE('air-quality'!H1961:H1965)</f>
        <v>34.4</v>
      </c>
      <c r="AK185">
        <f>AVERAGE('air-quality'!I1961:I1965)</f>
        <v>4</v>
      </c>
      <c r="AL185">
        <f>AVERAGE('air-quality'!J1961:J1965)</f>
        <v>3.2</v>
      </c>
      <c r="AM185">
        <f t="shared" si="18"/>
        <v>33.200000000000003</v>
      </c>
      <c r="AN185">
        <f t="shared" si="18"/>
        <v>14.6</v>
      </c>
      <c r="AO185">
        <f t="shared" si="18"/>
        <v>21.6</v>
      </c>
      <c r="AP185">
        <f t="shared" si="18"/>
        <v>18.2</v>
      </c>
      <c r="AQ185">
        <f t="shared" si="18"/>
        <v>5.6</v>
      </c>
      <c r="AR185">
        <f t="shared" si="18"/>
        <v>4</v>
      </c>
      <c r="AS185">
        <f t="shared" si="16"/>
        <v>61.533333333333331</v>
      </c>
      <c r="AT185">
        <f t="shared" si="16"/>
        <v>24.066666666666663</v>
      </c>
      <c r="AU185">
        <f t="shared" si="16"/>
        <v>32.533333333333331</v>
      </c>
      <c r="AV185">
        <f t="shared" si="15"/>
        <v>37.199999999999996</v>
      </c>
      <c r="AW185">
        <f t="shared" si="15"/>
        <v>3.5333333333333332</v>
      </c>
      <c r="AX185">
        <f t="shared" si="15"/>
        <v>3.5333333333333337</v>
      </c>
    </row>
    <row r="186" spans="1:50" x14ac:dyDescent="0.25">
      <c r="A186">
        <f>IF(Pivot!A190="",Data!A185,Pivot!A190)</f>
        <v>7</v>
      </c>
      <c r="B186">
        <f>Pivot!B190</f>
        <v>3</v>
      </c>
      <c r="C186">
        <f>IFERROR(AVERAGE(Pivot!D190:H190),C185)</f>
        <v>52</v>
      </c>
      <c r="D186">
        <f>IFERROR(AVERAGE(Pivot!K190:O190),D185)</f>
        <v>24.8</v>
      </c>
      <c r="E186">
        <f>IFERROR(AVERAGE(Pivot!R190:V190),E185)</f>
        <v>31</v>
      </c>
      <c r="F186">
        <f>IFERROR(AVERAGE(Pivot!Y190:AC190),F185)</f>
        <v>48</v>
      </c>
      <c r="G186">
        <f>IFERROR(AVERAGE(Pivot!AF190:AJ190),G185)</f>
        <v>3.6</v>
      </c>
      <c r="H186">
        <f>IFERROR(AVERAGE(Pivot!AM190:AQ190),H185)</f>
        <v>3.8</v>
      </c>
      <c r="I186">
        <f>IFERROR(AVERAGE(Pivot!F190:H190),I185)</f>
        <v>50.666666666666664</v>
      </c>
      <c r="J186">
        <f>IFERROR(AVERAGE(Pivot!M190:O190),J185)</f>
        <v>23</v>
      </c>
      <c r="K186">
        <f>IFERROR(AVERAGE(Pivot!T190:V190),K185)</f>
        <v>33</v>
      </c>
      <c r="L186">
        <f>IFERROR(AVERAGE(Pivot!AA190:AC190),L185)</f>
        <v>50.333333333333336</v>
      </c>
      <c r="M186">
        <f>IFERROR(AVERAGE(Pivot!AH190:AJ190),M185)</f>
        <v>3</v>
      </c>
      <c r="N186">
        <f>IFERROR(AVERAGE(Pivot!AO190:AQ190),N185)</f>
        <v>3.6666666666666665</v>
      </c>
      <c r="O186">
        <f>IF(Pivot!I190="NA",O185,Pivot!I190)</f>
        <v>43</v>
      </c>
      <c r="P186">
        <f>IF(Pivot!P190="NA",P185,Pivot!P190)</f>
        <v>11</v>
      </c>
      <c r="Q186">
        <f>IF(Pivot!W190="NA",Q185,Pivot!W190)</f>
        <v>19</v>
      </c>
      <c r="R186">
        <f>IF(Pivot!AD190="NA",R185,Pivot!AD190)</f>
        <v>8</v>
      </c>
      <c r="S186">
        <f>IF(Pivot!AK190="NA",S185,Pivot!AK190)</f>
        <v>7</v>
      </c>
      <c r="T186">
        <f>IF(Pivot!AR190="NA",T185,Pivot!AR190)</f>
        <v>4</v>
      </c>
      <c r="U186">
        <f>AVERAGE('air-quality'!E1250:E1254)</f>
        <v>62</v>
      </c>
      <c r="V186">
        <f>AVERAGE('air-quality'!F1250:F1254)</f>
        <v>22.4</v>
      </c>
      <c r="W186">
        <f>AVERAGE('air-quality'!G1250:G1254)</f>
        <v>26.4</v>
      </c>
      <c r="X186">
        <f>AVERAGE('air-quality'!H1250:H1254)</f>
        <v>41.4</v>
      </c>
      <c r="Y186">
        <f>AVERAGE('air-quality'!I1250:I1254)</f>
        <v>3.4</v>
      </c>
      <c r="Z186">
        <f>AVERAGE('air-quality'!J1250:J1254)</f>
        <v>4.5999999999999996</v>
      </c>
      <c r="AA186">
        <f>AVERAGE('air-quality'!E1601:E1605)</f>
        <v>68.2</v>
      </c>
      <c r="AB186">
        <f>AVERAGE('air-quality'!F1601:F1605)</f>
        <v>25.4</v>
      </c>
      <c r="AC186">
        <f>AVERAGE('air-quality'!G1601:G1605)</f>
        <v>33.6</v>
      </c>
      <c r="AD186">
        <f>AVERAGE('air-quality'!H1601:H1605)</f>
        <v>31</v>
      </c>
      <c r="AE186">
        <f>AVERAGE('air-quality'!I1601:I1605)</f>
        <v>3.6</v>
      </c>
      <c r="AF186">
        <f>AVERAGE('air-quality'!J1601:J1605)</f>
        <v>2.6</v>
      </c>
      <c r="AG186">
        <f>AVERAGE('air-quality'!E1962:E1966)</f>
        <v>51.6</v>
      </c>
      <c r="AH186">
        <f>AVERAGE('air-quality'!F1962:F1966)</f>
        <v>18.8</v>
      </c>
      <c r="AI186">
        <f>AVERAGE('air-quality'!G1962:G1966)</f>
        <v>30</v>
      </c>
      <c r="AJ186">
        <f>AVERAGE('air-quality'!H1962:H1966)</f>
        <v>35</v>
      </c>
      <c r="AK186">
        <f>AVERAGE('air-quality'!I1962:I1966)</f>
        <v>5</v>
      </c>
      <c r="AL186">
        <f>AVERAGE('air-quality'!J1962:J1966)</f>
        <v>3.4</v>
      </c>
      <c r="AM186">
        <f t="shared" si="18"/>
        <v>36.799999999999997</v>
      </c>
      <c r="AN186">
        <f t="shared" si="18"/>
        <v>13.8</v>
      </c>
      <c r="AO186">
        <f t="shared" si="18"/>
        <v>20.6</v>
      </c>
      <c r="AP186">
        <f t="shared" si="18"/>
        <v>16.2</v>
      </c>
      <c r="AQ186">
        <f t="shared" si="18"/>
        <v>6</v>
      </c>
      <c r="AR186">
        <f t="shared" si="18"/>
        <v>4.2</v>
      </c>
      <c r="AS186">
        <f t="shared" si="16"/>
        <v>60.599999999999994</v>
      </c>
      <c r="AT186">
        <f t="shared" si="16"/>
        <v>22.2</v>
      </c>
      <c r="AU186">
        <f t="shared" si="16"/>
        <v>30</v>
      </c>
      <c r="AV186">
        <f t="shared" si="15"/>
        <v>35.800000000000004</v>
      </c>
      <c r="AW186">
        <f t="shared" si="15"/>
        <v>4</v>
      </c>
      <c r="AX186">
        <f t="shared" si="15"/>
        <v>3.5333333333333332</v>
      </c>
    </row>
    <row r="187" spans="1:50" x14ac:dyDescent="0.25">
      <c r="A187">
        <f>IF(Pivot!A191="",Data!A186,Pivot!A191)</f>
        <v>7</v>
      </c>
      <c r="B187">
        <f>Pivot!B191</f>
        <v>4</v>
      </c>
      <c r="C187">
        <f>IFERROR(AVERAGE(Pivot!D191:H191),C186)</f>
        <v>63.8</v>
      </c>
      <c r="D187">
        <f>IFERROR(AVERAGE(Pivot!K191:O191),D186)</f>
        <v>25.2</v>
      </c>
      <c r="E187">
        <f>IFERROR(AVERAGE(Pivot!R191:V191),E186)</f>
        <v>36.799999999999997</v>
      </c>
      <c r="F187">
        <f>IFERROR(AVERAGE(Pivot!Y191:AC191),F186)</f>
        <v>43.4</v>
      </c>
      <c r="G187">
        <f>IFERROR(AVERAGE(Pivot!AF191:AJ191),G186)</f>
        <v>3.2</v>
      </c>
      <c r="H187">
        <f>IFERROR(AVERAGE(Pivot!AM191:AQ191),H186)</f>
        <v>3.2</v>
      </c>
      <c r="I187">
        <f>IFERROR(AVERAGE(Pivot!F191:H191),I186)</f>
        <v>58.333333333333336</v>
      </c>
      <c r="J187">
        <f>IFERROR(AVERAGE(Pivot!M191:O191),J186)</f>
        <v>27.666666666666668</v>
      </c>
      <c r="K187">
        <f>IFERROR(AVERAGE(Pivot!T191:V191),K186)</f>
        <v>42</v>
      </c>
      <c r="L187">
        <f>IFERROR(AVERAGE(Pivot!AA191:AC191),L186)</f>
        <v>52</v>
      </c>
      <c r="M187">
        <f>IFERROR(AVERAGE(Pivot!AH191:AJ191),M186)</f>
        <v>2.3333333333333335</v>
      </c>
      <c r="N187">
        <f>IFERROR(AVERAGE(Pivot!AO191:AQ191),N186)</f>
        <v>3</v>
      </c>
      <c r="O187">
        <f>IF(Pivot!I191="NA",O186,Pivot!I191)</f>
        <v>44</v>
      </c>
      <c r="P187">
        <f>IF(Pivot!P191="NA",P186,Pivot!P191)</f>
        <v>15</v>
      </c>
      <c r="Q187">
        <f>IF(Pivot!W191="NA",Q186,Pivot!W191)</f>
        <v>24</v>
      </c>
      <c r="R187">
        <f>IF(Pivot!AD191="NA",R186,Pivot!AD191)</f>
        <v>8</v>
      </c>
      <c r="S187">
        <f>IF(Pivot!AK191="NA",S186,Pivot!AK191)</f>
        <v>7</v>
      </c>
      <c r="T187">
        <f>IF(Pivot!AR191="NA",T186,Pivot!AR191)</f>
        <v>4</v>
      </c>
      <c r="U187">
        <f>AVERAGE('air-quality'!E1251:E1255)</f>
        <v>59.2</v>
      </c>
      <c r="V187">
        <f>AVERAGE('air-quality'!F1251:F1255)</f>
        <v>19</v>
      </c>
      <c r="W187">
        <f>AVERAGE('air-quality'!G1251:G1255)</f>
        <v>24.4</v>
      </c>
      <c r="X187">
        <f>AVERAGE('air-quality'!H1251:H1255)</f>
        <v>37.4</v>
      </c>
      <c r="Y187">
        <f>AVERAGE('air-quality'!I1251:I1255)</f>
        <v>3.2</v>
      </c>
      <c r="Z187">
        <f>AVERAGE('air-quality'!J1251:J1255)</f>
        <v>4</v>
      </c>
      <c r="AA187">
        <f>AVERAGE('air-quality'!E1602:E1606)</f>
        <v>61.6</v>
      </c>
      <c r="AB187">
        <f>AVERAGE('air-quality'!F1602:F1606)</f>
        <v>26</v>
      </c>
      <c r="AC187">
        <f>AVERAGE('air-quality'!G1602:G1606)</f>
        <v>32.4</v>
      </c>
      <c r="AD187">
        <f>AVERAGE('air-quality'!H1602:H1606)</f>
        <v>34.4</v>
      </c>
      <c r="AE187">
        <f>AVERAGE('air-quality'!I1602:I1606)</f>
        <v>3.8</v>
      </c>
      <c r="AF187">
        <f>AVERAGE('air-quality'!J1602:J1606)</f>
        <v>2.8</v>
      </c>
      <c r="AG187">
        <f>AVERAGE('air-quality'!E1963:E1967)</f>
        <v>49.4</v>
      </c>
      <c r="AH187">
        <f>AVERAGE('air-quality'!F1963:F1967)</f>
        <v>18.8</v>
      </c>
      <c r="AI187">
        <f>AVERAGE('air-quality'!G1963:G1967)</f>
        <v>31.8</v>
      </c>
      <c r="AJ187">
        <f>AVERAGE('air-quality'!H1963:H1967)</f>
        <v>37.4</v>
      </c>
      <c r="AK187">
        <f>AVERAGE('air-quality'!I1963:I1967)</f>
        <v>4.8</v>
      </c>
      <c r="AL187">
        <f>AVERAGE('air-quality'!J1963:J1967)</f>
        <v>3.4</v>
      </c>
      <c r="AM187">
        <f t="shared" si="18"/>
        <v>40.200000000000003</v>
      </c>
      <c r="AN187">
        <f t="shared" si="18"/>
        <v>14.2</v>
      </c>
      <c r="AO187">
        <f t="shared" si="18"/>
        <v>21.4</v>
      </c>
      <c r="AP187">
        <f t="shared" si="18"/>
        <v>14.2</v>
      </c>
      <c r="AQ187">
        <f t="shared" si="18"/>
        <v>6.6</v>
      </c>
      <c r="AR187">
        <f t="shared" si="18"/>
        <v>4.2</v>
      </c>
      <c r="AS187">
        <f t="shared" si="16"/>
        <v>56.733333333333341</v>
      </c>
      <c r="AT187">
        <f t="shared" si="16"/>
        <v>21.266666666666666</v>
      </c>
      <c r="AU187">
        <f t="shared" si="16"/>
        <v>29.533333333333331</v>
      </c>
      <c r="AV187">
        <f t="shared" si="15"/>
        <v>36.4</v>
      </c>
      <c r="AW187">
        <f t="shared" si="15"/>
        <v>3.9333333333333336</v>
      </c>
      <c r="AX187">
        <f t="shared" si="15"/>
        <v>3.4</v>
      </c>
    </row>
    <row r="188" spans="1:50" x14ac:dyDescent="0.25">
      <c r="A188">
        <f>IF(Pivot!A192="",Data!A187,Pivot!A192)</f>
        <v>7</v>
      </c>
      <c r="B188">
        <f>Pivot!B192</f>
        <v>5</v>
      </c>
      <c r="C188">
        <f>IFERROR(AVERAGE(Pivot!D192:H192),C187)</f>
        <v>64.599999999999994</v>
      </c>
      <c r="D188">
        <f>IFERROR(AVERAGE(Pivot!K192:O192),D187)</f>
        <v>25.4</v>
      </c>
      <c r="E188">
        <f>IFERROR(AVERAGE(Pivot!R192:V192),E187)</f>
        <v>36.4</v>
      </c>
      <c r="F188">
        <f>IFERROR(AVERAGE(Pivot!Y192:AC192),F187)</f>
        <v>43.6</v>
      </c>
      <c r="G188">
        <f>IFERROR(AVERAGE(Pivot!AF192:AJ192),G187)</f>
        <v>3.4</v>
      </c>
      <c r="H188">
        <f>IFERROR(AVERAGE(Pivot!AM192:AQ192),H187)</f>
        <v>3</v>
      </c>
      <c r="I188">
        <f>IFERROR(AVERAGE(Pivot!F192:H192),I187)</f>
        <v>71.666666666666671</v>
      </c>
      <c r="J188">
        <f>IFERROR(AVERAGE(Pivot!M192:O192),J187)</f>
        <v>27.666666666666668</v>
      </c>
      <c r="K188">
        <f>IFERROR(AVERAGE(Pivot!T192:V192),K187)</f>
        <v>41.333333333333336</v>
      </c>
      <c r="L188">
        <f>IFERROR(AVERAGE(Pivot!AA192:AC192),L187)</f>
        <v>44.333333333333336</v>
      </c>
      <c r="M188">
        <f>IFERROR(AVERAGE(Pivot!AH192:AJ192),M187)</f>
        <v>2.6666666666666665</v>
      </c>
      <c r="N188">
        <f>IFERROR(AVERAGE(Pivot!AO192:AQ192),N187)</f>
        <v>3.3333333333333335</v>
      </c>
      <c r="O188">
        <f>IF(Pivot!I192="NA",O187,Pivot!I192)</f>
        <v>39</v>
      </c>
      <c r="P188">
        <f>IF(Pivot!P192="NA",P187,Pivot!P192)</f>
        <v>14</v>
      </c>
      <c r="Q188">
        <f>IF(Pivot!W192="NA",Q187,Pivot!W192)</f>
        <v>23</v>
      </c>
      <c r="R188">
        <f>IF(Pivot!AD192="NA",R187,Pivot!AD192)</f>
        <v>13</v>
      </c>
      <c r="S188">
        <f>IF(Pivot!AK192="NA",S187,Pivot!AK192)</f>
        <v>4</v>
      </c>
      <c r="T188">
        <f>IF(Pivot!AR192="NA",T187,Pivot!AR192)</f>
        <v>4</v>
      </c>
      <c r="U188">
        <f>AVERAGE('air-quality'!E1252:E1256)</f>
        <v>54.8</v>
      </c>
      <c r="V188">
        <f>AVERAGE('air-quality'!F1252:F1256)</f>
        <v>18.399999999999999</v>
      </c>
      <c r="W188">
        <f>AVERAGE('air-quality'!G1252:G1256)</f>
        <v>25.6</v>
      </c>
      <c r="X188">
        <f>AVERAGE('air-quality'!H1252:H1256)</f>
        <v>35.4</v>
      </c>
      <c r="Y188">
        <f>AVERAGE('air-quality'!I1252:I1256)</f>
        <v>2.8</v>
      </c>
      <c r="Z188">
        <f>AVERAGE('air-quality'!J1252:J1256)</f>
        <v>3.6</v>
      </c>
      <c r="AA188">
        <f>AVERAGE('air-quality'!E1603:E1607)</f>
        <v>62</v>
      </c>
      <c r="AB188">
        <f>AVERAGE('air-quality'!F1603:F1607)</f>
        <v>26.6</v>
      </c>
      <c r="AC188">
        <f>AVERAGE('air-quality'!G1603:G1607)</f>
        <v>34</v>
      </c>
      <c r="AD188">
        <f>AVERAGE('air-quality'!H1603:H1607)</f>
        <v>38</v>
      </c>
      <c r="AE188">
        <f>AVERAGE('air-quality'!I1603:I1607)</f>
        <v>4</v>
      </c>
      <c r="AF188">
        <f>AVERAGE('air-quality'!J1603:J1607)</f>
        <v>3.2</v>
      </c>
      <c r="AG188">
        <f>AVERAGE('air-quality'!E1964:E1968)</f>
        <v>48</v>
      </c>
      <c r="AH188">
        <f>AVERAGE('air-quality'!F1964:F1968)</f>
        <v>18</v>
      </c>
      <c r="AI188">
        <f>AVERAGE('air-quality'!G1964:G1968)</f>
        <v>31.8</v>
      </c>
      <c r="AJ188">
        <f>AVERAGE('air-quality'!H1964:H1968)</f>
        <v>35.4</v>
      </c>
      <c r="AK188">
        <f>AVERAGE('air-quality'!I1964:I1968)</f>
        <v>3.8</v>
      </c>
      <c r="AL188">
        <f>AVERAGE('air-quality'!J1964:J1968)</f>
        <v>3.2</v>
      </c>
      <c r="AM188">
        <f t="shared" si="18"/>
        <v>42</v>
      </c>
      <c r="AN188">
        <f t="shared" si="18"/>
        <v>14</v>
      </c>
      <c r="AO188">
        <f t="shared" si="18"/>
        <v>22.4</v>
      </c>
      <c r="AP188">
        <f t="shared" si="18"/>
        <v>13.2</v>
      </c>
      <c r="AQ188">
        <f t="shared" si="18"/>
        <v>6</v>
      </c>
      <c r="AR188">
        <f t="shared" si="18"/>
        <v>4</v>
      </c>
      <c r="AS188">
        <f t="shared" si="16"/>
        <v>54.933333333333337</v>
      </c>
      <c r="AT188">
        <f t="shared" si="16"/>
        <v>21</v>
      </c>
      <c r="AU188">
        <f t="shared" si="16"/>
        <v>30.466666666666669</v>
      </c>
      <c r="AV188">
        <f t="shared" si="15"/>
        <v>36.266666666666673</v>
      </c>
      <c r="AW188">
        <f t="shared" si="15"/>
        <v>3.5333333333333332</v>
      </c>
      <c r="AX188">
        <f t="shared" si="15"/>
        <v>3.3333333333333335</v>
      </c>
    </row>
    <row r="189" spans="1:50" x14ac:dyDescent="0.25">
      <c r="A189">
        <f>IF(Pivot!A193="",Data!A188,Pivot!A193)</f>
        <v>7</v>
      </c>
      <c r="B189">
        <f>Pivot!B193</f>
        <v>6</v>
      </c>
      <c r="C189">
        <f>IFERROR(AVERAGE(Pivot!D193:H193),C188)</f>
        <v>65.400000000000006</v>
      </c>
      <c r="D189">
        <f>IFERROR(AVERAGE(Pivot!K193:O193),D188)</f>
        <v>25.6</v>
      </c>
      <c r="E189">
        <f>IFERROR(AVERAGE(Pivot!R193:V193),E188)</f>
        <v>33</v>
      </c>
      <c r="F189">
        <f>IFERROR(AVERAGE(Pivot!Y193:AC193),F188)</f>
        <v>47.2</v>
      </c>
      <c r="G189">
        <f>IFERROR(AVERAGE(Pivot!AF193:AJ193),G188)</f>
        <v>4.8</v>
      </c>
      <c r="H189">
        <f>IFERROR(AVERAGE(Pivot!AM193:AQ193),H188)</f>
        <v>4</v>
      </c>
      <c r="I189">
        <f>IFERROR(AVERAGE(Pivot!F193:H193),I188)</f>
        <v>71.333333333333329</v>
      </c>
      <c r="J189">
        <f>IFERROR(AVERAGE(Pivot!M193:O193),J188)</f>
        <v>25.333333333333332</v>
      </c>
      <c r="K189">
        <f>IFERROR(AVERAGE(Pivot!T193:V193),K188)</f>
        <v>36</v>
      </c>
      <c r="L189">
        <f>IFERROR(AVERAGE(Pivot!AA193:AC193),L188)</f>
        <v>39.333333333333336</v>
      </c>
      <c r="M189">
        <f>IFERROR(AVERAGE(Pivot!AH193:AJ193),M188)</f>
        <v>4</v>
      </c>
      <c r="N189">
        <f>IFERROR(AVERAGE(Pivot!AO193:AQ193),N188)</f>
        <v>3</v>
      </c>
      <c r="O189">
        <f>IF(Pivot!I193="NA",O188,Pivot!I193)</f>
        <v>35</v>
      </c>
      <c r="P189">
        <f>IF(Pivot!P193="NA",P188,Pivot!P193)</f>
        <v>14</v>
      </c>
      <c r="Q189">
        <f>IF(Pivot!W193="NA",Q188,Pivot!W193)</f>
        <v>24</v>
      </c>
      <c r="R189">
        <f>IF(Pivot!AD193="NA",R188,Pivot!AD193)</f>
        <v>23</v>
      </c>
      <c r="S189">
        <f>IF(Pivot!AK193="NA",S188,Pivot!AK193)</f>
        <v>5</v>
      </c>
      <c r="T189">
        <f>IF(Pivot!AR193="NA",T188,Pivot!AR193)</f>
        <v>4</v>
      </c>
      <c r="U189">
        <f>AVERAGE('air-quality'!E1253:E1257)</f>
        <v>55.8</v>
      </c>
      <c r="V189">
        <f>AVERAGE('air-quality'!F1253:F1257)</f>
        <v>19.2</v>
      </c>
      <c r="W189">
        <f>AVERAGE('air-quality'!G1253:G1257)</f>
        <v>24.2</v>
      </c>
      <c r="X189">
        <f>AVERAGE('air-quality'!H1253:H1257)</f>
        <v>35.799999999999997</v>
      </c>
      <c r="Y189">
        <f>AVERAGE('air-quality'!I1253:I1257)</f>
        <v>3</v>
      </c>
      <c r="Z189">
        <f>AVERAGE('air-quality'!J1253:J1257)</f>
        <v>3.4</v>
      </c>
      <c r="AA189">
        <f>AVERAGE('air-quality'!E1604:E1608)</f>
        <v>63</v>
      </c>
      <c r="AB189">
        <f>AVERAGE('air-quality'!F1604:F1608)</f>
        <v>27.8</v>
      </c>
      <c r="AC189">
        <f>AVERAGE('air-quality'!G1604:G1608)</f>
        <v>39</v>
      </c>
      <c r="AD189">
        <f>AVERAGE('air-quality'!H1604:H1608)</f>
        <v>43.8</v>
      </c>
      <c r="AE189">
        <f>AVERAGE('air-quality'!I1604:I1608)</f>
        <v>4</v>
      </c>
      <c r="AF189">
        <f>AVERAGE('air-quality'!J1604:J1608)</f>
        <v>3.6</v>
      </c>
      <c r="AG189">
        <f>AVERAGE('air-quality'!E1965:E1969)</f>
        <v>47.2</v>
      </c>
      <c r="AH189">
        <f>AVERAGE('air-quality'!F1965:F1969)</f>
        <v>16.600000000000001</v>
      </c>
      <c r="AI189">
        <f>AVERAGE('air-quality'!G1965:G1969)</f>
        <v>30.4</v>
      </c>
      <c r="AJ189">
        <f>AVERAGE('air-quality'!H1965:H1969)</f>
        <v>31.4</v>
      </c>
      <c r="AK189">
        <f>AVERAGE('air-quality'!I1965:I1969)</f>
        <v>3.4</v>
      </c>
      <c r="AL189">
        <f>AVERAGE('air-quality'!J1965:J1969)</f>
        <v>3</v>
      </c>
      <c r="AM189">
        <f t="shared" si="18"/>
        <v>40.200000000000003</v>
      </c>
      <c r="AN189">
        <f t="shared" si="18"/>
        <v>14</v>
      </c>
      <c r="AO189">
        <f t="shared" si="18"/>
        <v>23</v>
      </c>
      <c r="AP189">
        <f t="shared" si="18"/>
        <v>13.6</v>
      </c>
      <c r="AQ189">
        <f t="shared" si="18"/>
        <v>5.8</v>
      </c>
      <c r="AR189">
        <f t="shared" si="18"/>
        <v>4</v>
      </c>
      <c r="AS189">
        <f t="shared" si="16"/>
        <v>55.333333333333336</v>
      </c>
      <c r="AT189">
        <f t="shared" si="16"/>
        <v>21.2</v>
      </c>
      <c r="AU189">
        <f t="shared" si="16"/>
        <v>31.2</v>
      </c>
      <c r="AV189">
        <f t="shared" si="15"/>
        <v>37</v>
      </c>
      <c r="AW189">
        <f t="shared" si="15"/>
        <v>3.4666666666666668</v>
      </c>
      <c r="AX189">
        <f t="shared" si="15"/>
        <v>3.3333333333333335</v>
      </c>
    </row>
    <row r="190" spans="1:50" x14ac:dyDescent="0.25">
      <c r="A190">
        <f>IF(Pivot!A194="",Data!A189,Pivot!A194)</f>
        <v>7</v>
      </c>
      <c r="B190">
        <f>Pivot!B194</f>
        <v>7</v>
      </c>
      <c r="C190">
        <f>IFERROR(AVERAGE(Pivot!D194:H194),C189)</f>
        <v>67</v>
      </c>
      <c r="D190">
        <f>IFERROR(AVERAGE(Pivot!K194:O194),D189)</f>
        <v>23</v>
      </c>
      <c r="E190">
        <f>IFERROR(AVERAGE(Pivot!R194:V194),E189)</f>
        <v>32.4</v>
      </c>
      <c r="F190">
        <f>IFERROR(AVERAGE(Pivot!Y194:AC194),F189)</f>
        <v>36.6</v>
      </c>
      <c r="G190">
        <f>IFERROR(AVERAGE(Pivot!AF194:AJ194),G189)</f>
        <v>3.8</v>
      </c>
      <c r="H190">
        <f>IFERROR(AVERAGE(Pivot!AM194:AQ194),H189)</f>
        <v>4.8</v>
      </c>
      <c r="I190">
        <f>IFERROR(AVERAGE(Pivot!F194:H194),I189)</f>
        <v>70.666666666666671</v>
      </c>
      <c r="J190">
        <f>IFERROR(AVERAGE(Pivot!M194:O194),J189)</f>
        <v>22.333333333333332</v>
      </c>
      <c r="K190">
        <f>IFERROR(AVERAGE(Pivot!T194:V194),K189)</f>
        <v>36.333333333333336</v>
      </c>
      <c r="L190">
        <f>IFERROR(AVERAGE(Pivot!AA194:AC194),L189)</f>
        <v>34.333333333333336</v>
      </c>
      <c r="M190">
        <f>IFERROR(AVERAGE(Pivot!AH194:AJ194),M189)</f>
        <v>2.6666666666666665</v>
      </c>
      <c r="N190">
        <f>IFERROR(AVERAGE(Pivot!AO194:AQ194),N189)</f>
        <v>3.6666666666666665</v>
      </c>
      <c r="O190">
        <f>IF(Pivot!I194="NA",O189,Pivot!I194)</f>
        <v>43</v>
      </c>
      <c r="P190">
        <f>IF(Pivot!P194="NA",P189,Pivot!P194)</f>
        <v>11</v>
      </c>
      <c r="Q190">
        <f>IF(Pivot!W194="NA",Q189,Pivot!W194)</f>
        <v>11</v>
      </c>
      <c r="R190">
        <f>IF(Pivot!AD194="NA",R189,Pivot!AD194)</f>
        <v>13</v>
      </c>
      <c r="S190">
        <f>IF(Pivot!AK194="NA",S189,Pivot!AK194)</f>
        <v>6</v>
      </c>
      <c r="T190">
        <f>IF(Pivot!AR194="NA",T189,Pivot!AR194)</f>
        <v>5</v>
      </c>
      <c r="U190">
        <f>AVERAGE('air-quality'!E1254:E1258)</f>
        <v>56.4</v>
      </c>
      <c r="V190">
        <f>AVERAGE('air-quality'!F1254:F1258)</f>
        <v>21.2</v>
      </c>
      <c r="W190">
        <f>AVERAGE('air-quality'!G1254:G1258)</f>
        <v>23.6</v>
      </c>
      <c r="X190">
        <f>AVERAGE('air-quality'!H1254:H1258)</f>
        <v>35.4</v>
      </c>
      <c r="Y190">
        <f>AVERAGE('air-quality'!I1254:I1258)</f>
        <v>3.2</v>
      </c>
      <c r="Z190">
        <f>AVERAGE('air-quality'!J1254:J1258)</f>
        <v>3.6</v>
      </c>
      <c r="AA190">
        <f>AVERAGE('air-quality'!E1605:E1609)</f>
        <v>65</v>
      </c>
      <c r="AB190">
        <f>AVERAGE('air-quality'!F1605:F1609)</f>
        <v>27.8</v>
      </c>
      <c r="AC190">
        <f>AVERAGE('air-quality'!G1605:G1609)</f>
        <v>42</v>
      </c>
      <c r="AD190">
        <f>AVERAGE('air-quality'!H1605:H1609)</f>
        <v>50.6</v>
      </c>
      <c r="AE190">
        <f>AVERAGE('air-quality'!I1605:I1609)</f>
        <v>4.2</v>
      </c>
      <c r="AF190">
        <f>AVERAGE('air-quality'!J1605:J1609)</f>
        <v>4.2</v>
      </c>
      <c r="AG190">
        <f>AVERAGE('air-quality'!E1966:E1970)</f>
        <v>47.8</v>
      </c>
      <c r="AH190">
        <f>AVERAGE('air-quality'!F1966:F1970)</f>
        <v>15.4</v>
      </c>
      <c r="AI190">
        <f>AVERAGE('air-quality'!G1966:G1970)</f>
        <v>28.2</v>
      </c>
      <c r="AJ190">
        <f>AVERAGE('air-quality'!H1966:H1970)</f>
        <v>26.6</v>
      </c>
      <c r="AK190">
        <f>AVERAGE('air-quality'!I1966:I1970)</f>
        <v>2</v>
      </c>
      <c r="AL190">
        <f>AVERAGE('air-quality'!J1966:J1970)</f>
        <v>2.8</v>
      </c>
      <c r="AM190">
        <f t="shared" si="18"/>
        <v>40.799999999999997</v>
      </c>
      <c r="AN190">
        <f t="shared" si="18"/>
        <v>13</v>
      </c>
      <c r="AO190">
        <f t="shared" si="18"/>
        <v>20.2</v>
      </c>
      <c r="AP190">
        <f t="shared" si="18"/>
        <v>13</v>
      </c>
      <c r="AQ190">
        <f t="shared" si="18"/>
        <v>5.8</v>
      </c>
      <c r="AR190">
        <f t="shared" si="18"/>
        <v>4.2</v>
      </c>
      <c r="AS190">
        <f t="shared" si="16"/>
        <v>56.4</v>
      </c>
      <c r="AT190">
        <f t="shared" si="16"/>
        <v>21.466666666666669</v>
      </c>
      <c r="AU190">
        <f t="shared" si="16"/>
        <v>31.266666666666666</v>
      </c>
      <c r="AV190">
        <f t="shared" si="15"/>
        <v>37.533333333333331</v>
      </c>
      <c r="AW190">
        <f t="shared" si="15"/>
        <v>3.1333333333333333</v>
      </c>
      <c r="AX190">
        <f t="shared" si="15"/>
        <v>3.5333333333333337</v>
      </c>
    </row>
    <row r="191" spans="1:50" x14ac:dyDescent="0.25">
      <c r="A191">
        <f>IF(Pivot!A195="",Data!A190,Pivot!A195)</f>
        <v>7</v>
      </c>
      <c r="B191">
        <f>Pivot!B195</f>
        <v>8</v>
      </c>
      <c r="C191">
        <f>IFERROR(AVERAGE(Pivot!D195:H195),C190)</f>
        <v>60.2</v>
      </c>
      <c r="D191">
        <f>IFERROR(AVERAGE(Pivot!K195:O195),D190)</f>
        <v>25.2</v>
      </c>
      <c r="E191">
        <f>IFERROR(AVERAGE(Pivot!R195:V195),E190)</f>
        <v>34.4</v>
      </c>
      <c r="F191">
        <f>IFERROR(AVERAGE(Pivot!Y195:AC195),F190)</f>
        <v>44</v>
      </c>
      <c r="G191">
        <f>IFERROR(AVERAGE(Pivot!AF195:AJ195),G190)</f>
        <v>4.5999999999999996</v>
      </c>
      <c r="H191">
        <f>IFERROR(AVERAGE(Pivot!AM195:AQ195),H190)</f>
        <v>4.4000000000000004</v>
      </c>
      <c r="I191">
        <f>IFERROR(AVERAGE(Pivot!F195:H195),I190)</f>
        <v>57</v>
      </c>
      <c r="J191">
        <f>IFERROR(AVERAGE(Pivot!M195:O195),J190)</f>
        <v>23.666666666666668</v>
      </c>
      <c r="K191">
        <f>IFERROR(AVERAGE(Pivot!T195:V195),K190)</f>
        <v>38.666666666666664</v>
      </c>
      <c r="L191">
        <f>IFERROR(AVERAGE(Pivot!AA195:AC195),L190)</f>
        <v>46.666666666666664</v>
      </c>
      <c r="M191">
        <f>IFERROR(AVERAGE(Pivot!AH195:AJ195),M190)</f>
        <v>4.666666666666667</v>
      </c>
      <c r="N191">
        <f>IFERROR(AVERAGE(Pivot!AO195:AQ195),N190)</f>
        <v>3.6666666666666665</v>
      </c>
      <c r="O191">
        <f>IF(Pivot!I195="NA",O190,Pivot!I195)</f>
        <v>46</v>
      </c>
      <c r="P191">
        <f>IF(Pivot!P195="NA",P190,Pivot!P195)</f>
        <v>13</v>
      </c>
      <c r="Q191">
        <f>IF(Pivot!W195="NA",Q190,Pivot!W195)</f>
        <v>18</v>
      </c>
      <c r="R191">
        <f>IF(Pivot!AD195="NA",R190,Pivot!AD195)</f>
        <v>12</v>
      </c>
      <c r="S191">
        <f>IF(Pivot!AK195="NA",S190,Pivot!AK195)</f>
        <v>4</v>
      </c>
      <c r="T191">
        <f>IF(Pivot!AR195="NA",T190,Pivot!AR195)</f>
        <v>5</v>
      </c>
      <c r="U191">
        <f>AVERAGE('air-quality'!E1255:E1259)</f>
        <v>58</v>
      </c>
      <c r="V191">
        <f>AVERAGE('air-quality'!F1255:F1259)</f>
        <v>23</v>
      </c>
      <c r="W191">
        <f>AVERAGE('air-quality'!G1255:G1259)</f>
        <v>23.6</v>
      </c>
      <c r="X191">
        <f>AVERAGE('air-quality'!H1255:H1259)</f>
        <v>35.4</v>
      </c>
      <c r="Y191">
        <f>AVERAGE('air-quality'!I1255:I1259)</f>
        <v>3</v>
      </c>
      <c r="Z191">
        <f>AVERAGE('air-quality'!J1255:J1259)</f>
        <v>4</v>
      </c>
      <c r="AA191">
        <f>AVERAGE('air-quality'!E1606:E1610)</f>
        <v>63.8</v>
      </c>
      <c r="AB191">
        <f>AVERAGE('air-quality'!F1606:F1610)</f>
        <v>26.6</v>
      </c>
      <c r="AC191">
        <f>AVERAGE('air-quality'!G1606:G1610)</f>
        <v>40</v>
      </c>
      <c r="AD191">
        <f>AVERAGE('air-quality'!H1606:H1610)</f>
        <v>53.4</v>
      </c>
      <c r="AE191">
        <f>AVERAGE('air-quality'!I1606:I1610)</f>
        <v>4.4000000000000004</v>
      </c>
      <c r="AF191">
        <f>AVERAGE('air-quality'!J1606:J1610)</f>
        <v>4.5999999999999996</v>
      </c>
      <c r="AG191">
        <f>AVERAGE('air-quality'!E1967:E1971)</f>
        <v>47.2</v>
      </c>
      <c r="AH191">
        <f>AVERAGE('air-quality'!F1967:F1971)</f>
        <v>15</v>
      </c>
      <c r="AI191">
        <f>AVERAGE('air-quality'!G1967:G1971)</f>
        <v>25.8</v>
      </c>
      <c r="AJ191">
        <f>AVERAGE('air-quality'!H1967:H1971)</f>
        <v>21.8</v>
      </c>
      <c r="AK191">
        <f>AVERAGE('air-quality'!I1967:I1971)</f>
        <v>1.2</v>
      </c>
      <c r="AL191">
        <f>AVERAGE('air-quality'!J1967:J1971)</f>
        <v>2.4</v>
      </c>
      <c r="AM191">
        <f t="shared" si="18"/>
        <v>41.4</v>
      </c>
      <c r="AN191">
        <f t="shared" si="18"/>
        <v>13.4</v>
      </c>
      <c r="AO191">
        <f t="shared" si="18"/>
        <v>20</v>
      </c>
      <c r="AP191">
        <f t="shared" si="18"/>
        <v>13.8</v>
      </c>
      <c r="AQ191">
        <f t="shared" si="18"/>
        <v>5.2</v>
      </c>
      <c r="AR191">
        <f t="shared" si="18"/>
        <v>4.4000000000000004</v>
      </c>
      <c r="AS191">
        <f t="shared" si="16"/>
        <v>56.333333333333336</v>
      </c>
      <c r="AT191">
        <f t="shared" si="16"/>
        <v>21.533333333333331</v>
      </c>
      <c r="AU191">
        <f t="shared" si="16"/>
        <v>29.8</v>
      </c>
      <c r="AV191">
        <f t="shared" si="15"/>
        <v>36.866666666666667</v>
      </c>
      <c r="AW191">
        <f t="shared" si="15"/>
        <v>2.8666666666666667</v>
      </c>
      <c r="AX191">
        <f t="shared" si="15"/>
        <v>3.6666666666666665</v>
      </c>
    </row>
    <row r="192" spans="1:50" x14ac:dyDescent="0.25">
      <c r="A192">
        <f>IF(Pivot!A196="",Data!A191,Pivot!A196)</f>
        <v>7</v>
      </c>
      <c r="B192">
        <f>Pivot!B196</f>
        <v>9</v>
      </c>
      <c r="C192">
        <f>IFERROR(AVERAGE(Pivot!D196:H196),C191)</f>
        <v>59.8</v>
      </c>
      <c r="D192">
        <f>IFERROR(AVERAGE(Pivot!K196:O196),D191)</f>
        <v>21</v>
      </c>
      <c r="E192">
        <f>IFERROR(AVERAGE(Pivot!R196:V196),E191)</f>
        <v>31.4</v>
      </c>
      <c r="F192">
        <f>IFERROR(AVERAGE(Pivot!Y196:AC196),F191)</f>
        <v>42.6</v>
      </c>
      <c r="G192">
        <f>IFERROR(AVERAGE(Pivot!AF196:AJ196),G191)</f>
        <v>5</v>
      </c>
      <c r="H192">
        <f>IFERROR(AVERAGE(Pivot!AM196:AQ196),H191)</f>
        <v>4.4000000000000004</v>
      </c>
      <c r="I192">
        <f>IFERROR(AVERAGE(Pivot!F196:H196),I191)</f>
        <v>58</v>
      </c>
      <c r="J192">
        <f>IFERROR(AVERAGE(Pivot!M196:O196),J191)</f>
        <v>19.666666666666668</v>
      </c>
      <c r="K192">
        <f>IFERROR(AVERAGE(Pivot!T196:V196),K191)</f>
        <v>30</v>
      </c>
      <c r="L192">
        <f>IFERROR(AVERAGE(Pivot!AA196:AC196),L191)</f>
        <v>38.666666666666664</v>
      </c>
      <c r="M192">
        <f>IFERROR(AVERAGE(Pivot!AH196:AJ196),M191)</f>
        <v>4.333333333333333</v>
      </c>
      <c r="N192">
        <f>IFERROR(AVERAGE(Pivot!AO196:AQ196),N191)</f>
        <v>3</v>
      </c>
      <c r="O192">
        <f>IF(Pivot!I196="NA",O191,Pivot!I196)</f>
        <v>44</v>
      </c>
      <c r="P192">
        <f>IF(Pivot!P196="NA",P191,Pivot!P196)</f>
        <v>11</v>
      </c>
      <c r="Q192">
        <f>IF(Pivot!W196="NA",Q191,Pivot!W196)</f>
        <v>21</v>
      </c>
      <c r="R192">
        <f>IF(Pivot!AD196="NA",R191,Pivot!AD196)</f>
        <v>14</v>
      </c>
      <c r="S192">
        <f>IF(Pivot!AK196="NA",S191,Pivot!AK196)</f>
        <v>0</v>
      </c>
      <c r="T192">
        <f>IF(Pivot!AR196="NA",T191,Pivot!AR196)</f>
        <v>1</v>
      </c>
      <c r="U192">
        <f>AVERAGE('air-quality'!E1256:E1260)</f>
        <v>57.8</v>
      </c>
      <c r="V192">
        <f>AVERAGE('air-quality'!F1256:F1260)</f>
        <v>24.4</v>
      </c>
      <c r="W192">
        <f>AVERAGE('air-quality'!G1256:G1260)</f>
        <v>23.8</v>
      </c>
      <c r="X192">
        <f>AVERAGE('air-quality'!H1256:H1260)</f>
        <v>37.799999999999997</v>
      </c>
      <c r="Y192">
        <f>AVERAGE('air-quality'!I1256:I1260)</f>
        <v>3.4</v>
      </c>
      <c r="Z192">
        <f>AVERAGE('air-quality'!J1256:J1260)</f>
        <v>4</v>
      </c>
      <c r="AA192">
        <f>AVERAGE('air-quality'!E1607:E1611)</f>
        <v>61</v>
      </c>
      <c r="AB192">
        <f>AVERAGE('air-quality'!F1607:F1611)</f>
        <v>25.4</v>
      </c>
      <c r="AC192">
        <f>AVERAGE('air-quality'!G1607:G1611)</f>
        <v>39.4</v>
      </c>
      <c r="AD192">
        <f>AVERAGE('air-quality'!H1607:H1611)</f>
        <v>54.8</v>
      </c>
      <c r="AE192">
        <f>AVERAGE('air-quality'!I1607:I1611)</f>
        <v>4.5999999999999996</v>
      </c>
      <c r="AF192">
        <f>AVERAGE('air-quality'!J1607:J1611)</f>
        <v>4.8</v>
      </c>
      <c r="AG192">
        <f>AVERAGE('air-quality'!E1968:E1972)</f>
        <v>45.4</v>
      </c>
      <c r="AH192">
        <f>AVERAGE('air-quality'!F1968:F1972)</f>
        <v>16.399999999999999</v>
      </c>
      <c r="AI192">
        <f>AVERAGE('air-quality'!G1968:G1972)</f>
        <v>27.4</v>
      </c>
      <c r="AJ192">
        <f>AVERAGE('air-quality'!H1968:H1972)</f>
        <v>22.2</v>
      </c>
      <c r="AK192">
        <f>AVERAGE('air-quality'!I1968:I1972)</f>
        <v>1.4</v>
      </c>
      <c r="AL192">
        <f>AVERAGE('air-quality'!J1968:J1972)</f>
        <v>2.4</v>
      </c>
      <c r="AM192">
        <f t="shared" si="18"/>
        <v>41.4</v>
      </c>
      <c r="AN192">
        <f t="shared" si="18"/>
        <v>12.6</v>
      </c>
      <c r="AO192">
        <f t="shared" si="18"/>
        <v>19.399999999999999</v>
      </c>
      <c r="AP192">
        <f t="shared" si="18"/>
        <v>15</v>
      </c>
      <c r="AQ192">
        <f t="shared" si="18"/>
        <v>4.75</v>
      </c>
      <c r="AR192">
        <f t="shared" si="18"/>
        <v>3.8</v>
      </c>
      <c r="AS192">
        <f t="shared" si="16"/>
        <v>54.733333333333327</v>
      </c>
      <c r="AT192">
        <f t="shared" si="16"/>
        <v>22.066666666666663</v>
      </c>
      <c r="AU192">
        <f t="shared" si="16"/>
        <v>30.2</v>
      </c>
      <c r="AV192">
        <f t="shared" si="15"/>
        <v>38.266666666666666</v>
      </c>
      <c r="AW192">
        <f t="shared" si="15"/>
        <v>3.1333333333333333</v>
      </c>
      <c r="AX192">
        <f t="shared" si="15"/>
        <v>3.7333333333333338</v>
      </c>
    </row>
    <row r="193" spans="1:50" x14ac:dyDescent="0.25">
      <c r="A193">
        <f>IF(Pivot!A197="",Data!A192,Pivot!A197)</f>
        <v>7</v>
      </c>
      <c r="B193">
        <f>Pivot!B197</f>
        <v>10</v>
      </c>
      <c r="C193">
        <f>IFERROR(AVERAGE(Pivot!D197:H197),C192)</f>
        <v>56.8</v>
      </c>
      <c r="D193">
        <f>IFERROR(AVERAGE(Pivot!K197:O197),D192)</f>
        <v>22.4</v>
      </c>
      <c r="E193">
        <f>IFERROR(AVERAGE(Pivot!R197:V197),E192)</f>
        <v>26.4</v>
      </c>
      <c r="F193">
        <f>IFERROR(AVERAGE(Pivot!Y197:AC197),F192)</f>
        <v>40</v>
      </c>
      <c r="G193">
        <f>IFERROR(AVERAGE(Pivot!AF197:AJ197),G192)</f>
        <v>4.4000000000000004</v>
      </c>
      <c r="H193">
        <f>IFERROR(AVERAGE(Pivot!AM197:AQ197),H192)</f>
        <v>4.4000000000000004</v>
      </c>
      <c r="I193">
        <f>IFERROR(AVERAGE(Pivot!F197:H197),I192)</f>
        <v>52.333333333333336</v>
      </c>
      <c r="J193">
        <f>IFERROR(AVERAGE(Pivot!M197:O197),J192)</f>
        <v>21.333333333333332</v>
      </c>
      <c r="K193">
        <f>IFERROR(AVERAGE(Pivot!T197:V197),K192)</f>
        <v>26.666666666666668</v>
      </c>
      <c r="L193">
        <f>IFERROR(AVERAGE(Pivot!AA197:AC197),L192)</f>
        <v>38.333333333333336</v>
      </c>
      <c r="M193">
        <f>IFERROR(AVERAGE(Pivot!AH197:AJ197),M192)</f>
        <v>3</v>
      </c>
      <c r="N193">
        <f>IFERROR(AVERAGE(Pivot!AO197:AQ197),N192)</f>
        <v>3</v>
      </c>
      <c r="O193">
        <f>IF(Pivot!I197="NA",O192,Pivot!I197)</f>
        <v>39</v>
      </c>
      <c r="P193">
        <f>IF(Pivot!P197="NA",P192,Pivot!P197)</f>
        <v>12</v>
      </c>
      <c r="Q193">
        <f>IF(Pivot!W197="NA",Q192,Pivot!W197)</f>
        <v>25</v>
      </c>
      <c r="R193">
        <f>IF(Pivot!AD197="NA",R192,Pivot!AD197)</f>
        <v>15</v>
      </c>
      <c r="S193">
        <f>IF(Pivot!AK197="NA",S192,Pivot!AK197)</f>
        <v>0</v>
      </c>
      <c r="T193">
        <f>IF(Pivot!AR197="NA",T192,Pivot!AR197)</f>
        <v>0</v>
      </c>
      <c r="U193">
        <f>AVERAGE('air-quality'!E1257:E1261)</f>
        <v>57.8</v>
      </c>
      <c r="V193">
        <f>AVERAGE('air-quality'!F1257:F1261)</f>
        <v>24.2</v>
      </c>
      <c r="W193">
        <f>AVERAGE('air-quality'!G1257:G1261)</f>
        <v>23.6</v>
      </c>
      <c r="X193">
        <f>AVERAGE('air-quality'!H1257:H1261)</f>
        <v>37.200000000000003</v>
      </c>
      <c r="Y193">
        <f>AVERAGE('air-quality'!I1257:I1261)</f>
        <v>3.6</v>
      </c>
      <c r="Z193">
        <f>AVERAGE('air-quality'!J1257:J1261)</f>
        <v>4.2</v>
      </c>
      <c r="AA193">
        <f>AVERAGE('air-quality'!E1608:E1612)</f>
        <v>58</v>
      </c>
      <c r="AB193">
        <f>AVERAGE('air-quality'!F1608:F1612)</f>
        <v>24.4</v>
      </c>
      <c r="AC193">
        <f>AVERAGE('air-quality'!G1608:G1612)</f>
        <v>37.4</v>
      </c>
      <c r="AD193">
        <f>AVERAGE('air-quality'!H1608:H1612)</f>
        <v>56</v>
      </c>
      <c r="AE193">
        <f>AVERAGE('air-quality'!I1608:I1612)</f>
        <v>4.8</v>
      </c>
      <c r="AF193">
        <f>AVERAGE('air-quality'!J1608:J1612)</f>
        <v>5</v>
      </c>
      <c r="AG193">
        <f>AVERAGE('air-quality'!E1969:E1973)</f>
        <v>47</v>
      </c>
      <c r="AH193">
        <f>AVERAGE('air-quality'!F1969:F1973)</f>
        <v>18.8</v>
      </c>
      <c r="AI193">
        <f>AVERAGE('air-quality'!G1969:G1973)</f>
        <v>30.8</v>
      </c>
      <c r="AJ193">
        <f>AVERAGE('air-quality'!H1969:H1973)</f>
        <v>31</v>
      </c>
      <c r="AK193">
        <f>AVERAGE('air-quality'!I1969:I1973)</f>
        <v>1.6</v>
      </c>
      <c r="AL193">
        <f>AVERAGE('air-quality'!J1969:J1973)</f>
        <v>2.8</v>
      </c>
      <c r="AM193">
        <f t="shared" si="18"/>
        <v>41.4</v>
      </c>
      <c r="AN193">
        <f t="shared" si="18"/>
        <v>12.2</v>
      </c>
      <c r="AO193">
        <f t="shared" si="18"/>
        <v>19.8</v>
      </c>
      <c r="AP193">
        <f t="shared" si="18"/>
        <v>15.4</v>
      </c>
      <c r="AQ193">
        <f t="shared" si="18"/>
        <v>5</v>
      </c>
      <c r="AR193">
        <f t="shared" si="18"/>
        <v>3.75</v>
      </c>
      <c r="AS193">
        <f t="shared" si="16"/>
        <v>54.266666666666673</v>
      </c>
      <c r="AT193">
        <f t="shared" si="16"/>
        <v>22.466666666666665</v>
      </c>
      <c r="AU193">
        <f t="shared" si="16"/>
        <v>30.599999999999998</v>
      </c>
      <c r="AV193">
        <f t="shared" si="15"/>
        <v>41.4</v>
      </c>
      <c r="AW193">
        <f t="shared" si="15"/>
        <v>3.3333333333333335</v>
      </c>
      <c r="AX193">
        <f t="shared" si="15"/>
        <v>4</v>
      </c>
    </row>
    <row r="194" spans="1:50" x14ac:dyDescent="0.25">
      <c r="A194">
        <f>IF(Pivot!A198="",Data!A193,Pivot!A198)</f>
        <v>7</v>
      </c>
      <c r="B194">
        <f>Pivot!B198</f>
        <v>11</v>
      </c>
      <c r="C194">
        <f>IFERROR(AVERAGE(Pivot!D198:H198),C193)</f>
        <v>59.8</v>
      </c>
      <c r="D194">
        <f>IFERROR(AVERAGE(Pivot!K198:O198),D193)</f>
        <v>20.6</v>
      </c>
      <c r="E194">
        <f>IFERROR(AVERAGE(Pivot!R198:V198),E193)</f>
        <v>24.6</v>
      </c>
      <c r="F194">
        <f>IFERROR(AVERAGE(Pivot!Y198:AC198),F193)</f>
        <v>32</v>
      </c>
      <c r="G194">
        <f>IFERROR(AVERAGE(Pivot!AF198:AJ198),G193)</f>
        <v>3.8</v>
      </c>
      <c r="H194">
        <f>IFERROR(AVERAGE(Pivot!AM198:AQ198),H193)</f>
        <v>4</v>
      </c>
      <c r="I194">
        <f>IFERROR(AVERAGE(Pivot!F198:H198),I193)</f>
        <v>56</v>
      </c>
      <c r="J194">
        <f>IFERROR(AVERAGE(Pivot!M198:O198),J193)</f>
        <v>19.333333333333332</v>
      </c>
      <c r="K194">
        <f>IFERROR(AVERAGE(Pivot!T198:V198),K193)</f>
        <v>28</v>
      </c>
      <c r="L194">
        <f>IFERROR(AVERAGE(Pivot!AA198:AC198),L193)</f>
        <v>27.666666666666668</v>
      </c>
      <c r="M194">
        <f>IFERROR(AVERAGE(Pivot!AH198:AJ198),M193)</f>
        <v>2.3333333333333335</v>
      </c>
      <c r="N194">
        <f>IFERROR(AVERAGE(Pivot!AO198:AQ198),N193)</f>
        <v>2.3333333333333335</v>
      </c>
      <c r="O194">
        <f>IF(Pivot!I198="NA",O193,Pivot!I198)</f>
        <v>46</v>
      </c>
      <c r="P194">
        <f>IF(Pivot!P198="NA",P193,Pivot!P198)</f>
        <v>16</v>
      </c>
      <c r="Q194">
        <f>IF(Pivot!W198="NA",Q193,Pivot!W198)</f>
        <v>37</v>
      </c>
      <c r="R194">
        <f>IF(Pivot!AD198="NA",R193,Pivot!AD198)</f>
        <v>17</v>
      </c>
      <c r="S194">
        <f>IF(Pivot!AK198="NA",S193,Pivot!AK198)</f>
        <v>0</v>
      </c>
      <c r="T194">
        <f>IF(Pivot!AR198="NA",T193,Pivot!AR198)</f>
        <v>0</v>
      </c>
      <c r="U194">
        <f>AVERAGE('air-quality'!E1258:E1262)</f>
        <v>54.6</v>
      </c>
      <c r="V194">
        <f>AVERAGE('air-quality'!F1258:F1262)</f>
        <v>25.8</v>
      </c>
      <c r="W194">
        <f>AVERAGE('air-quality'!G1258:G1262)</f>
        <v>24.8</v>
      </c>
      <c r="X194">
        <f>AVERAGE('air-quality'!H1258:H1262)</f>
        <v>35.6</v>
      </c>
      <c r="Y194">
        <f>AVERAGE('air-quality'!I1258:I1262)</f>
        <v>3.6</v>
      </c>
      <c r="Z194">
        <f>AVERAGE('air-quality'!J1258:J1262)</f>
        <v>4</v>
      </c>
      <c r="AA194">
        <f>AVERAGE('air-quality'!E1609:E1613)</f>
        <v>56.4</v>
      </c>
      <c r="AB194">
        <f>AVERAGE('air-quality'!F1609:F1613)</f>
        <v>24.6</v>
      </c>
      <c r="AC194">
        <f>AVERAGE('air-quality'!G1609:G1613)</f>
        <v>35</v>
      </c>
      <c r="AD194">
        <f>AVERAGE('air-quality'!H1609:H1613)</f>
        <v>58.2</v>
      </c>
      <c r="AE194">
        <f>AVERAGE('air-quality'!I1609:I1613)</f>
        <v>5.2</v>
      </c>
      <c r="AF194">
        <f>AVERAGE('air-quality'!J1609:J1613)</f>
        <v>5.2</v>
      </c>
      <c r="AG194">
        <f>AVERAGE('air-quality'!E1970:E1974)</f>
        <v>49.4</v>
      </c>
      <c r="AH194">
        <f>AVERAGE('air-quality'!F1970:F1974)</f>
        <v>18.2</v>
      </c>
      <c r="AI194">
        <f>AVERAGE('air-quality'!G1970:G1974)</f>
        <v>30.4</v>
      </c>
      <c r="AJ194">
        <f>AVERAGE('air-quality'!H1970:H1974)</f>
        <v>31.2</v>
      </c>
      <c r="AK194">
        <f>AVERAGE('air-quality'!I1970:I1974)</f>
        <v>1.6</v>
      </c>
      <c r="AL194">
        <f>AVERAGE('air-quality'!J1970:J1974)</f>
        <v>3</v>
      </c>
      <c r="AM194">
        <f t="shared" si="18"/>
        <v>43.6</v>
      </c>
      <c r="AN194">
        <f t="shared" si="18"/>
        <v>12.6</v>
      </c>
      <c r="AO194">
        <f t="shared" si="18"/>
        <v>22.4</v>
      </c>
      <c r="AP194">
        <f t="shared" si="18"/>
        <v>14.2</v>
      </c>
      <c r="AQ194">
        <f t="shared" si="18"/>
        <v>5</v>
      </c>
      <c r="AR194">
        <f t="shared" si="18"/>
        <v>3.6666666666666665</v>
      </c>
      <c r="AS194">
        <f t="shared" si="16"/>
        <v>53.466666666666669</v>
      </c>
      <c r="AT194">
        <f t="shared" si="16"/>
        <v>22.866666666666671</v>
      </c>
      <c r="AU194">
        <f t="shared" si="16"/>
        <v>30.066666666666663</v>
      </c>
      <c r="AV194">
        <f t="shared" si="15"/>
        <v>41.666666666666671</v>
      </c>
      <c r="AW194">
        <f t="shared" si="15"/>
        <v>3.4666666666666668</v>
      </c>
      <c r="AX194">
        <f t="shared" si="15"/>
        <v>4.0666666666666664</v>
      </c>
    </row>
    <row r="195" spans="1:50" x14ac:dyDescent="0.25">
      <c r="A195">
        <f>IF(Pivot!A199="",Data!A194,Pivot!A199)</f>
        <v>7</v>
      </c>
      <c r="B195">
        <f>Pivot!B199</f>
        <v>12</v>
      </c>
      <c r="C195">
        <f>IFERROR(AVERAGE(Pivot!D199:H199),C194)</f>
        <v>58</v>
      </c>
      <c r="D195">
        <f>IFERROR(AVERAGE(Pivot!K199:O199),D194)</f>
        <v>22</v>
      </c>
      <c r="E195">
        <f>IFERROR(AVERAGE(Pivot!R199:V199),E194)</f>
        <v>26.6</v>
      </c>
      <c r="F195">
        <f>IFERROR(AVERAGE(Pivot!Y199:AC199),F194)</f>
        <v>40.200000000000003</v>
      </c>
      <c r="G195">
        <f>IFERROR(AVERAGE(Pivot!AF199:AJ199),G194)</f>
        <v>4.5999999999999996</v>
      </c>
      <c r="H195">
        <f>IFERROR(AVERAGE(Pivot!AM199:AQ199),H194)</f>
        <v>4.2</v>
      </c>
      <c r="I195">
        <f>IFERROR(AVERAGE(Pivot!F199:H199),I194)</f>
        <v>53.333333333333336</v>
      </c>
      <c r="J195">
        <f>IFERROR(AVERAGE(Pivot!M199:O199),J194)</f>
        <v>23</v>
      </c>
      <c r="K195">
        <f>IFERROR(AVERAGE(Pivot!T199:V199),K194)</f>
        <v>32.333333333333336</v>
      </c>
      <c r="L195">
        <f>IFERROR(AVERAGE(Pivot!AA199:AC199),L194)</f>
        <v>43.333333333333336</v>
      </c>
      <c r="M195">
        <f>IFERROR(AVERAGE(Pivot!AH199:AJ199),M194)</f>
        <v>3.3333333333333335</v>
      </c>
      <c r="N195">
        <f>IFERROR(AVERAGE(Pivot!AO199:AQ199),N194)</f>
        <v>3.6666666666666665</v>
      </c>
      <c r="O195">
        <f>IF(Pivot!I199="NA",O194,Pivot!I199)</f>
        <v>59</v>
      </c>
      <c r="P195">
        <f>IF(Pivot!P199="NA",P194,Pivot!P199)</f>
        <v>15</v>
      </c>
      <c r="Q195">
        <f>IF(Pivot!W199="NA",Q194,Pivot!W199)</f>
        <v>20</v>
      </c>
      <c r="R195">
        <f>IF(Pivot!AD199="NA",R194,Pivot!AD199)</f>
        <v>18</v>
      </c>
      <c r="S195">
        <f>IF(Pivot!AK199="NA",S194,Pivot!AK199)</f>
        <v>0</v>
      </c>
      <c r="T195">
        <f>IF(Pivot!AR199="NA",T194,Pivot!AR199)</f>
        <v>0</v>
      </c>
      <c r="U195">
        <f>AVERAGE('air-quality'!E1259:E1263)</f>
        <v>53</v>
      </c>
      <c r="V195">
        <f>AVERAGE('air-quality'!F1259:F1263)</f>
        <v>25</v>
      </c>
      <c r="W195">
        <f>AVERAGE('air-quality'!G1259:G1263)</f>
        <v>26.2</v>
      </c>
      <c r="X195">
        <f>AVERAGE('air-quality'!H1259:H1263)</f>
        <v>35.6</v>
      </c>
      <c r="Y195">
        <f>AVERAGE('air-quality'!I1259:I1263)</f>
        <v>3.8</v>
      </c>
      <c r="Z195">
        <f>AVERAGE('air-quality'!J1259:J1263)</f>
        <v>3.4</v>
      </c>
      <c r="AA195">
        <f>AVERAGE('air-quality'!E1610:E1614)</f>
        <v>56.2</v>
      </c>
      <c r="AB195">
        <f>AVERAGE('air-quality'!F1610:F1614)</f>
        <v>24.8</v>
      </c>
      <c r="AC195">
        <f>AVERAGE('air-quality'!G1610:G1614)</f>
        <v>37.799999999999997</v>
      </c>
      <c r="AD195">
        <f>AVERAGE('air-quality'!H1610:H1614)</f>
        <v>55.8</v>
      </c>
      <c r="AE195">
        <f>AVERAGE('air-quality'!I1610:I1614)</f>
        <v>5.4</v>
      </c>
      <c r="AF195">
        <f>AVERAGE('air-quality'!J1610:J1614)</f>
        <v>4.8</v>
      </c>
      <c r="AG195">
        <f>AVERAGE('air-quality'!E1971:E1975)</f>
        <v>46.2</v>
      </c>
      <c r="AH195">
        <f>AVERAGE('air-quality'!F1971:F1975)</f>
        <v>17</v>
      </c>
      <c r="AI195">
        <f>AVERAGE('air-quality'!G1971:G1975)</f>
        <v>28.8</v>
      </c>
      <c r="AJ195">
        <f>AVERAGE('air-quality'!H1971:H1975)</f>
        <v>32</v>
      </c>
      <c r="AK195">
        <f>AVERAGE('air-quality'!I1971:I1975)</f>
        <v>1.6</v>
      </c>
      <c r="AL195">
        <f>AVERAGE('air-quality'!J1971:J1975)</f>
        <v>3.6</v>
      </c>
      <c r="AM195">
        <f t="shared" si="18"/>
        <v>46.8</v>
      </c>
      <c r="AN195">
        <f t="shared" si="18"/>
        <v>13.4</v>
      </c>
      <c r="AO195">
        <f t="shared" si="18"/>
        <v>24.2</v>
      </c>
      <c r="AP195">
        <f t="shared" si="18"/>
        <v>15.2</v>
      </c>
      <c r="AQ195">
        <f t="shared" si="18"/>
        <v>4</v>
      </c>
      <c r="AR195">
        <f t="shared" si="18"/>
        <v>3</v>
      </c>
      <c r="AS195">
        <f t="shared" si="16"/>
        <v>51.800000000000004</v>
      </c>
      <c r="AT195">
        <f t="shared" si="16"/>
        <v>22.266666666666666</v>
      </c>
      <c r="AU195">
        <f t="shared" si="16"/>
        <v>30.933333333333334</v>
      </c>
      <c r="AV195">
        <f t="shared" si="15"/>
        <v>41.133333333333333</v>
      </c>
      <c r="AW195">
        <f t="shared" si="15"/>
        <v>3.5999999999999996</v>
      </c>
      <c r="AX195">
        <f t="shared" si="15"/>
        <v>3.9333333333333331</v>
      </c>
    </row>
    <row r="196" spans="1:50" x14ac:dyDescent="0.25">
      <c r="A196">
        <f>IF(Pivot!A200="",Data!A195,Pivot!A200)</f>
        <v>7</v>
      </c>
      <c r="B196">
        <f>Pivot!B200</f>
        <v>13</v>
      </c>
      <c r="C196">
        <f>IFERROR(AVERAGE(Pivot!D200:H200),C195)</f>
        <v>61.8</v>
      </c>
      <c r="D196">
        <f>IFERROR(AVERAGE(Pivot!K200:O200),D195)</f>
        <v>20.8</v>
      </c>
      <c r="E196">
        <f>IFERROR(AVERAGE(Pivot!R200:V200),E195)</f>
        <v>27.2</v>
      </c>
      <c r="F196">
        <f>IFERROR(AVERAGE(Pivot!Y200:AC200),F195)</f>
        <v>34.6</v>
      </c>
      <c r="G196">
        <f>IFERROR(AVERAGE(Pivot!AF200:AJ200),G195)</f>
        <v>3.6</v>
      </c>
      <c r="H196">
        <f>IFERROR(AVERAGE(Pivot!AM200:AQ200),H195)</f>
        <v>3.8</v>
      </c>
      <c r="I196">
        <f>IFERROR(AVERAGE(Pivot!F200:H200),I195)</f>
        <v>59.333333333333336</v>
      </c>
      <c r="J196">
        <f>IFERROR(AVERAGE(Pivot!M200:O200),J195)</f>
        <v>21.666666666666668</v>
      </c>
      <c r="K196">
        <f>IFERROR(AVERAGE(Pivot!T200:V200),K195)</f>
        <v>32</v>
      </c>
      <c r="L196">
        <f>IFERROR(AVERAGE(Pivot!AA200:AC200),L195)</f>
        <v>34</v>
      </c>
      <c r="M196">
        <f>IFERROR(AVERAGE(Pivot!AH200:AJ200),M195)</f>
        <v>2.3333333333333335</v>
      </c>
      <c r="N196">
        <f>IFERROR(AVERAGE(Pivot!AO200:AQ200),N195)</f>
        <v>4</v>
      </c>
      <c r="O196">
        <f>IF(Pivot!I200="NA",O195,Pivot!I200)</f>
        <v>40</v>
      </c>
      <c r="P196">
        <f>IF(Pivot!P200="NA",P195,Pivot!P200)</f>
        <v>9</v>
      </c>
      <c r="Q196">
        <f>IF(Pivot!W200="NA",Q195,Pivot!W200)</f>
        <v>22</v>
      </c>
      <c r="R196">
        <f>IF(Pivot!AD200="NA",R195,Pivot!AD200)</f>
        <v>17</v>
      </c>
      <c r="S196">
        <f>IF(Pivot!AK200="NA",S195,Pivot!AK200)</f>
        <v>0</v>
      </c>
      <c r="T196">
        <f>IF(Pivot!AR200="NA",T195,Pivot!AR200)</f>
        <v>1</v>
      </c>
      <c r="U196">
        <f>AVERAGE('air-quality'!E1260:E1264)</f>
        <v>52</v>
      </c>
      <c r="V196">
        <f>AVERAGE('air-quality'!F1260:F1264)</f>
        <v>23</v>
      </c>
      <c r="W196">
        <f>AVERAGE('air-quality'!G1260:G1264)</f>
        <v>26.6</v>
      </c>
      <c r="X196">
        <f>AVERAGE('air-quality'!H1260:H1264)</f>
        <v>35.6</v>
      </c>
      <c r="Y196">
        <f>AVERAGE('air-quality'!I1260:I1264)</f>
        <v>4.2</v>
      </c>
      <c r="Z196">
        <f>AVERAGE('air-quality'!J1260:J1264)</f>
        <v>2.6</v>
      </c>
      <c r="AA196">
        <f>AVERAGE('air-quality'!E1611:E1615)</f>
        <v>58.6</v>
      </c>
      <c r="AB196">
        <f>AVERAGE('air-quality'!F1611:F1615)</f>
        <v>25.4</v>
      </c>
      <c r="AC196">
        <f>AVERAGE('air-quality'!G1611:G1615)</f>
        <v>39.6</v>
      </c>
      <c r="AD196">
        <f>AVERAGE('air-quality'!H1611:H1615)</f>
        <v>54</v>
      </c>
      <c r="AE196">
        <f>AVERAGE('air-quality'!I1611:I1615)</f>
        <v>5.6</v>
      </c>
      <c r="AF196">
        <f>AVERAGE('air-quality'!J1611:J1615)</f>
        <v>4.5999999999999996</v>
      </c>
      <c r="AG196">
        <f>AVERAGE('air-quality'!E1972:E1976)</f>
        <v>41.4</v>
      </c>
      <c r="AH196">
        <f>AVERAGE('air-quality'!F1972:F1976)</f>
        <v>17</v>
      </c>
      <c r="AI196">
        <f>AVERAGE('air-quality'!G1972:G1976)</f>
        <v>28.6</v>
      </c>
      <c r="AJ196">
        <f>AVERAGE('air-quality'!H1972:H1976)</f>
        <v>29</v>
      </c>
      <c r="AK196">
        <f>AVERAGE('air-quality'!I1972:I1976)</f>
        <v>1.4</v>
      </c>
      <c r="AL196">
        <f>AVERAGE('air-quality'!J1972:J1976)</f>
        <v>4</v>
      </c>
      <c r="AM196">
        <f t="shared" si="18"/>
        <v>45.6</v>
      </c>
      <c r="AN196">
        <f t="shared" si="18"/>
        <v>12.6</v>
      </c>
      <c r="AO196">
        <f t="shared" si="18"/>
        <v>25</v>
      </c>
      <c r="AP196">
        <f t="shared" si="18"/>
        <v>16.2</v>
      </c>
      <c r="AQ196">
        <f t="shared" si="18"/>
        <v>4</v>
      </c>
      <c r="AR196">
        <f t="shared" si="18"/>
        <v>1</v>
      </c>
      <c r="AS196">
        <f t="shared" si="16"/>
        <v>50.666666666666664</v>
      </c>
      <c r="AT196">
        <f t="shared" si="16"/>
        <v>21.8</v>
      </c>
      <c r="AU196">
        <f t="shared" si="16"/>
        <v>31.600000000000005</v>
      </c>
      <c r="AV196">
        <f t="shared" si="15"/>
        <v>39.533333333333331</v>
      </c>
      <c r="AW196">
        <f t="shared" si="15"/>
        <v>3.7333333333333338</v>
      </c>
      <c r="AX196">
        <f t="shared" si="15"/>
        <v>3.7333333333333329</v>
      </c>
    </row>
    <row r="197" spans="1:50" x14ac:dyDescent="0.25">
      <c r="A197">
        <f>IF(Pivot!A201="",Data!A196,Pivot!A201)</f>
        <v>7</v>
      </c>
      <c r="B197">
        <f>Pivot!B201</f>
        <v>14</v>
      </c>
      <c r="C197">
        <f>IFERROR(AVERAGE(Pivot!D201:H201),C196)</f>
        <v>60.6</v>
      </c>
      <c r="D197">
        <f>IFERROR(AVERAGE(Pivot!K201:O201),D196)</f>
        <v>21.6</v>
      </c>
      <c r="E197">
        <f>IFERROR(AVERAGE(Pivot!R201:V201),E196)</f>
        <v>26.4</v>
      </c>
      <c r="F197">
        <f>IFERROR(AVERAGE(Pivot!Y201:AC201),F196)</f>
        <v>39.6</v>
      </c>
      <c r="G197">
        <f>IFERROR(AVERAGE(Pivot!AF201:AJ201),G196)</f>
        <v>4.2</v>
      </c>
      <c r="H197">
        <f>IFERROR(AVERAGE(Pivot!AM201:AQ201),H196)</f>
        <v>5.4</v>
      </c>
      <c r="I197">
        <f>IFERROR(AVERAGE(Pivot!F201:H201),I196)</f>
        <v>59</v>
      </c>
      <c r="J197">
        <f>IFERROR(AVERAGE(Pivot!M201:O201),J196)</f>
        <v>21</v>
      </c>
      <c r="K197">
        <f>IFERROR(AVERAGE(Pivot!T201:V201),K196)</f>
        <v>31.333333333333332</v>
      </c>
      <c r="L197">
        <f>IFERROR(AVERAGE(Pivot!AA201:AC201),L196)</f>
        <v>36.666666666666664</v>
      </c>
      <c r="M197">
        <f>IFERROR(AVERAGE(Pivot!AH201:AJ201),M196)</f>
        <v>3.3333333333333335</v>
      </c>
      <c r="N197">
        <f>IFERROR(AVERAGE(Pivot!AO201:AQ201),N196)</f>
        <v>3.6666666666666665</v>
      </c>
      <c r="O197">
        <f>IF(Pivot!I201="NA",O196,Pivot!I201)</f>
        <v>39</v>
      </c>
      <c r="P197">
        <f>IF(Pivot!P201="NA",P196,Pivot!P201)</f>
        <v>9</v>
      </c>
      <c r="Q197">
        <f>IF(Pivot!W201="NA",Q196,Pivot!W201)</f>
        <v>18</v>
      </c>
      <c r="R197">
        <f>IF(Pivot!AD201="NA",R196,Pivot!AD201)</f>
        <v>16</v>
      </c>
      <c r="S197">
        <f>IF(Pivot!AK201="NA",S196,Pivot!AK201)</f>
        <v>0</v>
      </c>
      <c r="T197">
        <f>IF(Pivot!AR201="NA",T196,Pivot!AR201)</f>
        <v>1</v>
      </c>
      <c r="U197">
        <f>AVERAGE('air-quality'!E1261:E1265)</f>
        <v>51.8</v>
      </c>
      <c r="V197">
        <f>AVERAGE('air-quality'!F1261:F1265)</f>
        <v>24.6</v>
      </c>
      <c r="W197">
        <f>AVERAGE('air-quality'!G1261:G1265)</f>
        <v>27.2</v>
      </c>
      <c r="X197">
        <f>AVERAGE('air-quality'!H1261:H1265)</f>
        <v>34.4</v>
      </c>
      <c r="Y197">
        <f>AVERAGE('air-quality'!I1261:I1265)</f>
        <v>4.2</v>
      </c>
      <c r="Z197">
        <f>AVERAGE('air-quality'!J1261:J1265)</f>
        <v>2.6</v>
      </c>
      <c r="AA197">
        <f>AVERAGE('air-quality'!E1612:E1616)</f>
        <v>60.6</v>
      </c>
      <c r="AB197">
        <f>AVERAGE('air-quality'!F1612:F1616)</f>
        <v>25.6</v>
      </c>
      <c r="AC197">
        <f>AVERAGE('air-quality'!G1612:G1616)</f>
        <v>40.6</v>
      </c>
      <c r="AD197">
        <f>AVERAGE('air-quality'!H1612:H1616)</f>
        <v>54.8</v>
      </c>
      <c r="AE197">
        <f>AVERAGE('air-quality'!I1612:I1616)</f>
        <v>5.6</v>
      </c>
      <c r="AF197">
        <f>AVERAGE('air-quality'!J1612:J1616)</f>
        <v>4.4000000000000004</v>
      </c>
      <c r="AG197">
        <f>AVERAGE('air-quality'!E1973:E1977)</f>
        <v>38.799999999999997</v>
      </c>
      <c r="AH197">
        <f>AVERAGE('air-quality'!F1973:F1977)</f>
        <v>14.8</v>
      </c>
      <c r="AI197">
        <f>AVERAGE('air-quality'!G1973:G1977)</f>
        <v>25.4</v>
      </c>
      <c r="AJ197">
        <f>AVERAGE('air-quality'!H1973:H1977)</f>
        <v>25</v>
      </c>
      <c r="AK197">
        <f>AVERAGE('air-quality'!I1973:I1977)</f>
        <v>1.25</v>
      </c>
      <c r="AL197">
        <f>AVERAGE('air-quality'!J1973:J1977)</f>
        <v>4.4000000000000004</v>
      </c>
      <c r="AM197">
        <f t="shared" si="18"/>
        <v>44.6</v>
      </c>
      <c r="AN197">
        <f t="shared" si="18"/>
        <v>12.2</v>
      </c>
      <c r="AO197">
        <f t="shared" si="18"/>
        <v>24.4</v>
      </c>
      <c r="AP197">
        <f t="shared" si="18"/>
        <v>16.600000000000001</v>
      </c>
      <c r="AQ197">
        <f t="shared" si="18"/>
        <v>4</v>
      </c>
      <c r="AR197">
        <f t="shared" si="18"/>
        <v>1</v>
      </c>
      <c r="AS197">
        <f t="shared" si="16"/>
        <v>50.4</v>
      </c>
      <c r="AT197">
        <f t="shared" si="16"/>
        <v>21.666666666666668</v>
      </c>
      <c r="AU197">
        <f t="shared" si="16"/>
        <v>31.066666666666663</v>
      </c>
      <c r="AV197">
        <f t="shared" si="15"/>
        <v>38.066666666666663</v>
      </c>
      <c r="AW197">
        <f t="shared" si="15"/>
        <v>3.6833333333333336</v>
      </c>
      <c r="AX197">
        <f t="shared" si="15"/>
        <v>3.8000000000000003</v>
      </c>
    </row>
    <row r="198" spans="1:50" x14ac:dyDescent="0.25">
      <c r="A198">
        <f>IF(Pivot!A202="",Data!A197,Pivot!A202)</f>
        <v>7</v>
      </c>
      <c r="B198">
        <f>Pivot!B202</f>
        <v>15</v>
      </c>
      <c r="C198">
        <f>IFERROR(AVERAGE(Pivot!D202:H202),C197)</f>
        <v>56.8</v>
      </c>
      <c r="D198">
        <f>IFERROR(AVERAGE(Pivot!K202:O202),D197)</f>
        <v>23.2</v>
      </c>
      <c r="E198">
        <f>IFERROR(AVERAGE(Pivot!R202:V202),E197)</f>
        <v>29</v>
      </c>
      <c r="F198">
        <f>IFERROR(AVERAGE(Pivot!Y202:AC202),F197)</f>
        <v>40.200000000000003</v>
      </c>
      <c r="G198">
        <f>IFERROR(AVERAGE(Pivot!AF202:AJ202),G197)</f>
        <v>3.8</v>
      </c>
      <c r="H198">
        <f>IFERROR(AVERAGE(Pivot!AM202:AQ202),H197)</f>
        <v>3.8</v>
      </c>
      <c r="I198">
        <f>IFERROR(AVERAGE(Pivot!F202:H202),I197)</f>
        <v>53.333333333333336</v>
      </c>
      <c r="J198">
        <f>IFERROR(AVERAGE(Pivot!M202:O202),J197)</f>
        <v>22</v>
      </c>
      <c r="K198">
        <f>IFERROR(AVERAGE(Pivot!T202:V202),K197)</f>
        <v>32</v>
      </c>
      <c r="L198">
        <f>IFERROR(AVERAGE(Pivot!AA202:AC202),L197)</f>
        <v>39.333333333333336</v>
      </c>
      <c r="M198">
        <f>IFERROR(AVERAGE(Pivot!AH202:AJ202),M197)</f>
        <v>3.3333333333333335</v>
      </c>
      <c r="N198">
        <f>IFERROR(AVERAGE(Pivot!AO202:AQ202),N197)</f>
        <v>3.6666666666666665</v>
      </c>
      <c r="O198">
        <f>IF(Pivot!I202="NA",O197,Pivot!I202)</f>
        <v>33</v>
      </c>
      <c r="P198">
        <f>IF(Pivot!P202="NA",P197,Pivot!P202)</f>
        <v>9</v>
      </c>
      <c r="Q198">
        <f>IF(Pivot!W202="NA",Q197,Pivot!W202)</f>
        <v>15</v>
      </c>
      <c r="R198">
        <f>IF(Pivot!AD202="NA",R197,Pivot!AD202)</f>
        <v>11</v>
      </c>
      <c r="S198">
        <f>IF(Pivot!AK202="NA",S197,Pivot!AK202)</f>
        <v>0</v>
      </c>
      <c r="T198">
        <f>IF(Pivot!AR202="NA",T197,Pivot!AR202)</f>
        <v>1</v>
      </c>
      <c r="U198">
        <f>AVERAGE('air-quality'!E1262:E1266)</f>
        <v>52</v>
      </c>
      <c r="V198">
        <f>AVERAGE('air-quality'!F1262:F1266)</f>
        <v>25.6</v>
      </c>
      <c r="W198">
        <f>AVERAGE('air-quality'!G1262:G1266)</f>
        <v>27.2</v>
      </c>
      <c r="X198">
        <f>AVERAGE('air-quality'!H1262:H1266)</f>
        <v>37.200000000000003</v>
      </c>
      <c r="Y198">
        <f>AVERAGE('air-quality'!I1262:I1266)</f>
        <v>4.4000000000000004</v>
      </c>
      <c r="Z198">
        <f>AVERAGE('air-quality'!J1262:J1266)</f>
        <v>2.8</v>
      </c>
      <c r="AA198">
        <f>AVERAGE('air-quality'!E1613:E1617)</f>
        <v>61.8</v>
      </c>
      <c r="AB198">
        <f>AVERAGE('air-quality'!F1613:F1617)</f>
        <v>25.6</v>
      </c>
      <c r="AC198">
        <f>AVERAGE('air-quality'!G1613:G1617)</f>
        <v>41.4</v>
      </c>
      <c r="AD198">
        <f>AVERAGE('air-quality'!H1613:H1617)</f>
        <v>54.2</v>
      </c>
      <c r="AE198">
        <f>AVERAGE('air-quality'!I1613:I1617)</f>
        <v>5.6</v>
      </c>
      <c r="AF198">
        <f>AVERAGE('air-quality'!J1613:J1617)</f>
        <v>4</v>
      </c>
      <c r="AG198">
        <f>AVERAGE('air-quality'!E1974:E1978)</f>
        <v>33.4</v>
      </c>
      <c r="AH198">
        <f>AVERAGE('air-quality'!F1974:F1978)</f>
        <v>13.4</v>
      </c>
      <c r="AI198">
        <f>AVERAGE('air-quality'!G1974:G1978)</f>
        <v>21</v>
      </c>
      <c r="AJ198">
        <f>AVERAGE('air-quality'!H1974:H1978)</f>
        <v>14.6</v>
      </c>
      <c r="AK198">
        <f>AVERAGE('air-quality'!I1974:I1978)</f>
        <v>1</v>
      </c>
      <c r="AL198">
        <f>AVERAGE('air-quality'!J1974:J1978)</f>
        <v>4.2</v>
      </c>
      <c r="AM198">
        <f t="shared" si="18"/>
        <v>43.4</v>
      </c>
      <c r="AN198">
        <f t="shared" si="18"/>
        <v>11.6</v>
      </c>
      <c r="AO198">
        <f t="shared" si="18"/>
        <v>22.4</v>
      </c>
      <c r="AP198">
        <f t="shared" si="18"/>
        <v>15.8</v>
      </c>
      <c r="AQ198">
        <f t="shared" si="18"/>
        <v>4</v>
      </c>
      <c r="AR198">
        <f t="shared" si="18"/>
        <v>1</v>
      </c>
      <c r="AS198">
        <f t="shared" si="16"/>
        <v>49.066666666666663</v>
      </c>
      <c r="AT198">
        <f t="shared" si="16"/>
        <v>21.533333333333335</v>
      </c>
      <c r="AU198">
        <f t="shared" si="16"/>
        <v>29.866666666666664</v>
      </c>
      <c r="AV198">
        <f t="shared" si="15"/>
        <v>35.333333333333336</v>
      </c>
      <c r="AW198">
        <f t="shared" si="15"/>
        <v>3.6666666666666665</v>
      </c>
      <c r="AX198">
        <f t="shared" si="15"/>
        <v>3.6666666666666665</v>
      </c>
    </row>
    <row r="199" spans="1:50" x14ac:dyDescent="0.25">
      <c r="A199">
        <f>IF(Pivot!A203="",Data!A198,Pivot!A203)</f>
        <v>7</v>
      </c>
      <c r="B199">
        <f>Pivot!B203</f>
        <v>16</v>
      </c>
      <c r="C199">
        <f>IFERROR(AVERAGE(Pivot!D203:H203),C198)</f>
        <v>57.6</v>
      </c>
      <c r="D199">
        <f>IFERROR(AVERAGE(Pivot!K203:O203),D198)</f>
        <v>24</v>
      </c>
      <c r="E199">
        <f>IFERROR(AVERAGE(Pivot!R203:V203),E198)</f>
        <v>30.6</v>
      </c>
      <c r="F199">
        <f>IFERROR(AVERAGE(Pivot!Y203:AC203),F198)</f>
        <v>46.8</v>
      </c>
      <c r="G199">
        <f>IFERROR(AVERAGE(Pivot!AF203:AJ203),G198)</f>
        <v>4</v>
      </c>
      <c r="H199">
        <f>IFERROR(AVERAGE(Pivot!AM203:AQ203),H198)</f>
        <v>4.8</v>
      </c>
      <c r="I199">
        <f>IFERROR(AVERAGE(Pivot!F203:H203),I198)</f>
        <v>54.333333333333336</v>
      </c>
      <c r="J199">
        <f>IFERROR(AVERAGE(Pivot!M203:O203),J198)</f>
        <v>23.333333333333332</v>
      </c>
      <c r="K199">
        <f>IFERROR(AVERAGE(Pivot!T203:V203),K198)</f>
        <v>33.666666666666664</v>
      </c>
      <c r="L199">
        <f>IFERROR(AVERAGE(Pivot!AA203:AC203),L198)</f>
        <v>49</v>
      </c>
      <c r="M199">
        <f>IFERROR(AVERAGE(Pivot!AH203:AJ203),M198)</f>
        <v>3</v>
      </c>
      <c r="N199">
        <f>IFERROR(AVERAGE(Pivot!AO203:AQ203),N198)</f>
        <v>4.333333333333333</v>
      </c>
      <c r="O199">
        <f>IF(Pivot!I203="NA",O198,Pivot!I203)</f>
        <v>27</v>
      </c>
      <c r="P199">
        <f>IF(Pivot!P203="NA",P198,Pivot!P203)</f>
        <v>16</v>
      </c>
      <c r="Q199">
        <f>IF(Pivot!W203="NA",Q198,Pivot!W203)</f>
        <v>15</v>
      </c>
      <c r="R199">
        <f>IF(Pivot!AD203="NA",R198,Pivot!AD203)</f>
        <v>19</v>
      </c>
      <c r="S199">
        <f>IF(Pivot!AK203="NA",S198,Pivot!AK203)</f>
        <v>0</v>
      </c>
      <c r="T199">
        <f>IF(Pivot!AR203="NA",T198,Pivot!AR203)</f>
        <v>1</v>
      </c>
      <c r="U199">
        <f>AVERAGE('air-quality'!E1263:E1267)</f>
        <v>54</v>
      </c>
      <c r="V199">
        <f>AVERAGE('air-quality'!F1263:F1267)</f>
        <v>23.4</v>
      </c>
      <c r="W199">
        <f>AVERAGE('air-quality'!G1263:G1267)</f>
        <v>27.6</v>
      </c>
      <c r="X199">
        <f>AVERAGE('air-quality'!H1263:H1267)</f>
        <v>35.200000000000003</v>
      </c>
      <c r="Y199">
        <f>AVERAGE('air-quality'!I1263:I1267)</f>
        <v>4</v>
      </c>
      <c r="Z199">
        <f>AVERAGE('air-quality'!J1263:J1267)</f>
        <v>2.8</v>
      </c>
      <c r="AA199">
        <f>AVERAGE('air-quality'!E1614:E1618)</f>
        <v>62.2</v>
      </c>
      <c r="AB199">
        <f>AVERAGE('air-quality'!F1614:F1618)</f>
        <v>26.2</v>
      </c>
      <c r="AC199">
        <f>AVERAGE('air-quality'!G1614:G1618)</f>
        <v>42.8</v>
      </c>
      <c r="AD199">
        <f>AVERAGE('air-quality'!H1614:H1618)</f>
        <v>52.6</v>
      </c>
      <c r="AE199">
        <f>AVERAGE('air-quality'!I1614:I1618)</f>
        <v>5</v>
      </c>
      <c r="AF199">
        <f>AVERAGE('air-quality'!J1614:J1618)</f>
        <v>3.8</v>
      </c>
      <c r="AG199">
        <f>AVERAGE('air-quality'!E1975:E1979)</f>
        <v>29.2</v>
      </c>
      <c r="AH199">
        <f>AVERAGE('air-quality'!F1975:F1979)</f>
        <v>16.600000000000001</v>
      </c>
      <c r="AI199">
        <f>AVERAGE('air-quality'!G1975:G1979)</f>
        <v>24</v>
      </c>
      <c r="AJ199">
        <f>AVERAGE('air-quality'!H1975:H1979)</f>
        <v>18.600000000000001</v>
      </c>
      <c r="AK199">
        <f>AVERAGE('air-quality'!I1975:I1979)</f>
        <v>1</v>
      </c>
      <c r="AL199">
        <f>AVERAGE('air-quality'!J1975:J1979)</f>
        <v>4.2</v>
      </c>
      <c r="AM199">
        <f t="shared" ref="AM199:AR214" si="19">IFERROR(AVERAGEIF(O195:O199,"&lt;&gt;0"),AM198)</f>
        <v>39.6</v>
      </c>
      <c r="AN199">
        <f t="shared" si="19"/>
        <v>11.6</v>
      </c>
      <c r="AO199">
        <f t="shared" si="19"/>
        <v>18</v>
      </c>
      <c r="AP199">
        <f t="shared" si="19"/>
        <v>16.2</v>
      </c>
      <c r="AQ199">
        <f t="shared" si="19"/>
        <v>4</v>
      </c>
      <c r="AR199">
        <f t="shared" si="19"/>
        <v>1</v>
      </c>
      <c r="AS199">
        <f t="shared" si="16"/>
        <v>48.466666666666669</v>
      </c>
      <c r="AT199">
        <f t="shared" si="16"/>
        <v>22.066666666666663</v>
      </c>
      <c r="AU199">
        <f t="shared" si="16"/>
        <v>31.466666666666669</v>
      </c>
      <c r="AV199">
        <f t="shared" si="15"/>
        <v>35.466666666666669</v>
      </c>
      <c r="AW199">
        <f t="shared" si="15"/>
        <v>3.3333333333333335</v>
      </c>
      <c r="AX199">
        <f t="shared" si="15"/>
        <v>3.6</v>
      </c>
    </row>
    <row r="200" spans="1:50" x14ac:dyDescent="0.25">
      <c r="A200">
        <f>IF(Pivot!A204="",Data!A199,Pivot!A204)</f>
        <v>7</v>
      </c>
      <c r="B200">
        <f>Pivot!B204</f>
        <v>17</v>
      </c>
      <c r="C200">
        <f>IFERROR(AVERAGE(Pivot!D204:H204),C199)</f>
        <v>57</v>
      </c>
      <c r="D200">
        <f>IFERROR(AVERAGE(Pivot!K204:O204),D199)</f>
        <v>23.8</v>
      </c>
      <c r="E200">
        <f>IFERROR(AVERAGE(Pivot!R204:V204),E199)</f>
        <v>35.4</v>
      </c>
      <c r="F200">
        <f>IFERROR(AVERAGE(Pivot!Y204:AC204),F199)</f>
        <v>46.2</v>
      </c>
      <c r="G200">
        <f>IFERROR(AVERAGE(Pivot!AF204:AJ204),G199)</f>
        <v>4</v>
      </c>
      <c r="H200">
        <f>IFERROR(AVERAGE(Pivot!AM204:AQ204),H199)</f>
        <v>5.2</v>
      </c>
      <c r="I200">
        <f>IFERROR(AVERAGE(Pivot!F204:H204),I199)</f>
        <v>53.333333333333336</v>
      </c>
      <c r="J200">
        <f>IFERROR(AVERAGE(Pivot!M204:O204),J199)</f>
        <v>23</v>
      </c>
      <c r="K200">
        <f>IFERROR(AVERAGE(Pivot!T204:V204),K199)</f>
        <v>33</v>
      </c>
      <c r="L200">
        <f>IFERROR(AVERAGE(Pivot!AA204:AC204),L199)</f>
        <v>42.333333333333336</v>
      </c>
      <c r="M200">
        <f>IFERROR(AVERAGE(Pivot!AH204:AJ204),M199)</f>
        <v>3</v>
      </c>
      <c r="N200">
        <f>IFERROR(AVERAGE(Pivot!AO204:AQ204),N199)</f>
        <v>4.666666666666667</v>
      </c>
      <c r="O200">
        <f>IF(Pivot!I204="NA",O199,Pivot!I204)</f>
        <v>40</v>
      </c>
      <c r="P200">
        <f>IF(Pivot!P204="NA",P199,Pivot!P204)</f>
        <v>11</v>
      </c>
      <c r="Q200">
        <f>IF(Pivot!W204="NA",Q199,Pivot!W204)</f>
        <v>22</v>
      </c>
      <c r="R200">
        <f>IF(Pivot!AD204="NA",R199,Pivot!AD204)</f>
        <v>12</v>
      </c>
      <c r="S200">
        <f>IF(Pivot!AK204="NA",S199,Pivot!AK204)</f>
        <v>0</v>
      </c>
      <c r="T200">
        <f>IF(Pivot!AR204="NA",T199,Pivot!AR204)</f>
        <v>1</v>
      </c>
      <c r="U200">
        <f>AVERAGE('air-quality'!E1264:E1268)</f>
        <v>54.6</v>
      </c>
      <c r="V200">
        <f>AVERAGE('air-quality'!F1264:F1268)</f>
        <v>22.8</v>
      </c>
      <c r="W200">
        <f>AVERAGE('air-quality'!G1264:G1268)</f>
        <v>28.2</v>
      </c>
      <c r="X200">
        <f>AVERAGE('air-quality'!H1264:H1268)</f>
        <v>34.200000000000003</v>
      </c>
      <c r="Y200">
        <f>AVERAGE('air-quality'!I1264:I1268)</f>
        <v>3.4</v>
      </c>
      <c r="Z200">
        <f>AVERAGE('air-quality'!J1264:J1268)</f>
        <v>3.4</v>
      </c>
      <c r="AA200">
        <f>AVERAGE('air-quality'!E1615:E1619)</f>
        <v>64.8</v>
      </c>
      <c r="AB200">
        <f>AVERAGE('air-quality'!F1615:F1619)</f>
        <v>29.4</v>
      </c>
      <c r="AC200">
        <f>AVERAGE('air-quality'!G1615:G1619)</f>
        <v>42</v>
      </c>
      <c r="AD200">
        <f>AVERAGE('air-quality'!H1615:H1619)</f>
        <v>57.2</v>
      </c>
      <c r="AE200">
        <f>AVERAGE('air-quality'!I1615:I1619)</f>
        <v>4.5999999999999996</v>
      </c>
      <c r="AF200">
        <f>AVERAGE('air-quality'!J1615:J1619)</f>
        <v>4</v>
      </c>
      <c r="AG200">
        <f>AVERAGE('air-quality'!E1976:E1980)</f>
        <v>32</v>
      </c>
      <c r="AH200">
        <f>AVERAGE('air-quality'!F1976:F1980)</f>
        <v>21.6</v>
      </c>
      <c r="AI200">
        <f>AVERAGE('air-quality'!G1976:G1980)</f>
        <v>26.2</v>
      </c>
      <c r="AJ200">
        <f>AVERAGE('air-quality'!H1976:H1980)</f>
        <v>24.8</v>
      </c>
      <c r="AK200">
        <f>AVERAGE('air-quality'!I1976:I1980)</f>
        <v>1.25</v>
      </c>
      <c r="AL200">
        <f>AVERAGE('air-quality'!J1976:J1980)</f>
        <v>4.2</v>
      </c>
      <c r="AM200">
        <f t="shared" si="19"/>
        <v>35.799999999999997</v>
      </c>
      <c r="AN200">
        <f t="shared" si="19"/>
        <v>10.8</v>
      </c>
      <c r="AO200">
        <f t="shared" si="19"/>
        <v>18.399999999999999</v>
      </c>
      <c r="AP200">
        <f t="shared" si="19"/>
        <v>15</v>
      </c>
      <c r="AQ200">
        <f t="shared" si="19"/>
        <v>4</v>
      </c>
      <c r="AR200">
        <f t="shared" si="19"/>
        <v>1</v>
      </c>
      <c r="AS200">
        <f t="shared" si="16"/>
        <v>50.466666666666669</v>
      </c>
      <c r="AT200">
        <f t="shared" si="16"/>
        <v>24.600000000000005</v>
      </c>
      <c r="AU200">
        <f t="shared" si="16"/>
        <v>32.133333333333333</v>
      </c>
      <c r="AV200">
        <f t="shared" si="15"/>
        <v>38.733333333333334</v>
      </c>
      <c r="AW200">
        <f t="shared" si="15"/>
        <v>3.0833333333333335</v>
      </c>
      <c r="AX200">
        <f t="shared" si="15"/>
        <v>3.8666666666666671</v>
      </c>
    </row>
    <row r="201" spans="1:50" x14ac:dyDescent="0.25">
      <c r="A201">
        <f>IF(Pivot!A205="",Data!A200,Pivot!A205)</f>
        <v>7</v>
      </c>
      <c r="B201">
        <f>Pivot!B205</f>
        <v>18</v>
      </c>
      <c r="C201">
        <f>IFERROR(AVERAGE(Pivot!D205:H205),C200)</f>
        <v>57.2</v>
      </c>
      <c r="D201">
        <f>IFERROR(AVERAGE(Pivot!K205:O205),D200)</f>
        <v>23.6</v>
      </c>
      <c r="E201">
        <f>IFERROR(AVERAGE(Pivot!R205:V205),E200)</f>
        <v>31.8</v>
      </c>
      <c r="F201">
        <f>IFERROR(AVERAGE(Pivot!Y205:AC205),F200)</f>
        <v>48</v>
      </c>
      <c r="G201">
        <f>IFERROR(AVERAGE(Pivot!AF205:AJ205),G200)</f>
        <v>4</v>
      </c>
      <c r="H201">
        <f>IFERROR(AVERAGE(Pivot!AM205:AQ205),H200)</f>
        <v>6</v>
      </c>
      <c r="I201">
        <f>IFERROR(AVERAGE(Pivot!F205:H205),I200)</f>
        <v>51.666666666666664</v>
      </c>
      <c r="J201">
        <f>IFERROR(AVERAGE(Pivot!M205:O205),J200)</f>
        <v>21.666666666666668</v>
      </c>
      <c r="K201">
        <f>IFERROR(AVERAGE(Pivot!T205:V205),K200)</f>
        <v>28.333333333333332</v>
      </c>
      <c r="L201">
        <f>IFERROR(AVERAGE(Pivot!AA205:AC205),L200)</f>
        <v>44</v>
      </c>
      <c r="M201">
        <f>IFERROR(AVERAGE(Pivot!AH205:AJ205),M200)</f>
        <v>3</v>
      </c>
      <c r="N201">
        <f>IFERROR(AVERAGE(Pivot!AO205:AQ205),N200)</f>
        <v>5.666666666666667</v>
      </c>
      <c r="O201">
        <f>IF(Pivot!I205="NA",O200,Pivot!I205)</f>
        <v>44</v>
      </c>
      <c r="P201">
        <f>IF(Pivot!P205="NA",P200,Pivot!P205)</f>
        <v>9</v>
      </c>
      <c r="Q201">
        <f>IF(Pivot!W205="NA",Q200,Pivot!W205)</f>
        <v>23</v>
      </c>
      <c r="R201">
        <f>IF(Pivot!AD205="NA",R200,Pivot!AD205)</f>
        <v>8</v>
      </c>
      <c r="S201">
        <f>IF(Pivot!AK205="NA",S200,Pivot!AK205)</f>
        <v>1</v>
      </c>
      <c r="T201">
        <f>IF(Pivot!AR205="NA",T200,Pivot!AR205)</f>
        <v>1</v>
      </c>
      <c r="U201">
        <f>AVERAGE('air-quality'!E1265:E1269)</f>
        <v>54.6</v>
      </c>
      <c r="V201">
        <f>AVERAGE('air-quality'!F1265:F1269)</f>
        <v>23.6</v>
      </c>
      <c r="W201">
        <f>AVERAGE('air-quality'!G1265:G1269)</f>
        <v>28.2</v>
      </c>
      <c r="X201">
        <f>AVERAGE('air-quality'!H1265:H1269)</f>
        <v>34.799999999999997</v>
      </c>
      <c r="Y201">
        <f>AVERAGE('air-quality'!I1265:I1269)</f>
        <v>3</v>
      </c>
      <c r="Z201">
        <f>AVERAGE('air-quality'!J1265:J1269)</f>
        <v>4</v>
      </c>
      <c r="AA201">
        <f>AVERAGE('air-quality'!E1616:E1620)</f>
        <v>70.400000000000006</v>
      </c>
      <c r="AB201">
        <f>AVERAGE('air-quality'!F1616:F1620)</f>
        <v>31</v>
      </c>
      <c r="AC201">
        <f>AVERAGE('air-quality'!G1616:G1620)</f>
        <v>44.6</v>
      </c>
      <c r="AD201">
        <f>AVERAGE('air-quality'!H1616:H1620)</f>
        <v>61</v>
      </c>
      <c r="AE201">
        <f>AVERAGE('air-quality'!I1616:I1620)</f>
        <v>4.2</v>
      </c>
      <c r="AF201">
        <f>AVERAGE('air-quality'!J1616:J1620)</f>
        <v>4</v>
      </c>
      <c r="AG201">
        <f>AVERAGE('air-quality'!E1977:E1981)</f>
        <v>41.2</v>
      </c>
      <c r="AH201">
        <f>AVERAGE('air-quality'!F1977:F1981)</f>
        <v>25</v>
      </c>
      <c r="AI201">
        <f>AVERAGE('air-quality'!G1977:G1981)</f>
        <v>30.2</v>
      </c>
      <c r="AJ201">
        <f>AVERAGE('air-quality'!H1977:H1981)</f>
        <v>30.6</v>
      </c>
      <c r="AK201">
        <f>AVERAGE('air-quality'!I1977:I1981)</f>
        <v>1.25</v>
      </c>
      <c r="AL201">
        <f>AVERAGE('air-quality'!J1977:J1981)</f>
        <v>4.2</v>
      </c>
      <c r="AM201">
        <f t="shared" si="19"/>
        <v>36.6</v>
      </c>
      <c r="AN201">
        <f t="shared" si="19"/>
        <v>10.8</v>
      </c>
      <c r="AO201">
        <f t="shared" si="19"/>
        <v>18.600000000000001</v>
      </c>
      <c r="AP201">
        <f t="shared" si="19"/>
        <v>13.2</v>
      </c>
      <c r="AQ201">
        <f t="shared" si="19"/>
        <v>1</v>
      </c>
      <c r="AR201">
        <f t="shared" si="19"/>
        <v>1</v>
      </c>
      <c r="AS201">
        <f t="shared" si="16"/>
        <v>55.4</v>
      </c>
      <c r="AT201">
        <f t="shared" si="16"/>
        <v>26.533333333333331</v>
      </c>
      <c r="AU201">
        <f t="shared" si="16"/>
        <v>34.333333333333336</v>
      </c>
      <c r="AV201">
        <f t="shared" si="15"/>
        <v>42.133333333333333</v>
      </c>
      <c r="AW201">
        <f t="shared" si="15"/>
        <v>2.8166666666666664</v>
      </c>
      <c r="AX201">
        <f t="shared" si="15"/>
        <v>4.0666666666666664</v>
      </c>
    </row>
    <row r="202" spans="1:50" x14ac:dyDescent="0.25">
      <c r="A202">
        <f>IF(Pivot!A206="",Data!A201,Pivot!A206)</f>
        <v>7</v>
      </c>
      <c r="B202">
        <f>Pivot!B206</f>
        <v>19</v>
      </c>
      <c r="C202">
        <f>IFERROR(AVERAGE(Pivot!D206:H206),C201)</f>
        <v>57.4</v>
      </c>
      <c r="D202">
        <f>IFERROR(AVERAGE(Pivot!K206:O206),D201)</f>
        <v>27</v>
      </c>
      <c r="E202">
        <f>IFERROR(AVERAGE(Pivot!R206:V206),E201)</f>
        <v>30</v>
      </c>
      <c r="F202">
        <f>IFERROR(AVERAGE(Pivot!Y206:AC206),F201)</f>
        <v>43.4</v>
      </c>
      <c r="G202">
        <f>IFERROR(AVERAGE(Pivot!AF206:AJ206),G201)</f>
        <v>5</v>
      </c>
      <c r="H202">
        <f>IFERROR(AVERAGE(Pivot!AM206:AQ206),H201)</f>
        <v>5.6</v>
      </c>
      <c r="I202">
        <f>IFERROR(AVERAGE(Pivot!F206:H206),I201)</f>
        <v>51.666666666666664</v>
      </c>
      <c r="J202">
        <f>IFERROR(AVERAGE(Pivot!M206:O206),J201)</f>
        <v>22.333333333333332</v>
      </c>
      <c r="K202">
        <f>IFERROR(AVERAGE(Pivot!T206:V206),K201)</f>
        <v>28</v>
      </c>
      <c r="L202">
        <f>IFERROR(AVERAGE(Pivot!AA206:AC206),L201)</f>
        <v>37.333333333333336</v>
      </c>
      <c r="M202">
        <f>IFERROR(AVERAGE(Pivot!AH206:AJ206),M201)</f>
        <v>3.6666666666666665</v>
      </c>
      <c r="N202">
        <f>IFERROR(AVERAGE(Pivot!AO206:AQ206),N201)</f>
        <v>4.333333333333333</v>
      </c>
      <c r="O202">
        <f>IF(Pivot!I206="NA",O201,Pivot!I206)</f>
        <v>35</v>
      </c>
      <c r="P202">
        <f>IF(Pivot!P206="NA",P201,Pivot!P206)</f>
        <v>13</v>
      </c>
      <c r="Q202">
        <f>IF(Pivot!W206="NA",Q201,Pivot!W206)</f>
        <v>29</v>
      </c>
      <c r="R202">
        <f>IF(Pivot!AD206="NA",R201,Pivot!AD206)</f>
        <v>15</v>
      </c>
      <c r="S202">
        <f>IF(Pivot!AK206="NA",S201,Pivot!AK206)</f>
        <v>0</v>
      </c>
      <c r="T202">
        <f>IF(Pivot!AR206="NA",T201,Pivot!AR206)</f>
        <v>0</v>
      </c>
      <c r="U202">
        <f>AVERAGE('air-quality'!E1266:E1270)</f>
        <v>55.6</v>
      </c>
      <c r="V202">
        <f>AVERAGE('air-quality'!F1266:F1270)</f>
        <v>21</v>
      </c>
      <c r="W202">
        <f>AVERAGE('air-quality'!G1266:G1270)</f>
        <v>37.200000000000003</v>
      </c>
      <c r="X202">
        <f>AVERAGE('air-quality'!H1266:H1270)</f>
        <v>33.6</v>
      </c>
      <c r="Y202">
        <f>AVERAGE('air-quality'!I1266:I1270)</f>
        <v>2.8</v>
      </c>
      <c r="Z202">
        <f>AVERAGE('air-quality'!J1266:J1270)</f>
        <v>4.2</v>
      </c>
      <c r="AA202">
        <f>AVERAGE('air-quality'!E1617:E1621)</f>
        <v>73.599999999999994</v>
      </c>
      <c r="AB202">
        <f>AVERAGE('air-quality'!F1617:F1621)</f>
        <v>31.2</v>
      </c>
      <c r="AC202">
        <f>AVERAGE('air-quality'!G1617:G1621)</f>
        <v>42</v>
      </c>
      <c r="AD202">
        <f>AVERAGE('air-quality'!H1617:H1621)</f>
        <v>55.4</v>
      </c>
      <c r="AE202">
        <f>AVERAGE('air-quality'!I1617:I1621)</f>
        <v>3.6</v>
      </c>
      <c r="AF202">
        <f>AVERAGE('air-quality'!J1617:J1621)</f>
        <v>4</v>
      </c>
      <c r="AG202">
        <f>AVERAGE('air-quality'!E1978:E1982)</f>
        <v>48.4</v>
      </c>
      <c r="AH202">
        <f>AVERAGE('air-quality'!F1978:F1982)</f>
        <v>27.2</v>
      </c>
      <c r="AI202">
        <f>AVERAGE('air-quality'!G1978:G1982)</f>
        <v>28.6</v>
      </c>
      <c r="AJ202">
        <f>AVERAGE('air-quality'!H1978:H1982)</f>
        <v>33.200000000000003</v>
      </c>
      <c r="AK202">
        <f>AVERAGE('air-quality'!I1978:I1982)</f>
        <v>1.2</v>
      </c>
      <c r="AL202">
        <f>AVERAGE('air-quality'!J1978:J1982)</f>
        <v>3.8</v>
      </c>
      <c r="AM202">
        <f t="shared" si="19"/>
        <v>35.799999999999997</v>
      </c>
      <c r="AN202">
        <f t="shared" si="19"/>
        <v>11.6</v>
      </c>
      <c r="AO202">
        <f t="shared" si="19"/>
        <v>20.8</v>
      </c>
      <c r="AP202">
        <f t="shared" si="19"/>
        <v>13</v>
      </c>
      <c r="AQ202">
        <f t="shared" si="19"/>
        <v>1</v>
      </c>
      <c r="AR202">
        <f t="shared" si="19"/>
        <v>1</v>
      </c>
      <c r="AS202">
        <f t="shared" si="16"/>
        <v>59.199999999999996</v>
      </c>
      <c r="AT202">
        <f t="shared" si="16"/>
        <v>26.466666666666669</v>
      </c>
      <c r="AU202">
        <f t="shared" si="16"/>
        <v>35.933333333333337</v>
      </c>
      <c r="AV202">
        <f t="shared" si="15"/>
        <v>40.733333333333334</v>
      </c>
      <c r="AW202">
        <f t="shared" si="15"/>
        <v>2.5333333333333337</v>
      </c>
      <c r="AX202">
        <f t="shared" si="15"/>
        <v>4</v>
      </c>
    </row>
    <row r="203" spans="1:50" x14ac:dyDescent="0.25">
      <c r="A203">
        <f>IF(Pivot!A207="",Data!A202,Pivot!A207)</f>
        <v>7</v>
      </c>
      <c r="B203">
        <f>Pivot!B207</f>
        <v>20</v>
      </c>
      <c r="C203">
        <f>IFERROR(AVERAGE(Pivot!D207:H207),C202)</f>
        <v>61.4</v>
      </c>
      <c r="D203">
        <f>IFERROR(AVERAGE(Pivot!K207:O207),D202)</f>
        <v>22</v>
      </c>
      <c r="E203">
        <f>IFERROR(AVERAGE(Pivot!R207:V207),E202)</f>
        <v>31.8</v>
      </c>
      <c r="F203">
        <f>IFERROR(AVERAGE(Pivot!Y207:AC207),F202)</f>
        <v>39.200000000000003</v>
      </c>
      <c r="G203">
        <f>IFERROR(AVERAGE(Pivot!AF207:AJ207),G202)</f>
        <v>4.4000000000000004</v>
      </c>
      <c r="H203">
        <f>IFERROR(AVERAGE(Pivot!AM207:AQ207),H202)</f>
        <v>5.2</v>
      </c>
      <c r="I203">
        <f>IFERROR(AVERAGE(Pivot!F207:H207),I202)</f>
        <v>48.666666666666664</v>
      </c>
      <c r="J203">
        <f>IFERROR(AVERAGE(Pivot!M207:O207),J202)</f>
        <v>20.666666666666668</v>
      </c>
      <c r="K203">
        <f>IFERROR(AVERAGE(Pivot!T207:V207),K202)</f>
        <v>36</v>
      </c>
      <c r="L203">
        <f>IFERROR(AVERAGE(Pivot!AA207:AC207),L202)</f>
        <v>34.666666666666664</v>
      </c>
      <c r="M203">
        <f>IFERROR(AVERAGE(Pivot!AH207:AJ207),M202)</f>
        <v>3</v>
      </c>
      <c r="N203">
        <f>IFERROR(AVERAGE(Pivot!AO207:AQ207),N202)</f>
        <v>4.333333333333333</v>
      </c>
      <c r="O203">
        <f>IF(Pivot!I207="NA",O202,Pivot!I207)</f>
        <v>43</v>
      </c>
      <c r="P203">
        <f>IF(Pivot!P207="NA",P202,Pivot!P207)</f>
        <v>12</v>
      </c>
      <c r="Q203">
        <f>IF(Pivot!W207="NA",Q202,Pivot!W207)</f>
        <v>30</v>
      </c>
      <c r="R203">
        <f>IF(Pivot!AD207="NA",R202,Pivot!AD207)</f>
        <v>10</v>
      </c>
      <c r="S203">
        <f>IF(Pivot!AK207="NA",S202,Pivot!AK207)</f>
        <v>0</v>
      </c>
      <c r="T203">
        <f>IF(Pivot!AR207="NA",T202,Pivot!AR207)</f>
        <v>0</v>
      </c>
      <c r="U203">
        <f>AVERAGE('air-quality'!E1267:E1271)</f>
        <v>58.4</v>
      </c>
      <c r="V203">
        <f>AVERAGE('air-quality'!F1267:F1271)</f>
        <v>19</v>
      </c>
      <c r="W203">
        <f>AVERAGE('air-quality'!G1267:G1271)</f>
        <v>46.4</v>
      </c>
      <c r="X203">
        <f>AVERAGE('air-quality'!H1267:H1271)</f>
        <v>30.8</v>
      </c>
      <c r="Y203">
        <f>AVERAGE('air-quality'!I1267:I1271)</f>
        <v>2.4</v>
      </c>
      <c r="Z203">
        <f>AVERAGE('air-quality'!J1267:J1271)</f>
        <v>4</v>
      </c>
      <c r="AA203">
        <f>AVERAGE('air-quality'!E1618:E1622)</f>
        <v>72.2</v>
      </c>
      <c r="AB203">
        <f>AVERAGE('air-quality'!F1618:F1622)</f>
        <v>29.4</v>
      </c>
      <c r="AC203">
        <f>AVERAGE('air-quality'!G1618:G1622)</f>
        <v>37.799999999999997</v>
      </c>
      <c r="AD203">
        <f>AVERAGE('air-quality'!H1618:H1622)</f>
        <v>49.6</v>
      </c>
      <c r="AE203">
        <f>AVERAGE('air-quality'!I1618:I1622)</f>
        <v>3</v>
      </c>
      <c r="AF203">
        <f>AVERAGE('air-quality'!J1618:J1622)</f>
        <v>3.6</v>
      </c>
      <c r="AG203">
        <f>AVERAGE('air-quality'!E1979:E1983)</f>
        <v>54.4</v>
      </c>
      <c r="AH203">
        <f>AVERAGE('air-quality'!F1979:F1983)</f>
        <v>26.4</v>
      </c>
      <c r="AI203">
        <f>AVERAGE('air-quality'!G1979:G1983)</f>
        <v>28.2</v>
      </c>
      <c r="AJ203">
        <f>AVERAGE('air-quality'!H1979:H1983)</f>
        <v>36.4</v>
      </c>
      <c r="AK203">
        <f>AVERAGE('air-quality'!I1979:I1983)</f>
        <v>1.6</v>
      </c>
      <c r="AL203">
        <f>AVERAGE('air-quality'!J1979:J1983)</f>
        <v>3.8</v>
      </c>
      <c r="AM203">
        <f t="shared" si="19"/>
        <v>37.799999999999997</v>
      </c>
      <c r="AN203">
        <f t="shared" si="19"/>
        <v>12.2</v>
      </c>
      <c r="AO203">
        <f t="shared" si="19"/>
        <v>23.8</v>
      </c>
      <c r="AP203">
        <f t="shared" si="19"/>
        <v>12.8</v>
      </c>
      <c r="AQ203">
        <f t="shared" si="19"/>
        <v>1</v>
      </c>
      <c r="AR203">
        <f t="shared" si="19"/>
        <v>1</v>
      </c>
      <c r="AS203">
        <f t="shared" si="16"/>
        <v>61.666666666666664</v>
      </c>
      <c r="AT203">
        <f t="shared" si="16"/>
        <v>24.933333333333334</v>
      </c>
      <c r="AU203">
        <f t="shared" si="16"/>
        <v>37.466666666666661</v>
      </c>
      <c r="AV203">
        <f t="shared" si="15"/>
        <v>38.933333333333337</v>
      </c>
      <c r="AW203">
        <f t="shared" si="15"/>
        <v>2.3333333333333335</v>
      </c>
      <c r="AX203">
        <f t="shared" si="15"/>
        <v>3.7999999999999994</v>
      </c>
    </row>
    <row r="204" spans="1:50" x14ac:dyDescent="0.25">
      <c r="A204">
        <f>IF(Pivot!A208="",Data!A203,Pivot!A208)</f>
        <v>7</v>
      </c>
      <c r="B204">
        <f>Pivot!B208</f>
        <v>21</v>
      </c>
      <c r="C204">
        <f>IFERROR(AVERAGE(Pivot!D208:H208),C203)</f>
        <v>58.6</v>
      </c>
      <c r="D204">
        <f>IFERROR(AVERAGE(Pivot!K208:O208),D203)</f>
        <v>23.8</v>
      </c>
      <c r="E204">
        <f>IFERROR(AVERAGE(Pivot!R208:V208),E203)</f>
        <v>24.8</v>
      </c>
      <c r="F204">
        <f>IFERROR(AVERAGE(Pivot!Y208:AC208),F203)</f>
        <v>38.799999999999997</v>
      </c>
      <c r="G204">
        <f>IFERROR(AVERAGE(Pivot!AF208:AJ208),G203)</f>
        <v>4</v>
      </c>
      <c r="H204">
        <f>IFERROR(AVERAGE(Pivot!AM208:AQ208),H203)</f>
        <v>4.8</v>
      </c>
      <c r="I204">
        <f>IFERROR(AVERAGE(Pivot!F208:H208),I203)</f>
        <v>52.666666666666664</v>
      </c>
      <c r="J204">
        <f>IFERROR(AVERAGE(Pivot!M208:O208),J203)</f>
        <v>19.666666666666668</v>
      </c>
      <c r="K204">
        <f>IFERROR(AVERAGE(Pivot!T208:V208),K203)</f>
        <v>26</v>
      </c>
      <c r="L204">
        <f>IFERROR(AVERAGE(Pivot!AA208:AC208),L203)</f>
        <v>30</v>
      </c>
      <c r="M204">
        <f>IFERROR(AVERAGE(Pivot!AH208:AJ208),M203)</f>
        <v>3.3333333333333335</v>
      </c>
      <c r="N204">
        <f>IFERROR(AVERAGE(Pivot!AO208:AQ208),N203)</f>
        <v>3.6666666666666665</v>
      </c>
      <c r="O204">
        <f>IF(Pivot!I208="NA",O203,Pivot!I208)</f>
        <v>42</v>
      </c>
      <c r="P204">
        <f>IF(Pivot!P208="NA",P203,Pivot!P208)</f>
        <v>13</v>
      </c>
      <c r="Q204">
        <f>IF(Pivot!W208="NA",Q203,Pivot!W208)</f>
        <v>35</v>
      </c>
      <c r="R204">
        <f>IF(Pivot!AD208="NA",R203,Pivot!AD208)</f>
        <v>19</v>
      </c>
      <c r="S204">
        <f>IF(Pivot!AK208="NA",S203,Pivot!AK208)</f>
        <v>0</v>
      </c>
      <c r="T204">
        <f>IF(Pivot!AR208="NA",T203,Pivot!AR208)</f>
        <v>1</v>
      </c>
      <c r="U204">
        <f>AVERAGE('air-quality'!E1268:E1272)</f>
        <v>58.6</v>
      </c>
      <c r="V204">
        <f>AVERAGE('air-quality'!F1268:F1272)</f>
        <v>19.600000000000001</v>
      </c>
      <c r="W204">
        <f>AVERAGE('air-quality'!G1268:G1272)</f>
        <v>46.4</v>
      </c>
      <c r="X204">
        <f>AVERAGE('air-quality'!H1268:H1272)</f>
        <v>32.200000000000003</v>
      </c>
      <c r="Y204">
        <f>AVERAGE('air-quality'!I1268:I1272)</f>
        <v>2.2000000000000002</v>
      </c>
      <c r="Z204">
        <f>AVERAGE('air-quality'!J1268:J1272)</f>
        <v>4</v>
      </c>
      <c r="AA204">
        <f>AVERAGE('air-quality'!E1619:E1623)</f>
        <v>69.2</v>
      </c>
      <c r="AB204">
        <f>AVERAGE('air-quality'!F1619:F1623)</f>
        <v>27.2</v>
      </c>
      <c r="AC204">
        <f>AVERAGE('air-quality'!G1619:G1623)</f>
        <v>32</v>
      </c>
      <c r="AD204">
        <f>AVERAGE('air-quality'!H1619:H1623)</f>
        <v>45.4</v>
      </c>
      <c r="AE204">
        <f>AVERAGE('air-quality'!I1619:I1623)</f>
        <v>3</v>
      </c>
      <c r="AF204">
        <f>AVERAGE('air-quality'!J1619:J1623)</f>
        <v>3.4</v>
      </c>
      <c r="AG204">
        <f>AVERAGE('air-quality'!E1980:E1984)</f>
        <v>54.6</v>
      </c>
      <c r="AH204">
        <f>AVERAGE('air-quality'!F1980:F1984)</f>
        <v>23.8</v>
      </c>
      <c r="AI204">
        <f>AVERAGE('air-quality'!G1980:G1984)</f>
        <v>25.2</v>
      </c>
      <c r="AJ204">
        <f>AVERAGE('air-quality'!H1980:H1984)</f>
        <v>32</v>
      </c>
      <c r="AK204">
        <f>AVERAGE('air-quality'!I1980:I1984)</f>
        <v>2.4</v>
      </c>
      <c r="AL204">
        <f>AVERAGE('air-quality'!J1980:J1984)</f>
        <v>3.4</v>
      </c>
      <c r="AM204">
        <f t="shared" si="19"/>
        <v>40.799999999999997</v>
      </c>
      <c r="AN204">
        <f t="shared" si="19"/>
        <v>11.6</v>
      </c>
      <c r="AO204">
        <f t="shared" si="19"/>
        <v>27.8</v>
      </c>
      <c r="AP204">
        <f t="shared" si="19"/>
        <v>12.8</v>
      </c>
      <c r="AQ204">
        <f t="shared" si="19"/>
        <v>1</v>
      </c>
      <c r="AR204">
        <f t="shared" si="19"/>
        <v>1</v>
      </c>
      <c r="AS204">
        <f t="shared" si="16"/>
        <v>60.800000000000004</v>
      </c>
      <c r="AT204">
        <f t="shared" si="16"/>
        <v>23.533333333333331</v>
      </c>
      <c r="AU204">
        <f t="shared" si="16"/>
        <v>34.533333333333339</v>
      </c>
      <c r="AV204">
        <f t="shared" si="15"/>
        <v>36.533333333333331</v>
      </c>
      <c r="AW204">
        <f t="shared" si="15"/>
        <v>2.5333333333333332</v>
      </c>
      <c r="AX204">
        <f t="shared" si="15"/>
        <v>3.6</v>
      </c>
    </row>
    <row r="205" spans="1:50" x14ac:dyDescent="0.25">
      <c r="A205">
        <f>IF(Pivot!A209="",Data!A204,Pivot!A209)</f>
        <v>7</v>
      </c>
      <c r="B205">
        <f>Pivot!B209</f>
        <v>22</v>
      </c>
      <c r="C205">
        <f>IFERROR(AVERAGE(Pivot!D209:H209),C204)</f>
        <v>60.2</v>
      </c>
      <c r="D205">
        <f>IFERROR(AVERAGE(Pivot!K209:O209),D204)</f>
        <v>24.4</v>
      </c>
      <c r="E205">
        <f>IFERROR(AVERAGE(Pivot!R209:V209),E204)</f>
        <v>34.200000000000003</v>
      </c>
      <c r="F205">
        <f>IFERROR(AVERAGE(Pivot!Y209:AC209),F204)</f>
        <v>47.8</v>
      </c>
      <c r="G205">
        <f>IFERROR(AVERAGE(Pivot!AF209:AJ209),G204)</f>
        <v>3.8</v>
      </c>
      <c r="H205">
        <f>IFERROR(AVERAGE(Pivot!AM209:AQ209),H204)</f>
        <v>4.8</v>
      </c>
      <c r="I205">
        <f>IFERROR(AVERAGE(Pivot!F209:H209),I204)</f>
        <v>48.333333333333336</v>
      </c>
      <c r="J205">
        <f>IFERROR(AVERAGE(Pivot!M209:O209),J204)</f>
        <v>23.333333333333332</v>
      </c>
      <c r="K205">
        <f>IFERROR(AVERAGE(Pivot!T209:V209),K204)</f>
        <v>33.333333333333336</v>
      </c>
      <c r="L205">
        <f>IFERROR(AVERAGE(Pivot!AA209:AC209),L204)</f>
        <v>45.333333333333336</v>
      </c>
      <c r="M205">
        <f>IFERROR(AVERAGE(Pivot!AH209:AJ209),M204)</f>
        <v>3.3333333333333335</v>
      </c>
      <c r="N205">
        <f>IFERROR(AVERAGE(Pivot!AO209:AQ209),N204)</f>
        <v>4</v>
      </c>
      <c r="O205">
        <f>IF(Pivot!I209="NA",O204,Pivot!I209)</f>
        <v>38</v>
      </c>
      <c r="P205">
        <f>IF(Pivot!P209="NA",P204,Pivot!P209)</f>
        <v>16</v>
      </c>
      <c r="Q205">
        <f>IF(Pivot!W209="NA",Q204,Pivot!W209)</f>
        <v>39</v>
      </c>
      <c r="R205">
        <f>IF(Pivot!AD209="NA",R204,Pivot!AD209)</f>
        <v>25</v>
      </c>
      <c r="S205">
        <f>IF(Pivot!AK209="NA",S204,Pivot!AK209)</f>
        <v>1</v>
      </c>
      <c r="T205">
        <f>IF(Pivot!AR209="NA",T204,Pivot!AR209)</f>
        <v>1</v>
      </c>
      <c r="U205">
        <f>AVERAGE('air-quality'!E1269:E1273)</f>
        <v>59.8</v>
      </c>
      <c r="V205">
        <f>AVERAGE('air-quality'!F1269:F1273)</f>
        <v>21.2</v>
      </c>
      <c r="W205">
        <f>AVERAGE('air-quality'!G1269:G1273)</f>
        <v>45.4</v>
      </c>
      <c r="X205">
        <f>AVERAGE('air-quality'!H1269:H1273)</f>
        <v>35.6</v>
      </c>
      <c r="Y205">
        <f>AVERAGE('air-quality'!I1269:I1273)</f>
        <v>2.6</v>
      </c>
      <c r="Z205">
        <f>AVERAGE('air-quality'!J1269:J1273)</f>
        <v>3.6</v>
      </c>
      <c r="AA205">
        <f>AVERAGE('air-quality'!E1620:E1624)</f>
        <v>64.599999999999994</v>
      </c>
      <c r="AB205">
        <f>AVERAGE('air-quality'!F1620:F1624)</f>
        <v>22.4</v>
      </c>
      <c r="AC205">
        <f>AVERAGE('air-quality'!G1620:G1624)</f>
        <v>26.6</v>
      </c>
      <c r="AD205">
        <f>AVERAGE('air-quality'!H1620:H1624)</f>
        <v>40</v>
      </c>
      <c r="AE205">
        <f>AVERAGE('air-quality'!I1620:I1624)</f>
        <v>2.8</v>
      </c>
      <c r="AF205">
        <f>AVERAGE('air-quality'!J1620:J1624)</f>
        <v>3.4</v>
      </c>
      <c r="AG205">
        <f>AVERAGE('air-quality'!E1981:E1985)</f>
        <v>49.2</v>
      </c>
      <c r="AH205">
        <f>AVERAGE('air-quality'!F1981:F1985)</f>
        <v>20.6</v>
      </c>
      <c r="AI205">
        <f>AVERAGE('air-quality'!G1981:G1985)</f>
        <v>26.6</v>
      </c>
      <c r="AJ205">
        <f>AVERAGE('air-quality'!H1981:H1985)</f>
        <v>24.2</v>
      </c>
      <c r="AK205">
        <f>AVERAGE('air-quality'!I1981:I1985)</f>
        <v>3.2</v>
      </c>
      <c r="AL205">
        <f>AVERAGE('air-quality'!J1981:J1985)</f>
        <v>2.8</v>
      </c>
      <c r="AM205">
        <f t="shared" si="19"/>
        <v>40.4</v>
      </c>
      <c r="AN205">
        <f t="shared" si="19"/>
        <v>12.6</v>
      </c>
      <c r="AO205">
        <f t="shared" si="19"/>
        <v>31.2</v>
      </c>
      <c r="AP205">
        <f t="shared" si="19"/>
        <v>15.4</v>
      </c>
      <c r="AQ205">
        <f t="shared" si="19"/>
        <v>1</v>
      </c>
      <c r="AR205">
        <f t="shared" si="19"/>
        <v>1</v>
      </c>
      <c r="AS205">
        <f t="shared" si="16"/>
        <v>57.866666666666667</v>
      </c>
      <c r="AT205">
        <f t="shared" si="16"/>
        <v>21.399999999999995</v>
      </c>
      <c r="AU205">
        <f t="shared" si="16"/>
        <v>32.866666666666667</v>
      </c>
      <c r="AV205">
        <f t="shared" si="15"/>
        <v>33.266666666666666</v>
      </c>
      <c r="AW205">
        <f t="shared" si="15"/>
        <v>2.8666666666666671</v>
      </c>
      <c r="AX205">
        <f t="shared" si="15"/>
        <v>3.2666666666666671</v>
      </c>
    </row>
    <row r="206" spans="1:50" x14ac:dyDescent="0.25">
      <c r="A206">
        <f>IF(Pivot!A210="",Data!A205,Pivot!A210)</f>
        <v>7</v>
      </c>
      <c r="B206">
        <f>Pivot!B210</f>
        <v>23</v>
      </c>
      <c r="C206">
        <f>IFERROR(AVERAGE(Pivot!D210:H210),C205)</f>
        <v>58.4</v>
      </c>
      <c r="D206">
        <f>IFERROR(AVERAGE(Pivot!K210:O210),D205)</f>
        <v>24.4</v>
      </c>
      <c r="E206">
        <f>IFERROR(AVERAGE(Pivot!R210:V210),E205)</f>
        <v>27.8</v>
      </c>
      <c r="F206">
        <f>IFERROR(AVERAGE(Pivot!Y210:AC210),F205)</f>
        <v>46.6</v>
      </c>
      <c r="G206">
        <f>IFERROR(AVERAGE(Pivot!AF210:AJ210),G205)</f>
        <v>3.6</v>
      </c>
      <c r="H206">
        <f>IFERROR(AVERAGE(Pivot!AM210:AQ210),H205)</f>
        <v>4.5999999999999996</v>
      </c>
      <c r="I206">
        <f>IFERROR(AVERAGE(Pivot!F210:H210),I205)</f>
        <v>53.666666666666664</v>
      </c>
      <c r="J206">
        <f>IFERROR(AVERAGE(Pivot!M210:O210),J205)</f>
        <v>24.333333333333332</v>
      </c>
      <c r="K206">
        <f>IFERROR(AVERAGE(Pivot!T210:V210),K205)</f>
        <v>30</v>
      </c>
      <c r="L206">
        <f>IFERROR(AVERAGE(Pivot!AA210:AC210),L205)</f>
        <v>46.666666666666664</v>
      </c>
      <c r="M206">
        <f>IFERROR(AVERAGE(Pivot!AH210:AJ210),M205)</f>
        <v>3</v>
      </c>
      <c r="N206">
        <f>IFERROR(AVERAGE(Pivot!AO210:AQ210),N205)</f>
        <v>4</v>
      </c>
      <c r="O206">
        <f>IF(Pivot!I210="NA",O205,Pivot!I210)</f>
        <v>35</v>
      </c>
      <c r="P206">
        <f>IF(Pivot!P210="NA",P205,Pivot!P210)</f>
        <v>12</v>
      </c>
      <c r="Q206">
        <f>IF(Pivot!W210="NA",Q205,Pivot!W210)</f>
        <v>22</v>
      </c>
      <c r="R206">
        <f>IF(Pivot!AD210="NA",R205,Pivot!AD210)</f>
        <v>20</v>
      </c>
      <c r="S206">
        <f>IF(Pivot!AK210="NA",S205,Pivot!AK210)</f>
        <v>2</v>
      </c>
      <c r="T206">
        <f>IF(Pivot!AR210="NA",T205,Pivot!AR210)</f>
        <v>1</v>
      </c>
      <c r="U206">
        <f>AVERAGE('air-quality'!E1270:E1274)</f>
        <v>62.6</v>
      </c>
      <c r="V206">
        <f>AVERAGE('air-quality'!F1270:F1274)</f>
        <v>19.8</v>
      </c>
      <c r="W206">
        <f>AVERAGE('air-quality'!G1270:G1274)</f>
        <v>45.8</v>
      </c>
      <c r="X206">
        <f>AVERAGE('air-quality'!H1270:H1274)</f>
        <v>33.6</v>
      </c>
      <c r="Y206">
        <f>AVERAGE('air-quality'!I1270:I1274)</f>
        <v>2.4</v>
      </c>
      <c r="Z206">
        <f>AVERAGE('air-quality'!J1270:J1274)</f>
        <v>3.2</v>
      </c>
      <c r="AA206">
        <f>AVERAGE('air-quality'!E1621:E1625)</f>
        <v>54.8</v>
      </c>
      <c r="AB206">
        <f>AVERAGE('air-quality'!F1621:F1625)</f>
        <v>20.8</v>
      </c>
      <c r="AC206">
        <f>AVERAGE('air-quality'!G1621:G1625)</f>
        <v>24</v>
      </c>
      <c r="AD206">
        <f>AVERAGE('air-quality'!H1621:H1625)</f>
        <v>37.6</v>
      </c>
      <c r="AE206">
        <f>AVERAGE('air-quality'!I1621:I1625)</f>
        <v>2.6</v>
      </c>
      <c r="AF206">
        <f>AVERAGE('air-quality'!J1621:J1625)</f>
        <v>3.6</v>
      </c>
      <c r="AG206">
        <f>AVERAGE('air-quality'!E1982:E1986)</f>
        <v>43.8</v>
      </c>
      <c r="AH206">
        <f>AVERAGE('air-quality'!F1982:F1986)</f>
        <v>16.600000000000001</v>
      </c>
      <c r="AI206">
        <f>AVERAGE('air-quality'!G1982:G1986)</f>
        <v>22.6</v>
      </c>
      <c r="AJ206">
        <f>AVERAGE('air-quality'!H1982:H1986)</f>
        <v>19.399999999999999</v>
      </c>
      <c r="AK206">
        <f>AVERAGE('air-quality'!I1982:I1986)</f>
        <v>3.4</v>
      </c>
      <c r="AL206">
        <f>AVERAGE('air-quality'!J1982:J1986)</f>
        <v>2.6</v>
      </c>
      <c r="AM206">
        <f t="shared" si="19"/>
        <v>38.6</v>
      </c>
      <c r="AN206">
        <f t="shared" si="19"/>
        <v>13.2</v>
      </c>
      <c r="AO206">
        <f t="shared" si="19"/>
        <v>31</v>
      </c>
      <c r="AP206">
        <f t="shared" si="19"/>
        <v>17.8</v>
      </c>
      <c r="AQ206">
        <f t="shared" si="19"/>
        <v>1.5</v>
      </c>
      <c r="AR206">
        <f t="shared" si="19"/>
        <v>1</v>
      </c>
      <c r="AS206">
        <f t="shared" si="16"/>
        <v>53.733333333333327</v>
      </c>
      <c r="AT206">
        <f t="shared" si="16"/>
        <v>19.066666666666666</v>
      </c>
      <c r="AU206">
        <f t="shared" si="16"/>
        <v>30.8</v>
      </c>
      <c r="AV206">
        <f t="shared" si="15"/>
        <v>30.2</v>
      </c>
      <c r="AW206">
        <f t="shared" si="15"/>
        <v>2.8000000000000003</v>
      </c>
      <c r="AX206">
        <f t="shared" si="15"/>
        <v>3.1333333333333333</v>
      </c>
    </row>
    <row r="207" spans="1:50" x14ac:dyDescent="0.25">
      <c r="A207">
        <f>IF(Pivot!A211="",Data!A206,Pivot!A211)</f>
        <v>7</v>
      </c>
      <c r="B207">
        <f>Pivot!B211</f>
        <v>24</v>
      </c>
      <c r="C207">
        <f>IFERROR(AVERAGE(Pivot!D211:H211),C206)</f>
        <v>61</v>
      </c>
      <c r="D207">
        <f>IFERROR(AVERAGE(Pivot!K211:O211),D206)</f>
        <v>24.8</v>
      </c>
      <c r="E207">
        <f>IFERROR(AVERAGE(Pivot!R211:V211),E206)</f>
        <v>34</v>
      </c>
      <c r="F207">
        <f>IFERROR(AVERAGE(Pivot!Y211:AC211),F206)</f>
        <v>36.6</v>
      </c>
      <c r="G207">
        <f>IFERROR(AVERAGE(Pivot!AF211:AJ211),G206)</f>
        <v>2.8</v>
      </c>
      <c r="H207">
        <f>IFERROR(AVERAGE(Pivot!AM211:AQ211),H206)</f>
        <v>4.5999999999999996</v>
      </c>
      <c r="I207">
        <f>IFERROR(AVERAGE(Pivot!F211:H211),I206)</f>
        <v>60.333333333333336</v>
      </c>
      <c r="J207">
        <f>IFERROR(AVERAGE(Pivot!M211:O211),J206)</f>
        <v>28</v>
      </c>
      <c r="K207">
        <f>IFERROR(AVERAGE(Pivot!T211:V211),K206)</f>
        <v>39</v>
      </c>
      <c r="L207">
        <f>IFERROR(AVERAGE(Pivot!AA211:AC211),L206)</f>
        <v>41</v>
      </c>
      <c r="M207">
        <f>IFERROR(AVERAGE(Pivot!AH211:AJ211),M206)</f>
        <v>2</v>
      </c>
      <c r="N207">
        <f>IFERROR(AVERAGE(Pivot!AO211:AQ211),N206)</f>
        <v>3.3333333333333335</v>
      </c>
      <c r="O207">
        <f>IF(Pivot!I211="NA",O206,Pivot!I211)</f>
        <v>34</v>
      </c>
      <c r="P207">
        <f>IF(Pivot!P211="NA",P206,Pivot!P211)</f>
        <v>9</v>
      </c>
      <c r="Q207">
        <f>IF(Pivot!W211="NA",Q206,Pivot!W211)</f>
        <v>17</v>
      </c>
      <c r="R207">
        <f>IF(Pivot!AD211="NA",R206,Pivot!AD211)</f>
        <v>14</v>
      </c>
      <c r="S207">
        <f>IF(Pivot!AK211="NA",S206,Pivot!AK211)</f>
        <v>3</v>
      </c>
      <c r="T207">
        <f>IF(Pivot!AR211="NA",T206,Pivot!AR211)</f>
        <v>1</v>
      </c>
      <c r="U207">
        <f>AVERAGE('air-quality'!E1271:E1275)</f>
        <v>61.4</v>
      </c>
      <c r="V207">
        <f>AVERAGE('air-quality'!F1271:F1275)</f>
        <v>19.8</v>
      </c>
      <c r="W207">
        <f>AVERAGE('air-quality'!G1271:G1275)</f>
        <v>38.6</v>
      </c>
      <c r="X207">
        <f>AVERAGE('air-quality'!H1271:H1275)</f>
        <v>34.4</v>
      </c>
      <c r="Y207">
        <f>AVERAGE('air-quality'!I1271:I1275)</f>
        <v>2</v>
      </c>
      <c r="Z207">
        <f>AVERAGE('air-quality'!J1271:J1275)</f>
        <v>2.8</v>
      </c>
      <c r="AA207">
        <f>AVERAGE('air-quality'!E1622:E1626)</f>
        <v>51.2</v>
      </c>
      <c r="AB207">
        <f>AVERAGE('air-quality'!F1622:F1626)</f>
        <v>20.8</v>
      </c>
      <c r="AC207">
        <f>AVERAGE('air-quality'!G1622:G1626)</f>
        <v>25</v>
      </c>
      <c r="AD207">
        <f>AVERAGE('air-quality'!H1622:H1626)</f>
        <v>40.799999999999997</v>
      </c>
      <c r="AE207">
        <f>AVERAGE('air-quality'!I1622:I1626)</f>
        <v>2.8</v>
      </c>
      <c r="AF207">
        <f>AVERAGE('air-quality'!J1622:J1626)</f>
        <v>3.6</v>
      </c>
      <c r="AG207">
        <f>AVERAGE('air-quality'!E1983:E1987)</f>
        <v>43.2</v>
      </c>
      <c r="AH207">
        <f>AVERAGE('air-quality'!F1983:F1987)</f>
        <v>14.4</v>
      </c>
      <c r="AI207">
        <f>AVERAGE('air-quality'!G1983:G1987)</f>
        <v>23.6</v>
      </c>
      <c r="AJ207">
        <f>AVERAGE('air-quality'!H1983:H1987)</f>
        <v>16.399999999999999</v>
      </c>
      <c r="AK207">
        <f>AVERAGE('air-quality'!I1983:I1987)</f>
        <v>3.6</v>
      </c>
      <c r="AL207">
        <f>AVERAGE('air-quality'!J1983:J1987)</f>
        <v>2.6</v>
      </c>
      <c r="AM207">
        <f t="shared" si="19"/>
        <v>38.4</v>
      </c>
      <c r="AN207">
        <f t="shared" si="19"/>
        <v>12.4</v>
      </c>
      <c r="AO207">
        <f t="shared" si="19"/>
        <v>28.6</v>
      </c>
      <c r="AP207">
        <f t="shared" si="19"/>
        <v>17.600000000000001</v>
      </c>
      <c r="AQ207">
        <f t="shared" si="19"/>
        <v>2</v>
      </c>
      <c r="AR207">
        <f t="shared" si="19"/>
        <v>1</v>
      </c>
      <c r="AS207">
        <f t="shared" si="16"/>
        <v>51.933333333333337</v>
      </c>
      <c r="AT207">
        <f t="shared" si="16"/>
        <v>18.333333333333332</v>
      </c>
      <c r="AU207">
        <f t="shared" si="16"/>
        <v>29.066666666666666</v>
      </c>
      <c r="AV207">
        <f t="shared" si="15"/>
        <v>30.533333333333331</v>
      </c>
      <c r="AW207">
        <f t="shared" si="15"/>
        <v>2.8000000000000003</v>
      </c>
      <c r="AX207">
        <f t="shared" si="15"/>
        <v>3</v>
      </c>
    </row>
    <row r="208" spans="1:50" x14ac:dyDescent="0.25">
      <c r="A208">
        <f>IF(Pivot!A212="",Data!A207,Pivot!A212)</f>
        <v>7</v>
      </c>
      <c r="B208">
        <f>Pivot!B212</f>
        <v>25</v>
      </c>
      <c r="C208">
        <f>IFERROR(AVERAGE(Pivot!D212:H212),C207)</f>
        <v>61.8</v>
      </c>
      <c r="D208">
        <f>IFERROR(AVERAGE(Pivot!K212:O212),D207)</f>
        <v>28</v>
      </c>
      <c r="E208">
        <f>IFERROR(AVERAGE(Pivot!R212:V212),E207)</f>
        <v>27.2</v>
      </c>
      <c r="F208">
        <f>IFERROR(AVERAGE(Pivot!Y212:AC212),F207)</f>
        <v>46.4</v>
      </c>
      <c r="G208">
        <f>IFERROR(AVERAGE(Pivot!AF212:AJ212),G207)</f>
        <v>3.8</v>
      </c>
      <c r="H208">
        <f>IFERROR(AVERAGE(Pivot!AM212:AQ212),H207)</f>
        <v>5.8</v>
      </c>
      <c r="I208">
        <f>IFERROR(AVERAGE(Pivot!F212:H212),I207)</f>
        <v>66.666666666666671</v>
      </c>
      <c r="J208">
        <f>IFERROR(AVERAGE(Pivot!M212:O212),J207)</f>
        <v>31</v>
      </c>
      <c r="K208">
        <f>IFERROR(AVERAGE(Pivot!T212:V212),K207)</f>
        <v>29.666666666666668</v>
      </c>
      <c r="L208">
        <f>IFERROR(AVERAGE(Pivot!AA212:AC212),L207)</f>
        <v>47.333333333333336</v>
      </c>
      <c r="M208">
        <f>IFERROR(AVERAGE(Pivot!AH212:AJ212),M207)</f>
        <v>3</v>
      </c>
      <c r="N208">
        <f>IFERROR(AVERAGE(Pivot!AO212:AQ212),N207)</f>
        <v>3.6666666666666665</v>
      </c>
      <c r="O208">
        <f>IF(Pivot!I212="NA",O207,Pivot!I212)</f>
        <v>33</v>
      </c>
      <c r="P208">
        <f>IF(Pivot!P212="NA",P207,Pivot!P212)</f>
        <v>11</v>
      </c>
      <c r="Q208">
        <f>IF(Pivot!W212="NA",Q207,Pivot!W212)</f>
        <v>16</v>
      </c>
      <c r="R208">
        <f>IF(Pivot!AD212="NA",R207,Pivot!AD212)</f>
        <v>12</v>
      </c>
      <c r="S208">
        <f>IF(Pivot!AK212="NA",S207,Pivot!AK212)</f>
        <v>3</v>
      </c>
      <c r="T208">
        <f>IF(Pivot!AR212="NA",T207,Pivot!AR212)</f>
        <v>1</v>
      </c>
      <c r="U208">
        <f>AVERAGE('air-quality'!E1272:E1276)</f>
        <v>59</v>
      </c>
      <c r="V208">
        <f>AVERAGE('air-quality'!F1272:F1276)</f>
        <v>21.6</v>
      </c>
      <c r="W208">
        <f>AVERAGE('air-quality'!G1272:G1276)</f>
        <v>30.8</v>
      </c>
      <c r="X208">
        <f>AVERAGE('air-quality'!H1272:H1276)</f>
        <v>39.799999999999997</v>
      </c>
      <c r="Y208">
        <f>AVERAGE('air-quality'!I1272:I1276)</f>
        <v>2.2000000000000002</v>
      </c>
      <c r="Z208">
        <f>AVERAGE('air-quality'!J1272:J1276)</f>
        <v>2.8</v>
      </c>
      <c r="AA208">
        <f>AVERAGE('air-quality'!E1623:E1627)</f>
        <v>53</v>
      </c>
      <c r="AB208">
        <f>AVERAGE('air-quality'!F1623:F1627)</f>
        <v>22.2</v>
      </c>
      <c r="AC208">
        <f>AVERAGE('air-quality'!G1623:G1627)</f>
        <v>30</v>
      </c>
      <c r="AD208">
        <f>AVERAGE('air-quality'!H1623:H1627)</f>
        <v>43.8</v>
      </c>
      <c r="AE208">
        <f>AVERAGE('air-quality'!I1623:I1627)</f>
        <v>2.8</v>
      </c>
      <c r="AF208">
        <f>AVERAGE('air-quality'!J1623:J1627)</f>
        <v>3.6</v>
      </c>
      <c r="AG208">
        <f>AVERAGE('air-quality'!E1984:E1988)</f>
        <v>38.799999999999997</v>
      </c>
      <c r="AH208">
        <f>AVERAGE('air-quality'!F1984:F1988)</f>
        <v>14.8</v>
      </c>
      <c r="AI208">
        <f>AVERAGE('air-quality'!G1984:G1988)</f>
        <v>24.2</v>
      </c>
      <c r="AJ208">
        <f>AVERAGE('air-quality'!H1984:H1988)</f>
        <v>15.4</v>
      </c>
      <c r="AK208">
        <f>AVERAGE('air-quality'!I1984:I1988)</f>
        <v>3.75</v>
      </c>
      <c r="AL208">
        <f>AVERAGE('air-quality'!J1984:J1988)</f>
        <v>2.6</v>
      </c>
      <c r="AM208">
        <f t="shared" si="19"/>
        <v>36.4</v>
      </c>
      <c r="AN208">
        <f t="shared" si="19"/>
        <v>12.2</v>
      </c>
      <c r="AO208">
        <f t="shared" si="19"/>
        <v>25.8</v>
      </c>
      <c r="AP208">
        <f t="shared" si="19"/>
        <v>18</v>
      </c>
      <c r="AQ208">
        <f t="shared" si="19"/>
        <v>2.25</v>
      </c>
      <c r="AR208">
        <f t="shared" si="19"/>
        <v>1</v>
      </c>
      <c r="AS208">
        <f t="shared" si="16"/>
        <v>50.266666666666673</v>
      </c>
      <c r="AT208">
        <f t="shared" si="16"/>
        <v>19.533333333333331</v>
      </c>
      <c r="AU208">
        <f t="shared" si="16"/>
        <v>28.333333333333332</v>
      </c>
      <c r="AV208">
        <f t="shared" si="15"/>
        <v>33</v>
      </c>
      <c r="AW208">
        <f t="shared" si="15"/>
        <v>2.9166666666666665</v>
      </c>
      <c r="AX208">
        <f t="shared" si="15"/>
        <v>3</v>
      </c>
    </row>
    <row r="209" spans="1:50" x14ac:dyDescent="0.25">
      <c r="A209">
        <f>IF(Pivot!A213="",Data!A208,Pivot!A213)</f>
        <v>7</v>
      </c>
      <c r="B209">
        <f>Pivot!B213</f>
        <v>26</v>
      </c>
      <c r="C209">
        <f>IFERROR(AVERAGE(Pivot!D213:H213),C208)</f>
        <v>68.8</v>
      </c>
      <c r="D209">
        <f>IFERROR(AVERAGE(Pivot!K213:O213),D208)</f>
        <v>24</v>
      </c>
      <c r="E209">
        <f>IFERROR(AVERAGE(Pivot!R213:V213),E208)</f>
        <v>25.6</v>
      </c>
      <c r="F209">
        <f>IFERROR(AVERAGE(Pivot!Y213:AC213),F208)</f>
        <v>43</v>
      </c>
      <c r="G209">
        <f>IFERROR(AVERAGE(Pivot!AF213:AJ213),G208)</f>
        <v>4.2</v>
      </c>
      <c r="H209">
        <f>IFERROR(AVERAGE(Pivot!AM213:AQ213),H208)</f>
        <v>5.6</v>
      </c>
      <c r="I209">
        <f>IFERROR(AVERAGE(Pivot!F213:H213),I208)</f>
        <v>73</v>
      </c>
      <c r="J209">
        <f>IFERROR(AVERAGE(Pivot!M213:O213),J208)</f>
        <v>24.333333333333332</v>
      </c>
      <c r="K209">
        <f>IFERROR(AVERAGE(Pivot!T213:V213),K208)</f>
        <v>28.666666666666668</v>
      </c>
      <c r="L209">
        <f>IFERROR(AVERAGE(Pivot!AA213:AC213),L208)</f>
        <v>41</v>
      </c>
      <c r="M209">
        <f>IFERROR(AVERAGE(Pivot!AH213:AJ213),M208)</f>
        <v>3.6666666666666665</v>
      </c>
      <c r="N209">
        <f>IFERROR(AVERAGE(Pivot!AO213:AQ213),N208)</f>
        <v>4</v>
      </c>
      <c r="O209">
        <f>IF(Pivot!I213="NA",O208,Pivot!I213)</f>
        <v>29</v>
      </c>
      <c r="P209">
        <f>IF(Pivot!P213="NA",P208,Pivot!P213)</f>
        <v>9</v>
      </c>
      <c r="Q209">
        <f>IF(Pivot!W213="NA",Q208,Pivot!W213)</f>
        <v>17</v>
      </c>
      <c r="R209">
        <f>IF(Pivot!AD213="NA",R208,Pivot!AD213)</f>
        <v>12</v>
      </c>
      <c r="S209">
        <f>IF(Pivot!AK213="NA",S208,Pivot!AK213)</f>
        <v>3</v>
      </c>
      <c r="T209">
        <f>IF(Pivot!AR213="NA",T208,Pivot!AR213)</f>
        <v>1</v>
      </c>
      <c r="U209">
        <f>AVERAGE('air-quality'!E1273:E1277)</f>
        <v>59.4</v>
      </c>
      <c r="V209">
        <f>AVERAGE('air-quality'!F1273:F1277)</f>
        <v>20.8</v>
      </c>
      <c r="W209">
        <f>AVERAGE('air-quality'!G1273:G1277)</f>
        <v>31</v>
      </c>
      <c r="X209">
        <f>AVERAGE('air-quality'!H1273:H1277)</f>
        <v>41.8</v>
      </c>
      <c r="Y209">
        <f>AVERAGE('air-quality'!I1273:I1277)</f>
        <v>2.4</v>
      </c>
      <c r="Z209">
        <f>AVERAGE('air-quality'!J1273:J1277)</f>
        <v>2.8</v>
      </c>
      <c r="AA209">
        <f>AVERAGE('air-quality'!E1624:E1628)</f>
        <v>55.4</v>
      </c>
      <c r="AB209">
        <f>AVERAGE('air-quality'!F1624:F1628)</f>
        <v>22.8</v>
      </c>
      <c r="AC209">
        <f>AVERAGE('air-quality'!G1624:G1628)</f>
        <v>34</v>
      </c>
      <c r="AD209">
        <f>AVERAGE('air-quality'!H1624:H1628)</f>
        <v>42.4</v>
      </c>
      <c r="AE209">
        <f>AVERAGE('air-quality'!I1624:I1628)</f>
        <v>2.6</v>
      </c>
      <c r="AF209">
        <f>AVERAGE('air-quality'!J1624:J1628)</f>
        <v>3.4</v>
      </c>
      <c r="AG209">
        <f>AVERAGE('air-quality'!E1985:E1989)</f>
        <v>38.6</v>
      </c>
      <c r="AH209">
        <f>AVERAGE('air-quality'!F1985:F1989)</f>
        <v>16.399999999999999</v>
      </c>
      <c r="AI209">
        <f>AVERAGE('air-quality'!G1985:G1989)</f>
        <v>25.6</v>
      </c>
      <c r="AJ209">
        <f>AVERAGE('air-quality'!H1985:H1989)</f>
        <v>15.8</v>
      </c>
      <c r="AK209">
        <f>AVERAGE('air-quality'!I1985:I1989)</f>
        <v>3.3333333333333335</v>
      </c>
      <c r="AL209">
        <f>AVERAGE('air-quality'!J1985:J1989)</f>
        <v>2.8</v>
      </c>
      <c r="AM209">
        <f t="shared" si="19"/>
        <v>33.799999999999997</v>
      </c>
      <c r="AN209">
        <f t="shared" si="19"/>
        <v>11.4</v>
      </c>
      <c r="AO209">
        <f t="shared" si="19"/>
        <v>22.2</v>
      </c>
      <c r="AP209">
        <f t="shared" si="19"/>
        <v>16.600000000000001</v>
      </c>
      <c r="AQ209">
        <f t="shared" si="19"/>
        <v>2.4</v>
      </c>
      <c r="AR209">
        <f t="shared" si="19"/>
        <v>1</v>
      </c>
      <c r="AS209">
        <f t="shared" si="16"/>
        <v>51.133333333333333</v>
      </c>
      <c r="AT209">
        <f t="shared" si="16"/>
        <v>20</v>
      </c>
      <c r="AU209">
        <f t="shared" si="16"/>
        <v>30.2</v>
      </c>
      <c r="AV209">
        <f t="shared" si="15"/>
        <v>33.333333333333329</v>
      </c>
      <c r="AW209">
        <f t="shared" si="15"/>
        <v>2.7777777777777781</v>
      </c>
      <c r="AX209">
        <f t="shared" si="15"/>
        <v>3</v>
      </c>
    </row>
    <row r="210" spans="1:50" x14ac:dyDescent="0.25">
      <c r="A210">
        <f>IF(Pivot!A214="",Data!A209,Pivot!A214)</f>
        <v>7</v>
      </c>
      <c r="B210">
        <f>Pivot!B214</f>
        <v>27</v>
      </c>
      <c r="C210">
        <f>IFERROR(AVERAGE(Pivot!D214:H214),C209)</f>
        <v>58.6</v>
      </c>
      <c r="D210">
        <f>IFERROR(AVERAGE(Pivot!K214:O214),D209)</f>
        <v>22.4</v>
      </c>
      <c r="E210">
        <f>IFERROR(AVERAGE(Pivot!R214:V214),E209)</f>
        <v>24.4</v>
      </c>
      <c r="F210">
        <f>IFERROR(AVERAGE(Pivot!Y214:AC214),F209)</f>
        <v>36.6</v>
      </c>
      <c r="G210">
        <f>IFERROR(AVERAGE(Pivot!AF214:AJ214),G209)</f>
        <v>4</v>
      </c>
      <c r="H210">
        <f>IFERROR(AVERAGE(Pivot!AM214:AQ214),H209)</f>
        <v>5.2</v>
      </c>
      <c r="I210">
        <f>IFERROR(AVERAGE(Pivot!F214:H214),I209)</f>
        <v>56.666666666666664</v>
      </c>
      <c r="J210">
        <f>IFERROR(AVERAGE(Pivot!M214:O214),J209)</f>
        <v>22.333333333333332</v>
      </c>
      <c r="K210">
        <f>IFERROR(AVERAGE(Pivot!T214:V214),K209)</f>
        <v>24</v>
      </c>
      <c r="L210">
        <f>IFERROR(AVERAGE(Pivot!AA214:AC214),L209)</f>
        <v>28.666666666666668</v>
      </c>
      <c r="M210">
        <f>IFERROR(AVERAGE(Pivot!AH214:AJ214),M209)</f>
        <v>3.3333333333333335</v>
      </c>
      <c r="N210">
        <f>IFERROR(AVERAGE(Pivot!AO214:AQ214),N209)</f>
        <v>4</v>
      </c>
      <c r="O210">
        <f>IF(Pivot!I214="NA",O209,Pivot!I214)</f>
        <v>31</v>
      </c>
      <c r="P210">
        <f>IF(Pivot!P214="NA",P209,Pivot!P214)</f>
        <v>10</v>
      </c>
      <c r="Q210">
        <f>IF(Pivot!W214="NA",Q209,Pivot!W214)</f>
        <v>15</v>
      </c>
      <c r="R210">
        <f>IF(Pivot!AD214="NA",R209,Pivot!AD214)</f>
        <v>12</v>
      </c>
      <c r="S210">
        <f>IF(Pivot!AK214="NA",S209,Pivot!AK214)</f>
        <v>2</v>
      </c>
      <c r="T210">
        <f>IF(Pivot!AR214="NA",T209,Pivot!AR214)</f>
        <v>1</v>
      </c>
      <c r="U210">
        <f>AVERAGE('air-quality'!E1274:E1278)</f>
        <v>58.8</v>
      </c>
      <c r="V210">
        <f>AVERAGE('air-quality'!F1274:F1278)</f>
        <v>19.600000000000001</v>
      </c>
      <c r="W210">
        <f>AVERAGE('air-quality'!G1274:G1278)</f>
        <v>33.4</v>
      </c>
      <c r="X210">
        <f>AVERAGE('air-quality'!H1274:H1278)</f>
        <v>41.6</v>
      </c>
      <c r="Y210">
        <f>AVERAGE('air-quality'!I1274:I1278)</f>
        <v>2.2000000000000002</v>
      </c>
      <c r="Z210">
        <f>AVERAGE('air-quality'!J1274:J1278)</f>
        <v>2.8</v>
      </c>
      <c r="AA210">
        <f>AVERAGE('air-quality'!E1625:E1629)</f>
        <v>55.6</v>
      </c>
      <c r="AB210">
        <f>AVERAGE('air-quality'!F1625:F1629)</f>
        <v>22.2</v>
      </c>
      <c r="AC210">
        <f>AVERAGE('air-quality'!G1625:G1629)</f>
        <v>36</v>
      </c>
      <c r="AD210">
        <f>AVERAGE('air-quality'!H1625:H1629)</f>
        <v>40.6</v>
      </c>
      <c r="AE210">
        <f>AVERAGE('air-quality'!I1625:I1629)</f>
        <v>2.4</v>
      </c>
      <c r="AF210">
        <f>AVERAGE('air-quality'!J1625:J1629)</f>
        <v>3.2</v>
      </c>
      <c r="AG210">
        <f>AVERAGE('air-quality'!E1986:E1990)</f>
        <v>43.4</v>
      </c>
      <c r="AH210">
        <f>AVERAGE('air-quality'!F1986:F1990)</f>
        <v>17.399999999999999</v>
      </c>
      <c r="AI210">
        <f>AVERAGE('air-quality'!G1986:G1990)</f>
        <v>25.4</v>
      </c>
      <c r="AJ210">
        <f>AVERAGE('air-quality'!H1986:H1990)</f>
        <v>18.600000000000001</v>
      </c>
      <c r="AK210">
        <f>AVERAGE('air-quality'!I1986:I1990)</f>
        <v>2</v>
      </c>
      <c r="AL210">
        <f>AVERAGE('air-quality'!J1986:J1990)</f>
        <v>3</v>
      </c>
      <c r="AM210">
        <f t="shared" si="19"/>
        <v>32.4</v>
      </c>
      <c r="AN210">
        <f t="shared" si="19"/>
        <v>10.199999999999999</v>
      </c>
      <c r="AO210">
        <f t="shared" si="19"/>
        <v>17.399999999999999</v>
      </c>
      <c r="AP210">
        <f t="shared" si="19"/>
        <v>14</v>
      </c>
      <c r="AQ210">
        <f t="shared" si="19"/>
        <v>2.6</v>
      </c>
      <c r="AR210">
        <f t="shared" si="19"/>
        <v>1</v>
      </c>
      <c r="AS210">
        <f t="shared" si="16"/>
        <v>52.6</v>
      </c>
      <c r="AT210">
        <f t="shared" si="16"/>
        <v>19.733333333333331</v>
      </c>
      <c r="AU210">
        <f t="shared" si="16"/>
        <v>31.600000000000005</v>
      </c>
      <c r="AV210">
        <f t="shared" si="15"/>
        <v>33.6</v>
      </c>
      <c r="AW210">
        <f t="shared" si="15"/>
        <v>2.1999999999999997</v>
      </c>
      <c r="AX210">
        <f t="shared" si="15"/>
        <v>3</v>
      </c>
    </row>
    <row r="211" spans="1:50" x14ac:dyDescent="0.25">
      <c r="A211">
        <f>IF(Pivot!A215="",Data!A210,Pivot!A215)</f>
        <v>7</v>
      </c>
      <c r="B211">
        <f>Pivot!B215</f>
        <v>28</v>
      </c>
      <c r="C211">
        <f>IFERROR(AVERAGE(Pivot!D215:H215),C210)</f>
        <v>47.2</v>
      </c>
      <c r="D211">
        <f>IFERROR(AVERAGE(Pivot!K215:O215),D210)</f>
        <v>20.8</v>
      </c>
      <c r="E211">
        <f>IFERROR(AVERAGE(Pivot!R215:V215),E210)</f>
        <v>23.6</v>
      </c>
      <c r="F211">
        <f>IFERROR(AVERAGE(Pivot!Y215:AC215),F210)</f>
        <v>33.6</v>
      </c>
      <c r="G211">
        <f>IFERROR(AVERAGE(Pivot!AF215:AJ215),G210)</f>
        <v>4.5999999999999996</v>
      </c>
      <c r="H211">
        <f>IFERROR(AVERAGE(Pivot!AM215:AQ215),H210)</f>
        <v>3.6</v>
      </c>
      <c r="I211">
        <f>IFERROR(AVERAGE(Pivot!F215:H215),I210)</f>
        <v>42</v>
      </c>
      <c r="J211">
        <f>IFERROR(AVERAGE(Pivot!M215:O215),J210)</f>
        <v>18.333333333333332</v>
      </c>
      <c r="K211">
        <f>IFERROR(AVERAGE(Pivot!T215:V215),K210)</f>
        <v>25.666666666666668</v>
      </c>
      <c r="L211">
        <f>IFERROR(AVERAGE(Pivot!AA215:AC215),L210)</f>
        <v>28</v>
      </c>
      <c r="M211">
        <f>IFERROR(AVERAGE(Pivot!AH215:AJ215),M210)</f>
        <v>4</v>
      </c>
      <c r="N211">
        <f>IFERROR(AVERAGE(Pivot!AO215:AQ215),N210)</f>
        <v>2.3333333333333335</v>
      </c>
      <c r="O211">
        <f>IF(Pivot!I215="NA",O210,Pivot!I215)</f>
        <v>25</v>
      </c>
      <c r="P211">
        <f>IF(Pivot!P215="NA",P210,Pivot!P215)</f>
        <v>15</v>
      </c>
      <c r="Q211">
        <f>IF(Pivot!W215="NA",Q210,Pivot!W215)</f>
        <v>27</v>
      </c>
      <c r="R211">
        <f>IF(Pivot!AD215="NA",R210,Pivot!AD215)</f>
        <v>21</v>
      </c>
      <c r="S211">
        <f>IF(Pivot!AK215="NA",S210,Pivot!AK215)</f>
        <v>1</v>
      </c>
      <c r="T211">
        <f>IF(Pivot!AR215="NA",T210,Pivot!AR215)</f>
        <v>2</v>
      </c>
      <c r="U211">
        <f>AVERAGE('air-quality'!E1275:E1279)</f>
        <v>57</v>
      </c>
      <c r="V211">
        <f>AVERAGE('air-quality'!F1275:F1279)</f>
        <v>21</v>
      </c>
      <c r="W211">
        <f>AVERAGE('air-quality'!G1275:G1279)</f>
        <v>34</v>
      </c>
      <c r="X211">
        <f>AVERAGE('air-quality'!H1275:H1279)</f>
        <v>44.8</v>
      </c>
      <c r="Y211">
        <f>AVERAGE('air-quality'!I1275:I1279)</f>
        <v>2.4</v>
      </c>
      <c r="Z211">
        <f>AVERAGE('air-quality'!J1275:J1279)</f>
        <v>2.8</v>
      </c>
      <c r="AA211">
        <f>AVERAGE('air-quality'!E1626:E1630)</f>
        <v>55.4</v>
      </c>
      <c r="AB211">
        <f>AVERAGE('air-quality'!F1626:F1630)</f>
        <v>22.8</v>
      </c>
      <c r="AC211">
        <f>AVERAGE('air-quality'!G1626:G1630)</f>
        <v>40</v>
      </c>
      <c r="AD211">
        <f>AVERAGE('air-quality'!H1626:H1630)</f>
        <v>44</v>
      </c>
      <c r="AE211">
        <f>AVERAGE('air-quality'!I1626:I1630)</f>
        <v>2.4</v>
      </c>
      <c r="AF211">
        <f>AVERAGE('air-quality'!J1626:J1630)</f>
        <v>3</v>
      </c>
      <c r="AG211">
        <f>AVERAGE('air-quality'!E1987:E1991)</f>
        <v>46</v>
      </c>
      <c r="AH211">
        <f>AVERAGE('air-quality'!F1987:F1991)</f>
        <v>19</v>
      </c>
      <c r="AI211">
        <f>AVERAGE('air-quality'!G1987:G1991)</f>
        <v>28.4</v>
      </c>
      <c r="AJ211">
        <f>AVERAGE('air-quality'!H1987:H1991)</f>
        <v>22</v>
      </c>
      <c r="AK211">
        <f>AVERAGE('air-quality'!I1987:I1991)</f>
        <v>2</v>
      </c>
      <c r="AL211">
        <f>AVERAGE('air-quality'!J1987:J1991)</f>
        <v>3.2</v>
      </c>
      <c r="AM211">
        <f t="shared" si="19"/>
        <v>30.4</v>
      </c>
      <c r="AN211">
        <f t="shared" si="19"/>
        <v>10.8</v>
      </c>
      <c r="AO211">
        <f t="shared" si="19"/>
        <v>18.399999999999999</v>
      </c>
      <c r="AP211">
        <f t="shared" si="19"/>
        <v>14.2</v>
      </c>
      <c r="AQ211">
        <f t="shared" si="19"/>
        <v>2.4</v>
      </c>
      <c r="AR211">
        <f t="shared" si="19"/>
        <v>1.2</v>
      </c>
      <c r="AS211">
        <f t="shared" si="16"/>
        <v>52.800000000000004</v>
      </c>
      <c r="AT211">
        <f t="shared" si="16"/>
        <v>20.933333333333334</v>
      </c>
      <c r="AU211">
        <f t="shared" si="16"/>
        <v>34.133333333333333</v>
      </c>
      <c r="AV211">
        <f t="shared" si="15"/>
        <v>36.93333333333333</v>
      </c>
      <c r="AW211">
        <f t="shared" si="15"/>
        <v>2.2666666666666666</v>
      </c>
      <c r="AX211">
        <f t="shared" si="15"/>
        <v>3</v>
      </c>
    </row>
    <row r="212" spans="1:50" x14ac:dyDescent="0.25">
      <c r="A212">
        <f>IF(Pivot!A216="",Data!A211,Pivot!A216)</f>
        <v>7</v>
      </c>
      <c r="B212">
        <f>Pivot!B216</f>
        <v>29</v>
      </c>
      <c r="C212">
        <f>IFERROR(AVERAGE(Pivot!D216:H216),C211)</f>
        <v>49.6</v>
      </c>
      <c r="D212">
        <f>IFERROR(AVERAGE(Pivot!K216:O216),D211)</f>
        <v>21.2</v>
      </c>
      <c r="E212">
        <f>IFERROR(AVERAGE(Pivot!R216:V216),E211)</f>
        <v>23.2</v>
      </c>
      <c r="F212">
        <f>IFERROR(AVERAGE(Pivot!Y216:AC216),F211)</f>
        <v>29</v>
      </c>
      <c r="G212">
        <f>IFERROR(AVERAGE(Pivot!AF216:AJ216),G211)</f>
        <v>3</v>
      </c>
      <c r="H212">
        <f>IFERROR(AVERAGE(Pivot!AM216:AQ216),H211)</f>
        <v>3.6</v>
      </c>
      <c r="I212">
        <f>IFERROR(AVERAGE(Pivot!F216:H216),I211)</f>
        <v>46.333333333333336</v>
      </c>
      <c r="J212">
        <f>IFERROR(AVERAGE(Pivot!M216:O216),J211)</f>
        <v>17.333333333333332</v>
      </c>
      <c r="K212">
        <f>IFERROR(AVERAGE(Pivot!T216:V216),K211)</f>
        <v>22.333333333333332</v>
      </c>
      <c r="L212">
        <f>IFERROR(AVERAGE(Pivot!AA216:AC216),L211)</f>
        <v>25</v>
      </c>
      <c r="M212">
        <f>IFERROR(AVERAGE(Pivot!AH216:AJ216),M211)</f>
        <v>2.6666666666666665</v>
      </c>
      <c r="N212">
        <f>IFERROR(AVERAGE(Pivot!AO216:AQ216),N211)</f>
        <v>3</v>
      </c>
      <c r="O212">
        <f>IF(Pivot!I216="NA",O211,Pivot!I216)</f>
        <v>40</v>
      </c>
      <c r="P212">
        <f>IF(Pivot!P216="NA",P211,Pivot!P216)</f>
        <v>16</v>
      </c>
      <c r="Q212">
        <f>IF(Pivot!W216="NA",Q211,Pivot!W216)</f>
        <v>30</v>
      </c>
      <c r="R212">
        <f>IF(Pivot!AD216="NA",R211,Pivot!AD216)</f>
        <v>23</v>
      </c>
      <c r="S212">
        <f>IF(Pivot!AK216="NA",S211,Pivot!AK216)</f>
        <v>2</v>
      </c>
      <c r="T212">
        <f>IF(Pivot!AR216="NA",T211,Pivot!AR216)</f>
        <v>2</v>
      </c>
      <c r="U212">
        <f>AVERAGE('air-quality'!E1276:E1280)</f>
        <v>58.4</v>
      </c>
      <c r="V212">
        <f>AVERAGE('air-quality'!F1276:F1280)</f>
        <v>22</v>
      </c>
      <c r="W212">
        <f>AVERAGE('air-quality'!G1276:G1280)</f>
        <v>31.6</v>
      </c>
      <c r="X212">
        <f>AVERAGE('air-quality'!H1276:H1280)</f>
        <v>47.8</v>
      </c>
      <c r="Y212">
        <f>AVERAGE('air-quality'!I1276:I1280)</f>
        <v>3</v>
      </c>
      <c r="Z212">
        <f>AVERAGE('air-quality'!J1276:J1280)</f>
        <v>3</v>
      </c>
      <c r="AA212">
        <f>AVERAGE('air-quality'!E1627:E1631)</f>
        <v>57.8</v>
      </c>
      <c r="AB212">
        <f>AVERAGE('air-quality'!F1627:F1631)</f>
        <v>23.6</v>
      </c>
      <c r="AC212">
        <f>AVERAGE('air-quality'!G1627:G1631)</f>
        <v>42.8</v>
      </c>
      <c r="AD212">
        <f>AVERAGE('air-quality'!H1627:H1631)</f>
        <v>47</v>
      </c>
      <c r="AE212">
        <f>AVERAGE('air-quality'!I1627:I1631)</f>
        <v>2.6</v>
      </c>
      <c r="AF212">
        <f>AVERAGE('air-quality'!J1627:J1631)</f>
        <v>3</v>
      </c>
      <c r="AG212">
        <f>AVERAGE('air-quality'!E1988:E1992)</f>
        <v>45.6</v>
      </c>
      <c r="AH212">
        <f>AVERAGE('air-quality'!F1988:F1992)</f>
        <v>20.399999999999999</v>
      </c>
      <c r="AI212">
        <f>AVERAGE('air-quality'!G1988:G1992)</f>
        <v>30</v>
      </c>
      <c r="AJ212">
        <f>AVERAGE('air-quality'!H1988:H1992)</f>
        <v>24.4</v>
      </c>
      <c r="AK212">
        <f>AVERAGE('air-quality'!I1988:I1992)</f>
        <v>1</v>
      </c>
      <c r="AL212">
        <f>AVERAGE('air-quality'!J1988:J1992)</f>
        <v>3.4</v>
      </c>
      <c r="AM212">
        <f t="shared" si="19"/>
        <v>31.6</v>
      </c>
      <c r="AN212">
        <f t="shared" si="19"/>
        <v>12.2</v>
      </c>
      <c r="AO212">
        <f t="shared" si="19"/>
        <v>21</v>
      </c>
      <c r="AP212">
        <f t="shared" si="19"/>
        <v>16</v>
      </c>
      <c r="AQ212">
        <f t="shared" si="19"/>
        <v>2.2000000000000002</v>
      </c>
      <c r="AR212">
        <f t="shared" si="19"/>
        <v>1.4</v>
      </c>
      <c r="AS212">
        <f t="shared" si="16"/>
        <v>53.93333333333333</v>
      </c>
      <c r="AT212">
        <f t="shared" si="16"/>
        <v>22</v>
      </c>
      <c r="AU212">
        <f t="shared" si="16"/>
        <v>34.800000000000004</v>
      </c>
      <c r="AV212">
        <f t="shared" si="15"/>
        <v>39.733333333333327</v>
      </c>
      <c r="AW212">
        <f t="shared" si="15"/>
        <v>2.1999999999999997</v>
      </c>
      <c r="AX212">
        <f t="shared" si="15"/>
        <v>3.1333333333333333</v>
      </c>
    </row>
    <row r="213" spans="1:50" x14ac:dyDescent="0.25">
      <c r="A213">
        <f>IF(Pivot!A217="",Data!A212,Pivot!A217)</f>
        <v>7</v>
      </c>
      <c r="B213">
        <f>Pivot!B217</f>
        <v>30</v>
      </c>
      <c r="C213">
        <f>IFERROR(AVERAGE(Pivot!D217:H217),C212)</f>
        <v>55.2</v>
      </c>
      <c r="D213">
        <f>IFERROR(AVERAGE(Pivot!K217:O217),D212)</f>
        <v>21.6</v>
      </c>
      <c r="E213">
        <f>IFERROR(AVERAGE(Pivot!R217:V217),E212)</f>
        <v>27</v>
      </c>
      <c r="F213">
        <f>IFERROR(AVERAGE(Pivot!Y217:AC217),F212)</f>
        <v>36.4</v>
      </c>
      <c r="G213">
        <f>IFERROR(AVERAGE(Pivot!AF217:AJ217),G212)</f>
        <v>3.6</v>
      </c>
      <c r="H213">
        <f>IFERROR(AVERAGE(Pivot!AM217:AQ217),H212)</f>
        <v>4.5999999999999996</v>
      </c>
      <c r="I213">
        <f>IFERROR(AVERAGE(Pivot!F217:H217),I212)</f>
        <v>52.666666666666664</v>
      </c>
      <c r="J213">
        <f>IFERROR(AVERAGE(Pivot!M217:O217),J212)</f>
        <v>22</v>
      </c>
      <c r="K213">
        <f>IFERROR(AVERAGE(Pivot!T217:V217),K212)</f>
        <v>24.333333333333332</v>
      </c>
      <c r="L213">
        <f>IFERROR(AVERAGE(Pivot!AA217:AC217),L212)</f>
        <v>30.666666666666668</v>
      </c>
      <c r="M213">
        <f>IFERROR(AVERAGE(Pivot!AH217:AJ217),M212)</f>
        <v>3</v>
      </c>
      <c r="N213">
        <f>IFERROR(AVERAGE(Pivot!AO217:AQ217),N212)</f>
        <v>3.3333333333333335</v>
      </c>
      <c r="O213">
        <f>IF(Pivot!I217="NA",O212,Pivot!I217)</f>
        <v>41</v>
      </c>
      <c r="P213">
        <f>IF(Pivot!P217="NA",P212,Pivot!P217)</f>
        <v>36</v>
      </c>
      <c r="Q213">
        <f>IF(Pivot!W217="NA",Q212,Pivot!W217)</f>
        <v>52</v>
      </c>
      <c r="R213">
        <f>IF(Pivot!AD217="NA",R212,Pivot!AD217)</f>
        <v>37</v>
      </c>
      <c r="S213">
        <f>IF(Pivot!AK217="NA",S212,Pivot!AK217)</f>
        <v>3</v>
      </c>
      <c r="T213">
        <f>IF(Pivot!AR217="NA",T212,Pivot!AR217)</f>
        <v>3</v>
      </c>
      <c r="U213">
        <f>AVERAGE('air-quality'!E1277:E1281)</f>
        <v>58.6</v>
      </c>
      <c r="V213">
        <f>AVERAGE('air-quality'!F1277:F1281)</f>
        <v>20.6</v>
      </c>
      <c r="W213">
        <f>AVERAGE('air-quality'!G1277:G1281)</f>
        <v>30.4</v>
      </c>
      <c r="X213">
        <f>AVERAGE('air-quality'!H1277:H1281)</f>
        <v>43.4</v>
      </c>
      <c r="Y213">
        <f>AVERAGE('air-quality'!I1277:I1281)</f>
        <v>2.8</v>
      </c>
      <c r="Z213">
        <f>AVERAGE('air-quality'!J1277:J1281)</f>
        <v>3</v>
      </c>
      <c r="AA213">
        <f>AVERAGE('air-quality'!E1628:E1632)</f>
        <v>62</v>
      </c>
      <c r="AB213">
        <f>AVERAGE('air-quality'!F1628:F1632)</f>
        <v>22.8</v>
      </c>
      <c r="AC213">
        <f>AVERAGE('air-quality'!G1628:G1632)</f>
        <v>39.200000000000003</v>
      </c>
      <c r="AD213">
        <f>AVERAGE('air-quality'!H1628:H1632)</f>
        <v>46.8</v>
      </c>
      <c r="AE213">
        <f>AVERAGE('air-quality'!I1628:I1632)</f>
        <v>2.8</v>
      </c>
      <c r="AF213">
        <f>AVERAGE('air-quality'!J1628:J1632)</f>
        <v>3.4</v>
      </c>
      <c r="AG213">
        <f>AVERAGE('air-quality'!E1989:E1993)</f>
        <v>49.8</v>
      </c>
      <c r="AH213">
        <f>AVERAGE('air-quality'!F1989:F1993)</f>
        <v>21.4</v>
      </c>
      <c r="AI213">
        <f>AVERAGE('air-quality'!G1989:G1993)</f>
        <v>30.8</v>
      </c>
      <c r="AJ213">
        <f>AVERAGE('air-quality'!H1989:H1993)</f>
        <v>25.8</v>
      </c>
      <c r="AK213">
        <f>AVERAGE('air-quality'!I1989:I1993)</f>
        <v>1</v>
      </c>
      <c r="AL213">
        <f>AVERAGE('air-quality'!J1989:J1993)</f>
        <v>3.4</v>
      </c>
      <c r="AM213">
        <f t="shared" si="19"/>
        <v>33.200000000000003</v>
      </c>
      <c r="AN213">
        <f t="shared" si="19"/>
        <v>17.2</v>
      </c>
      <c r="AO213">
        <f t="shared" si="19"/>
        <v>28.2</v>
      </c>
      <c r="AP213">
        <f t="shared" si="19"/>
        <v>21</v>
      </c>
      <c r="AQ213">
        <f t="shared" si="19"/>
        <v>2.2000000000000002</v>
      </c>
      <c r="AR213">
        <f t="shared" si="19"/>
        <v>1.8</v>
      </c>
      <c r="AS213">
        <f t="shared" si="16"/>
        <v>56.79999999999999</v>
      </c>
      <c r="AT213">
        <f t="shared" si="16"/>
        <v>21.600000000000005</v>
      </c>
      <c r="AU213">
        <f t="shared" si="16"/>
        <v>33.466666666666661</v>
      </c>
      <c r="AV213">
        <f t="shared" si="15"/>
        <v>38.666666666666664</v>
      </c>
      <c r="AW213">
        <f t="shared" si="15"/>
        <v>2.1999999999999997</v>
      </c>
      <c r="AX213">
        <f t="shared" si="15"/>
        <v>3.2666666666666671</v>
      </c>
    </row>
    <row r="214" spans="1:50" x14ac:dyDescent="0.25">
      <c r="A214">
        <f>IF(Pivot!A218="",Data!A213,Pivot!A218)</f>
        <v>7</v>
      </c>
      <c r="B214">
        <f>Pivot!B218</f>
        <v>31</v>
      </c>
      <c r="C214">
        <f>IFERROR(AVERAGE(Pivot!D218:H218),C213)</f>
        <v>52</v>
      </c>
      <c r="D214">
        <f>IFERROR(AVERAGE(Pivot!K218:O218),D213)</f>
        <v>23.8</v>
      </c>
      <c r="E214">
        <f>IFERROR(AVERAGE(Pivot!R218:V218),E213)</f>
        <v>25.8</v>
      </c>
      <c r="F214">
        <f>IFERROR(AVERAGE(Pivot!Y218:AC218),F213)</f>
        <v>40.200000000000003</v>
      </c>
      <c r="G214">
        <f>IFERROR(AVERAGE(Pivot!AF218:AJ218),G213)</f>
        <v>3.6</v>
      </c>
      <c r="H214">
        <f>IFERROR(AVERAGE(Pivot!AM218:AQ218),H213)</f>
        <v>5</v>
      </c>
      <c r="I214">
        <f>IFERROR(AVERAGE(Pivot!F218:H218),I213)</f>
        <v>46.666666666666664</v>
      </c>
      <c r="J214">
        <f>IFERROR(AVERAGE(Pivot!M218:O218),J213)</f>
        <v>21</v>
      </c>
      <c r="K214">
        <f>IFERROR(AVERAGE(Pivot!T218:V218),K213)</f>
        <v>27.666666666666668</v>
      </c>
      <c r="L214">
        <f>IFERROR(AVERAGE(Pivot!AA218:AC218),L213)</f>
        <v>35.333333333333336</v>
      </c>
      <c r="M214">
        <f>IFERROR(AVERAGE(Pivot!AH218:AJ218),M213)</f>
        <v>2.6666666666666665</v>
      </c>
      <c r="N214">
        <f>IFERROR(AVERAGE(Pivot!AO218:AQ218),N213)</f>
        <v>3.3333333333333335</v>
      </c>
      <c r="O214">
        <f>IF(Pivot!I218="NA",O213,Pivot!I218)</f>
        <v>64</v>
      </c>
      <c r="P214">
        <f>IF(Pivot!P218="NA",P213,Pivot!P218)</f>
        <v>15</v>
      </c>
      <c r="Q214">
        <f>IF(Pivot!W218="NA",Q213,Pivot!W218)</f>
        <v>21</v>
      </c>
      <c r="R214">
        <f>IF(Pivot!AD218="NA",R213,Pivot!AD218)</f>
        <v>16</v>
      </c>
      <c r="S214">
        <f>IF(Pivot!AK218="NA",S213,Pivot!AK218)</f>
        <v>3</v>
      </c>
      <c r="T214">
        <f>IF(Pivot!AR218="NA",T213,Pivot!AR218)</f>
        <v>2</v>
      </c>
      <c r="U214">
        <f>AVERAGE('air-quality'!E1278:E1282)</f>
        <v>56.2</v>
      </c>
      <c r="V214">
        <f>AVERAGE('air-quality'!F1278:F1282)</f>
        <v>20</v>
      </c>
      <c r="W214">
        <f>AVERAGE('air-quality'!G1278:G1282)</f>
        <v>30.4</v>
      </c>
      <c r="X214">
        <f>AVERAGE('air-quality'!H1278:H1282)</f>
        <v>42.4</v>
      </c>
      <c r="Y214">
        <f>AVERAGE('air-quality'!I1278:I1282)</f>
        <v>2.8</v>
      </c>
      <c r="Z214">
        <f>AVERAGE('air-quality'!J1278:J1282)</f>
        <v>3</v>
      </c>
      <c r="AA214">
        <f>AVERAGE('air-quality'!E1629:E1633)</f>
        <v>61.2</v>
      </c>
      <c r="AB214">
        <f>AVERAGE('air-quality'!F1629:F1633)</f>
        <v>22.4</v>
      </c>
      <c r="AC214">
        <f>AVERAGE('air-quality'!G1629:G1633)</f>
        <v>35.200000000000003</v>
      </c>
      <c r="AD214">
        <f>AVERAGE('air-quality'!H1629:H1633)</f>
        <v>48.8</v>
      </c>
      <c r="AE214">
        <f>AVERAGE('air-quality'!I1629:I1633)</f>
        <v>3</v>
      </c>
      <c r="AF214">
        <f>AVERAGE('air-quality'!J1629:J1633)</f>
        <v>3.6</v>
      </c>
      <c r="AG214">
        <f>AVERAGE('air-quality'!E1990:E1994)</f>
        <v>52.6</v>
      </c>
      <c r="AH214">
        <f>AVERAGE('air-quality'!F1990:F1994)</f>
        <v>22.2</v>
      </c>
      <c r="AI214">
        <f>AVERAGE('air-quality'!G1990:G1994)</f>
        <v>29.2</v>
      </c>
      <c r="AJ214">
        <f>AVERAGE('air-quality'!H1990:H1994)</f>
        <v>27.4</v>
      </c>
      <c r="AK214">
        <f>AVERAGE('air-quality'!I1990:I1994)</f>
        <v>1</v>
      </c>
      <c r="AL214">
        <f>AVERAGE('air-quality'!J1990:J1994)</f>
        <v>3.4</v>
      </c>
      <c r="AM214">
        <f t="shared" si="19"/>
        <v>40.200000000000003</v>
      </c>
      <c r="AN214">
        <f t="shared" si="19"/>
        <v>18.399999999999999</v>
      </c>
      <c r="AO214">
        <f t="shared" si="19"/>
        <v>29</v>
      </c>
      <c r="AP214">
        <f t="shared" si="19"/>
        <v>21.8</v>
      </c>
      <c r="AQ214">
        <f t="shared" si="19"/>
        <v>2.2000000000000002</v>
      </c>
      <c r="AR214">
        <f t="shared" si="19"/>
        <v>2</v>
      </c>
      <c r="AS214">
        <f t="shared" si="16"/>
        <v>56.666666666666664</v>
      </c>
      <c r="AT214">
        <f t="shared" si="16"/>
        <v>21.533333333333331</v>
      </c>
      <c r="AU214">
        <f t="shared" si="16"/>
        <v>31.599999999999998</v>
      </c>
      <c r="AV214">
        <f t="shared" si="15"/>
        <v>39.533333333333331</v>
      </c>
      <c r="AW214">
        <f t="shared" si="15"/>
        <v>2.2666666666666666</v>
      </c>
      <c r="AX214">
        <f t="shared" si="15"/>
        <v>3.3333333333333335</v>
      </c>
    </row>
    <row r="215" spans="1:50" x14ac:dyDescent="0.25">
      <c r="A215">
        <f>IF(Pivot!A219="",Data!A214,Pivot!A219)</f>
        <v>8</v>
      </c>
      <c r="B215">
        <f>Pivot!B219</f>
        <v>1</v>
      </c>
      <c r="C215">
        <f>IFERROR(AVERAGE(Pivot!D219:H219),C214)</f>
        <v>54</v>
      </c>
      <c r="D215">
        <f>IFERROR(AVERAGE(Pivot!K219:O219),D214)</f>
        <v>22.2</v>
      </c>
      <c r="E215">
        <f>IFERROR(AVERAGE(Pivot!R219:V219),E214)</f>
        <v>29.8</v>
      </c>
      <c r="F215">
        <f>IFERROR(AVERAGE(Pivot!Y219:AC219),F214)</f>
        <v>39</v>
      </c>
      <c r="G215">
        <f>IFERROR(AVERAGE(Pivot!AF219:AJ219),G214)</f>
        <v>3.6</v>
      </c>
      <c r="H215">
        <f>IFERROR(AVERAGE(Pivot!AM219:AQ219),H214)</f>
        <v>5</v>
      </c>
      <c r="I215">
        <f>IFERROR(AVERAGE(Pivot!F219:H219),I214)</f>
        <v>48.666666666666664</v>
      </c>
      <c r="J215">
        <f>IFERROR(AVERAGE(Pivot!M219:O219),J214)</f>
        <v>21.666666666666668</v>
      </c>
      <c r="K215">
        <f>IFERROR(AVERAGE(Pivot!T219:V219),K214)</f>
        <v>28.666666666666668</v>
      </c>
      <c r="L215">
        <f>IFERROR(AVERAGE(Pivot!AA219:AC219),L214)</f>
        <v>34.666666666666664</v>
      </c>
      <c r="M215">
        <f>IFERROR(AVERAGE(Pivot!AH219:AJ219),M214)</f>
        <v>2.6666666666666665</v>
      </c>
      <c r="N215">
        <f>IFERROR(AVERAGE(Pivot!AO219:AQ219),N214)</f>
        <v>3</v>
      </c>
      <c r="O215">
        <f>IF(Pivot!I219="NA",O214,Pivot!I219)</f>
        <v>46</v>
      </c>
      <c r="P215">
        <f>IF(Pivot!P219="NA",P214,Pivot!P219)</f>
        <v>13</v>
      </c>
      <c r="Q215">
        <f>IF(Pivot!W219="NA",Q214,Pivot!W219)</f>
        <v>23</v>
      </c>
      <c r="R215">
        <f>IF(Pivot!AD219="NA",R214,Pivot!AD219)</f>
        <v>14</v>
      </c>
      <c r="S215">
        <f>IF(Pivot!AK219="NA",S214,Pivot!AK219)</f>
        <v>3</v>
      </c>
      <c r="T215">
        <f>IF(Pivot!AR219="NA",T214,Pivot!AR219)</f>
        <v>2</v>
      </c>
      <c r="U215">
        <f>AVERAGE('air-quality'!E1279:E1283)</f>
        <v>54.4</v>
      </c>
      <c r="V215">
        <f>AVERAGE('air-quality'!F1279:F1283)</f>
        <v>19.600000000000001</v>
      </c>
      <c r="W215">
        <f>AVERAGE('air-quality'!G1279:G1283)</f>
        <v>26.4</v>
      </c>
      <c r="X215">
        <f>AVERAGE('air-quality'!H1279:H1283)</f>
        <v>40</v>
      </c>
      <c r="Y215">
        <f>AVERAGE('air-quality'!I1279:I1283)</f>
        <v>2.8</v>
      </c>
      <c r="Z215">
        <f>AVERAGE('air-quality'!J1279:J1283)</f>
        <v>3</v>
      </c>
      <c r="AA215">
        <f>AVERAGE('air-quality'!E1630:E1634)</f>
        <v>64.2</v>
      </c>
      <c r="AB215">
        <f>AVERAGE('air-quality'!F1630:F1634)</f>
        <v>22.6</v>
      </c>
      <c r="AC215">
        <f>AVERAGE('air-quality'!G1630:G1634)</f>
        <v>31</v>
      </c>
      <c r="AD215">
        <f>AVERAGE('air-quality'!H1630:H1634)</f>
        <v>49.4</v>
      </c>
      <c r="AE215">
        <f>AVERAGE('air-quality'!I1630:I1634)</f>
        <v>3.2</v>
      </c>
      <c r="AF215">
        <f>AVERAGE('air-quality'!J1630:J1634)</f>
        <v>3.8</v>
      </c>
      <c r="AG215">
        <f>AVERAGE('air-quality'!E1991:E1995)</f>
        <v>53.2</v>
      </c>
      <c r="AH215">
        <f>AVERAGE('air-quality'!F1991:F1995)</f>
        <v>21.6</v>
      </c>
      <c r="AI215">
        <f>AVERAGE('air-quality'!G1991:G1995)</f>
        <v>27.8</v>
      </c>
      <c r="AJ215">
        <f>AVERAGE('air-quality'!H1991:H1995)</f>
        <v>28.4</v>
      </c>
      <c r="AK215">
        <f>AVERAGE('air-quality'!I1991:I1995)</f>
        <v>1.25</v>
      </c>
      <c r="AL215">
        <f>AVERAGE('air-quality'!J1991:J1995)</f>
        <v>3.4</v>
      </c>
      <c r="AM215">
        <f t="shared" ref="AM215:AR230" si="20">IFERROR(AVERAGEIF(O211:O215,"&lt;&gt;0"),AM214)</f>
        <v>43.2</v>
      </c>
      <c r="AN215">
        <f t="shared" si="20"/>
        <v>19</v>
      </c>
      <c r="AO215">
        <f t="shared" si="20"/>
        <v>30.6</v>
      </c>
      <c r="AP215">
        <f t="shared" si="20"/>
        <v>22.2</v>
      </c>
      <c r="AQ215">
        <f t="shared" si="20"/>
        <v>2.4</v>
      </c>
      <c r="AR215">
        <f t="shared" si="20"/>
        <v>2.2000000000000002</v>
      </c>
      <c r="AS215">
        <f t="shared" si="16"/>
        <v>57.266666666666673</v>
      </c>
      <c r="AT215">
        <f t="shared" si="16"/>
        <v>21.266666666666669</v>
      </c>
      <c r="AU215">
        <f t="shared" si="16"/>
        <v>28.400000000000002</v>
      </c>
      <c r="AV215">
        <f t="shared" si="16"/>
        <v>39.266666666666673</v>
      </c>
      <c r="AW215">
        <f t="shared" si="16"/>
        <v>2.4166666666666665</v>
      </c>
      <c r="AX215">
        <f t="shared" si="16"/>
        <v>3.4</v>
      </c>
    </row>
    <row r="216" spans="1:50" x14ac:dyDescent="0.25">
      <c r="A216">
        <f>IF(Pivot!A220="",Data!A215,Pivot!A220)</f>
        <v>8</v>
      </c>
      <c r="B216">
        <f>Pivot!B220</f>
        <v>2</v>
      </c>
      <c r="C216">
        <f>IFERROR(AVERAGE(Pivot!D220:H220),C215)</f>
        <v>55.2</v>
      </c>
      <c r="D216">
        <f>IFERROR(AVERAGE(Pivot!K220:O220),D215)</f>
        <v>25.4</v>
      </c>
      <c r="E216">
        <f>IFERROR(AVERAGE(Pivot!R220:V220),E215)</f>
        <v>30.4</v>
      </c>
      <c r="F216">
        <f>IFERROR(AVERAGE(Pivot!Y220:AC220),F215)</f>
        <v>39</v>
      </c>
      <c r="G216">
        <f>IFERROR(AVERAGE(Pivot!AF220:AJ220),G215)</f>
        <v>3.2</v>
      </c>
      <c r="H216">
        <f>IFERROR(AVERAGE(Pivot!AM220:AQ220),H215)</f>
        <v>4.8</v>
      </c>
      <c r="I216">
        <f>IFERROR(AVERAGE(Pivot!F220:H220),I215)</f>
        <v>52.666666666666664</v>
      </c>
      <c r="J216">
        <f>IFERROR(AVERAGE(Pivot!M220:O220),J215)</f>
        <v>25</v>
      </c>
      <c r="K216">
        <f>IFERROR(AVERAGE(Pivot!T220:V220),K215)</f>
        <v>34.666666666666664</v>
      </c>
      <c r="L216">
        <f>IFERROR(AVERAGE(Pivot!AA220:AC220),L215)</f>
        <v>35.666666666666664</v>
      </c>
      <c r="M216">
        <f>IFERROR(AVERAGE(Pivot!AH220:AJ220),M215)</f>
        <v>2</v>
      </c>
      <c r="N216">
        <f>IFERROR(AVERAGE(Pivot!AO220:AQ220),N215)</f>
        <v>2.6666666666666665</v>
      </c>
      <c r="O216">
        <f>IF(Pivot!I220="NA",O215,Pivot!I220)</f>
        <v>38</v>
      </c>
      <c r="P216">
        <f>IF(Pivot!P220="NA",P215,Pivot!P220)</f>
        <v>12</v>
      </c>
      <c r="Q216">
        <f>IF(Pivot!W220="NA",Q215,Pivot!W220)</f>
        <v>27</v>
      </c>
      <c r="R216">
        <f>IF(Pivot!AD220="NA",R215,Pivot!AD220)</f>
        <v>16</v>
      </c>
      <c r="S216">
        <f>IF(Pivot!AK220="NA",S215,Pivot!AK220)</f>
        <v>2</v>
      </c>
      <c r="T216">
        <f>IF(Pivot!AR220="NA",T215,Pivot!AR220)</f>
        <v>2</v>
      </c>
      <c r="U216">
        <f>AVERAGE('air-quality'!E1280:E1284)</f>
        <v>53.6</v>
      </c>
      <c r="V216">
        <f>AVERAGE('air-quality'!F1280:F1284)</f>
        <v>22.4</v>
      </c>
      <c r="W216">
        <f>AVERAGE('air-quality'!G1280:G1284)</f>
        <v>23.8</v>
      </c>
      <c r="X216">
        <f>AVERAGE('air-quality'!H1280:H1284)</f>
        <v>39.6</v>
      </c>
      <c r="Y216">
        <f>AVERAGE('air-quality'!I1280:I1284)</f>
        <v>2.8</v>
      </c>
      <c r="Z216">
        <f>AVERAGE('air-quality'!J1280:J1284)</f>
        <v>3.2</v>
      </c>
      <c r="AA216">
        <f>AVERAGE('air-quality'!E1631:E1635)</f>
        <v>64</v>
      </c>
      <c r="AB216">
        <f>AVERAGE('air-quality'!F1631:F1635)</f>
        <v>21</v>
      </c>
      <c r="AC216">
        <f>AVERAGE('air-quality'!G1631:G1635)</f>
        <v>25.2</v>
      </c>
      <c r="AD216">
        <f>AVERAGE('air-quality'!H1631:H1635)</f>
        <v>43.4</v>
      </c>
      <c r="AE216">
        <f>AVERAGE('air-quality'!I1631:I1635)</f>
        <v>3</v>
      </c>
      <c r="AF216">
        <f>AVERAGE('air-quality'!J1631:J1635)</f>
        <v>3.8</v>
      </c>
      <c r="AG216">
        <f>AVERAGE('air-quality'!E1992:E1996)</f>
        <v>52</v>
      </c>
      <c r="AH216">
        <f>AVERAGE('air-quality'!F1992:F1996)</f>
        <v>21.4</v>
      </c>
      <c r="AI216">
        <f>AVERAGE('air-quality'!G1992:G1996)</f>
        <v>25</v>
      </c>
      <c r="AJ216">
        <f>AVERAGE('air-quality'!H1992:H1996)</f>
        <v>27.2</v>
      </c>
      <c r="AK216">
        <f>AVERAGE('air-quality'!I1992:I1996)</f>
        <v>1.2</v>
      </c>
      <c r="AL216">
        <f>AVERAGE('air-quality'!J1992:J1996)</f>
        <v>3.2</v>
      </c>
      <c r="AM216">
        <f t="shared" si="20"/>
        <v>45.8</v>
      </c>
      <c r="AN216">
        <f t="shared" si="20"/>
        <v>18.399999999999999</v>
      </c>
      <c r="AO216">
        <f t="shared" si="20"/>
        <v>30.6</v>
      </c>
      <c r="AP216">
        <f t="shared" si="20"/>
        <v>21.2</v>
      </c>
      <c r="AQ216">
        <f t="shared" si="20"/>
        <v>2.6</v>
      </c>
      <c r="AR216">
        <f t="shared" si="20"/>
        <v>2.2000000000000002</v>
      </c>
      <c r="AS216">
        <f t="shared" ref="AS216:AX258" si="21">AVERAGE(U216,AA216,AG216)</f>
        <v>56.533333333333331</v>
      </c>
      <c r="AT216">
        <f t="shared" si="21"/>
        <v>21.599999999999998</v>
      </c>
      <c r="AU216">
        <f t="shared" si="21"/>
        <v>24.666666666666668</v>
      </c>
      <c r="AV216">
        <f t="shared" si="21"/>
        <v>36.733333333333334</v>
      </c>
      <c r="AW216">
        <f t="shared" si="21"/>
        <v>2.3333333333333335</v>
      </c>
      <c r="AX216">
        <f t="shared" si="21"/>
        <v>3.4</v>
      </c>
    </row>
    <row r="217" spans="1:50" x14ac:dyDescent="0.25">
      <c r="A217">
        <f>IF(Pivot!A221="",Data!A216,Pivot!A221)</f>
        <v>8</v>
      </c>
      <c r="B217">
        <f>Pivot!B221</f>
        <v>3</v>
      </c>
      <c r="C217">
        <f>IFERROR(AVERAGE(Pivot!D221:H221),C216)</f>
        <v>57.8</v>
      </c>
      <c r="D217">
        <f>IFERROR(AVERAGE(Pivot!K221:O221),D216)</f>
        <v>23.4</v>
      </c>
      <c r="E217">
        <f>IFERROR(AVERAGE(Pivot!R221:V221),E216)</f>
        <v>30.6</v>
      </c>
      <c r="F217">
        <f>IFERROR(AVERAGE(Pivot!Y221:AC221),F216)</f>
        <v>34.799999999999997</v>
      </c>
      <c r="G217">
        <f>IFERROR(AVERAGE(Pivot!AF221:AJ221),G216)</f>
        <v>2.8</v>
      </c>
      <c r="H217">
        <f>IFERROR(AVERAGE(Pivot!AM221:AQ221),H216)</f>
        <v>4.2</v>
      </c>
      <c r="I217">
        <f>IFERROR(AVERAGE(Pivot!F221:H221),I216)</f>
        <v>55</v>
      </c>
      <c r="J217">
        <f>IFERROR(AVERAGE(Pivot!M221:O221),J216)</f>
        <v>22.666666666666668</v>
      </c>
      <c r="K217">
        <f>IFERROR(AVERAGE(Pivot!T221:V221),K216)</f>
        <v>34</v>
      </c>
      <c r="L217">
        <f>IFERROR(AVERAGE(Pivot!AA221:AC221),L216)</f>
        <v>33</v>
      </c>
      <c r="M217">
        <f>IFERROR(AVERAGE(Pivot!AH221:AJ221),M216)</f>
        <v>2</v>
      </c>
      <c r="N217">
        <f>IFERROR(AVERAGE(Pivot!AO221:AQ221),N216)</f>
        <v>3.3333333333333335</v>
      </c>
      <c r="O217">
        <f>IF(Pivot!I221="NA",O216,Pivot!I221)</f>
        <v>31</v>
      </c>
      <c r="P217">
        <f>IF(Pivot!P221="NA",P216,Pivot!P221)</f>
        <v>16</v>
      </c>
      <c r="Q217">
        <f>IF(Pivot!W221="NA",Q216,Pivot!W221)</f>
        <v>29</v>
      </c>
      <c r="R217">
        <f>IF(Pivot!AD221="NA",R216,Pivot!AD221)</f>
        <v>23</v>
      </c>
      <c r="S217">
        <f>IF(Pivot!AK221="NA",S216,Pivot!AK221)</f>
        <v>3</v>
      </c>
      <c r="T217">
        <f>IF(Pivot!AR221="NA",T216,Pivot!AR221)</f>
        <v>2</v>
      </c>
      <c r="U217">
        <f>AVERAGE('air-quality'!E1281:E1285)</f>
        <v>60</v>
      </c>
      <c r="V217">
        <f>AVERAGE('air-quality'!F1281:F1285)</f>
        <v>26.8</v>
      </c>
      <c r="W217">
        <f>AVERAGE('air-quality'!G1281:G1285)</f>
        <v>26</v>
      </c>
      <c r="X217">
        <f>AVERAGE('air-quality'!H1281:H1285)</f>
        <v>38.4</v>
      </c>
      <c r="Y217">
        <f>AVERAGE('air-quality'!I1281:I1285)</f>
        <v>2.4</v>
      </c>
      <c r="Z217">
        <f>AVERAGE('air-quality'!J1281:J1285)</f>
        <v>3.4</v>
      </c>
      <c r="AA217">
        <f>AVERAGE('air-quality'!E1632:E1636)</f>
        <v>60.4</v>
      </c>
      <c r="AB217">
        <f>AVERAGE('air-quality'!F1632:F1636)</f>
        <v>18.399999999999999</v>
      </c>
      <c r="AC217">
        <f>AVERAGE('air-quality'!G1632:G1636)</f>
        <v>20.8</v>
      </c>
      <c r="AD217">
        <f>AVERAGE('air-quality'!H1632:H1636)</f>
        <v>37.200000000000003</v>
      </c>
      <c r="AE217">
        <f>AVERAGE('air-quality'!I1632:I1636)</f>
        <v>2.8</v>
      </c>
      <c r="AF217">
        <f>AVERAGE('air-quality'!J1632:J1636)</f>
        <v>3.6</v>
      </c>
      <c r="AG217">
        <f>AVERAGE('air-quality'!E1993:E1997)</f>
        <v>50.4</v>
      </c>
      <c r="AH217">
        <f>AVERAGE('air-quality'!F1993:F1997)</f>
        <v>22.2</v>
      </c>
      <c r="AI217">
        <f>AVERAGE('air-quality'!G1993:G1997)</f>
        <v>24.8</v>
      </c>
      <c r="AJ217">
        <f>AVERAGE('air-quality'!H1993:H1997)</f>
        <v>25.8</v>
      </c>
      <c r="AK217">
        <f>AVERAGE('air-quality'!I1993:I1997)</f>
        <v>1.25</v>
      </c>
      <c r="AL217">
        <f>AVERAGE('air-quality'!J1993:J1997)</f>
        <v>2.8</v>
      </c>
      <c r="AM217">
        <f t="shared" si="20"/>
        <v>44</v>
      </c>
      <c r="AN217">
        <f t="shared" si="20"/>
        <v>18.399999999999999</v>
      </c>
      <c r="AO217">
        <f t="shared" si="20"/>
        <v>30.4</v>
      </c>
      <c r="AP217">
        <f t="shared" si="20"/>
        <v>21.2</v>
      </c>
      <c r="AQ217">
        <f t="shared" si="20"/>
        <v>2.8</v>
      </c>
      <c r="AR217">
        <f t="shared" si="20"/>
        <v>2.2000000000000002</v>
      </c>
      <c r="AS217">
        <f t="shared" si="21"/>
        <v>56.933333333333337</v>
      </c>
      <c r="AT217">
        <f t="shared" si="21"/>
        <v>22.466666666666669</v>
      </c>
      <c r="AU217">
        <f t="shared" si="21"/>
        <v>23.866666666666664</v>
      </c>
      <c r="AV217">
        <f t="shared" si="21"/>
        <v>33.799999999999997</v>
      </c>
      <c r="AW217">
        <f t="shared" si="21"/>
        <v>2.15</v>
      </c>
      <c r="AX217">
        <f t="shared" si="21"/>
        <v>3.2666666666666671</v>
      </c>
    </row>
    <row r="218" spans="1:50" x14ac:dyDescent="0.25">
      <c r="A218">
        <f>IF(Pivot!A222="",Data!A217,Pivot!A222)</f>
        <v>8</v>
      </c>
      <c r="B218">
        <f>Pivot!B222</f>
        <v>4</v>
      </c>
      <c r="C218">
        <f>IFERROR(AVERAGE(Pivot!D222:H222),C217)</f>
        <v>57.4</v>
      </c>
      <c r="D218">
        <f>IFERROR(AVERAGE(Pivot!K222:O222),D217)</f>
        <v>21.6</v>
      </c>
      <c r="E218">
        <f>IFERROR(AVERAGE(Pivot!R222:V222),E217)</f>
        <v>30</v>
      </c>
      <c r="F218">
        <f>IFERROR(AVERAGE(Pivot!Y222:AC222),F217)</f>
        <v>34.6</v>
      </c>
      <c r="G218">
        <f>IFERROR(AVERAGE(Pivot!AF222:AJ222),G217)</f>
        <v>2.4</v>
      </c>
      <c r="H218">
        <f>IFERROR(AVERAGE(Pivot!AM222:AQ222),H217)</f>
        <v>4.5999999999999996</v>
      </c>
      <c r="I218">
        <f>IFERROR(AVERAGE(Pivot!F222:H222),I217)</f>
        <v>55.666666666666664</v>
      </c>
      <c r="J218">
        <f>IFERROR(AVERAGE(Pivot!M222:O222),J217)</f>
        <v>19.666666666666668</v>
      </c>
      <c r="K218">
        <f>IFERROR(AVERAGE(Pivot!T222:V222),K217)</f>
        <v>31</v>
      </c>
      <c r="L218">
        <f>IFERROR(AVERAGE(Pivot!AA222:AC222),L217)</f>
        <v>28.333333333333332</v>
      </c>
      <c r="M218">
        <f>IFERROR(AVERAGE(Pivot!AH222:AJ222),M217)</f>
        <v>1.6666666666666667</v>
      </c>
      <c r="N218">
        <f>IFERROR(AVERAGE(Pivot!AO222:AQ222),N217)</f>
        <v>3.3333333333333335</v>
      </c>
      <c r="O218">
        <f>IF(Pivot!I222="NA",O217,Pivot!I222)</f>
        <v>40</v>
      </c>
      <c r="P218">
        <f>IF(Pivot!P222="NA",P217,Pivot!P222)</f>
        <v>12</v>
      </c>
      <c r="Q218">
        <f>IF(Pivot!W222="NA",Q217,Pivot!W222)</f>
        <v>29</v>
      </c>
      <c r="R218">
        <f>IF(Pivot!AD222="NA",R217,Pivot!AD222)</f>
        <v>18</v>
      </c>
      <c r="S218">
        <f>IF(Pivot!AK222="NA",S217,Pivot!AK222)</f>
        <v>2</v>
      </c>
      <c r="T218">
        <f>IF(Pivot!AR222="NA",T217,Pivot!AR222)</f>
        <v>2</v>
      </c>
      <c r="U218">
        <f>AVERAGE('air-quality'!E1282:E1286)</f>
        <v>67.2</v>
      </c>
      <c r="V218">
        <f>AVERAGE('air-quality'!F1282:F1286)</f>
        <v>27.6</v>
      </c>
      <c r="W218">
        <f>AVERAGE('air-quality'!G1282:G1286)</f>
        <v>29</v>
      </c>
      <c r="X218">
        <f>AVERAGE('air-quality'!H1282:H1286)</f>
        <v>40.799999999999997</v>
      </c>
      <c r="Y218">
        <f>AVERAGE('air-quality'!I1282:I1286)</f>
        <v>2.8</v>
      </c>
      <c r="Z218">
        <f>AVERAGE('air-quality'!J1282:J1286)</f>
        <v>3.4</v>
      </c>
      <c r="AA218">
        <f>AVERAGE('air-quality'!E1633:E1637)</f>
        <v>54.2</v>
      </c>
      <c r="AB218">
        <f>AVERAGE('air-quality'!F1633:F1637)</f>
        <v>18.399999999999999</v>
      </c>
      <c r="AC218">
        <f>AVERAGE('air-quality'!G1633:G1637)</f>
        <v>19.399999999999999</v>
      </c>
      <c r="AD218">
        <f>AVERAGE('air-quality'!H1633:H1637)</f>
        <v>33.799999999999997</v>
      </c>
      <c r="AE218">
        <f>AVERAGE('air-quality'!I1633:I1637)</f>
        <v>2.6</v>
      </c>
      <c r="AF218">
        <f>AVERAGE('air-quality'!J1633:J1637)</f>
        <v>3.2</v>
      </c>
      <c r="AG218">
        <f>AVERAGE('air-quality'!E1994:E1998)</f>
        <v>50</v>
      </c>
      <c r="AH218">
        <f>AVERAGE('air-quality'!F1994:F1998)</f>
        <v>21.4</v>
      </c>
      <c r="AI218">
        <f>AVERAGE('air-quality'!G1994:G1998)</f>
        <v>25.2</v>
      </c>
      <c r="AJ218">
        <f>AVERAGE('air-quality'!H1994:H1998)</f>
        <v>24.4</v>
      </c>
      <c r="AK218">
        <f>AVERAGE('air-quality'!I1994:I1998)</f>
        <v>1.25</v>
      </c>
      <c r="AL218">
        <f>AVERAGE('air-quality'!J1994:J1998)</f>
        <v>2.8</v>
      </c>
      <c r="AM218">
        <f t="shared" si="20"/>
        <v>43.8</v>
      </c>
      <c r="AN218">
        <f t="shared" si="20"/>
        <v>13.6</v>
      </c>
      <c r="AO218">
        <f t="shared" si="20"/>
        <v>25.8</v>
      </c>
      <c r="AP218">
        <f t="shared" si="20"/>
        <v>17.399999999999999</v>
      </c>
      <c r="AQ218">
        <f t="shared" si="20"/>
        <v>2.6</v>
      </c>
      <c r="AR218">
        <f t="shared" si="20"/>
        <v>2</v>
      </c>
      <c r="AS218">
        <f t="shared" si="21"/>
        <v>57.133333333333333</v>
      </c>
      <c r="AT218">
        <f t="shared" si="21"/>
        <v>22.466666666666669</v>
      </c>
      <c r="AU218">
        <f t="shared" si="21"/>
        <v>24.533333333333331</v>
      </c>
      <c r="AV218">
        <f t="shared" si="21"/>
        <v>33</v>
      </c>
      <c r="AW218">
        <f t="shared" si="21"/>
        <v>2.2166666666666668</v>
      </c>
      <c r="AX218">
        <f t="shared" si="21"/>
        <v>3.1333333333333329</v>
      </c>
    </row>
    <row r="219" spans="1:50" x14ac:dyDescent="0.25">
      <c r="A219">
        <f>IF(Pivot!A223="",Data!A218,Pivot!A223)</f>
        <v>8</v>
      </c>
      <c r="B219">
        <f>Pivot!B223</f>
        <v>5</v>
      </c>
      <c r="C219">
        <f>IFERROR(AVERAGE(Pivot!D223:H223),C218)</f>
        <v>58.8</v>
      </c>
      <c r="D219">
        <f>IFERROR(AVERAGE(Pivot!K223:O223),D218)</f>
        <v>23.2</v>
      </c>
      <c r="E219">
        <f>IFERROR(AVERAGE(Pivot!R223:V223),E218)</f>
        <v>34</v>
      </c>
      <c r="F219">
        <f>IFERROR(AVERAGE(Pivot!Y223:AC223),F218)</f>
        <v>44.6</v>
      </c>
      <c r="G219">
        <f>IFERROR(AVERAGE(Pivot!AF223:AJ223),G218)</f>
        <v>3.2</v>
      </c>
      <c r="H219">
        <f>IFERROR(AVERAGE(Pivot!AM223:AQ223),H218)</f>
        <v>4.8</v>
      </c>
      <c r="I219">
        <f>IFERROR(AVERAGE(Pivot!F223:H223),I218)</f>
        <v>54.333333333333336</v>
      </c>
      <c r="J219">
        <f>IFERROR(AVERAGE(Pivot!M223:O223),J218)</f>
        <v>22.666666666666668</v>
      </c>
      <c r="K219">
        <f>IFERROR(AVERAGE(Pivot!T223:V223),K218)</f>
        <v>36.666666666666664</v>
      </c>
      <c r="L219">
        <f>IFERROR(AVERAGE(Pivot!AA223:AC223),L218)</f>
        <v>41.666666666666664</v>
      </c>
      <c r="M219">
        <f>IFERROR(AVERAGE(Pivot!AH223:AJ223),M218)</f>
        <v>2</v>
      </c>
      <c r="N219">
        <f>IFERROR(AVERAGE(Pivot!AO223:AQ223),N218)</f>
        <v>4</v>
      </c>
      <c r="O219">
        <f>IF(Pivot!I223="NA",O218,Pivot!I223)</f>
        <v>23</v>
      </c>
      <c r="P219">
        <f>IF(Pivot!P223="NA",P218,Pivot!P223)</f>
        <v>13</v>
      </c>
      <c r="Q219">
        <f>IF(Pivot!W223="NA",Q218,Pivot!W223)</f>
        <v>27</v>
      </c>
      <c r="R219">
        <f>IF(Pivot!AD223="NA",R218,Pivot!AD223)</f>
        <v>25</v>
      </c>
      <c r="S219">
        <f>IF(Pivot!AK223="NA",S218,Pivot!AK223)</f>
        <v>2</v>
      </c>
      <c r="T219">
        <f>IF(Pivot!AR223="NA",T218,Pivot!AR223)</f>
        <v>2</v>
      </c>
      <c r="U219">
        <f>AVERAGE('air-quality'!E1283:E1287)</f>
        <v>68.8</v>
      </c>
      <c r="V219">
        <f>AVERAGE('air-quality'!F1283:F1287)</f>
        <v>31</v>
      </c>
      <c r="W219">
        <f>AVERAGE('air-quality'!G1283:G1287)</f>
        <v>34.6</v>
      </c>
      <c r="X219">
        <f>AVERAGE('air-quality'!H1283:H1287)</f>
        <v>44.4</v>
      </c>
      <c r="Y219">
        <f>AVERAGE('air-quality'!I1283:I1287)</f>
        <v>3.2</v>
      </c>
      <c r="Z219">
        <f>AVERAGE('air-quality'!J1283:J1287)</f>
        <v>3.6</v>
      </c>
      <c r="AA219">
        <f>AVERAGE('air-quality'!E1634:E1638)</f>
        <v>54.2</v>
      </c>
      <c r="AB219">
        <f>AVERAGE('air-quality'!F1634:F1638)</f>
        <v>18.399999999999999</v>
      </c>
      <c r="AC219">
        <f>AVERAGE('air-quality'!G1634:G1638)</f>
        <v>21</v>
      </c>
      <c r="AD219">
        <f>AVERAGE('air-quality'!H1634:H1638)</f>
        <v>33.200000000000003</v>
      </c>
      <c r="AE219">
        <f>AVERAGE('air-quality'!I1634:I1638)</f>
        <v>2.4</v>
      </c>
      <c r="AF219">
        <f>AVERAGE('air-quality'!J1634:J1638)</f>
        <v>3.2</v>
      </c>
      <c r="AG219">
        <f>AVERAGE('air-quality'!E1995:E1999)</f>
        <v>49.6</v>
      </c>
      <c r="AH219">
        <f>AVERAGE('air-quality'!F1995:F1999)</f>
        <v>19</v>
      </c>
      <c r="AI219">
        <f>AVERAGE('air-quality'!G1995:G1999)</f>
        <v>24.8</v>
      </c>
      <c r="AJ219">
        <f>AVERAGE('air-quality'!H1995:H1999)</f>
        <v>23.8</v>
      </c>
      <c r="AK219">
        <f>AVERAGE('air-quality'!I1995:I1999)</f>
        <v>1.25</v>
      </c>
      <c r="AL219">
        <f>AVERAGE('air-quality'!J1995:J1999)</f>
        <v>3</v>
      </c>
      <c r="AM219">
        <f t="shared" si="20"/>
        <v>35.6</v>
      </c>
      <c r="AN219">
        <f t="shared" si="20"/>
        <v>13.2</v>
      </c>
      <c r="AO219">
        <f t="shared" si="20"/>
        <v>27</v>
      </c>
      <c r="AP219">
        <f t="shared" si="20"/>
        <v>19.2</v>
      </c>
      <c r="AQ219">
        <f t="shared" si="20"/>
        <v>2.4</v>
      </c>
      <c r="AR219">
        <f t="shared" si="20"/>
        <v>2</v>
      </c>
      <c r="AS219">
        <f t="shared" si="21"/>
        <v>57.533333333333331</v>
      </c>
      <c r="AT219">
        <f t="shared" si="21"/>
        <v>22.8</v>
      </c>
      <c r="AU219">
        <f t="shared" si="21"/>
        <v>26.8</v>
      </c>
      <c r="AV219">
        <f t="shared" si="21"/>
        <v>33.799999999999997</v>
      </c>
      <c r="AW219">
        <f t="shared" si="21"/>
        <v>2.2833333333333332</v>
      </c>
      <c r="AX219">
        <f t="shared" si="21"/>
        <v>3.2666666666666671</v>
      </c>
    </row>
    <row r="220" spans="1:50" x14ac:dyDescent="0.25">
      <c r="A220">
        <f>IF(Pivot!A224="",Data!A219,Pivot!A224)</f>
        <v>8</v>
      </c>
      <c r="B220">
        <f>Pivot!B224</f>
        <v>6</v>
      </c>
      <c r="C220">
        <f>IFERROR(AVERAGE(Pivot!D224:H224),C219)</f>
        <v>61.2</v>
      </c>
      <c r="D220">
        <f>IFERROR(AVERAGE(Pivot!K224:O224),D219)</f>
        <v>24.8</v>
      </c>
      <c r="E220">
        <f>IFERROR(AVERAGE(Pivot!R224:V224),E219)</f>
        <v>29</v>
      </c>
      <c r="F220">
        <f>IFERROR(AVERAGE(Pivot!Y224:AC224),F219)</f>
        <v>43.2</v>
      </c>
      <c r="G220">
        <f>IFERROR(AVERAGE(Pivot!AF224:AJ224),G219)</f>
        <v>3.2</v>
      </c>
      <c r="H220">
        <f>IFERROR(AVERAGE(Pivot!AM224:AQ224),H219)</f>
        <v>4.5999999999999996</v>
      </c>
      <c r="I220">
        <f>IFERROR(AVERAGE(Pivot!F224:H224),I219)</f>
        <v>57.333333333333336</v>
      </c>
      <c r="J220">
        <f>IFERROR(AVERAGE(Pivot!M224:O224),J219)</f>
        <v>25.666666666666668</v>
      </c>
      <c r="K220">
        <f>IFERROR(AVERAGE(Pivot!T224:V224),K219)</f>
        <v>30.666666666666668</v>
      </c>
      <c r="L220">
        <f>IFERROR(AVERAGE(Pivot!AA224:AC224),L219)</f>
        <v>43.333333333333336</v>
      </c>
      <c r="M220">
        <f>IFERROR(AVERAGE(Pivot!AH224:AJ224),M219)</f>
        <v>2.6666666666666665</v>
      </c>
      <c r="N220">
        <f>IFERROR(AVERAGE(Pivot!AO224:AQ224),N219)</f>
        <v>4</v>
      </c>
      <c r="O220">
        <f>IF(Pivot!I224="NA",O219,Pivot!I224)</f>
        <v>37</v>
      </c>
      <c r="P220">
        <f>IF(Pivot!P224="NA",P219,Pivot!P224)</f>
        <v>21</v>
      </c>
      <c r="Q220">
        <f>IF(Pivot!W224="NA",Q219,Pivot!W224)</f>
        <v>51</v>
      </c>
      <c r="R220">
        <f>IF(Pivot!AD224="NA",R219,Pivot!AD224)</f>
        <v>52</v>
      </c>
      <c r="S220">
        <f>IF(Pivot!AK224="NA",S219,Pivot!AK224)</f>
        <v>1</v>
      </c>
      <c r="T220">
        <f>IF(Pivot!AR224="NA",T219,Pivot!AR224)</f>
        <v>3</v>
      </c>
      <c r="U220">
        <f>AVERAGE('air-quality'!E1284:E1288)</f>
        <v>74</v>
      </c>
      <c r="V220">
        <f>AVERAGE('air-quality'!F1284:F1288)</f>
        <v>32.6</v>
      </c>
      <c r="W220">
        <f>AVERAGE('air-quality'!G1284:G1288)</f>
        <v>38.799999999999997</v>
      </c>
      <c r="X220">
        <f>AVERAGE('air-quality'!H1284:H1288)</f>
        <v>45.2</v>
      </c>
      <c r="Y220">
        <f>AVERAGE('air-quality'!I1284:I1288)</f>
        <v>3</v>
      </c>
      <c r="Z220">
        <f>AVERAGE('air-quality'!J1284:J1288)</f>
        <v>3.8</v>
      </c>
      <c r="AA220">
        <f>AVERAGE('air-quality'!E1635:E1639)</f>
        <v>52</v>
      </c>
      <c r="AB220">
        <f>AVERAGE('air-quality'!F1635:F1639)</f>
        <v>19</v>
      </c>
      <c r="AC220">
        <f>AVERAGE('air-quality'!G1635:G1639)</f>
        <v>21.6</v>
      </c>
      <c r="AD220">
        <f>AVERAGE('air-quality'!H1635:H1639)</f>
        <v>33.799999999999997</v>
      </c>
      <c r="AE220">
        <f>AVERAGE('air-quality'!I1635:I1639)</f>
        <v>2.4</v>
      </c>
      <c r="AF220">
        <f>AVERAGE('air-quality'!J1635:J1639)</f>
        <v>3.2</v>
      </c>
      <c r="AG220">
        <f>AVERAGE('air-quality'!E1996:E2000)</f>
        <v>48.2</v>
      </c>
      <c r="AH220">
        <f>AVERAGE('air-quality'!F1996:F2000)</f>
        <v>18</v>
      </c>
      <c r="AI220">
        <f>AVERAGE('air-quality'!G1996:G2000)</f>
        <v>25.6</v>
      </c>
      <c r="AJ220">
        <f>AVERAGE('air-quality'!H1996:H2000)</f>
        <v>23.2</v>
      </c>
      <c r="AK220">
        <f>AVERAGE('air-quality'!I1996:I2000)</f>
        <v>1</v>
      </c>
      <c r="AL220">
        <f>AVERAGE('air-quality'!J1996:J2000)</f>
        <v>3.4</v>
      </c>
      <c r="AM220">
        <f t="shared" si="20"/>
        <v>33.799999999999997</v>
      </c>
      <c r="AN220">
        <f t="shared" si="20"/>
        <v>14.8</v>
      </c>
      <c r="AO220">
        <f t="shared" si="20"/>
        <v>32.6</v>
      </c>
      <c r="AP220">
        <f t="shared" si="20"/>
        <v>26.8</v>
      </c>
      <c r="AQ220">
        <f t="shared" si="20"/>
        <v>2</v>
      </c>
      <c r="AR220">
        <f t="shared" si="20"/>
        <v>2.2000000000000002</v>
      </c>
      <c r="AS220">
        <f t="shared" si="21"/>
        <v>58.066666666666663</v>
      </c>
      <c r="AT220">
        <f t="shared" si="21"/>
        <v>23.2</v>
      </c>
      <c r="AU220">
        <f t="shared" si="21"/>
        <v>28.666666666666668</v>
      </c>
      <c r="AV220">
        <f t="shared" si="21"/>
        <v>34.06666666666667</v>
      </c>
      <c r="AW220">
        <f t="shared" si="21"/>
        <v>2.1333333333333333</v>
      </c>
      <c r="AX220">
        <f t="shared" si="21"/>
        <v>3.4666666666666668</v>
      </c>
    </row>
    <row r="221" spans="1:50" x14ac:dyDescent="0.25">
      <c r="A221">
        <f>IF(Pivot!A225="",Data!A220,Pivot!A225)</f>
        <v>8</v>
      </c>
      <c r="B221">
        <f>Pivot!B225</f>
        <v>7</v>
      </c>
      <c r="C221">
        <f>IFERROR(AVERAGE(Pivot!D225:H225),C220)</f>
        <v>61.4</v>
      </c>
      <c r="D221">
        <f>IFERROR(AVERAGE(Pivot!K225:O225),D220)</f>
        <v>20.6</v>
      </c>
      <c r="E221">
        <f>IFERROR(AVERAGE(Pivot!R225:V225),E220)</f>
        <v>37.799999999999997</v>
      </c>
      <c r="F221">
        <f>IFERROR(AVERAGE(Pivot!Y225:AC225),F220)</f>
        <v>35.200000000000003</v>
      </c>
      <c r="G221">
        <f>IFERROR(AVERAGE(Pivot!AF225:AJ225),G220)</f>
        <v>3</v>
      </c>
      <c r="H221">
        <f>IFERROR(AVERAGE(Pivot!AM225:AQ225),H220)</f>
        <v>4</v>
      </c>
      <c r="I221">
        <f>IFERROR(AVERAGE(Pivot!F225:H225),I220)</f>
        <v>62.333333333333336</v>
      </c>
      <c r="J221">
        <f>IFERROR(AVERAGE(Pivot!M225:O225),J220)</f>
        <v>18.333333333333332</v>
      </c>
      <c r="K221">
        <f>IFERROR(AVERAGE(Pivot!T225:V225),K220)</f>
        <v>41.333333333333336</v>
      </c>
      <c r="L221">
        <f>IFERROR(AVERAGE(Pivot!AA225:AC225),L220)</f>
        <v>35</v>
      </c>
      <c r="M221">
        <f>IFERROR(AVERAGE(Pivot!AH225:AJ225),M220)</f>
        <v>2.6666666666666665</v>
      </c>
      <c r="N221">
        <f>IFERROR(AVERAGE(Pivot!AO225:AQ225),N220)</f>
        <v>3.6666666666666665</v>
      </c>
      <c r="O221">
        <f>IF(Pivot!I225="NA",O220,Pivot!I225)</f>
        <v>65</v>
      </c>
      <c r="P221">
        <f>IF(Pivot!P225="NA",P220,Pivot!P225)</f>
        <v>25</v>
      </c>
      <c r="Q221">
        <f>IF(Pivot!W225="NA",Q220,Pivot!W225)</f>
        <v>55</v>
      </c>
      <c r="R221">
        <f>IF(Pivot!AD225="NA",R220,Pivot!AD225)</f>
        <v>35</v>
      </c>
      <c r="S221">
        <f>IF(Pivot!AK225="NA",S220,Pivot!AK225)</f>
        <v>1</v>
      </c>
      <c r="T221">
        <f>IF(Pivot!AR225="NA",T220,Pivot!AR225)</f>
        <v>4</v>
      </c>
      <c r="U221">
        <f>AVERAGE('air-quality'!E1285:E1289)</f>
        <v>78.8</v>
      </c>
      <c r="V221">
        <f>AVERAGE('air-quality'!F1285:F1289)</f>
        <v>31</v>
      </c>
      <c r="W221">
        <f>AVERAGE('air-quality'!G1285:G1289)</f>
        <v>42.4</v>
      </c>
      <c r="X221">
        <f>AVERAGE('air-quality'!H1285:H1289)</f>
        <v>43.6</v>
      </c>
      <c r="Y221">
        <f>AVERAGE('air-quality'!I1285:I1289)</f>
        <v>2.6</v>
      </c>
      <c r="Z221">
        <f>AVERAGE('air-quality'!J1285:J1289)</f>
        <v>3.8</v>
      </c>
      <c r="AA221">
        <f>AVERAGE('air-quality'!E1636:E1640)</f>
        <v>53.4</v>
      </c>
      <c r="AB221">
        <f>AVERAGE('air-quality'!F1636:F1640)</f>
        <v>19.8</v>
      </c>
      <c r="AC221">
        <f>AVERAGE('air-quality'!G1636:G1640)</f>
        <v>19.8</v>
      </c>
      <c r="AD221">
        <f>AVERAGE('air-quality'!H1636:H1640)</f>
        <v>34.6</v>
      </c>
      <c r="AE221">
        <f>AVERAGE('air-quality'!I1636:I1640)</f>
        <v>2.8</v>
      </c>
      <c r="AF221">
        <f>AVERAGE('air-quality'!J1636:J1640)</f>
        <v>3.2</v>
      </c>
      <c r="AG221">
        <f>AVERAGE('air-quality'!E1997:E2001)</f>
        <v>44.8</v>
      </c>
      <c r="AH221">
        <f>AVERAGE('air-quality'!F1997:F2001)</f>
        <v>16</v>
      </c>
      <c r="AI221">
        <f>AVERAGE('air-quality'!G1997:G2001)</f>
        <v>24.2</v>
      </c>
      <c r="AJ221">
        <f>AVERAGE('air-quality'!H1997:H2001)</f>
        <v>24.2</v>
      </c>
      <c r="AK221">
        <f>AVERAGE('air-quality'!I1997:I2001)</f>
        <v>1</v>
      </c>
      <c r="AL221">
        <f>AVERAGE('air-quality'!J1997:J2001)</f>
        <v>3.6</v>
      </c>
      <c r="AM221">
        <f t="shared" si="20"/>
        <v>39.200000000000003</v>
      </c>
      <c r="AN221">
        <f t="shared" si="20"/>
        <v>17.399999999999999</v>
      </c>
      <c r="AO221">
        <f t="shared" si="20"/>
        <v>38.200000000000003</v>
      </c>
      <c r="AP221">
        <f t="shared" si="20"/>
        <v>30.6</v>
      </c>
      <c r="AQ221">
        <f t="shared" si="20"/>
        <v>1.8</v>
      </c>
      <c r="AR221">
        <f t="shared" si="20"/>
        <v>2.6</v>
      </c>
      <c r="AS221">
        <f t="shared" si="21"/>
        <v>59</v>
      </c>
      <c r="AT221">
        <f t="shared" si="21"/>
        <v>22.266666666666666</v>
      </c>
      <c r="AU221">
        <f t="shared" si="21"/>
        <v>28.8</v>
      </c>
      <c r="AV221">
        <f t="shared" si="21"/>
        <v>34.133333333333333</v>
      </c>
      <c r="AW221">
        <f t="shared" si="21"/>
        <v>2.1333333333333333</v>
      </c>
      <c r="AX221">
        <f t="shared" si="21"/>
        <v>3.5333333333333332</v>
      </c>
    </row>
    <row r="222" spans="1:50" x14ac:dyDescent="0.25">
      <c r="A222">
        <f>IF(Pivot!A226="",Data!A221,Pivot!A226)</f>
        <v>8</v>
      </c>
      <c r="B222">
        <f>Pivot!B226</f>
        <v>8</v>
      </c>
      <c r="C222">
        <f>IFERROR(AVERAGE(Pivot!D226:H226),C221)</f>
        <v>58.8</v>
      </c>
      <c r="D222">
        <f>IFERROR(AVERAGE(Pivot!K226:O226),D221)</f>
        <v>20.399999999999999</v>
      </c>
      <c r="E222">
        <f>IFERROR(AVERAGE(Pivot!R226:V226),E221)</f>
        <v>35</v>
      </c>
      <c r="F222">
        <f>IFERROR(AVERAGE(Pivot!Y226:AC226),F221)</f>
        <v>33.6</v>
      </c>
      <c r="G222">
        <f>IFERROR(AVERAGE(Pivot!AF226:AJ226),G221)</f>
        <v>2.6</v>
      </c>
      <c r="H222">
        <f>IFERROR(AVERAGE(Pivot!AM226:AQ226),H221)</f>
        <v>3.4</v>
      </c>
      <c r="I222">
        <f>IFERROR(AVERAGE(Pivot!F226:H226),I221)</f>
        <v>56.333333333333336</v>
      </c>
      <c r="J222">
        <f>IFERROR(AVERAGE(Pivot!M226:O226),J221)</f>
        <v>18.333333333333332</v>
      </c>
      <c r="K222">
        <f>IFERROR(AVERAGE(Pivot!T226:V226),K221)</f>
        <v>38</v>
      </c>
      <c r="L222">
        <f>IFERROR(AVERAGE(Pivot!AA226:AC226),L221)</f>
        <v>29.666666666666668</v>
      </c>
      <c r="M222">
        <f>IFERROR(AVERAGE(Pivot!AH226:AJ226),M221)</f>
        <v>2</v>
      </c>
      <c r="N222">
        <f>IFERROR(AVERAGE(Pivot!AO226:AQ226),N221)</f>
        <v>3</v>
      </c>
      <c r="O222">
        <f>IF(Pivot!I226="NA",O221,Pivot!I226)</f>
        <v>76</v>
      </c>
      <c r="P222">
        <f>IF(Pivot!P226="NA",P221,Pivot!P226)</f>
        <v>23</v>
      </c>
      <c r="Q222">
        <f>IF(Pivot!W226="NA",Q221,Pivot!W226)</f>
        <v>65</v>
      </c>
      <c r="R222">
        <f>IF(Pivot!AD226="NA",R221,Pivot!AD226)</f>
        <v>15</v>
      </c>
      <c r="S222">
        <f>IF(Pivot!AK226="NA",S221,Pivot!AK226)</f>
        <v>0</v>
      </c>
      <c r="T222">
        <f>IF(Pivot!AR226="NA",T221,Pivot!AR226)</f>
        <v>3</v>
      </c>
      <c r="U222">
        <f>AVERAGE('air-quality'!E1286:E1290)</f>
        <v>76.599999999999994</v>
      </c>
      <c r="V222">
        <f>AVERAGE('air-quality'!F1286:F1290)</f>
        <v>31.2</v>
      </c>
      <c r="W222">
        <f>AVERAGE('air-quality'!G1286:G1290)</f>
        <v>45.2</v>
      </c>
      <c r="X222">
        <f>AVERAGE('air-quality'!H1286:H1290)</f>
        <v>46</v>
      </c>
      <c r="Y222">
        <f>AVERAGE('air-quality'!I1286:I1290)</f>
        <v>2.6</v>
      </c>
      <c r="Z222">
        <f>AVERAGE('air-quality'!J1286:J1290)</f>
        <v>4</v>
      </c>
      <c r="AA222">
        <f>AVERAGE('air-quality'!E1637:E1641)</f>
        <v>55.2</v>
      </c>
      <c r="AB222">
        <f>AVERAGE('air-quality'!F1637:F1641)</f>
        <v>21</v>
      </c>
      <c r="AC222">
        <f>AVERAGE('air-quality'!G1637:G1641)</f>
        <v>19.399999999999999</v>
      </c>
      <c r="AD222">
        <f>AVERAGE('air-quality'!H1637:H1641)</f>
        <v>36.200000000000003</v>
      </c>
      <c r="AE222">
        <f>AVERAGE('air-quality'!I1637:I1641)</f>
        <v>3</v>
      </c>
      <c r="AF222">
        <f>AVERAGE('air-quality'!J1637:J1641)</f>
        <v>3.6</v>
      </c>
      <c r="AG222">
        <f>AVERAGE('air-quality'!E1998:E2002)</f>
        <v>41.4</v>
      </c>
      <c r="AH222">
        <f>AVERAGE('air-quality'!F1998:F2002)</f>
        <v>13.8</v>
      </c>
      <c r="AI222">
        <f>AVERAGE('air-quality'!G1998:G2002)</f>
        <v>23.8</v>
      </c>
      <c r="AJ222">
        <f>AVERAGE('air-quality'!H1998:H2002)</f>
        <v>25.6</v>
      </c>
      <c r="AK222">
        <f>AVERAGE('air-quality'!I1998:I2002)</f>
        <v>1</v>
      </c>
      <c r="AL222">
        <f>AVERAGE('air-quality'!J1998:J2002)</f>
        <v>4</v>
      </c>
      <c r="AM222">
        <f t="shared" si="20"/>
        <v>48.2</v>
      </c>
      <c r="AN222">
        <f t="shared" si="20"/>
        <v>18.8</v>
      </c>
      <c r="AO222">
        <f t="shared" si="20"/>
        <v>45.4</v>
      </c>
      <c r="AP222">
        <f t="shared" si="20"/>
        <v>29</v>
      </c>
      <c r="AQ222">
        <f t="shared" si="20"/>
        <v>1.5</v>
      </c>
      <c r="AR222">
        <f t="shared" si="20"/>
        <v>2.8</v>
      </c>
      <c r="AS222">
        <f t="shared" si="21"/>
        <v>57.733333333333341</v>
      </c>
      <c r="AT222">
        <f t="shared" si="21"/>
        <v>22</v>
      </c>
      <c r="AU222">
        <f t="shared" si="21"/>
        <v>29.466666666666665</v>
      </c>
      <c r="AV222">
        <f t="shared" si="21"/>
        <v>35.933333333333337</v>
      </c>
      <c r="AW222">
        <f t="shared" si="21"/>
        <v>2.1999999999999997</v>
      </c>
      <c r="AX222">
        <f t="shared" si="21"/>
        <v>3.8666666666666667</v>
      </c>
    </row>
    <row r="223" spans="1:50" x14ac:dyDescent="0.25">
      <c r="A223">
        <f>IF(Pivot!A227="",Data!A222,Pivot!A227)</f>
        <v>8</v>
      </c>
      <c r="B223">
        <f>Pivot!B227</f>
        <v>9</v>
      </c>
      <c r="C223">
        <f>IFERROR(AVERAGE(Pivot!D227:H227),C222)</f>
        <v>60.2</v>
      </c>
      <c r="D223">
        <f>IFERROR(AVERAGE(Pivot!K227:O227),D222)</f>
        <v>22</v>
      </c>
      <c r="E223">
        <f>IFERROR(AVERAGE(Pivot!R227:V227),E222)</f>
        <v>23.2</v>
      </c>
      <c r="F223">
        <f>IFERROR(AVERAGE(Pivot!Y227:AC227),F222)</f>
        <v>31.2</v>
      </c>
      <c r="G223">
        <f>IFERROR(AVERAGE(Pivot!AF227:AJ227),G222)</f>
        <v>2.4</v>
      </c>
      <c r="H223">
        <f>IFERROR(AVERAGE(Pivot!AM227:AQ227),H222)</f>
        <v>4</v>
      </c>
      <c r="I223">
        <f>IFERROR(AVERAGE(Pivot!F227:H227),I222)</f>
        <v>58.333333333333336</v>
      </c>
      <c r="J223">
        <f>IFERROR(AVERAGE(Pivot!M227:O227),J222)</f>
        <v>22.333333333333332</v>
      </c>
      <c r="K223">
        <f>IFERROR(AVERAGE(Pivot!T227:V227),K222)</f>
        <v>23.666666666666668</v>
      </c>
      <c r="L223">
        <f>IFERROR(AVERAGE(Pivot!AA227:AC227),L222)</f>
        <v>29.333333333333332</v>
      </c>
      <c r="M223">
        <f>IFERROR(AVERAGE(Pivot!AH227:AJ227),M222)</f>
        <v>1.3333333333333333</v>
      </c>
      <c r="N223">
        <f>IFERROR(AVERAGE(Pivot!AO227:AQ227),N222)</f>
        <v>3</v>
      </c>
      <c r="O223">
        <f>IF(Pivot!I227="NA",O222,Pivot!I227)</f>
        <v>71</v>
      </c>
      <c r="P223">
        <f>IF(Pivot!P227="NA",P222,Pivot!P227)</f>
        <v>31</v>
      </c>
      <c r="Q223">
        <f>IF(Pivot!W227="NA",Q222,Pivot!W227)</f>
        <v>65</v>
      </c>
      <c r="R223">
        <f>IF(Pivot!AD227="NA",R222,Pivot!AD227)</f>
        <v>28</v>
      </c>
      <c r="S223">
        <f>IF(Pivot!AK227="NA",S222,Pivot!AK227)</f>
        <v>1</v>
      </c>
      <c r="T223">
        <f>IF(Pivot!AR227="NA",T222,Pivot!AR227)</f>
        <v>3</v>
      </c>
      <c r="U223">
        <f>AVERAGE('air-quality'!E1287:E1291)</f>
        <v>81.599999999999994</v>
      </c>
      <c r="V223">
        <f>AVERAGE('air-quality'!F1287:F1291)</f>
        <v>33.4</v>
      </c>
      <c r="W223">
        <f>AVERAGE('air-quality'!G1287:G1291)</f>
        <v>41</v>
      </c>
      <c r="X223">
        <f>AVERAGE('air-quality'!H1287:H1291)</f>
        <v>45.8</v>
      </c>
      <c r="Y223">
        <f>AVERAGE('air-quality'!I1287:I1291)</f>
        <v>2.6</v>
      </c>
      <c r="Z223">
        <f>AVERAGE('air-quality'!J1287:J1291)</f>
        <v>4.2</v>
      </c>
      <c r="AA223">
        <f>AVERAGE('air-quality'!E1638:E1642)</f>
        <v>56.4</v>
      </c>
      <c r="AB223">
        <f>AVERAGE('air-quality'!F1638:F1642)</f>
        <v>21.4</v>
      </c>
      <c r="AC223">
        <f>AVERAGE('air-quality'!G1638:G1642)</f>
        <v>18.399999999999999</v>
      </c>
      <c r="AD223">
        <f>AVERAGE('air-quality'!H1638:H1642)</f>
        <v>37.6</v>
      </c>
      <c r="AE223">
        <f>AVERAGE('air-quality'!I1638:I1642)</f>
        <v>3.2</v>
      </c>
      <c r="AF223">
        <f>AVERAGE('air-quality'!J1638:J1642)</f>
        <v>4</v>
      </c>
      <c r="AG223">
        <f>AVERAGE('air-quality'!E1999:E2003)</f>
        <v>38</v>
      </c>
      <c r="AH223">
        <f>AVERAGE('air-quality'!F1999:F2003)</f>
        <v>13.8</v>
      </c>
      <c r="AI223">
        <f>AVERAGE('air-quality'!G1999:G2003)</f>
        <v>22</v>
      </c>
      <c r="AJ223">
        <f>AVERAGE('air-quality'!H1999:H2003)</f>
        <v>27</v>
      </c>
      <c r="AK223">
        <f>AVERAGE('air-quality'!I1999:I2003)</f>
        <v>1</v>
      </c>
      <c r="AL223">
        <f>AVERAGE('air-quality'!J1999:J2003)</f>
        <v>4.2</v>
      </c>
      <c r="AM223">
        <f t="shared" si="20"/>
        <v>54.4</v>
      </c>
      <c r="AN223">
        <f t="shared" si="20"/>
        <v>22.6</v>
      </c>
      <c r="AO223">
        <f t="shared" si="20"/>
        <v>52.6</v>
      </c>
      <c r="AP223">
        <f t="shared" si="20"/>
        <v>31</v>
      </c>
      <c r="AQ223">
        <f t="shared" si="20"/>
        <v>1.25</v>
      </c>
      <c r="AR223">
        <f t="shared" si="20"/>
        <v>3</v>
      </c>
      <c r="AS223">
        <f t="shared" si="21"/>
        <v>58.666666666666664</v>
      </c>
      <c r="AT223">
        <f t="shared" si="21"/>
        <v>22.866666666666664</v>
      </c>
      <c r="AU223">
        <f t="shared" si="21"/>
        <v>27.133333333333336</v>
      </c>
      <c r="AV223">
        <f t="shared" si="21"/>
        <v>36.800000000000004</v>
      </c>
      <c r="AW223">
        <f t="shared" si="21"/>
        <v>2.2666666666666671</v>
      </c>
      <c r="AX223">
        <f t="shared" si="21"/>
        <v>4.1333333333333329</v>
      </c>
    </row>
    <row r="224" spans="1:50" x14ac:dyDescent="0.25">
      <c r="A224">
        <f>IF(Pivot!A228="",Data!A223,Pivot!A228)</f>
        <v>8</v>
      </c>
      <c r="B224">
        <f>Pivot!B228</f>
        <v>10</v>
      </c>
      <c r="C224">
        <f>IFERROR(AVERAGE(Pivot!D228:H228),C223)</f>
        <v>56.8</v>
      </c>
      <c r="D224">
        <f>IFERROR(AVERAGE(Pivot!K228:O228),D223)</f>
        <v>21.6</v>
      </c>
      <c r="E224">
        <f>IFERROR(AVERAGE(Pivot!R228:V228),E223)</f>
        <v>22</v>
      </c>
      <c r="F224">
        <f>IFERROR(AVERAGE(Pivot!Y228:AC228),F223)</f>
        <v>36</v>
      </c>
      <c r="G224">
        <f>IFERROR(AVERAGE(Pivot!AF228:AJ228),G223)</f>
        <v>3.2</v>
      </c>
      <c r="H224">
        <f>IFERROR(AVERAGE(Pivot!AM228:AQ228),H223)</f>
        <v>4.2</v>
      </c>
      <c r="I224">
        <f>IFERROR(AVERAGE(Pivot!F228:H228),I223)</f>
        <v>55.333333333333336</v>
      </c>
      <c r="J224">
        <f>IFERROR(AVERAGE(Pivot!M228:O228),J223)</f>
        <v>21.333333333333332</v>
      </c>
      <c r="K224">
        <f>IFERROR(AVERAGE(Pivot!T228:V228),K223)</f>
        <v>26</v>
      </c>
      <c r="L224">
        <f>IFERROR(AVERAGE(Pivot!AA228:AC228),L223)</f>
        <v>35</v>
      </c>
      <c r="M224">
        <f>IFERROR(AVERAGE(Pivot!AH228:AJ228),M223)</f>
        <v>2.3333333333333335</v>
      </c>
      <c r="N224">
        <f>IFERROR(AVERAGE(Pivot!AO228:AQ228),N223)</f>
        <v>3.3333333333333335</v>
      </c>
      <c r="O224">
        <f>IF(Pivot!I228="NA",O223,Pivot!I228)</f>
        <v>72</v>
      </c>
      <c r="P224">
        <f>IF(Pivot!P228="NA",P223,Pivot!P228)</f>
        <v>44</v>
      </c>
      <c r="Q224">
        <f>IF(Pivot!W228="NA",Q223,Pivot!W228)</f>
        <v>67</v>
      </c>
      <c r="R224">
        <f>IF(Pivot!AD228="NA",R223,Pivot!AD228)</f>
        <v>28</v>
      </c>
      <c r="S224">
        <f>IF(Pivot!AK228="NA",S223,Pivot!AK228)</f>
        <v>1</v>
      </c>
      <c r="T224">
        <f>IF(Pivot!AR228="NA",T223,Pivot!AR228)</f>
        <v>4</v>
      </c>
      <c r="U224">
        <f>AVERAGE('air-quality'!E1288:E1292)</f>
        <v>86.8</v>
      </c>
      <c r="V224">
        <f>AVERAGE('air-quality'!F1288:F1292)</f>
        <v>37.4</v>
      </c>
      <c r="W224">
        <f>AVERAGE('air-quality'!G1288:G1292)</f>
        <v>33.200000000000003</v>
      </c>
      <c r="X224">
        <f>AVERAGE('air-quality'!H1288:H1292)</f>
        <v>40.4</v>
      </c>
      <c r="Y224">
        <f>AVERAGE('air-quality'!I1288:I1292)</f>
        <v>2.2000000000000002</v>
      </c>
      <c r="Z224">
        <f>AVERAGE('air-quality'!J1288:J1292)</f>
        <v>4.2</v>
      </c>
      <c r="AA224">
        <f>AVERAGE('air-quality'!E1639:E1643)</f>
        <v>56.6</v>
      </c>
      <c r="AB224">
        <f>AVERAGE('air-quality'!F1639:F1643)</f>
        <v>21.2</v>
      </c>
      <c r="AC224">
        <f>AVERAGE('air-quality'!G1639:G1643)</f>
        <v>16.8</v>
      </c>
      <c r="AD224">
        <f>AVERAGE('air-quality'!H1639:H1643)</f>
        <v>36.4</v>
      </c>
      <c r="AE224">
        <f>AVERAGE('air-quality'!I1639:I1643)</f>
        <v>3.2</v>
      </c>
      <c r="AF224">
        <f>AVERAGE('air-quality'!J1639:J1643)</f>
        <v>3.8</v>
      </c>
      <c r="AG224">
        <f>AVERAGE('air-quality'!E2000:E2004)</f>
        <v>35.200000000000003</v>
      </c>
      <c r="AH224">
        <f>AVERAGE('air-quality'!F2000:F2004)</f>
        <v>14</v>
      </c>
      <c r="AI224">
        <f>AVERAGE('air-quality'!G2000:G2004)</f>
        <v>22</v>
      </c>
      <c r="AJ224">
        <f>AVERAGE('air-quality'!H2000:H2004)</f>
        <v>25.6</v>
      </c>
      <c r="AK224">
        <f>AVERAGE('air-quality'!I2000:I2004)</f>
        <v>1</v>
      </c>
      <c r="AL224">
        <f>AVERAGE('air-quality'!J2000:J2004)</f>
        <v>4.2</v>
      </c>
      <c r="AM224">
        <f t="shared" si="20"/>
        <v>64.2</v>
      </c>
      <c r="AN224">
        <f t="shared" si="20"/>
        <v>28.8</v>
      </c>
      <c r="AO224">
        <f t="shared" si="20"/>
        <v>60.6</v>
      </c>
      <c r="AP224">
        <f t="shared" si="20"/>
        <v>31.6</v>
      </c>
      <c r="AQ224">
        <f t="shared" si="20"/>
        <v>1</v>
      </c>
      <c r="AR224">
        <f t="shared" si="20"/>
        <v>3.4</v>
      </c>
      <c r="AS224">
        <f t="shared" si="21"/>
        <v>59.533333333333339</v>
      </c>
      <c r="AT224">
        <f t="shared" si="21"/>
        <v>24.2</v>
      </c>
      <c r="AU224">
        <f t="shared" si="21"/>
        <v>24</v>
      </c>
      <c r="AV224">
        <f t="shared" si="21"/>
        <v>34.133333333333333</v>
      </c>
      <c r="AW224">
        <f t="shared" si="21"/>
        <v>2.1333333333333333</v>
      </c>
      <c r="AX224">
        <f t="shared" si="21"/>
        <v>4.0666666666666664</v>
      </c>
    </row>
    <row r="225" spans="1:50" x14ac:dyDescent="0.25">
      <c r="A225">
        <f>IF(Pivot!A229="",Data!A224,Pivot!A229)</f>
        <v>8</v>
      </c>
      <c r="B225">
        <f>Pivot!B229</f>
        <v>11</v>
      </c>
      <c r="C225">
        <f>IFERROR(AVERAGE(Pivot!D229:H229),C224)</f>
        <v>56.6</v>
      </c>
      <c r="D225">
        <f>IFERROR(AVERAGE(Pivot!K229:O229),D224)</f>
        <v>18.2</v>
      </c>
      <c r="E225">
        <f>IFERROR(AVERAGE(Pivot!R229:V229),E224)</f>
        <v>24.2</v>
      </c>
      <c r="F225">
        <f>IFERROR(AVERAGE(Pivot!Y229:AC229),F224)</f>
        <v>34.6</v>
      </c>
      <c r="G225">
        <f>IFERROR(AVERAGE(Pivot!AF229:AJ229),G224)</f>
        <v>3.2</v>
      </c>
      <c r="H225">
        <f>IFERROR(AVERAGE(Pivot!AM229:AQ229),H224)</f>
        <v>3.8</v>
      </c>
      <c r="I225">
        <f>IFERROR(AVERAGE(Pivot!F229:H229),I224)</f>
        <v>55.333333333333336</v>
      </c>
      <c r="J225">
        <f>IFERROR(AVERAGE(Pivot!M229:O229),J224)</f>
        <v>15</v>
      </c>
      <c r="K225">
        <f>IFERROR(AVERAGE(Pivot!T229:V229),K224)</f>
        <v>23.333333333333332</v>
      </c>
      <c r="L225">
        <f>IFERROR(AVERAGE(Pivot!AA229:AC229),L224)</f>
        <v>28.666666666666668</v>
      </c>
      <c r="M225">
        <f>IFERROR(AVERAGE(Pivot!AH229:AJ229),M224)</f>
        <v>2</v>
      </c>
      <c r="N225">
        <f>IFERROR(AVERAGE(Pivot!AO229:AQ229),N224)</f>
        <v>3.3333333333333335</v>
      </c>
      <c r="O225">
        <f>IF(Pivot!I229="NA",O224,Pivot!I229)</f>
        <v>104</v>
      </c>
      <c r="P225">
        <f>IF(Pivot!P229="NA",P224,Pivot!P229)</f>
        <v>50</v>
      </c>
      <c r="Q225">
        <f>IF(Pivot!W229="NA",Q224,Pivot!W229)</f>
        <v>70</v>
      </c>
      <c r="R225">
        <f>IF(Pivot!AD229="NA",R224,Pivot!AD229)</f>
        <v>38</v>
      </c>
      <c r="S225">
        <f>IF(Pivot!AK229="NA",S224,Pivot!AK229)</f>
        <v>2</v>
      </c>
      <c r="T225">
        <f>IF(Pivot!AR229="NA",T224,Pivot!AR229)</f>
        <v>4</v>
      </c>
      <c r="U225">
        <f>AVERAGE('air-quality'!E1289:E1293)</f>
        <v>85.6</v>
      </c>
      <c r="V225">
        <f>AVERAGE('air-quality'!F1289:F1293)</f>
        <v>37.200000000000003</v>
      </c>
      <c r="W225">
        <f>AVERAGE('air-quality'!G1289:G1293)</f>
        <v>30.4</v>
      </c>
      <c r="X225">
        <f>AVERAGE('air-quality'!H1289:H1293)</f>
        <v>41</v>
      </c>
      <c r="Y225">
        <f>AVERAGE('air-quality'!I1289:I1293)</f>
        <v>2.6</v>
      </c>
      <c r="Z225">
        <f>AVERAGE('air-quality'!J1289:J1293)</f>
        <v>4</v>
      </c>
      <c r="AA225">
        <f>AVERAGE('air-quality'!E1640:E1644)</f>
        <v>56.8</v>
      </c>
      <c r="AB225">
        <f>AVERAGE('air-quality'!F1640:F1644)</f>
        <v>20.6</v>
      </c>
      <c r="AC225">
        <f>AVERAGE('air-quality'!G1640:G1644)</f>
        <v>16.8</v>
      </c>
      <c r="AD225">
        <f>AVERAGE('air-quality'!H1640:H1644)</f>
        <v>35.4</v>
      </c>
      <c r="AE225">
        <f>AVERAGE('air-quality'!I1640:I1644)</f>
        <v>3.2</v>
      </c>
      <c r="AF225">
        <f>AVERAGE('air-quality'!J1640:J1644)</f>
        <v>3.6</v>
      </c>
      <c r="AG225">
        <f>AVERAGE('air-quality'!E2001:E2005)</f>
        <v>33.6</v>
      </c>
      <c r="AH225">
        <f>AVERAGE('air-quality'!F2001:F2005)</f>
        <v>14.4</v>
      </c>
      <c r="AI225">
        <f>AVERAGE('air-quality'!G2001:G2005)</f>
        <v>21</v>
      </c>
      <c r="AJ225">
        <f>AVERAGE('air-quality'!H2001:H2005)</f>
        <v>22.6</v>
      </c>
      <c r="AK225">
        <f>AVERAGE('air-quality'!I2001:I2005)</f>
        <v>1</v>
      </c>
      <c r="AL225">
        <f>AVERAGE('air-quality'!J2001:J2005)</f>
        <v>4</v>
      </c>
      <c r="AM225">
        <f t="shared" si="20"/>
        <v>77.599999999999994</v>
      </c>
      <c r="AN225">
        <f t="shared" si="20"/>
        <v>34.6</v>
      </c>
      <c r="AO225">
        <f t="shared" si="20"/>
        <v>64.400000000000006</v>
      </c>
      <c r="AP225">
        <f t="shared" si="20"/>
        <v>28.8</v>
      </c>
      <c r="AQ225">
        <f t="shared" si="20"/>
        <v>1.25</v>
      </c>
      <c r="AR225">
        <f t="shared" si="20"/>
        <v>3.6</v>
      </c>
      <c r="AS225">
        <f t="shared" si="21"/>
        <v>58.666666666666657</v>
      </c>
      <c r="AT225">
        <f t="shared" si="21"/>
        <v>24.066666666666666</v>
      </c>
      <c r="AU225">
        <f t="shared" si="21"/>
        <v>22.733333333333334</v>
      </c>
      <c r="AV225">
        <f t="shared" si="21"/>
        <v>33</v>
      </c>
      <c r="AW225">
        <f t="shared" si="21"/>
        <v>2.2666666666666671</v>
      </c>
      <c r="AX225">
        <f t="shared" si="21"/>
        <v>3.8666666666666667</v>
      </c>
    </row>
    <row r="226" spans="1:50" x14ac:dyDescent="0.25">
      <c r="A226">
        <f>IF(Pivot!A230="",Data!A225,Pivot!A230)</f>
        <v>8</v>
      </c>
      <c r="B226">
        <f>Pivot!B230</f>
        <v>12</v>
      </c>
      <c r="C226">
        <f>IFERROR(AVERAGE(Pivot!D230:H230),C225)</f>
        <v>51.6</v>
      </c>
      <c r="D226">
        <f>IFERROR(AVERAGE(Pivot!K230:O230),D225)</f>
        <v>20</v>
      </c>
      <c r="E226">
        <f>IFERROR(AVERAGE(Pivot!R230:V230),E225)</f>
        <v>25.6</v>
      </c>
      <c r="F226">
        <f>IFERROR(AVERAGE(Pivot!Y230:AC230),F225)</f>
        <v>31.2</v>
      </c>
      <c r="G226">
        <f>IFERROR(AVERAGE(Pivot!AF230:AJ230),G225)</f>
        <v>2.8</v>
      </c>
      <c r="H226">
        <f>IFERROR(AVERAGE(Pivot!AM230:AQ230),H225)</f>
        <v>3.2</v>
      </c>
      <c r="I226">
        <f>IFERROR(AVERAGE(Pivot!F230:H230),I225)</f>
        <v>47.666666666666664</v>
      </c>
      <c r="J226">
        <f>IFERROR(AVERAGE(Pivot!M230:O230),J225)</f>
        <v>16.666666666666668</v>
      </c>
      <c r="K226">
        <f>IFERROR(AVERAGE(Pivot!T230:V230),K225)</f>
        <v>28.333333333333332</v>
      </c>
      <c r="L226">
        <f>IFERROR(AVERAGE(Pivot!AA230:AC230),L225)</f>
        <v>29.666666666666668</v>
      </c>
      <c r="M226">
        <f>IFERROR(AVERAGE(Pivot!AH230:AJ230),M225)</f>
        <v>1.3333333333333333</v>
      </c>
      <c r="N226">
        <f>IFERROR(AVERAGE(Pivot!AO230:AQ230),N225)</f>
        <v>3</v>
      </c>
      <c r="O226">
        <f>IF(Pivot!I230="NA",O225,Pivot!I230)</f>
        <v>100</v>
      </c>
      <c r="P226">
        <f>IF(Pivot!P230="NA",P225,Pivot!P230)</f>
        <v>29</v>
      </c>
      <c r="Q226">
        <f>IF(Pivot!W230="NA",Q225,Pivot!W230)</f>
        <v>46</v>
      </c>
      <c r="R226">
        <f>IF(Pivot!AD230="NA",R225,Pivot!AD230)</f>
        <v>13</v>
      </c>
      <c r="S226">
        <f>IF(Pivot!AK230="NA",S225,Pivot!AK230)</f>
        <v>3</v>
      </c>
      <c r="T226">
        <f>IF(Pivot!AR230="NA",T225,Pivot!AR230)</f>
        <v>3</v>
      </c>
      <c r="U226">
        <f>AVERAGE('air-quality'!E1290:E1294)</f>
        <v>82.6</v>
      </c>
      <c r="V226">
        <f>AVERAGE('air-quality'!F1290:F1294)</f>
        <v>36.4</v>
      </c>
      <c r="W226">
        <f>AVERAGE('air-quality'!G1290:G1294)</f>
        <v>29.2</v>
      </c>
      <c r="X226">
        <f>AVERAGE('air-quality'!H1290:H1294)</f>
        <v>41.4</v>
      </c>
      <c r="Y226">
        <f>AVERAGE('air-quality'!I1290:I1294)</f>
        <v>2.8</v>
      </c>
      <c r="Z226">
        <f>AVERAGE('air-quality'!J1290:J1294)</f>
        <v>3.8</v>
      </c>
      <c r="AA226">
        <f>AVERAGE('air-quality'!E1641:E1645)</f>
        <v>55.8</v>
      </c>
      <c r="AB226">
        <f>AVERAGE('air-quality'!F1641:F1645)</f>
        <v>20.8</v>
      </c>
      <c r="AC226">
        <f>AVERAGE('air-quality'!G1641:G1645)</f>
        <v>19</v>
      </c>
      <c r="AD226">
        <f>AVERAGE('air-quality'!H1641:H1645)</f>
        <v>35.4</v>
      </c>
      <c r="AE226">
        <f>AVERAGE('air-quality'!I1641:I1645)</f>
        <v>3</v>
      </c>
      <c r="AF226">
        <f>AVERAGE('air-quality'!J1641:J1645)</f>
        <v>3.4</v>
      </c>
      <c r="AG226">
        <f>AVERAGE('air-quality'!E2002:E2006)</f>
        <v>34.799999999999997</v>
      </c>
      <c r="AH226">
        <f>AVERAGE('air-quality'!F2002:F2006)</f>
        <v>16.600000000000001</v>
      </c>
      <c r="AI226">
        <f>AVERAGE('air-quality'!G2002:G2006)</f>
        <v>22.2</v>
      </c>
      <c r="AJ226">
        <f>AVERAGE('air-quality'!H2002:H2006)</f>
        <v>21.4</v>
      </c>
      <c r="AK226">
        <f>AVERAGE('air-quality'!I2002:I2006)</f>
        <v>1</v>
      </c>
      <c r="AL226">
        <f>AVERAGE('air-quality'!J2002:J2006)</f>
        <v>4</v>
      </c>
      <c r="AM226">
        <f t="shared" si="20"/>
        <v>84.6</v>
      </c>
      <c r="AN226">
        <f t="shared" si="20"/>
        <v>35.4</v>
      </c>
      <c r="AO226">
        <f t="shared" si="20"/>
        <v>62.6</v>
      </c>
      <c r="AP226">
        <f t="shared" si="20"/>
        <v>24.4</v>
      </c>
      <c r="AQ226">
        <f t="shared" si="20"/>
        <v>1.75</v>
      </c>
      <c r="AR226">
        <f t="shared" si="20"/>
        <v>3.4</v>
      </c>
      <c r="AS226">
        <f t="shared" si="21"/>
        <v>57.733333333333327</v>
      </c>
      <c r="AT226">
        <f t="shared" si="21"/>
        <v>24.600000000000005</v>
      </c>
      <c r="AU226">
        <f t="shared" si="21"/>
        <v>23.466666666666669</v>
      </c>
      <c r="AV226">
        <f t="shared" si="21"/>
        <v>32.733333333333327</v>
      </c>
      <c r="AW226">
        <f t="shared" si="21"/>
        <v>2.2666666666666666</v>
      </c>
      <c r="AX226">
        <f t="shared" si="21"/>
        <v>3.7333333333333329</v>
      </c>
    </row>
    <row r="227" spans="1:50" x14ac:dyDescent="0.25">
      <c r="A227">
        <f>IF(Pivot!A231="",Data!A226,Pivot!A231)</f>
        <v>8</v>
      </c>
      <c r="B227">
        <f>Pivot!B231</f>
        <v>13</v>
      </c>
      <c r="C227">
        <f>IFERROR(AVERAGE(Pivot!D231:H231),C226)</f>
        <v>54.2</v>
      </c>
      <c r="D227">
        <f>IFERROR(AVERAGE(Pivot!K231:O231),D226)</f>
        <v>21.6</v>
      </c>
      <c r="E227">
        <f>IFERROR(AVERAGE(Pivot!R231:V231),E226)</f>
        <v>25.8</v>
      </c>
      <c r="F227">
        <f>IFERROR(AVERAGE(Pivot!Y231:AC231),F226)</f>
        <v>38.200000000000003</v>
      </c>
      <c r="G227">
        <f>IFERROR(AVERAGE(Pivot!AF231:AJ231),G226)</f>
        <v>3</v>
      </c>
      <c r="H227">
        <f>IFERROR(AVERAGE(Pivot!AM231:AQ231),H226)</f>
        <v>3</v>
      </c>
      <c r="I227">
        <f>IFERROR(AVERAGE(Pivot!F231:H231),I226)</f>
        <v>46.666666666666664</v>
      </c>
      <c r="J227">
        <f>IFERROR(AVERAGE(Pivot!M231:O231),J226)</f>
        <v>18</v>
      </c>
      <c r="K227">
        <f>IFERROR(AVERAGE(Pivot!T231:V231),K226)</f>
        <v>25.333333333333332</v>
      </c>
      <c r="L227">
        <f>IFERROR(AVERAGE(Pivot!AA231:AC231),L226)</f>
        <v>39.333333333333336</v>
      </c>
      <c r="M227">
        <f>IFERROR(AVERAGE(Pivot!AH231:AJ231),M226)</f>
        <v>2</v>
      </c>
      <c r="N227">
        <f>IFERROR(AVERAGE(Pivot!AO231:AQ231),N226)</f>
        <v>3.3333333333333335</v>
      </c>
      <c r="O227">
        <f>IF(Pivot!I231="NA",O226,Pivot!I231)</f>
        <v>73</v>
      </c>
      <c r="P227">
        <f>IF(Pivot!P231="NA",P226,Pivot!P231)</f>
        <v>19</v>
      </c>
      <c r="Q227">
        <f>IF(Pivot!W231="NA",Q226,Pivot!W231)</f>
        <v>25</v>
      </c>
      <c r="R227">
        <f>IF(Pivot!AD231="NA",R226,Pivot!AD231)</f>
        <v>12</v>
      </c>
      <c r="S227">
        <f>IF(Pivot!AK231="NA",S226,Pivot!AK231)</f>
        <v>5</v>
      </c>
      <c r="T227">
        <f>IF(Pivot!AR231="NA",T226,Pivot!AR231)</f>
        <v>3</v>
      </c>
      <c r="U227">
        <f>AVERAGE('air-quality'!E1291:E1295)</f>
        <v>81.400000000000006</v>
      </c>
      <c r="V227">
        <f>AVERAGE('air-quality'!F1291:F1295)</f>
        <v>32</v>
      </c>
      <c r="W227">
        <f>AVERAGE('air-quality'!G1291:G1295)</f>
        <v>25.6</v>
      </c>
      <c r="X227">
        <f>AVERAGE('air-quality'!H1291:H1295)</f>
        <v>39.799999999999997</v>
      </c>
      <c r="Y227">
        <f>AVERAGE('air-quality'!I1291:I1295)</f>
        <v>2.8</v>
      </c>
      <c r="Z227">
        <f>AVERAGE('air-quality'!J1291:J1295)</f>
        <v>3.4</v>
      </c>
      <c r="AA227">
        <f>AVERAGE('air-quality'!E1642:E1646)</f>
        <v>55</v>
      </c>
      <c r="AB227">
        <f>AVERAGE('air-quality'!F1642:F1646)</f>
        <v>20.6</v>
      </c>
      <c r="AC227">
        <f>AVERAGE('air-quality'!G1642:G1646)</f>
        <v>17.2</v>
      </c>
      <c r="AD227">
        <f>AVERAGE('air-quality'!H1642:H1646)</f>
        <v>35</v>
      </c>
      <c r="AE227">
        <f>AVERAGE('air-quality'!I1642:I1646)</f>
        <v>2.6</v>
      </c>
      <c r="AF227">
        <f>AVERAGE('air-quality'!J1642:J1646)</f>
        <v>3.2</v>
      </c>
      <c r="AG227">
        <f>AVERAGE('air-quality'!E2003:E2007)</f>
        <v>35.6</v>
      </c>
      <c r="AH227">
        <f>AVERAGE('air-quality'!F2003:F2007)</f>
        <v>18</v>
      </c>
      <c r="AI227">
        <f>AVERAGE('air-quality'!G2003:G2007)</f>
        <v>23.6</v>
      </c>
      <c r="AJ227">
        <f>AVERAGE('air-quality'!H2003:H2007)</f>
        <v>23.6</v>
      </c>
      <c r="AK227">
        <f>AVERAGE('air-quality'!I2003:I2007)</f>
        <v>1</v>
      </c>
      <c r="AL227">
        <f>AVERAGE('air-quality'!J2003:J2007)</f>
        <v>4.4000000000000004</v>
      </c>
      <c r="AM227">
        <f t="shared" si="20"/>
        <v>84</v>
      </c>
      <c r="AN227">
        <f t="shared" si="20"/>
        <v>34.6</v>
      </c>
      <c r="AO227">
        <f t="shared" si="20"/>
        <v>54.6</v>
      </c>
      <c r="AP227">
        <f t="shared" si="20"/>
        <v>23.8</v>
      </c>
      <c r="AQ227">
        <f t="shared" si="20"/>
        <v>2.4</v>
      </c>
      <c r="AR227">
        <f t="shared" si="20"/>
        <v>3.4</v>
      </c>
      <c r="AS227">
        <f t="shared" si="21"/>
        <v>57.333333333333336</v>
      </c>
      <c r="AT227">
        <f t="shared" si="21"/>
        <v>23.533333333333331</v>
      </c>
      <c r="AU227">
        <f t="shared" si="21"/>
        <v>22.133333333333336</v>
      </c>
      <c r="AV227">
        <f t="shared" si="21"/>
        <v>32.800000000000004</v>
      </c>
      <c r="AW227">
        <f t="shared" si="21"/>
        <v>2.1333333333333333</v>
      </c>
      <c r="AX227">
        <f t="shared" si="21"/>
        <v>3.6666666666666665</v>
      </c>
    </row>
    <row r="228" spans="1:50" x14ac:dyDescent="0.25">
      <c r="A228">
        <f>IF(Pivot!A232="",Data!A227,Pivot!A232)</f>
        <v>8</v>
      </c>
      <c r="B228">
        <f>Pivot!B232</f>
        <v>14</v>
      </c>
      <c r="C228">
        <f>IFERROR(AVERAGE(Pivot!D232:H232),C227)</f>
        <v>59.6</v>
      </c>
      <c r="D228">
        <f>IFERROR(AVERAGE(Pivot!K232:O232),D227)</f>
        <v>20.2</v>
      </c>
      <c r="E228">
        <f>IFERROR(AVERAGE(Pivot!R232:V232),E227)</f>
        <v>25</v>
      </c>
      <c r="F228">
        <f>IFERROR(AVERAGE(Pivot!Y232:AC232),F227)</f>
        <v>35.6</v>
      </c>
      <c r="G228">
        <f>IFERROR(AVERAGE(Pivot!AF232:AJ232),G227)</f>
        <v>3.2</v>
      </c>
      <c r="H228">
        <f>IFERROR(AVERAGE(Pivot!AM232:AQ232),H227)</f>
        <v>3.2</v>
      </c>
      <c r="I228">
        <f>IFERROR(AVERAGE(Pivot!F232:H232),I227)</f>
        <v>49.666666666666664</v>
      </c>
      <c r="J228">
        <f>IFERROR(AVERAGE(Pivot!M232:O232),J227)</f>
        <v>18.333333333333332</v>
      </c>
      <c r="K228">
        <f>IFERROR(AVERAGE(Pivot!T232:V232),K227)</f>
        <v>24.333333333333332</v>
      </c>
      <c r="L228">
        <f>IFERROR(AVERAGE(Pivot!AA232:AC232),L227)</f>
        <v>36</v>
      </c>
      <c r="M228">
        <f>IFERROR(AVERAGE(Pivot!AH232:AJ232),M227)</f>
        <v>2</v>
      </c>
      <c r="N228">
        <f>IFERROR(AVERAGE(Pivot!AO232:AQ232),N227)</f>
        <v>3.6666666666666665</v>
      </c>
      <c r="O228">
        <f>IF(Pivot!I232="NA",O227,Pivot!I232)</f>
        <v>34</v>
      </c>
      <c r="P228">
        <f>IF(Pivot!P232="NA",P227,Pivot!P232)</f>
        <v>19</v>
      </c>
      <c r="Q228">
        <f>IF(Pivot!W232="NA",Q227,Pivot!W232)</f>
        <v>20</v>
      </c>
      <c r="R228">
        <f>IF(Pivot!AD232="NA",R227,Pivot!AD232)</f>
        <v>17</v>
      </c>
      <c r="S228">
        <f>IF(Pivot!AK232="NA",S227,Pivot!AK232)</f>
        <v>4</v>
      </c>
      <c r="T228">
        <f>IF(Pivot!AR232="NA",T227,Pivot!AR232)</f>
        <v>3</v>
      </c>
      <c r="U228">
        <f>AVERAGE('air-quality'!E1292:E1296)</f>
        <v>71.2</v>
      </c>
      <c r="V228">
        <f>AVERAGE('air-quality'!F1292:F1296)</f>
        <v>29.2</v>
      </c>
      <c r="W228">
        <f>AVERAGE('air-quality'!G1292:G1296)</f>
        <v>27.4</v>
      </c>
      <c r="X228">
        <f>AVERAGE('air-quality'!H1292:H1296)</f>
        <v>38.799999999999997</v>
      </c>
      <c r="Y228">
        <f>AVERAGE('air-quality'!I1292:I1296)</f>
        <v>2.4</v>
      </c>
      <c r="Z228">
        <f>AVERAGE('air-quality'!J1292:J1296)</f>
        <v>3.2</v>
      </c>
      <c r="AA228">
        <f>AVERAGE('air-quality'!E1643:E1647)</f>
        <v>57</v>
      </c>
      <c r="AB228">
        <f>AVERAGE('air-quality'!F1643:F1647)</f>
        <v>20</v>
      </c>
      <c r="AC228">
        <f>AVERAGE('air-quality'!G1643:G1647)</f>
        <v>18.2</v>
      </c>
      <c r="AD228">
        <f>AVERAGE('air-quality'!H1643:H1647)</f>
        <v>33.799999999999997</v>
      </c>
      <c r="AE228">
        <f>AVERAGE('air-quality'!I1643:I1647)</f>
        <v>2.6</v>
      </c>
      <c r="AF228">
        <f>AVERAGE('air-quality'!J1643:J1647)</f>
        <v>3</v>
      </c>
      <c r="AG228">
        <f>AVERAGE('air-quality'!E2004:E2008)</f>
        <v>39.6</v>
      </c>
      <c r="AH228">
        <f>AVERAGE('air-quality'!F2004:F2008)</f>
        <v>18.600000000000001</v>
      </c>
      <c r="AI228">
        <f>AVERAGE('air-quality'!G2004:G2008)</f>
        <v>26.2</v>
      </c>
      <c r="AJ228">
        <f>AVERAGE('air-quality'!H2004:H2008)</f>
        <v>25</v>
      </c>
      <c r="AK228">
        <f>AVERAGE('air-quality'!I2004:I2008)</f>
        <v>1</v>
      </c>
      <c r="AL228">
        <f>AVERAGE('air-quality'!J2004:J2008)</f>
        <v>4.5999999999999996</v>
      </c>
      <c r="AM228">
        <f t="shared" si="20"/>
        <v>76.599999999999994</v>
      </c>
      <c r="AN228">
        <f t="shared" si="20"/>
        <v>32.200000000000003</v>
      </c>
      <c r="AO228">
        <f t="shared" si="20"/>
        <v>45.6</v>
      </c>
      <c r="AP228">
        <f t="shared" si="20"/>
        <v>21.6</v>
      </c>
      <c r="AQ228">
        <f t="shared" si="20"/>
        <v>3</v>
      </c>
      <c r="AR228">
        <f t="shared" si="20"/>
        <v>3.4</v>
      </c>
      <c r="AS228">
        <f t="shared" si="21"/>
        <v>55.93333333333333</v>
      </c>
      <c r="AT228">
        <f t="shared" si="21"/>
        <v>22.600000000000005</v>
      </c>
      <c r="AU228">
        <f t="shared" si="21"/>
        <v>23.933333333333334</v>
      </c>
      <c r="AV228">
        <f t="shared" si="21"/>
        <v>32.533333333333331</v>
      </c>
      <c r="AW228">
        <f t="shared" si="21"/>
        <v>2</v>
      </c>
      <c r="AX228">
        <f t="shared" si="21"/>
        <v>3.6</v>
      </c>
    </row>
    <row r="229" spans="1:50" x14ac:dyDescent="0.25">
      <c r="A229">
        <f>IF(Pivot!A233="",Data!A228,Pivot!A233)</f>
        <v>8</v>
      </c>
      <c r="B229">
        <f>Pivot!B233</f>
        <v>15</v>
      </c>
      <c r="C229">
        <f>IFERROR(AVERAGE(Pivot!D233:H233),C228)</f>
        <v>54.8</v>
      </c>
      <c r="D229">
        <f>IFERROR(AVERAGE(Pivot!K233:O233),D228)</f>
        <v>22.2</v>
      </c>
      <c r="E229">
        <f>IFERROR(AVERAGE(Pivot!R233:V233),E228)</f>
        <v>25.4</v>
      </c>
      <c r="F229">
        <f>IFERROR(AVERAGE(Pivot!Y233:AC233),F228)</f>
        <v>38</v>
      </c>
      <c r="G229">
        <f>IFERROR(AVERAGE(Pivot!AF233:AJ233),G228)</f>
        <v>3.6</v>
      </c>
      <c r="H229">
        <f>IFERROR(AVERAGE(Pivot!AM233:AQ233),H228)</f>
        <v>3.6</v>
      </c>
      <c r="I229">
        <f>IFERROR(AVERAGE(Pivot!F233:H233),I228)</f>
        <v>51</v>
      </c>
      <c r="J229">
        <f>IFERROR(AVERAGE(Pivot!M233:O233),J228)</f>
        <v>20.666666666666668</v>
      </c>
      <c r="K229">
        <f>IFERROR(AVERAGE(Pivot!T233:V233),K228)</f>
        <v>24</v>
      </c>
      <c r="L229">
        <f>IFERROR(AVERAGE(Pivot!AA233:AC233),L228)</f>
        <v>38.333333333333336</v>
      </c>
      <c r="M229">
        <f>IFERROR(AVERAGE(Pivot!AH233:AJ233),M228)</f>
        <v>2.6666666666666665</v>
      </c>
      <c r="N229">
        <f>IFERROR(AVERAGE(Pivot!AO233:AQ233),N228)</f>
        <v>3.6666666666666665</v>
      </c>
      <c r="O229">
        <f>IF(Pivot!I233="NA",O228,Pivot!I233)</f>
        <v>53</v>
      </c>
      <c r="P229">
        <f>IF(Pivot!P233="NA",P228,Pivot!P233)</f>
        <v>24</v>
      </c>
      <c r="Q229">
        <f>IF(Pivot!W233="NA",Q228,Pivot!W233)</f>
        <v>21</v>
      </c>
      <c r="R229">
        <f>IF(Pivot!AD233="NA",R228,Pivot!AD233)</f>
        <v>16</v>
      </c>
      <c r="S229">
        <f>IF(Pivot!AK233="NA",S228,Pivot!AK233)</f>
        <v>14</v>
      </c>
      <c r="T229">
        <f>IF(Pivot!AR233="NA",T228,Pivot!AR233)</f>
        <v>3</v>
      </c>
      <c r="U229">
        <f>AVERAGE('air-quality'!E1293:E1297)</f>
        <v>65</v>
      </c>
      <c r="V229">
        <f>AVERAGE('air-quality'!F1293:F1297)</f>
        <v>21.8</v>
      </c>
      <c r="W229">
        <f>AVERAGE('air-quality'!G1293:G1297)</f>
        <v>28</v>
      </c>
      <c r="X229">
        <f>AVERAGE('air-quality'!H1293:H1297)</f>
        <v>41.4</v>
      </c>
      <c r="Y229">
        <f>AVERAGE('air-quality'!I1293:I1297)</f>
        <v>2.8</v>
      </c>
      <c r="Z229">
        <f>AVERAGE('air-quality'!J1293:J1297)</f>
        <v>3.2</v>
      </c>
      <c r="AA229">
        <f>AVERAGE('air-quality'!E1644:E1648)</f>
        <v>57.8</v>
      </c>
      <c r="AB229">
        <f>AVERAGE('air-quality'!F1644:F1648)</f>
        <v>19.8</v>
      </c>
      <c r="AC229">
        <f>AVERAGE('air-quality'!G1644:G1648)</f>
        <v>18.8</v>
      </c>
      <c r="AD229">
        <f>AVERAGE('air-quality'!H1644:H1648)</f>
        <v>35.4</v>
      </c>
      <c r="AE229">
        <f>AVERAGE('air-quality'!I1644:I1648)</f>
        <v>3</v>
      </c>
      <c r="AF229">
        <f>AVERAGE('air-quality'!J1644:J1648)</f>
        <v>3.2</v>
      </c>
      <c r="AG229">
        <f>AVERAGE('air-quality'!E2005:E2009)</f>
        <v>43</v>
      </c>
      <c r="AH229">
        <f>AVERAGE('air-quality'!F2005:F2009)</f>
        <v>19.600000000000001</v>
      </c>
      <c r="AI229">
        <f>AVERAGE('air-quality'!G2005:G2009)</f>
        <v>27.6</v>
      </c>
      <c r="AJ229">
        <f>AVERAGE('air-quality'!H2005:H2009)</f>
        <v>28.4</v>
      </c>
      <c r="AK229">
        <f>AVERAGE('air-quality'!I2005:I2009)</f>
        <v>1</v>
      </c>
      <c r="AL229">
        <f>AVERAGE('air-quality'!J2005:J2009)</f>
        <v>4.8</v>
      </c>
      <c r="AM229">
        <f t="shared" si="20"/>
        <v>72.8</v>
      </c>
      <c r="AN229">
        <f t="shared" si="20"/>
        <v>28.2</v>
      </c>
      <c r="AO229">
        <f t="shared" si="20"/>
        <v>36.4</v>
      </c>
      <c r="AP229">
        <f t="shared" si="20"/>
        <v>19.2</v>
      </c>
      <c r="AQ229">
        <f t="shared" si="20"/>
        <v>5.6</v>
      </c>
      <c r="AR229">
        <f t="shared" si="20"/>
        <v>3.2</v>
      </c>
      <c r="AS229">
        <f t="shared" si="21"/>
        <v>55.266666666666673</v>
      </c>
      <c r="AT229">
        <f t="shared" si="21"/>
        <v>20.400000000000002</v>
      </c>
      <c r="AU229">
        <f t="shared" si="21"/>
        <v>24.8</v>
      </c>
      <c r="AV229">
        <f t="shared" si="21"/>
        <v>35.066666666666663</v>
      </c>
      <c r="AW229">
        <f t="shared" si="21"/>
        <v>2.2666666666666666</v>
      </c>
      <c r="AX229">
        <f t="shared" si="21"/>
        <v>3.7333333333333329</v>
      </c>
    </row>
    <row r="230" spans="1:50" x14ac:dyDescent="0.25">
      <c r="A230">
        <f>IF(Pivot!A234="",Data!A229,Pivot!A234)</f>
        <v>8</v>
      </c>
      <c r="B230">
        <f>Pivot!B234</f>
        <v>16</v>
      </c>
      <c r="C230">
        <f>IFERROR(AVERAGE(Pivot!D234:H234),C229)</f>
        <v>55</v>
      </c>
      <c r="D230">
        <f>IFERROR(AVERAGE(Pivot!K234:O234),D229)</f>
        <v>23.6</v>
      </c>
      <c r="E230">
        <f>IFERROR(AVERAGE(Pivot!R234:V234),E229)</f>
        <v>28</v>
      </c>
      <c r="F230">
        <f>IFERROR(AVERAGE(Pivot!Y234:AC234),F229)</f>
        <v>39.799999999999997</v>
      </c>
      <c r="G230">
        <f>IFERROR(AVERAGE(Pivot!AF234:AJ234),G229)</f>
        <v>3.6</v>
      </c>
      <c r="H230">
        <f>IFERROR(AVERAGE(Pivot!AM234:AQ234),H229)</f>
        <v>3.6</v>
      </c>
      <c r="I230">
        <f>IFERROR(AVERAGE(Pivot!F234:H234),I229)</f>
        <v>50.666666666666664</v>
      </c>
      <c r="J230">
        <f>IFERROR(AVERAGE(Pivot!M234:O234),J229)</f>
        <v>19.666666666666668</v>
      </c>
      <c r="K230">
        <f>IFERROR(AVERAGE(Pivot!T234:V234),K229)</f>
        <v>23.666666666666668</v>
      </c>
      <c r="L230">
        <f>IFERROR(AVERAGE(Pivot!AA234:AC234),L229)</f>
        <v>34.333333333333336</v>
      </c>
      <c r="M230">
        <f>IFERROR(AVERAGE(Pivot!AH234:AJ234),M229)</f>
        <v>2.6666666666666665</v>
      </c>
      <c r="N230">
        <f>IFERROR(AVERAGE(Pivot!AO234:AQ234),N229)</f>
        <v>4</v>
      </c>
      <c r="O230">
        <f>IF(Pivot!I234="NA",O229,Pivot!I234)</f>
        <v>76</v>
      </c>
      <c r="P230">
        <f>IF(Pivot!P234="NA",P229,Pivot!P234)</f>
        <v>13</v>
      </c>
      <c r="Q230">
        <f>IF(Pivot!W234="NA",Q229,Pivot!W234)</f>
        <v>31</v>
      </c>
      <c r="R230">
        <f>IF(Pivot!AD234="NA",R229,Pivot!AD234)</f>
        <v>10</v>
      </c>
      <c r="S230">
        <f>IF(Pivot!AK234="NA",S229,Pivot!AK234)</f>
        <v>6</v>
      </c>
      <c r="T230">
        <f>IF(Pivot!AR234="NA",T229,Pivot!AR234)</f>
        <v>3</v>
      </c>
      <c r="U230">
        <f>AVERAGE('air-quality'!E1294:E1298)</f>
        <v>62.2</v>
      </c>
      <c r="V230">
        <f>AVERAGE('air-quality'!F1294:F1298)</f>
        <v>19.8</v>
      </c>
      <c r="W230">
        <f>AVERAGE('air-quality'!G1294:G1298)</f>
        <v>27</v>
      </c>
      <c r="X230">
        <f>AVERAGE('air-quality'!H1294:H1298)</f>
        <v>41.2</v>
      </c>
      <c r="Y230">
        <f>AVERAGE('air-quality'!I1294:I1298)</f>
        <v>2.8</v>
      </c>
      <c r="Z230">
        <f>AVERAGE('air-quality'!J1294:J1298)</f>
        <v>3.2</v>
      </c>
      <c r="AA230">
        <f>AVERAGE('air-quality'!E1645:E1649)</f>
        <v>56.8</v>
      </c>
      <c r="AB230">
        <f>AVERAGE('air-quality'!F1645:F1649)</f>
        <v>19.399999999999999</v>
      </c>
      <c r="AC230">
        <f>AVERAGE('air-quality'!G1645:G1649)</f>
        <v>19.2</v>
      </c>
      <c r="AD230">
        <f>AVERAGE('air-quality'!H1645:H1649)</f>
        <v>33.799999999999997</v>
      </c>
      <c r="AE230">
        <f>AVERAGE('air-quality'!I1645:I1649)</f>
        <v>3</v>
      </c>
      <c r="AF230">
        <f>AVERAGE('air-quality'!J1645:J1649)</f>
        <v>3.2</v>
      </c>
      <c r="AG230">
        <f>AVERAGE('air-quality'!E2006:E2010)</f>
        <v>47.2</v>
      </c>
      <c r="AH230">
        <f>AVERAGE('air-quality'!F2006:F2010)</f>
        <v>21.6</v>
      </c>
      <c r="AI230">
        <f>AVERAGE('air-quality'!G2006:G2010)</f>
        <v>29.4</v>
      </c>
      <c r="AJ230">
        <f>AVERAGE('air-quality'!H2006:H2010)</f>
        <v>33.200000000000003</v>
      </c>
      <c r="AK230">
        <f>AVERAGE('air-quality'!I2006:I2010)</f>
        <v>1</v>
      </c>
      <c r="AL230">
        <f>AVERAGE('air-quality'!J2006:J2010)</f>
        <v>4.8</v>
      </c>
      <c r="AM230">
        <f t="shared" si="20"/>
        <v>67.2</v>
      </c>
      <c r="AN230">
        <f t="shared" si="20"/>
        <v>20.8</v>
      </c>
      <c r="AO230">
        <f t="shared" si="20"/>
        <v>28.6</v>
      </c>
      <c r="AP230">
        <f t="shared" si="20"/>
        <v>13.6</v>
      </c>
      <c r="AQ230">
        <f t="shared" si="20"/>
        <v>6.4</v>
      </c>
      <c r="AR230">
        <f t="shared" si="20"/>
        <v>3</v>
      </c>
      <c r="AS230">
        <f t="shared" si="21"/>
        <v>55.4</v>
      </c>
      <c r="AT230">
        <f t="shared" si="21"/>
        <v>20.266666666666669</v>
      </c>
      <c r="AU230">
        <f t="shared" si="21"/>
        <v>25.2</v>
      </c>
      <c r="AV230">
        <f t="shared" si="21"/>
        <v>36.06666666666667</v>
      </c>
      <c r="AW230">
        <f t="shared" si="21"/>
        <v>2.2666666666666666</v>
      </c>
      <c r="AX230">
        <f t="shared" si="21"/>
        <v>3.7333333333333329</v>
      </c>
    </row>
    <row r="231" spans="1:50" x14ac:dyDescent="0.25">
      <c r="A231">
        <f>IF(Pivot!A235="",Data!A230,Pivot!A235)</f>
        <v>8</v>
      </c>
      <c r="B231">
        <f>Pivot!B235</f>
        <v>17</v>
      </c>
      <c r="C231">
        <f>IFERROR(AVERAGE(Pivot!D235:H235),C230)</f>
        <v>57.4</v>
      </c>
      <c r="D231">
        <f>IFERROR(AVERAGE(Pivot!K235:O235),D230)</f>
        <v>24.8</v>
      </c>
      <c r="E231">
        <f>IFERROR(AVERAGE(Pivot!R235:V235),E230)</f>
        <v>24.4</v>
      </c>
      <c r="F231">
        <f>IFERROR(AVERAGE(Pivot!Y235:AC235),F230)</f>
        <v>38.799999999999997</v>
      </c>
      <c r="G231">
        <f>IFERROR(AVERAGE(Pivot!AF235:AJ235),G230)</f>
        <v>3.8</v>
      </c>
      <c r="H231">
        <f>IFERROR(AVERAGE(Pivot!AM235:AQ235),H230)</f>
        <v>3.6</v>
      </c>
      <c r="I231">
        <f>IFERROR(AVERAGE(Pivot!F235:H235),I230)</f>
        <v>49.333333333333336</v>
      </c>
      <c r="J231">
        <f>IFERROR(AVERAGE(Pivot!M235:O235),J230)</f>
        <v>19.666666666666668</v>
      </c>
      <c r="K231">
        <f>IFERROR(AVERAGE(Pivot!T235:V235),K230)</f>
        <v>21</v>
      </c>
      <c r="L231">
        <f>IFERROR(AVERAGE(Pivot!AA235:AC235),L230)</f>
        <v>32</v>
      </c>
      <c r="M231">
        <f>IFERROR(AVERAGE(Pivot!AH235:AJ235),M230)</f>
        <v>2.6666666666666665</v>
      </c>
      <c r="N231">
        <f>IFERROR(AVERAGE(Pivot!AO235:AQ235),N230)</f>
        <v>3.6666666666666665</v>
      </c>
      <c r="O231">
        <f>IF(Pivot!I235="NA",O230,Pivot!I235)</f>
        <v>41</v>
      </c>
      <c r="P231">
        <f>IF(Pivot!P235="NA",P230,Pivot!P235)</f>
        <v>12</v>
      </c>
      <c r="Q231">
        <f>IF(Pivot!W235="NA",Q230,Pivot!W235)</f>
        <v>19</v>
      </c>
      <c r="R231">
        <f>IF(Pivot!AD235="NA",R230,Pivot!AD235)</f>
        <v>16</v>
      </c>
      <c r="S231">
        <f>IF(Pivot!AK235="NA",S230,Pivot!AK235)</f>
        <v>8</v>
      </c>
      <c r="T231">
        <f>IF(Pivot!AR235="NA",T230,Pivot!AR235)</f>
        <v>3</v>
      </c>
      <c r="U231">
        <f>AVERAGE('air-quality'!E1295:E1299)</f>
        <v>54.4</v>
      </c>
      <c r="V231">
        <f>AVERAGE('air-quality'!F1295:F1299)</f>
        <v>17</v>
      </c>
      <c r="W231">
        <f>AVERAGE('air-quality'!G1295:G1299)</f>
        <v>25.6</v>
      </c>
      <c r="X231">
        <f>AVERAGE('air-quality'!H1295:H1299)</f>
        <v>37.799999999999997</v>
      </c>
      <c r="Y231">
        <f>AVERAGE('air-quality'!I1295:I1299)</f>
        <v>2.8</v>
      </c>
      <c r="Z231">
        <f>AVERAGE('air-quality'!J1295:J1299)</f>
        <v>3.2</v>
      </c>
      <c r="AA231">
        <f>AVERAGE('air-quality'!E1646:E1650)</f>
        <v>56.2</v>
      </c>
      <c r="AB231">
        <f>AVERAGE('air-quality'!F1646:F1650)</f>
        <v>18.2</v>
      </c>
      <c r="AC231">
        <f>AVERAGE('air-quality'!G1646:G1650)</f>
        <v>17.600000000000001</v>
      </c>
      <c r="AD231">
        <f>AVERAGE('air-quality'!H1646:H1650)</f>
        <v>32.799999999999997</v>
      </c>
      <c r="AE231">
        <f>AVERAGE('air-quality'!I1646:I1650)</f>
        <v>3.2</v>
      </c>
      <c r="AF231">
        <f>AVERAGE('air-quality'!J1646:J1650)</f>
        <v>3.2</v>
      </c>
      <c r="AG231">
        <f>AVERAGE('air-quality'!E2007:E2011)</f>
        <v>52.8</v>
      </c>
      <c r="AH231">
        <f>AVERAGE('air-quality'!F2007:F2011)</f>
        <v>25.4</v>
      </c>
      <c r="AI231">
        <f>AVERAGE('air-quality'!G2007:G2011)</f>
        <v>36.200000000000003</v>
      </c>
      <c r="AJ231">
        <f>AVERAGE('air-quality'!H2007:H2011)</f>
        <v>39</v>
      </c>
      <c r="AK231">
        <f>AVERAGE('air-quality'!I2007:I2011)</f>
        <v>1</v>
      </c>
      <c r="AL231">
        <f>AVERAGE('air-quality'!J2007:J2011)</f>
        <v>5.2</v>
      </c>
      <c r="AM231">
        <f t="shared" ref="AM231:AR246" si="22">IFERROR(AVERAGEIF(O227:O231,"&lt;&gt;0"),AM230)</f>
        <v>55.4</v>
      </c>
      <c r="AN231">
        <f t="shared" si="22"/>
        <v>17.399999999999999</v>
      </c>
      <c r="AO231">
        <f t="shared" si="22"/>
        <v>23.2</v>
      </c>
      <c r="AP231">
        <f t="shared" si="22"/>
        <v>14.2</v>
      </c>
      <c r="AQ231">
        <f t="shared" si="22"/>
        <v>7.4</v>
      </c>
      <c r="AR231">
        <f t="shared" si="22"/>
        <v>3</v>
      </c>
      <c r="AS231">
        <f t="shared" si="21"/>
        <v>54.466666666666661</v>
      </c>
      <c r="AT231">
        <f t="shared" si="21"/>
        <v>20.2</v>
      </c>
      <c r="AU231">
        <f t="shared" si="21"/>
        <v>26.466666666666669</v>
      </c>
      <c r="AV231">
        <f t="shared" si="21"/>
        <v>36.533333333333331</v>
      </c>
      <c r="AW231">
        <f t="shared" si="21"/>
        <v>2.3333333333333335</v>
      </c>
      <c r="AX231">
        <f t="shared" si="21"/>
        <v>3.8666666666666671</v>
      </c>
    </row>
    <row r="232" spans="1:50" x14ac:dyDescent="0.25">
      <c r="A232">
        <f>IF(Pivot!A236="",Data!A231,Pivot!A236)</f>
        <v>8</v>
      </c>
      <c r="B232">
        <f>Pivot!B236</f>
        <v>18</v>
      </c>
      <c r="C232">
        <f>IFERROR(AVERAGE(Pivot!D236:H236),C231)</f>
        <v>59.6</v>
      </c>
      <c r="D232">
        <f>IFERROR(AVERAGE(Pivot!K236:O236),D231)</f>
        <v>22.8</v>
      </c>
      <c r="E232">
        <f>IFERROR(AVERAGE(Pivot!R236:V236),E231)</f>
        <v>24.8</v>
      </c>
      <c r="F232">
        <f>IFERROR(AVERAGE(Pivot!Y236:AC236),F231)</f>
        <v>38.200000000000003</v>
      </c>
      <c r="G232">
        <f>IFERROR(AVERAGE(Pivot!AF236:AJ236),G231)</f>
        <v>3.2</v>
      </c>
      <c r="H232">
        <f>IFERROR(AVERAGE(Pivot!AM236:AQ236),H231)</f>
        <v>3.6</v>
      </c>
      <c r="I232">
        <f>IFERROR(AVERAGE(Pivot!F236:H236),I231)</f>
        <v>49.333333333333336</v>
      </c>
      <c r="J232">
        <f>IFERROR(AVERAGE(Pivot!M236:O236),J231)</f>
        <v>19</v>
      </c>
      <c r="K232">
        <f>IFERROR(AVERAGE(Pivot!T236:V236),K231)</f>
        <v>22.666666666666668</v>
      </c>
      <c r="L232">
        <f>IFERROR(AVERAGE(Pivot!AA236:AC236),L231)</f>
        <v>28</v>
      </c>
      <c r="M232">
        <f>IFERROR(AVERAGE(Pivot!AH236:AJ236),M231)</f>
        <v>1.6666666666666667</v>
      </c>
      <c r="N232">
        <f>IFERROR(AVERAGE(Pivot!AO236:AQ236),N231)</f>
        <v>3</v>
      </c>
      <c r="O232">
        <f>IF(Pivot!I236="NA",O231,Pivot!I236)</f>
        <v>28</v>
      </c>
      <c r="P232">
        <f>IF(Pivot!P236="NA",P231,Pivot!P236)</f>
        <v>9</v>
      </c>
      <c r="Q232">
        <f>IF(Pivot!W236="NA",Q231,Pivot!W236)</f>
        <v>8</v>
      </c>
      <c r="R232">
        <f>IF(Pivot!AD236="NA",R231,Pivot!AD236)</f>
        <v>12</v>
      </c>
      <c r="S232">
        <f>IF(Pivot!AK236="NA",S231,Pivot!AK236)</f>
        <v>3</v>
      </c>
      <c r="T232">
        <f>IF(Pivot!AR236="NA",T231,Pivot!AR236)</f>
        <v>3</v>
      </c>
      <c r="U232">
        <f>AVERAGE('air-quality'!E1296:E1300)</f>
        <v>44.8</v>
      </c>
      <c r="V232">
        <f>AVERAGE('air-quality'!F1296:F1300)</f>
        <v>15.8</v>
      </c>
      <c r="W232">
        <f>AVERAGE('air-quality'!G1296:G1300)</f>
        <v>24.4</v>
      </c>
      <c r="X232">
        <f>AVERAGE('air-quality'!H1296:H1300)</f>
        <v>35.4</v>
      </c>
      <c r="Y232">
        <f>AVERAGE('air-quality'!I1296:I1300)</f>
        <v>3</v>
      </c>
      <c r="Z232">
        <f>AVERAGE('air-quality'!J1296:J1300)</f>
        <v>3.2</v>
      </c>
      <c r="AA232">
        <f>AVERAGE('air-quality'!E1647:E1651)</f>
        <v>55.8</v>
      </c>
      <c r="AB232">
        <f>AVERAGE('air-quality'!F1647:F1651)</f>
        <v>17</v>
      </c>
      <c r="AC232">
        <f>AVERAGE('air-quality'!G1647:G1651)</f>
        <v>18.399999999999999</v>
      </c>
      <c r="AD232">
        <f>AVERAGE('air-quality'!H1647:H1651)</f>
        <v>30.6</v>
      </c>
      <c r="AE232">
        <f>AVERAGE('air-quality'!I1647:I1651)</f>
        <v>3.4</v>
      </c>
      <c r="AF232">
        <f>AVERAGE('air-quality'!J1647:J1651)</f>
        <v>3</v>
      </c>
      <c r="AG232">
        <f>AVERAGE('air-quality'!E2008:E2012)</f>
        <v>65.599999999999994</v>
      </c>
      <c r="AH232">
        <f>AVERAGE('air-quality'!F2008:F2012)</f>
        <v>30.8</v>
      </c>
      <c r="AI232">
        <f>AVERAGE('air-quality'!G2008:G2012)</f>
        <v>41</v>
      </c>
      <c r="AJ232">
        <f>AVERAGE('air-quality'!H2008:H2012)</f>
        <v>42.4</v>
      </c>
      <c r="AK232">
        <f>AVERAGE('air-quality'!I2008:I2012)</f>
        <v>1</v>
      </c>
      <c r="AL232">
        <f>AVERAGE('air-quality'!J2008:J2012)</f>
        <v>5.2</v>
      </c>
      <c r="AM232">
        <f t="shared" si="22"/>
        <v>46.4</v>
      </c>
      <c r="AN232">
        <f t="shared" si="22"/>
        <v>15.4</v>
      </c>
      <c r="AO232">
        <f t="shared" si="22"/>
        <v>19.8</v>
      </c>
      <c r="AP232">
        <f t="shared" si="22"/>
        <v>14.2</v>
      </c>
      <c r="AQ232">
        <f t="shared" si="22"/>
        <v>7</v>
      </c>
      <c r="AR232">
        <f t="shared" si="22"/>
        <v>3</v>
      </c>
      <c r="AS232">
        <f t="shared" si="21"/>
        <v>55.4</v>
      </c>
      <c r="AT232">
        <f t="shared" si="21"/>
        <v>21.2</v>
      </c>
      <c r="AU232">
        <f t="shared" si="21"/>
        <v>27.933333333333334</v>
      </c>
      <c r="AV232">
        <f t="shared" si="21"/>
        <v>36.133333333333333</v>
      </c>
      <c r="AW232">
        <f t="shared" si="21"/>
        <v>2.4666666666666668</v>
      </c>
      <c r="AX232">
        <f t="shared" si="21"/>
        <v>3.8000000000000003</v>
      </c>
    </row>
    <row r="233" spans="1:50" x14ac:dyDescent="0.25">
      <c r="A233">
        <f>IF(Pivot!A237="",Data!A232,Pivot!A237)</f>
        <v>8</v>
      </c>
      <c r="B233">
        <f>Pivot!B237</f>
        <v>19</v>
      </c>
      <c r="C233">
        <f>IFERROR(AVERAGE(Pivot!D237:H237),C232)</f>
        <v>59.4</v>
      </c>
      <c r="D233">
        <f>IFERROR(AVERAGE(Pivot!K237:O237),D232)</f>
        <v>20.399999999999999</v>
      </c>
      <c r="E233">
        <f>IFERROR(AVERAGE(Pivot!R237:V237),E232)</f>
        <v>25.2</v>
      </c>
      <c r="F233">
        <f>IFERROR(AVERAGE(Pivot!Y237:AC237),F232)</f>
        <v>37.200000000000003</v>
      </c>
      <c r="G233">
        <f>IFERROR(AVERAGE(Pivot!AF237:AJ237),G232)</f>
        <v>3.4</v>
      </c>
      <c r="H233">
        <f>IFERROR(AVERAGE(Pivot!AM237:AQ237),H232)</f>
        <v>4</v>
      </c>
      <c r="I233">
        <f>IFERROR(AVERAGE(Pivot!F237:H237),I232)</f>
        <v>47.333333333333336</v>
      </c>
      <c r="J233">
        <f>IFERROR(AVERAGE(Pivot!M237:O237),J232)</f>
        <v>18.666666666666668</v>
      </c>
      <c r="K233">
        <f>IFERROR(AVERAGE(Pivot!T237:V237),K232)</f>
        <v>26.666666666666668</v>
      </c>
      <c r="L233">
        <f>IFERROR(AVERAGE(Pivot!AA237:AC237),L232)</f>
        <v>36.333333333333336</v>
      </c>
      <c r="M233">
        <f>IFERROR(AVERAGE(Pivot!AH237:AJ237),M232)</f>
        <v>2</v>
      </c>
      <c r="N233">
        <f>IFERROR(AVERAGE(Pivot!AO237:AQ237),N232)</f>
        <v>4</v>
      </c>
      <c r="O233">
        <f>IF(Pivot!I237="NA",O232,Pivot!I237)</f>
        <v>28</v>
      </c>
      <c r="P233">
        <f>IF(Pivot!P237="NA",P232,Pivot!P237)</f>
        <v>23</v>
      </c>
      <c r="Q233">
        <f>IF(Pivot!W237="NA",Q232,Pivot!W237)</f>
        <v>23</v>
      </c>
      <c r="R233">
        <f>IF(Pivot!AD237="NA",R232,Pivot!AD237)</f>
        <v>7</v>
      </c>
      <c r="S233">
        <f>IF(Pivot!AK237="NA",S232,Pivot!AK237)</f>
        <v>4</v>
      </c>
      <c r="T233">
        <f>IF(Pivot!AR237="NA",T232,Pivot!AR237)</f>
        <v>2</v>
      </c>
      <c r="U233">
        <f>AVERAGE('air-quality'!E1297:E1301)</f>
        <v>40.799999999999997</v>
      </c>
      <c r="V233">
        <f>AVERAGE('air-quality'!F1297:F1301)</f>
        <v>15.8</v>
      </c>
      <c r="W233">
        <f>AVERAGE('air-quality'!G1297:G1301)</f>
        <v>23.2</v>
      </c>
      <c r="X233">
        <f>AVERAGE('air-quality'!H1297:H1301)</f>
        <v>35.6</v>
      </c>
      <c r="Y233">
        <f>AVERAGE('air-quality'!I1297:I1301)</f>
        <v>3.4</v>
      </c>
      <c r="Z233">
        <f>AVERAGE('air-quality'!J1297:J1301)</f>
        <v>3.2</v>
      </c>
      <c r="AA233">
        <f>AVERAGE('air-quality'!E1648:E1652)</f>
        <v>52.4</v>
      </c>
      <c r="AB233">
        <f>AVERAGE('air-quality'!F1648:F1652)</f>
        <v>17.8</v>
      </c>
      <c r="AC233">
        <f>AVERAGE('air-quality'!G1648:G1652)</f>
        <v>18.600000000000001</v>
      </c>
      <c r="AD233">
        <f>AVERAGE('air-quality'!H1648:H1652)</f>
        <v>32.799999999999997</v>
      </c>
      <c r="AE233">
        <f>AVERAGE('air-quality'!I1648:I1652)</f>
        <v>3.6</v>
      </c>
      <c r="AF233">
        <f>AVERAGE('air-quality'!J1648:J1652)</f>
        <v>3.2</v>
      </c>
      <c r="AG233">
        <f>AVERAGE('air-quality'!E2009:E2013)</f>
        <v>78.2</v>
      </c>
      <c r="AH233">
        <f>AVERAGE('air-quality'!F2009:F2013)</f>
        <v>34.200000000000003</v>
      </c>
      <c r="AI233">
        <f>AVERAGE('air-quality'!G2009:G2013)</f>
        <v>46</v>
      </c>
      <c r="AJ233">
        <f>AVERAGE('air-quality'!H2009:H2013)</f>
        <v>46.6</v>
      </c>
      <c r="AK233">
        <f>AVERAGE('air-quality'!I2009:I2013)</f>
        <v>1</v>
      </c>
      <c r="AL233">
        <f>AVERAGE('air-quality'!J2009:J2013)</f>
        <v>5.4</v>
      </c>
      <c r="AM233">
        <f t="shared" si="22"/>
        <v>45.2</v>
      </c>
      <c r="AN233">
        <f t="shared" si="22"/>
        <v>16.2</v>
      </c>
      <c r="AO233">
        <f t="shared" si="22"/>
        <v>20.399999999999999</v>
      </c>
      <c r="AP233">
        <f t="shared" si="22"/>
        <v>12.2</v>
      </c>
      <c r="AQ233">
        <f t="shared" si="22"/>
        <v>7</v>
      </c>
      <c r="AR233">
        <f t="shared" si="22"/>
        <v>2.8</v>
      </c>
      <c r="AS233">
        <f t="shared" si="21"/>
        <v>57.133333333333326</v>
      </c>
      <c r="AT233">
        <f t="shared" si="21"/>
        <v>22.600000000000005</v>
      </c>
      <c r="AU233">
        <f t="shared" si="21"/>
        <v>29.266666666666666</v>
      </c>
      <c r="AV233">
        <f t="shared" si="21"/>
        <v>38.333333333333336</v>
      </c>
      <c r="AW233">
        <f t="shared" si="21"/>
        <v>2.6666666666666665</v>
      </c>
      <c r="AX233">
        <f t="shared" si="21"/>
        <v>3.9333333333333336</v>
      </c>
    </row>
    <row r="234" spans="1:50" x14ac:dyDescent="0.25">
      <c r="A234">
        <f>IF(Pivot!A238="",Data!A233,Pivot!A238)</f>
        <v>8</v>
      </c>
      <c r="B234">
        <f>Pivot!B238</f>
        <v>20</v>
      </c>
      <c r="C234">
        <f>IFERROR(AVERAGE(Pivot!D238:H238),C233)</f>
        <v>56</v>
      </c>
      <c r="D234">
        <f>IFERROR(AVERAGE(Pivot!K238:O238),D233)</f>
        <v>20.2</v>
      </c>
      <c r="E234">
        <f>IFERROR(AVERAGE(Pivot!R238:V238),E233)</f>
        <v>25.2</v>
      </c>
      <c r="F234">
        <f>IFERROR(AVERAGE(Pivot!Y238:AC238),F233)</f>
        <v>37.4</v>
      </c>
      <c r="G234">
        <f>IFERROR(AVERAGE(Pivot!AF238:AJ238),G233)</f>
        <v>3.2</v>
      </c>
      <c r="H234">
        <f>IFERROR(AVERAGE(Pivot!AM238:AQ238),H233)</f>
        <v>3.8</v>
      </c>
      <c r="I234">
        <f>IFERROR(AVERAGE(Pivot!F238:H238),I233)</f>
        <v>53</v>
      </c>
      <c r="J234">
        <f>IFERROR(AVERAGE(Pivot!M238:O238),J233)</f>
        <v>21.333333333333332</v>
      </c>
      <c r="K234">
        <f>IFERROR(AVERAGE(Pivot!T238:V238),K233)</f>
        <v>25.333333333333332</v>
      </c>
      <c r="L234">
        <f>IFERROR(AVERAGE(Pivot!AA238:AC238),L233)</f>
        <v>36.666666666666664</v>
      </c>
      <c r="M234">
        <f>IFERROR(AVERAGE(Pivot!AH238:AJ238),M233)</f>
        <v>2.3333333333333335</v>
      </c>
      <c r="N234">
        <f>IFERROR(AVERAGE(Pivot!AO238:AQ238),N233)</f>
        <v>3.6666666666666665</v>
      </c>
      <c r="O234">
        <f>IF(Pivot!I238="NA",O233,Pivot!I238)</f>
        <v>39</v>
      </c>
      <c r="P234">
        <f>IF(Pivot!P238="NA",P233,Pivot!P238)</f>
        <v>20</v>
      </c>
      <c r="Q234">
        <f>IF(Pivot!W238="NA",Q233,Pivot!W238)</f>
        <v>19</v>
      </c>
      <c r="R234">
        <f>IF(Pivot!AD238="NA",R233,Pivot!AD238)</f>
        <v>10</v>
      </c>
      <c r="S234">
        <f>IF(Pivot!AK238="NA",S233,Pivot!AK238)</f>
        <v>3</v>
      </c>
      <c r="T234">
        <f>IF(Pivot!AR238="NA",T233,Pivot!AR238)</f>
        <v>2</v>
      </c>
      <c r="U234">
        <f>AVERAGE('air-quality'!E1298:E1302)</f>
        <v>41</v>
      </c>
      <c r="V234">
        <f>AVERAGE('air-quality'!F1298:F1302)</f>
        <v>15.6</v>
      </c>
      <c r="W234">
        <f>AVERAGE('air-quality'!G1298:G1302)</f>
        <v>24.2</v>
      </c>
      <c r="X234">
        <f>AVERAGE('air-quality'!H1298:H1302)</f>
        <v>36.4</v>
      </c>
      <c r="Y234">
        <f>AVERAGE('air-quality'!I1298:I1302)</f>
        <v>3.4</v>
      </c>
      <c r="Z234">
        <f>AVERAGE('air-quality'!J1298:J1302)</f>
        <v>3</v>
      </c>
      <c r="AA234">
        <f>AVERAGE('air-quality'!E1649:E1653)</f>
        <v>52.2</v>
      </c>
      <c r="AB234">
        <f>AVERAGE('air-quality'!F1649:F1653)</f>
        <v>19.2</v>
      </c>
      <c r="AC234">
        <f>AVERAGE('air-quality'!G1649:G1653)</f>
        <v>18.399999999999999</v>
      </c>
      <c r="AD234">
        <f>AVERAGE('air-quality'!H1649:H1653)</f>
        <v>31.8</v>
      </c>
      <c r="AE234">
        <f>AVERAGE('air-quality'!I1649:I1653)</f>
        <v>3.2</v>
      </c>
      <c r="AF234">
        <f>AVERAGE('air-quality'!J1649:J1653)</f>
        <v>3.2</v>
      </c>
      <c r="AG234">
        <f>AVERAGE('air-quality'!E2010:E2014)</f>
        <v>87.6</v>
      </c>
      <c r="AH234">
        <f>AVERAGE('air-quality'!F2010:F2014)</f>
        <v>37.799999999999997</v>
      </c>
      <c r="AI234">
        <f>AVERAGE('air-quality'!G2010:G2014)</f>
        <v>52</v>
      </c>
      <c r="AJ234">
        <f>AVERAGE('air-quality'!H2010:H2014)</f>
        <v>52</v>
      </c>
      <c r="AK234">
        <f>AVERAGE('air-quality'!I2010:I2014)</f>
        <v>1</v>
      </c>
      <c r="AL234">
        <f>AVERAGE('air-quality'!J2010:J2014)</f>
        <v>5.8</v>
      </c>
      <c r="AM234">
        <f t="shared" si="22"/>
        <v>42.4</v>
      </c>
      <c r="AN234">
        <f t="shared" si="22"/>
        <v>15.4</v>
      </c>
      <c r="AO234">
        <f t="shared" si="22"/>
        <v>20</v>
      </c>
      <c r="AP234">
        <f t="shared" si="22"/>
        <v>11</v>
      </c>
      <c r="AQ234">
        <f t="shared" si="22"/>
        <v>4.8</v>
      </c>
      <c r="AR234">
        <f t="shared" si="22"/>
        <v>2.6</v>
      </c>
      <c r="AS234">
        <f t="shared" si="21"/>
        <v>60.266666666666673</v>
      </c>
      <c r="AT234">
        <f t="shared" si="21"/>
        <v>24.2</v>
      </c>
      <c r="AU234">
        <f t="shared" si="21"/>
        <v>31.533333333333331</v>
      </c>
      <c r="AV234">
        <f t="shared" si="21"/>
        <v>40.06666666666667</v>
      </c>
      <c r="AW234">
        <f t="shared" si="21"/>
        <v>2.5333333333333332</v>
      </c>
      <c r="AX234">
        <f t="shared" si="21"/>
        <v>4</v>
      </c>
    </row>
    <row r="235" spans="1:50" x14ac:dyDescent="0.25">
      <c r="A235">
        <f>IF(Pivot!A239="",Data!A234,Pivot!A239)</f>
        <v>8</v>
      </c>
      <c r="B235">
        <f>Pivot!B239</f>
        <v>21</v>
      </c>
      <c r="C235">
        <f>IFERROR(AVERAGE(Pivot!D239:H239),C234)</f>
        <v>54.8</v>
      </c>
      <c r="D235">
        <f>IFERROR(AVERAGE(Pivot!K239:O239),D234)</f>
        <v>25.4</v>
      </c>
      <c r="E235">
        <f>IFERROR(AVERAGE(Pivot!R239:V239),E234)</f>
        <v>24</v>
      </c>
      <c r="F235">
        <f>IFERROR(AVERAGE(Pivot!Y239:AC239),F234)</f>
        <v>40.200000000000003</v>
      </c>
      <c r="G235">
        <f>IFERROR(AVERAGE(Pivot!AF239:AJ239),G234)</f>
        <v>3.4</v>
      </c>
      <c r="H235">
        <f>IFERROR(AVERAGE(Pivot!AM239:AQ239),H234)</f>
        <v>4</v>
      </c>
      <c r="I235">
        <f>IFERROR(AVERAGE(Pivot!F239:H239),I234)</f>
        <v>53.666666666666664</v>
      </c>
      <c r="J235">
        <f>IFERROR(AVERAGE(Pivot!M239:O239),J234)</f>
        <v>25.666666666666668</v>
      </c>
      <c r="K235">
        <f>IFERROR(AVERAGE(Pivot!T239:V239),K234)</f>
        <v>18.666666666666668</v>
      </c>
      <c r="L235">
        <f>IFERROR(AVERAGE(Pivot!AA239:AC239),L234)</f>
        <v>38.666666666666664</v>
      </c>
      <c r="M235">
        <f>IFERROR(AVERAGE(Pivot!AH239:AJ239),M234)</f>
        <v>2</v>
      </c>
      <c r="N235">
        <f>IFERROR(AVERAGE(Pivot!AO239:AQ239),N234)</f>
        <v>4.333333333333333</v>
      </c>
      <c r="O235">
        <f>IF(Pivot!I239="NA",O234,Pivot!I239)</f>
        <v>42</v>
      </c>
      <c r="P235">
        <f>IF(Pivot!P239="NA",P234,Pivot!P239)</f>
        <v>17</v>
      </c>
      <c r="Q235">
        <f>IF(Pivot!W239="NA",Q234,Pivot!W239)</f>
        <v>24</v>
      </c>
      <c r="R235">
        <f>IF(Pivot!AD239="NA",R234,Pivot!AD239)</f>
        <v>12</v>
      </c>
      <c r="S235">
        <f>IF(Pivot!AK239="NA",S234,Pivot!AK239)</f>
        <v>2</v>
      </c>
      <c r="T235">
        <f>IF(Pivot!AR239="NA",T234,Pivot!AR239)</f>
        <v>2</v>
      </c>
      <c r="U235">
        <f>AVERAGE('air-quality'!E1299:E1303)</f>
        <v>39.6</v>
      </c>
      <c r="V235">
        <f>AVERAGE('air-quality'!F1299:F1303)</f>
        <v>15.6</v>
      </c>
      <c r="W235">
        <f>AVERAGE('air-quality'!G1299:G1303)</f>
        <v>27.2</v>
      </c>
      <c r="X235">
        <f>AVERAGE('air-quality'!H1299:H1303)</f>
        <v>36.4</v>
      </c>
      <c r="Y235">
        <f>AVERAGE('air-quality'!I1299:I1303)</f>
        <v>3.4</v>
      </c>
      <c r="Z235">
        <f>AVERAGE('air-quality'!J1299:J1303)</f>
        <v>3</v>
      </c>
      <c r="AA235">
        <f>AVERAGE('air-quality'!E1650:E1654)</f>
        <v>56.2</v>
      </c>
      <c r="AB235">
        <f>AVERAGE('air-quality'!F1650:F1654)</f>
        <v>20.399999999999999</v>
      </c>
      <c r="AC235">
        <f>AVERAGE('air-quality'!G1650:G1654)</f>
        <v>18.399999999999999</v>
      </c>
      <c r="AD235">
        <f>AVERAGE('air-quality'!H1650:H1654)</f>
        <v>32.4</v>
      </c>
      <c r="AE235">
        <f>AVERAGE('air-quality'!I1650:I1654)</f>
        <v>3</v>
      </c>
      <c r="AF235">
        <f>AVERAGE('air-quality'!J1650:J1654)</f>
        <v>3.2</v>
      </c>
      <c r="AG235">
        <f>AVERAGE('air-quality'!E2011:E2015)</f>
        <v>95.6</v>
      </c>
      <c r="AH235">
        <f>AVERAGE('air-quality'!F2011:F2015)</f>
        <v>36.6</v>
      </c>
      <c r="AI235">
        <f>AVERAGE('air-quality'!G2011:G2015)</f>
        <v>50.8</v>
      </c>
      <c r="AJ235">
        <f>AVERAGE('air-quality'!H2011:H2015)</f>
        <v>51</v>
      </c>
      <c r="AK235">
        <f>AVERAGE('air-quality'!I2011:I2015)</f>
        <v>1</v>
      </c>
      <c r="AL235">
        <f>AVERAGE('air-quality'!J2011:J2015)</f>
        <v>5.8</v>
      </c>
      <c r="AM235">
        <f t="shared" si="22"/>
        <v>35.6</v>
      </c>
      <c r="AN235">
        <f t="shared" si="22"/>
        <v>16.2</v>
      </c>
      <c r="AO235">
        <f t="shared" si="22"/>
        <v>18.600000000000001</v>
      </c>
      <c r="AP235">
        <f t="shared" si="22"/>
        <v>11.4</v>
      </c>
      <c r="AQ235">
        <f t="shared" si="22"/>
        <v>4</v>
      </c>
      <c r="AR235">
        <f t="shared" si="22"/>
        <v>2.4</v>
      </c>
      <c r="AS235">
        <f t="shared" si="21"/>
        <v>63.800000000000004</v>
      </c>
      <c r="AT235">
        <f t="shared" si="21"/>
        <v>24.2</v>
      </c>
      <c r="AU235">
        <f t="shared" si="21"/>
        <v>32.133333333333333</v>
      </c>
      <c r="AV235">
        <f t="shared" si="21"/>
        <v>39.93333333333333</v>
      </c>
      <c r="AW235">
        <f t="shared" si="21"/>
        <v>2.4666666666666668</v>
      </c>
      <c r="AX235">
        <f t="shared" si="21"/>
        <v>4</v>
      </c>
    </row>
    <row r="236" spans="1:50" x14ac:dyDescent="0.25">
      <c r="A236">
        <f>IF(Pivot!A240="",Data!A235,Pivot!A240)</f>
        <v>8</v>
      </c>
      <c r="B236">
        <f>Pivot!B240</f>
        <v>22</v>
      </c>
      <c r="C236">
        <f>IFERROR(AVERAGE(Pivot!D240:H240),C235)</f>
        <v>68.2</v>
      </c>
      <c r="D236">
        <f>IFERROR(AVERAGE(Pivot!K240:O240),D235)</f>
        <v>28.2</v>
      </c>
      <c r="E236">
        <f>IFERROR(AVERAGE(Pivot!R240:V240),E235)</f>
        <v>32.6</v>
      </c>
      <c r="F236">
        <f>IFERROR(AVERAGE(Pivot!Y240:AC240),F235)</f>
        <v>43.2</v>
      </c>
      <c r="G236">
        <f>IFERROR(AVERAGE(Pivot!AF240:AJ240),G235)</f>
        <v>3.8</v>
      </c>
      <c r="H236">
        <f>IFERROR(AVERAGE(Pivot!AM240:AQ240),H235)</f>
        <v>3.6</v>
      </c>
      <c r="I236">
        <f>IFERROR(AVERAGE(Pivot!F240:H240),I235)</f>
        <v>70.333333333333329</v>
      </c>
      <c r="J236">
        <f>IFERROR(AVERAGE(Pivot!M240:O240),J235)</f>
        <v>29.333333333333332</v>
      </c>
      <c r="K236">
        <f>IFERROR(AVERAGE(Pivot!T240:V240),K235)</f>
        <v>29.333333333333332</v>
      </c>
      <c r="L236">
        <f>IFERROR(AVERAGE(Pivot!AA240:AC240),L235)</f>
        <v>36</v>
      </c>
      <c r="M236">
        <f>IFERROR(AVERAGE(Pivot!AH240:AJ240),M235)</f>
        <v>2</v>
      </c>
      <c r="N236">
        <f>IFERROR(AVERAGE(Pivot!AO240:AQ240),N235)</f>
        <v>3.6666666666666665</v>
      </c>
      <c r="O236">
        <f>IF(Pivot!I240="NA",O235,Pivot!I240)</f>
        <v>45</v>
      </c>
      <c r="P236">
        <f>IF(Pivot!P240="NA",P235,Pivot!P240)</f>
        <v>11</v>
      </c>
      <c r="Q236">
        <f>IF(Pivot!W240="NA",Q235,Pivot!W240)</f>
        <v>24</v>
      </c>
      <c r="R236">
        <f>IF(Pivot!AD240="NA",R235,Pivot!AD240)</f>
        <v>15</v>
      </c>
      <c r="S236">
        <f>IF(Pivot!AK240="NA",S235,Pivot!AK240)</f>
        <v>2</v>
      </c>
      <c r="T236">
        <f>IF(Pivot!AR240="NA",T235,Pivot!AR240)</f>
        <v>2</v>
      </c>
      <c r="U236">
        <f>AVERAGE('air-quality'!E1300:E1304)</f>
        <v>44.8</v>
      </c>
      <c r="V236">
        <f>AVERAGE('air-quality'!F1300:F1304)</f>
        <v>16.600000000000001</v>
      </c>
      <c r="W236">
        <f>AVERAGE('air-quality'!G1300:G1304)</f>
        <v>31.4</v>
      </c>
      <c r="X236">
        <f>AVERAGE('air-quality'!H1300:H1304)</f>
        <v>39.4</v>
      </c>
      <c r="Y236">
        <f>AVERAGE('air-quality'!I1300:I1304)</f>
        <v>3.4</v>
      </c>
      <c r="Z236">
        <f>AVERAGE('air-quality'!J1300:J1304)</f>
        <v>3</v>
      </c>
      <c r="AA236">
        <f>AVERAGE('air-quality'!E1651:E1655)</f>
        <v>60.6</v>
      </c>
      <c r="AB236">
        <f>AVERAGE('air-quality'!F1651:F1655)</f>
        <v>21.6</v>
      </c>
      <c r="AC236">
        <f>AVERAGE('air-quality'!G1651:G1655)</f>
        <v>19.399999999999999</v>
      </c>
      <c r="AD236">
        <f>AVERAGE('air-quality'!H1651:H1655)</f>
        <v>32.799999999999997</v>
      </c>
      <c r="AE236">
        <f>AVERAGE('air-quality'!I1651:I1655)</f>
        <v>2.6</v>
      </c>
      <c r="AF236">
        <f>AVERAGE('air-quality'!J1651:J1655)</f>
        <v>3.2</v>
      </c>
      <c r="AG236">
        <f>AVERAGE('air-quality'!E2012:E2016)</f>
        <v>93.2</v>
      </c>
      <c r="AH236">
        <f>AVERAGE('air-quality'!F2012:F2016)</f>
        <v>31.6</v>
      </c>
      <c r="AI236">
        <f>AVERAGE('air-quality'!G2012:G2016)</f>
        <v>43.8</v>
      </c>
      <c r="AJ236">
        <f>AVERAGE('air-quality'!H2012:H2016)</f>
        <v>46.6</v>
      </c>
      <c r="AK236">
        <f>AVERAGE('air-quality'!I2012:I2016)</f>
        <v>1</v>
      </c>
      <c r="AL236">
        <f>AVERAGE('air-quality'!J2012:J2016)</f>
        <v>5.4</v>
      </c>
      <c r="AM236">
        <f t="shared" si="22"/>
        <v>36.4</v>
      </c>
      <c r="AN236">
        <f t="shared" si="22"/>
        <v>16</v>
      </c>
      <c r="AO236">
        <f t="shared" si="22"/>
        <v>19.600000000000001</v>
      </c>
      <c r="AP236">
        <f t="shared" si="22"/>
        <v>11.2</v>
      </c>
      <c r="AQ236">
        <f t="shared" si="22"/>
        <v>2.8</v>
      </c>
      <c r="AR236">
        <f t="shared" si="22"/>
        <v>2.2000000000000002</v>
      </c>
      <c r="AS236">
        <f t="shared" si="21"/>
        <v>66.2</v>
      </c>
      <c r="AT236">
        <f t="shared" si="21"/>
        <v>23.266666666666669</v>
      </c>
      <c r="AU236">
        <f t="shared" si="21"/>
        <v>31.533333333333331</v>
      </c>
      <c r="AV236">
        <f t="shared" si="21"/>
        <v>39.599999999999994</v>
      </c>
      <c r="AW236">
        <f t="shared" si="21"/>
        <v>2.3333333333333335</v>
      </c>
      <c r="AX236">
        <f t="shared" si="21"/>
        <v>3.8666666666666671</v>
      </c>
    </row>
    <row r="237" spans="1:50" x14ac:dyDescent="0.25">
      <c r="A237">
        <f>IF(Pivot!A241="",Data!A236,Pivot!A241)</f>
        <v>8</v>
      </c>
      <c r="B237">
        <f>Pivot!B241</f>
        <v>23</v>
      </c>
      <c r="C237">
        <f>IFERROR(AVERAGE(Pivot!D241:H241),C236)</f>
        <v>71.2</v>
      </c>
      <c r="D237">
        <f>IFERROR(AVERAGE(Pivot!K241:O241),D236)</f>
        <v>27</v>
      </c>
      <c r="E237">
        <f>IFERROR(AVERAGE(Pivot!R241:V241),E236)</f>
        <v>38</v>
      </c>
      <c r="F237">
        <f>IFERROR(AVERAGE(Pivot!Y241:AC241),F236)</f>
        <v>47.2</v>
      </c>
      <c r="G237">
        <f>IFERROR(AVERAGE(Pivot!AF241:AJ241),G236)</f>
        <v>4.8</v>
      </c>
      <c r="H237">
        <f>IFERROR(AVERAGE(Pivot!AM241:AQ241),H236)</f>
        <v>3.8</v>
      </c>
      <c r="I237">
        <f>IFERROR(AVERAGE(Pivot!F241:H241),I236)</f>
        <v>72</v>
      </c>
      <c r="J237">
        <f>IFERROR(AVERAGE(Pivot!M241:O241),J236)</f>
        <v>26.333333333333332</v>
      </c>
      <c r="K237">
        <f>IFERROR(AVERAGE(Pivot!T241:V241),K236)</f>
        <v>40</v>
      </c>
      <c r="L237">
        <f>IFERROR(AVERAGE(Pivot!AA241:AC241),L236)</f>
        <v>44.333333333333336</v>
      </c>
      <c r="M237">
        <f>IFERROR(AVERAGE(Pivot!AH241:AJ241),M236)</f>
        <v>3</v>
      </c>
      <c r="N237">
        <f>IFERROR(AVERAGE(Pivot!AO241:AQ241),N236)</f>
        <v>4</v>
      </c>
      <c r="O237">
        <f>IF(Pivot!I241="NA",O236,Pivot!I241)</f>
        <v>38</v>
      </c>
      <c r="P237">
        <f>IF(Pivot!P241="NA",P236,Pivot!P241)</f>
        <v>14</v>
      </c>
      <c r="Q237">
        <f>IF(Pivot!W241="NA",Q236,Pivot!W241)</f>
        <v>22</v>
      </c>
      <c r="R237">
        <f>IF(Pivot!AD241="NA",R236,Pivot!AD241)</f>
        <v>19</v>
      </c>
      <c r="S237">
        <f>IF(Pivot!AK241="NA",S236,Pivot!AK241)</f>
        <v>2</v>
      </c>
      <c r="T237">
        <f>IF(Pivot!AR241="NA",T236,Pivot!AR241)</f>
        <v>2</v>
      </c>
      <c r="U237">
        <f>AVERAGE('air-quality'!E1301:E1305)</f>
        <v>50</v>
      </c>
      <c r="V237">
        <f>AVERAGE('air-quality'!F1301:F1305)</f>
        <v>16.2</v>
      </c>
      <c r="W237">
        <f>AVERAGE('air-quality'!G1301:G1305)</f>
        <v>34.6</v>
      </c>
      <c r="X237">
        <f>AVERAGE('air-quality'!H1301:H1305)</f>
        <v>40.6</v>
      </c>
      <c r="Y237">
        <f>AVERAGE('air-quality'!I1301:I1305)</f>
        <v>3.4</v>
      </c>
      <c r="Z237">
        <f>AVERAGE('air-quality'!J1301:J1305)</f>
        <v>3</v>
      </c>
      <c r="AA237">
        <f>AVERAGE('air-quality'!E1652:E1656)</f>
        <v>62.2</v>
      </c>
      <c r="AB237">
        <f>AVERAGE('air-quality'!F1652:F1656)</f>
        <v>24</v>
      </c>
      <c r="AC237">
        <f>AVERAGE('air-quality'!G1652:G1656)</f>
        <v>24.4</v>
      </c>
      <c r="AD237">
        <f>AVERAGE('air-quality'!H1652:H1656)</f>
        <v>37</v>
      </c>
      <c r="AE237">
        <f>AVERAGE('air-quality'!I1652:I1656)</f>
        <v>2.8</v>
      </c>
      <c r="AF237">
        <f>AVERAGE('air-quality'!J1652:J1656)</f>
        <v>3.4</v>
      </c>
      <c r="AG237">
        <f>AVERAGE('air-quality'!E2013:E2017)</f>
        <v>81.8</v>
      </c>
      <c r="AH237">
        <f>AVERAGE('air-quality'!F2013:F2017)</f>
        <v>26.4</v>
      </c>
      <c r="AI237">
        <f>AVERAGE('air-quality'!G2013:G2017)</f>
        <v>38.200000000000003</v>
      </c>
      <c r="AJ237">
        <f>AVERAGE('air-quality'!H2013:H2017)</f>
        <v>42.2</v>
      </c>
      <c r="AK237">
        <f>AVERAGE('air-quality'!I2013:I2017)</f>
        <v>1</v>
      </c>
      <c r="AL237">
        <f>AVERAGE('air-quality'!J2013:J2017)</f>
        <v>5</v>
      </c>
      <c r="AM237">
        <f t="shared" si="22"/>
        <v>38.4</v>
      </c>
      <c r="AN237">
        <f t="shared" si="22"/>
        <v>17</v>
      </c>
      <c r="AO237">
        <f t="shared" si="22"/>
        <v>22.4</v>
      </c>
      <c r="AP237">
        <f t="shared" si="22"/>
        <v>12.6</v>
      </c>
      <c r="AQ237">
        <f t="shared" si="22"/>
        <v>2.6</v>
      </c>
      <c r="AR237">
        <f t="shared" si="22"/>
        <v>2</v>
      </c>
      <c r="AS237">
        <f t="shared" si="21"/>
        <v>64.666666666666671</v>
      </c>
      <c r="AT237">
        <f t="shared" si="21"/>
        <v>22.2</v>
      </c>
      <c r="AU237">
        <f t="shared" si="21"/>
        <v>32.4</v>
      </c>
      <c r="AV237">
        <f t="shared" si="21"/>
        <v>39.93333333333333</v>
      </c>
      <c r="AW237">
        <f t="shared" si="21"/>
        <v>2.4</v>
      </c>
      <c r="AX237">
        <f t="shared" si="21"/>
        <v>3.8000000000000003</v>
      </c>
    </row>
    <row r="238" spans="1:50" x14ac:dyDescent="0.25">
      <c r="A238">
        <f>IF(Pivot!A242="",Data!A237,Pivot!A242)</f>
        <v>8</v>
      </c>
      <c r="B238">
        <f>Pivot!B242</f>
        <v>24</v>
      </c>
      <c r="C238">
        <f>IFERROR(AVERAGE(Pivot!D242:H242),C237)</f>
        <v>72</v>
      </c>
      <c r="D238">
        <f>IFERROR(AVERAGE(Pivot!K242:O242),D237)</f>
        <v>32</v>
      </c>
      <c r="E238">
        <f>IFERROR(AVERAGE(Pivot!R242:V242),E237)</f>
        <v>38.200000000000003</v>
      </c>
      <c r="F238">
        <f>IFERROR(AVERAGE(Pivot!Y242:AC242),F237)</f>
        <v>46.2</v>
      </c>
      <c r="G238">
        <f>IFERROR(AVERAGE(Pivot!AF242:AJ242),G237)</f>
        <v>4</v>
      </c>
      <c r="H238">
        <f>IFERROR(AVERAGE(Pivot!AM242:AQ242),H237)</f>
        <v>4.4000000000000004</v>
      </c>
      <c r="I238">
        <f>IFERROR(AVERAGE(Pivot!F242:H242),I237)</f>
        <v>69.666666666666671</v>
      </c>
      <c r="J238">
        <f>IFERROR(AVERAGE(Pivot!M242:O242),J237)</f>
        <v>32.666666666666664</v>
      </c>
      <c r="K238">
        <f>IFERROR(AVERAGE(Pivot!T242:V242),K237)</f>
        <v>44.666666666666664</v>
      </c>
      <c r="L238">
        <f>IFERROR(AVERAGE(Pivot!AA242:AC242),L237)</f>
        <v>45.333333333333336</v>
      </c>
      <c r="M238">
        <f>IFERROR(AVERAGE(Pivot!AH242:AJ242),M237)</f>
        <v>2.6666666666666665</v>
      </c>
      <c r="N238">
        <f>IFERROR(AVERAGE(Pivot!AO242:AQ242),N237)</f>
        <v>4.333333333333333</v>
      </c>
      <c r="O238">
        <f>IF(Pivot!I242="NA",O237,Pivot!I242)</f>
        <v>45</v>
      </c>
      <c r="P238">
        <f>IF(Pivot!P242="NA",P237,Pivot!P242)</f>
        <v>12</v>
      </c>
      <c r="Q238">
        <f>IF(Pivot!W242="NA",Q237,Pivot!W242)</f>
        <v>24</v>
      </c>
      <c r="R238">
        <f>IF(Pivot!AD242="NA",R237,Pivot!AD242)</f>
        <v>12</v>
      </c>
      <c r="S238">
        <f>IF(Pivot!AK242="NA",S237,Pivot!AK242)</f>
        <v>4</v>
      </c>
      <c r="T238">
        <f>IF(Pivot!AR242="NA",T237,Pivot!AR242)</f>
        <v>2</v>
      </c>
      <c r="U238">
        <f>AVERAGE('air-quality'!E1302:E1306)</f>
        <v>52.2</v>
      </c>
      <c r="V238">
        <f>AVERAGE('air-quality'!F1302:F1306)</f>
        <v>15.6</v>
      </c>
      <c r="W238">
        <f>AVERAGE('air-quality'!G1302:G1306)</f>
        <v>33.799999999999997</v>
      </c>
      <c r="X238">
        <f>AVERAGE('air-quality'!H1302:H1306)</f>
        <v>38</v>
      </c>
      <c r="Y238">
        <f>AVERAGE('air-quality'!I1302:I1306)</f>
        <v>3</v>
      </c>
      <c r="Z238">
        <f>AVERAGE('air-quality'!J1302:J1306)</f>
        <v>3.2</v>
      </c>
      <c r="AA238">
        <f>AVERAGE('air-quality'!E1653:E1657)</f>
        <v>66</v>
      </c>
      <c r="AB238">
        <f>AVERAGE('air-quality'!F1653:F1657)</f>
        <v>25</v>
      </c>
      <c r="AC238">
        <f>AVERAGE('air-quality'!G1653:G1657)</f>
        <v>28.6</v>
      </c>
      <c r="AD238">
        <f>AVERAGE('air-quality'!H1653:H1657)</f>
        <v>37.200000000000003</v>
      </c>
      <c r="AE238">
        <f>AVERAGE('air-quality'!I1653:I1657)</f>
        <v>2.6</v>
      </c>
      <c r="AF238">
        <f>AVERAGE('air-quality'!J1653:J1657)</f>
        <v>3.4</v>
      </c>
      <c r="AG238">
        <f>AVERAGE('air-quality'!E2014:E2018)</f>
        <v>68.8</v>
      </c>
      <c r="AH238">
        <f>AVERAGE('air-quality'!F2014:F2018)</f>
        <v>22.6</v>
      </c>
      <c r="AI238">
        <f>AVERAGE('air-quality'!G2014:G2018)</f>
        <v>32.200000000000003</v>
      </c>
      <c r="AJ238">
        <f>AVERAGE('air-quality'!H2014:H2018)</f>
        <v>36.799999999999997</v>
      </c>
      <c r="AK238">
        <f>AVERAGE('air-quality'!I2014:I2018)</f>
        <v>1</v>
      </c>
      <c r="AL238">
        <f>AVERAGE('air-quality'!J2014:J2018)</f>
        <v>4.4000000000000004</v>
      </c>
      <c r="AM238">
        <f t="shared" si="22"/>
        <v>41.8</v>
      </c>
      <c r="AN238">
        <f t="shared" si="22"/>
        <v>14.8</v>
      </c>
      <c r="AO238">
        <f t="shared" si="22"/>
        <v>22.6</v>
      </c>
      <c r="AP238">
        <f t="shared" si="22"/>
        <v>13.6</v>
      </c>
      <c r="AQ238">
        <f t="shared" si="22"/>
        <v>2.6</v>
      </c>
      <c r="AR238">
        <f t="shared" si="22"/>
        <v>2</v>
      </c>
      <c r="AS238">
        <f t="shared" si="21"/>
        <v>62.333333333333336</v>
      </c>
      <c r="AT238">
        <f t="shared" si="21"/>
        <v>21.066666666666666</v>
      </c>
      <c r="AU238">
        <f t="shared" si="21"/>
        <v>31.533333333333331</v>
      </c>
      <c r="AV238">
        <f t="shared" si="21"/>
        <v>37.333333333333336</v>
      </c>
      <c r="AW238">
        <f t="shared" si="21"/>
        <v>2.1999999999999997</v>
      </c>
      <c r="AX238">
        <f t="shared" si="21"/>
        <v>3.6666666666666665</v>
      </c>
    </row>
    <row r="239" spans="1:50" x14ac:dyDescent="0.25">
      <c r="A239">
        <f>IF(Pivot!A243="",Data!A238,Pivot!A243)</f>
        <v>8</v>
      </c>
      <c r="B239">
        <f>Pivot!B243</f>
        <v>25</v>
      </c>
      <c r="C239">
        <f>IFERROR(AVERAGE(Pivot!D243:H243),C238)</f>
        <v>81.8</v>
      </c>
      <c r="D239">
        <f>IFERROR(AVERAGE(Pivot!K243:O243),D238)</f>
        <v>26.4</v>
      </c>
      <c r="E239">
        <f>IFERROR(AVERAGE(Pivot!R243:V243),E238)</f>
        <v>32.4</v>
      </c>
      <c r="F239">
        <f>IFERROR(AVERAGE(Pivot!Y243:AC243),F238)</f>
        <v>42.8</v>
      </c>
      <c r="G239">
        <f>IFERROR(AVERAGE(Pivot!AF243:AJ243),G238)</f>
        <v>3.8</v>
      </c>
      <c r="H239">
        <f>IFERROR(AVERAGE(Pivot!AM243:AQ243),H238)</f>
        <v>4</v>
      </c>
      <c r="I239">
        <f>IFERROR(AVERAGE(Pivot!F243:H243),I238)</f>
        <v>81.666666666666671</v>
      </c>
      <c r="J239">
        <f>IFERROR(AVERAGE(Pivot!M243:O243),J238)</f>
        <v>27.666666666666668</v>
      </c>
      <c r="K239">
        <f>IFERROR(AVERAGE(Pivot!T243:V243),K238)</f>
        <v>38</v>
      </c>
      <c r="L239">
        <f>IFERROR(AVERAGE(Pivot!AA243:AC243),L238)</f>
        <v>43.333333333333336</v>
      </c>
      <c r="M239">
        <f>IFERROR(AVERAGE(Pivot!AH243:AJ243),M238)</f>
        <v>2.3333333333333335</v>
      </c>
      <c r="N239">
        <f>IFERROR(AVERAGE(Pivot!AO243:AQ243),N238)</f>
        <v>4.333333333333333</v>
      </c>
      <c r="O239">
        <f>IF(Pivot!I243="NA",O238,Pivot!I243)</f>
        <v>45</v>
      </c>
      <c r="P239">
        <f>IF(Pivot!P243="NA",P238,Pivot!P243)</f>
        <v>13</v>
      </c>
      <c r="Q239">
        <f>IF(Pivot!W243="NA",Q238,Pivot!W243)</f>
        <v>24</v>
      </c>
      <c r="R239">
        <f>IF(Pivot!AD243="NA",R238,Pivot!AD243)</f>
        <v>14</v>
      </c>
      <c r="S239">
        <f>IF(Pivot!AK243="NA",S238,Pivot!AK243)</f>
        <v>3</v>
      </c>
      <c r="T239">
        <f>IF(Pivot!AR243="NA",T238,Pivot!AR243)</f>
        <v>2</v>
      </c>
      <c r="U239">
        <f>AVERAGE('air-quality'!E1303:E1307)</f>
        <v>54</v>
      </c>
      <c r="V239">
        <f>AVERAGE('air-quality'!F1303:F1307)</f>
        <v>14.8</v>
      </c>
      <c r="W239">
        <f>AVERAGE('air-quality'!G1303:G1307)</f>
        <v>33.799999999999997</v>
      </c>
      <c r="X239">
        <f>AVERAGE('air-quality'!H1303:H1307)</f>
        <v>34</v>
      </c>
      <c r="Y239">
        <f>AVERAGE('air-quality'!I1303:I1307)</f>
        <v>2.4</v>
      </c>
      <c r="Z239">
        <f>AVERAGE('air-quality'!J1303:J1307)</f>
        <v>3.4</v>
      </c>
      <c r="AA239">
        <f>AVERAGE('air-quality'!E1654:E1658)</f>
        <v>69</v>
      </c>
      <c r="AB239">
        <f>AVERAGE('air-quality'!F1654:F1658)</f>
        <v>26.8</v>
      </c>
      <c r="AC239">
        <f>AVERAGE('air-quality'!G1654:G1658)</f>
        <v>34.200000000000003</v>
      </c>
      <c r="AD239">
        <f>AVERAGE('air-quality'!H1654:H1658)</f>
        <v>39.799999999999997</v>
      </c>
      <c r="AE239">
        <f>AVERAGE('air-quality'!I1654:I1658)</f>
        <v>2.6</v>
      </c>
      <c r="AF239">
        <f>AVERAGE('air-quality'!J1654:J1658)</f>
        <v>3.4</v>
      </c>
      <c r="AG239">
        <f>AVERAGE('air-quality'!E2015:E2019)</f>
        <v>60.2</v>
      </c>
      <c r="AH239">
        <f>AVERAGE('air-quality'!F2015:F2019)</f>
        <v>17.2</v>
      </c>
      <c r="AI239">
        <f>AVERAGE('air-quality'!G2015:G2019)</f>
        <v>25.6</v>
      </c>
      <c r="AJ239">
        <f>AVERAGE('air-quality'!H2015:H2019)</f>
        <v>28.4</v>
      </c>
      <c r="AK239">
        <f>AVERAGE('air-quality'!I2015:I2019)</f>
        <v>1</v>
      </c>
      <c r="AL239">
        <f>AVERAGE('air-quality'!J2015:J2019)</f>
        <v>3.6</v>
      </c>
      <c r="AM239">
        <f t="shared" si="22"/>
        <v>43</v>
      </c>
      <c r="AN239">
        <f t="shared" si="22"/>
        <v>13.4</v>
      </c>
      <c r="AO239">
        <f t="shared" si="22"/>
        <v>23.6</v>
      </c>
      <c r="AP239">
        <f t="shared" si="22"/>
        <v>14.4</v>
      </c>
      <c r="AQ239">
        <f t="shared" si="22"/>
        <v>2.6</v>
      </c>
      <c r="AR239">
        <f t="shared" si="22"/>
        <v>2</v>
      </c>
      <c r="AS239">
        <f t="shared" si="21"/>
        <v>61.066666666666663</v>
      </c>
      <c r="AT239">
        <f t="shared" si="21"/>
        <v>19.599999999999998</v>
      </c>
      <c r="AU239">
        <f t="shared" si="21"/>
        <v>31.2</v>
      </c>
      <c r="AV239">
        <f t="shared" si="21"/>
        <v>34.066666666666663</v>
      </c>
      <c r="AW239">
        <f t="shared" si="21"/>
        <v>2</v>
      </c>
      <c r="AX239">
        <f t="shared" si="21"/>
        <v>3.4666666666666668</v>
      </c>
    </row>
    <row r="240" spans="1:50" x14ac:dyDescent="0.25">
      <c r="A240">
        <f>IF(Pivot!A244="",Data!A239,Pivot!A244)</f>
        <v>8</v>
      </c>
      <c r="B240">
        <f>Pivot!B244</f>
        <v>26</v>
      </c>
      <c r="C240">
        <f>IFERROR(AVERAGE(Pivot!D244:H244),C239)</f>
        <v>75.599999999999994</v>
      </c>
      <c r="D240">
        <f>IFERROR(AVERAGE(Pivot!K244:O244),D239)</f>
        <v>27.2</v>
      </c>
      <c r="E240">
        <f>IFERROR(AVERAGE(Pivot!R244:V244),E239)</f>
        <v>32.4</v>
      </c>
      <c r="F240">
        <f>IFERROR(AVERAGE(Pivot!Y244:AC244),F239)</f>
        <v>42.2</v>
      </c>
      <c r="G240">
        <f>IFERROR(AVERAGE(Pivot!AF244:AJ244),G239)</f>
        <v>3</v>
      </c>
      <c r="H240">
        <f>IFERROR(AVERAGE(Pivot!AM244:AQ244),H239)</f>
        <v>4.2</v>
      </c>
      <c r="I240">
        <f>IFERROR(AVERAGE(Pivot!F244:H244),I239)</f>
        <v>76.666666666666671</v>
      </c>
      <c r="J240">
        <f>IFERROR(AVERAGE(Pivot!M244:O244),J239)</f>
        <v>27</v>
      </c>
      <c r="K240">
        <f>IFERROR(AVERAGE(Pivot!T244:V244),K239)</f>
        <v>36</v>
      </c>
      <c r="L240">
        <f>IFERROR(AVERAGE(Pivot!AA244:AC244),L239)</f>
        <v>41.333333333333336</v>
      </c>
      <c r="M240">
        <f>IFERROR(AVERAGE(Pivot!AH244:AJ244),M239)</f>
        <v>1.6666666666666667</v>
      </c>
      <c r="N240">
        <f>IFERROR(AVERAGE(Pivot!AO244:AQ244),N239)</f>
        <v>4.666666666666667</v>
      </c>
      <c r="O240">
        <f>IF(Pivot!I244="NA",O239,Pivot!I244)</f>
        <v>38</v>
      </c>
      <c r="P240">
        <f>IF(Pivot!P244="NA",P239,Pivot!P244)</f>
        <v>16</v>
      </c>
      <c r="Q240">
        <f>IF(Pivot!W244="NA",Q239,Pivot!W244)</f>
        <v>17</v>
      </c>
      <c r="R240">
        <f>IF(Pivot!AD244="NA",R239,Pivot!AD244)</f>
        <v>16</v>
      </c>
      <c r="S240">
        <f>IF(Pivot!AK244="NA",S239,Pivot!AK244)</f>
        <v>3</v>
      </c>
      <c r="T240">
        <f>IF(Pivot!AR244="NA",T239,Pivot!AR244)</f>
        <v>2</v>
      </c>
      <c r="U240">
        <f>AVERAGE('air-quality'!E1304:E1308)</f>
        <v>54.6</v>
      </c>
      <c r="V240">
        <f>AVERAGE('air-quality'!F1304:F1308)</f>
        <v>15.6</v>
      </c>
      <c r="W240">
        <f>AVERAGE('air-quality'!G1304:G1308)</f>
        <v>31.4</v>
      </c>
      <c r="X240">
        <f>AVERAGE('air-quality'!H1304:H1308)</f>
        <v>32.4</v>
      </c>
      <c r="Y240">
        <f>AVERAGE('air-quality'!I1304:I1308)</f>
        <v>1.8</v>
      </c>
      <c r="Z240">
        <f>AVERAGE('air-quality'!J1304:J1308)</f>
        <v>3.4</v>
      </c>
      <c r="AA240">
        <f>AVERAGE('air-quality'!E1655:E1659)</f>
        <v>70.8</v>
      </c>
      <c r="AB240">
        <f>AVERAGE('air-quality'!F1655:F1659)</f>
        <v>27.8</v>
      </c>
      <c r="AC240">
        <f>AVERAGE('air-quality'!G1655:G1659)</f>
        <v>35.6</v>
      </c>
      <c r="AD240">
        <f>AVERAGE('air-quality'!H1655:H1659)</f>
        <v>39.4</v>
      </c>
      <c r="AE240">
        <f>AVERAGE('air-quality'!I1655:I1659)</f>
        <v>2.4</v>
      </c>
      <c r="AF240">
        <f>AVERAGE('air-quality'!J1655:J1659)</f>
        <v>3.2</v>
      </c>
      <c r="AG240">
        <f>AVERAGE('air-quality'!E2016:E2020)</f>
        <v>49.2</v>
      </c>
      <c r="AH240">
        <f>AVERAGE('air-quality'!F2016:F2020)</f>
        <v>17.2</v>
      </c>
      <c r="AI240">
        <f>AVERAGE('air-quality'!G2016:G2020)</f>
        <v>25.2</v>
      </c>
      <c r="AJ240">
        <f>AVERAGE('air-quality'!H2016:H2020)</f>
        <v>28</v>
      </c>
      <c r="AK240">
        <f>AVERAGE('air-quality'!I2016:I2020)</f>
        <v>1</v>
      </c>
      <c r="AL240">
        <f>AVERAGE('air-quality'!J2016:J2020)</f>
        <v>3.8</v>
      </c>
      <c r="AM240">
        <f t="shared" si="22"/>
        <v>42.2</v>
      </c>
      <c r="AN240">
        <f t="shared" si="22"/>
        <v>13.2</v>
      </c>
      <c r="AO240">
        <f t="shared" si="22"/>
        <v>22.2</v>
      </c>
      <c r="AP240">
        <f t="shared" si="22"/>
        <v>15.2</v>
      </c>
      <c r="AQ240">
        <f t="shared" si="22"/>
        <v>2.8</v>
      </c>
      <c r="AR240">
        <f t="shared" si="22"/>
        <v>2</v>
      </c>
      <c r="AS240">
        <f t="shared" si="21"/>
        <v>58.20000000000001</v>
      </c>
      <c r="AT240">
        <f t="shared" si="21"/>
        <v>20.2</v>
      </c>
      <c r="AU240">
        <f t="shared" si="21"/>
        <v>30.733333333333334</v>
      </c>
      <c r="AV240">
        <f t="shared" si="21"/>
        <v>33.266666666666666</v>
      </c>
      <c r="AW240">
        <f t="shared" si="21"/>
        <v>1.7333333333333334</v>
      </c>
      <c r="AX240">
        <f t="shared" si="21"/>
        <v>3.4666666666666663</v>
      </c>
    </row>
    <row r="241" spans="1:50" x14ac:dyDescent="0.25">
      <c r="A241">
        <f>IF(Pivot!A245="",Data!A240,Pivot!A245)</f>
        <v>8</v>
      </c>
      <c r="B241">
        <f>Pivot!B245</f>
        <v>27</v>
      </c>
      <c r="C241">
        <f>IFERROR(AVERAGE(Pivot!D245:H245),C240)</f>
        <v>73.400000000000006</v>
      </c>
      <c r="D241">
        <f>IFERROR(AVERAGE(Pivot!K245:O245),D240)</f>
        <v>27.2</v>
      </c>
      <c r="E241">
        <f>IFERROR(AVERAGE(Pivot!R245:V245),E240)</f>
        <v>29.4</v>
      </c>
      <c r="F241">
        <f>IFERROR(AVERAGE(Pivot!Y245:AC245),F240)</f>
        <v>41.8</v>
      </c>
      <c r="G241">
        <f>IFERROR(AVERAGE(Pivot!AF245:AJ245),G240)</f>
        <v>3.4</v>
      </c>
      <c r="H241">
        <f>IFERROR(AVERAGE(Pivot!AM245:AQ245),H240)</f>
        <v>4.8</v>
      </c>
      <c r="I241">
        <f>IFERROR(AVERAGE(Pivot!F245:H245),I240)</f>
        <v>74.333333333333329</v>
      </c>
      <c r="J241">
        <f>IFERROR(AVERAGE(Pivot!M245:O245),J240)</f>
        <v>29</v>
      </c>
      <c r="K241">
        <f>IFERROR(AVERAGE(Pivot!T245:V245),K240)</f>
        <v>32.333333333333336</v>
      </c>
      <c r="L241">
        <f>IFERROR(AVERAGE(Pivot!AA245:AC245),L240)</f>
        <v>42</v>
      </c>
      <c r="M241">
        <f>IFERROR(AVERAGE(Pivot!AH245:AJ245),M240)</f>
        <v>2.3333333333333335</v>
      </c>
      <c r="N241">
        <f>IFERROR(AVERAGE(Pivot!AO245:AQ245),N240)</f>
        <v>4.333333333333333</v>
      </c>
      <c r="O241">
        <f>IF(Pivot!I245="NA",O240,Pivot!I245)</f>
        <v>48</v>
      </c>
      <c r="P241">
        <f>IF(Pivot!P245="NA",P240,Pivot!P245)</f>
        <v>11</v>
      </c>
      <c r="Q241">
        <f>IF(Pivot!W245="NA",Q240,Pivot!W245)</f>
        <v>24</v>
      </c>
      <c r="R241">
        <f>IF(Pivot!AD245="NA",R240,Pivot!AD245)</f>
        <v>17</v>
      </c>
      <c r="S241">
        <f>IF(Pivot!AK245="NA",S240,Pivot!AK245)</f>
        <v>3</v>
      </c>
      <c r="T241">
        <f>IF(Pivot!AR245="NA",T240,Pivot!AR245)</f>
        <v>2</v>
      </c>
      <c r="U241">
        <f>AVERAGE('air-quality'!E1305:E1309)</f>
        <v>58.6</v>
      </c>
      <c r="V241">
        <f>AVERAGE('air-quality'!F1305:F1309)</f>
        <v>17.399999999999999</v>
      </c>
      <c r="W241">
        <f>AVERAGE('air-quality'!G1305:G1309)</f>
        <v>26.4</v>
      </c>
      <c r="X241">
        <f>AVERAGE('air-quality'!H1305:H1309)</f>
        <v>34</v>
      </c>
      <c r="Y241">
        <f>AVERAGE('air-quality'!I1305:I1309)</f>
        <v>1.8</v>
      </c>
      <c r="Z241">
        <f>AVERAGE('air-quality'!J1305:J1309)</f>
        <v>3.4</v>
      </c>
      <c r="AA241">
        <f>AVERAGE('air-quality'!E1656:E1660)</f>
        <v>68.8</v>
      </c>
      <c r="AB241">
        <f>AVERAGE('air-quality'!F1656:F1660)</f>
        <v>28</v>
      </c>
      <c r="AC241">
        <f>AVERAGE('air-quality'!G1656:G1660)</f>
        <v>37.4</v>
      </c>
      <c r="AD241">
        <f>AVERAGE('air-quality'!H1656:H1660)</f>
        <v>38.200000000000003</v>
      </c>
      <c r="AE241">
        <f>AVERAGE('air-quality'!I1656:I1660)</f>
        <v>2.2000000000000002</v>
      </c>
      <c r="AF241">
        <f>AVERAGE('air-quality'!J1656:J1660)</f>
        <v>3</v>
      </c>
      <c r="AG241">
        <f>AVERAGE('air-quality'!E2017:E2021)</f>
        <v>48.4</v>
      </c>
      <c r="AH241">
        <f>AVERAGE('air-quality'!F2017:F2021)</f>
        <v>17.600000000000001</v>
      </c>
      <c r="AI241">
        <f>AVERAGE('air-quality'!G2017:G2021)</f>
        <v>25.4</v>
      </c>
      <c r="AJ241">
        <f>AVERAGE('air-quality'!H2017:H2021)</f>
        <v>28.4</v>
      </c>
      <c r="AK241">
        <f>AVERAGE('air-quality'!I2017:I2021)</f>
        <v>1</v>
      </c>
      <c r="AL241">
        <f>AVERAGE('air-quality'!J2017:J2021)</f>
        <v>3.8</v>
      </c>
      <c r="AM241">
        <f t="shared" si="22"/>
        <v>42.8</v>
      </c>
      <c r="AN241">
        <f t="shared" si="22"/>
        <v>13.2</v>
      </c>
      <c r="AO241">
        <f t="shared" si="22"/>
        <v>22.2</v>
      </c>
      <c r="AP241">
        <f t="shared" si="22"/>
        <v>15.6</v>
      </c>
      <c r="AQ241">
        <f t="shared" si="22"/>
        <v>3</v>
      </c>
      <c r="AR241">
        <f t="shared" si="22"/>
        <v>2</v>
      </c>
      <c r="AS241">
        <f t="shared" si="21"/>
        <v>58.6</v>
      </c>
      <c r="AT241">
        <f t="shared" si="21"/>
        <v>21</v>
      </c>
      <c r="AU241">
        <f t="shared" si="21"/>
        <v>29.733333333333331</v>
      </c>
      <c r="AV241">
        <f t="shared" si="21"/>
        <v>33.533333333333331</v>
      </c>
      <c r="AW241">
        <f t="shared" si="21"/>
        <v>1.6666666666666667</v>
      </c>
      <c r="AX241">
        <f t="shared" si="21"/>
        <v>3.4</v>
      </c>
    </row>
    <row r="242" spans="1:50" x14ac:dyDescent="0.25">
      <c r="A242">
        <f>IF(Pivot!A246="",Data!A241,Pivot!A246)</f>
        <v>8</v>
      </c>
      <c r="B242">
        <f>Pivot!B246</f>
        <v>28</v>
      </c>
      <c r="C242">
        <f>IFERROR(AVERAGE(Pivot!D246:H246),C241)</f>
        <v>71.599999999999994</v>
      </c>
      <c r="D242">
        <f>IFERROR(AVERAGE(Pivot!K246:O246),D241)</f>
        <v>23</v>
      </c>
      <c r="E242">
        <f>IFERROR(AVERAGE(Pivot!R246:V246),E241)</f>
        <v>23.8</v>
      </c>
      <c r="F242">
        <f>IFERROR(AVERAGE(Pivot!Y246:AC246),F241)</f>
        <v>35.6</v>
      </c>
      <c r="G242">
        <f>IFERROR(AVERAGE(Pivot!AF246:AJ246),G241)</f>
        <v>3</v>
      </c>
      <c r="H242">
        <f>IFERROR(AVERAGE(Pivot!AM246:AQ246),H241)</f>
        <v>3.6</v>
      </c>
      <c r="I242">
        <f>IFERROR(AVERAGE(Pivot!F246:H246),I241)</f>
        <v>76</v>
      </c>
      <c r="J242">
        <f>IFERROR(AVERAGE(Pivot!M246:O246),J241)</f>
        <v>24</v>
      </c>
      <c r="K242">
        <f>IFERROR(AVERAGE(Pivot!T246:V246),K241)</f>
        <v>21</v>
      </c>
      <c r="L242">
        <f>IFERROR(AVERAGE(Pivot!AA246:AC246),L241)</f>
        <v>35</v>
      </c>
      <c r="M242">
        <f>IFERROR(AVERAGE(Pivot!AH246:AJ246),M241)</f>
        <v>2.3333333333333335</v>
      </c>
      <c r="N242">
        <f>IFERROR(AVERAGE(Pivot!AO246:AQ246),N241)</f>
        <v>3.6666666666666665</v>
      </c>
      <c r="O242">
        <f>IF(Pivot!I246="NA",O241,Pivot!I246)</f>
        <v>39</v>
      </c>
      <c r="P242">
        <f>IF(Pivot!P246="NA",P241,Pivot!P246)</f>
        <v>12</v>
      </c>
      <c r="Q242">
        <f>IF(Pivot!W246="NA",Q241,Pivot!W246)</f>
        <v>22</v>
      </c>
      <c r="R242">
        <f>IF(Pivot!AD246="NA",R241,Pivot!AD246)</f>
        <v>11</v>
      </c>
      <c r="S242">
        <f>IF(Pivot!AK246="NA",S241,Pivot!AK246)</f>
        <v>1</v>
      </c>
      <c r="T242">
        <f>IF(Pivot!AR246="NA",T241,Pivot!AR246)</f>
        <v>2</v>
      </c>
      <c r="U242">
        <f>AVERAGE('air-quality'!E1306:E1310)</f>
        <v>64</v>
      </c>
      <c r="V242">
        <f>AVERAGE('air-quality'!F1306:F1310)</f>
        <v>20</v>
      </c>
      <c r="W242">
        <f>AVERAGE('air-quality'!G1306:G1310)</f>
        <v>21.8</v>
      </c>
      <c r="X242">
        <f>AVERAGE('air-quality'!H1306:H1310)</f>
        <v>37.4</v>
      </c>
      <c r="Y242">
        <f>AVERAGE('air-quality'!I1306:I1310)</f>
        <v>2.2000000000000002</v>
      </c>
      <c r="Z242">
        <f>AVERAGE('air-quality'!J1306:J1310)</f>
        <v>3.4</v>
      </c>
      <c r="AA242">
        <f>AVERAGE('air-quality'!E1657:E1661)</f>
        <v>67.8</v>
      </c>
      <c r="AB242">
        <f>AVERAGE('air-quality'!F1657:F1661)</f>
        <v>28</v>
      </c>
      <c r="AC242">
        <f>AVERAGE('air-quality'!G1657:G1661)</f>
        <v>34.6</v>
      </c>
      <c r="AD242">
        <f>AVERAGE('air-quality'!H1657:H1661)</f>
        <v>35.4</v>
      </c>
      <c r="AE242">
        <f>AVERAGE('air-quality'!I1657:I1661)</f>
        <v>2</v>
      </c>
      <c r="AF242">
        <f>AVERAGE('air-quality'!J1657:J1661)</f>
        <v>2.8</v>
      </c>
      <c r="AG242">
        <f>AVERAGE('air-quality'!E2018:E2022)</f>
        <v>48.6</v>
      </c>
      <c r="AH242">
        <f>AVERAGE('air-quality'!F2018:F2022)</f>
        <v>16.600000000000001</v>
      </c>
      <c r="AI242">
        <f>AVERAGE('air-quality'!G2018:G2022)</f>
        <v>24.4</v>
      </c>
      <c r="AJ242">
        <f>AVERAGE('air-quality'!H2018:H2022)</f>
        <v>26.6</v>
      </c>
      <c r="AK242">
        <f>AVERAGE('air-quality'!I2018:I2022)</f>
        <v>2.2000000000000002</v>
      </c>
      <c r="AL242">
        <f>AVERAGE('air-quality'!J2018:J2022)</f>
        <v>4</v>
      </c>
      <c r="AM242">
        <f t="shared" si="22"/>
        <v>43</v>
      </c>
      <c r="AN242">
        <f t="shared" si="22"/>
        <v>12.8</v>
      </c>
      <c r="AO242">
        <f t="shared" si="22"/>
        <v>22.2</v>
      </c>
      <c r="AP242">
        <f t="shared" si="22"/>
        <v>14</v>
      </c>
      <c r="AQ242">
        <f t="shared" si="22"/>
        <v>2.8</v>
      </c>
      <c r="AR242">
        <f t="shared" si="22"/>
        <v>2</v>
      </c>
      <c r="AS242">
        <f t="shared" si="21"/>
        <v>60.133333333333333</v>
      </c>
      <c r="AT242">
        <f t="shared" si="21"/>
        <v>21.533333333333331</v>
      </c>
      <c r="AU242">
        <f t="shared" si="21"/>
        <v>26.933333333333337</v>
      </c>
      <c r="AV242">
        <f t="shared" si="21"/>
        <v>33.133333333333333</v>
      </c>
      <c r="AW242">
        <f t="shared" si="21"/>
        <v>2.1333333333333333</v>
      </c>
      <c r="AX242">
        <f t="shared" si="21"/>
        <v>3.4</v>
      </c>
    </row>
    <row r="243" spans="1:50" x14ac:dyDescent="0.25">
      <c r="A243">
        <f>IF(Pivot!A247="",Data!A242,Pivot!A247)</f>
        <v>8</v>
      </c>
      <c r="B243">
        <f>Pivot!B247</f>
        <v>29</v>
      </c>
      <c r="C243">
        <f>IFERROR(AVERAGE(Pivot!D247:H247),C242)</f>
        <v>66.400000000000006</v>
      </c>
      <c r="D243">
        <f>IFERROR(AVERAGE(Pivot!K247:O247),D242)</f>
        <v>31</v>
      </c>
      <c r="E243">
        <f>IFERROR(AVERAGE(Pivot!R247:V247),E242)</f>
        <v>25.6</v>
      </c>
      <c r="F243">
        <f>IFERROR(AVERAGE(Pivot!Y247:AC247),F242)</f>
        <v>36.6</v>
      </c>
      <c r="G243">
        <f>IFERROR(AVERAGE(Pivot!AF247:AJ247),G242)</f>
        <v>2.4</v>
      </c>
      <c r="H243">
        <f>IFERROR(AVERAGE(Pivot!AM247:AQ247),H242)</f>
        <v>4</v>
      </c>
      <c r="I243">
        <f>IFERROR(AVERAGE(Pivot!F247:H247),I242)</f>
        <v>66</v>
      </c>
      <c r="J243">
        <f>IFERROR(AVERAGE(Pivot!M247:O247),J242)</f>
        <v>32.666666666666664</v>
      </c>
      <c r="K243">
        <f>IFERROR(AVERAGE(Pivot!T247:V247),K242)</f>
        <v>22.333333333333332</v>
      </c>
      <c r="L243">
        <f>IFERROR(AVERAGE(Pivot!AA247:AC247),L242)</f>
        <v>30</v>
      </c>
      <c r="M243">
        <f>IFERROR(AVERAGE(Pivot!AH247:AJ247),M242)</f>
        <v>1.6666666666666667</v>
      </c>
      <c r="N243">
        <f>IFERROR(AVERAGE(Pivot!AO247:AQ247),N242)</f>
        <v>3.6666666666666665</v>
      </c>
      <c r="O243">
        <f>IF(Pivot!I247="NA",O242,Pivot!I247)</f>
        <v>38</v>
      </c>
      <c r="P243">
        <f>IF(Pivot!P247="NA",P242,Pivot!P247)</f>
        <v>16</v>
      </c>
      <c r="Q243">
        <f>IF(Pivot!W247="NA",Q242,Pivot!W247)</f>
        <v>26</v>
      </c>
      <c r="R243">
        <f>IF(Pivot!AD247="NA",R242,Pivot!AD247)</f>
        <v>10</v>
      </c>
      <c r="S243">
        <f>IF(Pivot!AK247="NA",S242,Pivot!AK247)</f>
        <v>0</v>
      </c>
      <c r="T243">
        <f>IF(Pivot!AR247="NA",T242,Pivot!AR247)</f>
        <v>2</v>
      </c>
      <c r="U243">
        <f>AVERAGE('air-quality'!E1307:E1311)</f>
        <v>66.2</v>
      </c>
      <c r="V243">
        <f>AVERAGE('air-quality'!F1307:F1311)</f>
        <v>21.6</v>
      </c>
      <c r="W243">
        <f>AVERAGE('air-quality'!G1307:G1311)</f>
        <v>22.2</v>
      </c>
      <c r="X243">
        <f>AVERAGE('air-quality'!H1307:H1311)</f>
        <v>43</v>
      </c>
      <c r="Y243">
        <f>AVERAGE('air-quality'!I1307:I1311)</f>
        <v>2.6</v>
      </c>
      <c r="Z243">
        <f>AVERAGE('air-quality'!J1307:J1311)</f>
        <v>3.2</v>
      </c>
      <c r="AA243">
        <f>AVERAGE('air-quality'!E1658:E1662)</f>
        <v>67</v>
      </c>
      <c r="AB243">
        <f>AVERAGE('air-quality'!F1658:F1662)</f>
        <v>26.4</v>
      </c>
      <c r="AC243">
        <f>AVERAGE('air-quality'!G1658:G1662)</f>
        <v>31</v>
      </c>
      <c r="AD243">
        <f>AVERAGE('air-quality'!H1658:H1662)</f>
        <v>34.200000000000003</v>
      </c>
      <c r="AE243">
        <f>AVERAGE('air-quality'!I1658:I1662)</f>
        <v>2</v>
      </c>
      <c r="AF243">
        <f>AVERAGE('air-quality'!J1658:J1662)</f>
        <v>2.8</v>
      </c>
      <c r="AG243">
        <f>AVERAGE('air-quality'!E2019:E2023)</f>
        <v>47</v>
      </c>
      <c r="AH243">
        <f>AVERAGE('air-quality'!F2019:F2023)</f>
        <v>16</v>
      </c>
      <c r="AI243">
        <f>AVERAGE('air-quality'!G2019:G2023)</f>
        <v>23.8</v>
      </c>
      <c r="AJ243">
        <f>AVERAGE('air-quality'!H2019:H2023)</f>
        <v>26.6</v>
      </c>
      <c r="AK243">
        <f>AVERAGE('air-quality'!I2019:I2023)</f>
        <v>4.2</v>
      </c>
      <c r="AL243">
        <f>AVERAGE('air-quality'!J2019:J2023)</f>
        <v>5</v>
      </c>
      <c r="AM243">
        <f t="shared" si="22"/>
        <v>41.6</v>
      </c>
      <c r="AN243">
        <f t="shared" si="22"/>
        <v>13.6</v>
      </c>
      <c r="AO243">
        <f t="shared" si="22"/>
        <v>22.6</v>
      </c>
      <c r="AP243">
        <f t="shared" si="22"/>
        <v>13.6</v>
      </c>
      <c r="AQ243">
        <f t="shared" si="22"/>
        <v>2.5</v>
      </c>
      <c r="AR243">
        <f t="shared" si="22"/>
        <v>2</v>
      </c>
      <c r="AS243">
        <f t="shared" si="21"/>
        <v>60.066666666666663</v>
      </c>
      <c r="AT243">
        <f t="shared" si="21"/>
        <v>21.333333333333332</v>
      </c>
      <c r="AU243">
        <f t="shared" si="21"/>
        <v>25.666666666666668</v>
      </c>
      <c r="AV243">
        <f t="shared" si="21"/>
        <v>34.6</v>
      </c>
      <c r="AW243">
        <f t="shared" si="21"/>
        <v>2.9333333333333336</v>
      </c>
      <c r="AX243">
        <f t="shared" si="21"/>
        <v>3.6666666666666665</v>
      </c>
    </row>
    <row r="244" spans="1:50" x14ac:dyDescent="0.25">
      <c r="A244">
        <f>IF(Pivot!A248="",Data!A243,Pivot!A248)</f>
        <v>8</v>
      </c>
      <c r="B244">
        <f>Pivot!B248</f>
        <v>30</v>
      </c>
      <c r="C244">
        <f>IFERROR(AVERAGE(Pivot!D248:H248),C243)</f>
        <v>67.8</v>
      </c>
      <c r="D244">
        <f>IFERROR(AVERAGE(Pivot!K248:O248),D243)</f>
        <v>22.8</v>
      </c>
      <c r="E244">
        <f>IFERROR(AVERAGE(Pivot!R248:V248),E243)</f>
        <v>23.8</v>
      </c>
      <c r="F244">
        <f>IFERROR(AVERAGE(Pivot!Y248:AC248),F243)</f>
        <v>39</v>
      </c>
      <c r="G244">
        <f>IFERROR(AVERAGE(Pivot!AF248:AJ248),G243)</f>
        <v>3.2</v>
      </c>
      <c r="H244">
        <f>IFERROR(AVERAGE(Pivot!AM248:AQ248),H243)</f>
        <v>3.2</v>
      </c>
      <c r="I244">
        <f>IFERROR(AVERAGE(Pivot!F248:H248),I243)</f>
        <v>65.333333333333329</v>
      </c>
      <c r="J244">
        <f>IFERROR(AVERAGE(Pivot!M248:O248),J243)</f>
        <v>23</v>
      </c>
      <c r="K244">
        <f>IFERROR(AVERAGE(Pivot!T248:V248),K243)</f>
        <v>25</v>
      </c>
      <c r="L244">
        <f>IFERROR(AVERAGE(Pivot!AA248:AC248),L243)</f>
        <v>36</v>
      </c>
      <c r="M244">
        <f>IFERROR(AVERAGE(Pivot!AH248:AJ248),M243)</f>
        <v>2.3333333333333335</v>
      </c>
      <c r="N244">
        <f>IFERROR(AVERAGE(Pivot!AO248:AQ248),N243)</f>
        <v>3</v>
      </c>
      <c r="O244">
        <f>IF(Pivot!I248="NA",O243,Pivot!I248)</f>
        <v>42</v>
      </c>
      <c r="P244">
        <f>IF(Pivot!P248="NA",P243,Pivot!P248)</f>
        <v>13</v>
      </c>
      <c r="Q244">
        <f>IF(Pivot!W248="NA",Q243,Pivot!W248)</f>
        <v>28</v>
      </c>
      <c r="R244">
        <f>IF(Pivot!AD248="NA",R243,Pivot!AD248)</f>
        <v>18</v>
      </c>
      <c r="S244">
        <f>IF(Pivot!AK248="NA",S243,Pivot!AK248)</f>
        <v>3</v>
      </c>
      <c r="T244">
        <f>IF(Pivot!AR248="NA",T243,Pivot!AR248)</f>
        <v>2</v>
      </c>
      <c r="U244">
        <f>AVERAGE('air-quality'!E1308:E1312)</f>
        <v>66.400000000000006</v>
      </c>
      <c r="V244">
        <f>AVERAGE('air-quality'!F1308:F1312)</f>
        <v>23.6</v>
      </c>
      <c r="W244">
        <f>AVERAGE('air-quality'!G1308:G1312)</f>
        <v>21</v>
      </c>
      <c r="X244">
        <f>AVERAGE('air-quality'!H1308:H1312)</f>
        <v>49</v>
      </c>
      <c r="Y244">
        <f>AVERAGE('air-quality'!I1308:I1312)</f>
        <v>3.6</v>
      </c>
      <c r="Z244">
        <f>AVERAGE('air-quality'!J1308:J1312)</f>
        <v>3</v>
      </c>
      <c r="AA244">
        <f>AVERAGE('air-quality'!E1659:E1663)</f>
        <v>62.8</v>
      </c>
      <c r="AB244">
        <f>AVERAGE('air-quality'!F1659:F1663)</f>
        <v>24.6</v>
      </c>
      <c r="AC244">
        <f>AVERAGE('air-quality'!G1659:G1663)</f>
        <v>26.6</v>
      </c>
      <c r="AD244">
        <f>AVERAGE('air-quality'!H1659:H1663)</f>
        <v>33.200000000000003</v>
      </c>
      <c r="AE244">
        <f>AVERAGE('air-quality'!I1659:I1663)</f>
        <v>2.2000000000000002</v>
      </c>
      <c r="AF244">
        <f>AVERAGE('air-quality'!J1659:J1663)</f>
        <v>3</v>
      </c>
      <c r="AG244">
        <f>AVERAGE('air-quality'!E2020:E2024)</f>
        <v>45.2</v>
      </c>
      <c r="AH244">
        <f>AVERAGE('air-quality'!F2020:F2024)</f>
        <v>17.600000000000001</v>
      </c>
      <c r="AI244">
        <f>AVERAGE('air-quality'!G2020:G2024)</f>
        <v>22.4</v>
      </c>
      <c r="AJ244">
        <f>AVERAGE('air-quality'!H2020:H2024)</f>
        <v>29.4</v>
      </c>
      <c r="AK244">
        <f>AVERAGE('air-quality'!I2020:I2024)</f>
        <v>6.4</v>
      </c>
      <c r="AL244">
        <f>AVERAGE('air-quality'!J2020:J2024)</f>
        <v>6.6</v>
      </c>
      <c r="AM244">
        <f t="shared" si="22"/>
        <v>41</v>
      </c>
      <c r="AN244">
        <f t="shared" si="22"/>
        <v>13.6</v>
      </c>
      <c r="AO244">
        <f t="shared" si="22"/>
        <v>23.4</v>
      </c>
      <c r="AP244">
        <f t="shared" si="22"/>
        <v>14.4</v>
      </c>
      <c r="AQ244">
        <f t="shared" si="22"/>
        <v>2.5</v>
      </c>
      <c r="AR244">
        <f t="shared" si="22"/>
        <v>2</v>
      </c>
      <c r="AS244">
        <f t="shared" si="21"/>
        <v>58.133333333333326</v>
      </c>
      <c r="AT244">
        <f t="shared" si="21"/>
        <v>21.933333333333337</v>
      </c>
      <c r="AU244">
        <f t="shared" si="21"/>
        <v>23.333333333333332</v>
      </c>
      <c r="AV244">
        <f t="shared" si="21"/>
        <v>37.199999999999996</v>
      </c>
      <c r="AW244">
        <f t="shared" si="21"/>
        <v>4.0666666666666673</v>
      </c>
      <c r="AX244">
        <f t="shared" si="21"/>
        <v>4.2</v>
      </c>
    </row>
    <row r="245" spans="1:50" x14ac:dyDescent="0.25">
      <c r="A245">
        <f>IF(Pivot!A249="",Data!A244,Pivot!A249)</f>
        <v>8</v>
      </c>
      <c r="B245">
        <f>Pivot!B249</f>
        <v>31</v>
      </c>
      <c r="C245">
        <f>IFERROR(AVERAGE(Pivot!D249:H249),C244)</f>
        <v>60.4</v>
      </c>
      <c r="D245">
        <f>IFERROR(AVERAGE(Pivot!K249:O249),D244)</f>
        <v>22.6</v>
      </c>
      <c r="E245">
        <f>IFERROR(AVERAGE(Pivot!R249:V249),E244)</f>
        <v>27.8</v>
      </c>
      <c r="F245">
        <f>IFERROR(AVERAGE(Pivot!Y249:AC249),F244)</f>
        <v>38.6</v>
      </c>
      <c r="G245">
        <f>IFERROR(AVERAGE(Pivot!AF249:AJ249),G244)</f>
        <v>3.6</v>
      </c>
      <c r="H245">
        <f>IFERROR(AVERAGE(Pivot!AM249:AQ249),H244)</f>
        <v>3.6</v>
      </c>
      <c r="I245">
        <f>IFERROR(AVERAGE(Pivot!F249:H249),I244)</f>
        <v>60</v>
      </c>
      <c r="J245">
        <f>IFERROR(AVERAGE(Pivot!M249:O249),J244)</f>
        <v>20.666666666666668</v>
      </c>
      <c r="K245">
        <f>IFERROR(AVERAGE(Pivot!T249:V249),K244)</f>
        <v>31.333333333333332</v>
      </c>
      <c r="L245">
        <f>IFERROR(AVERAGE(Pivot!AA249:AC249),L244)</f>
        <v>35</v>
      </c>
      <c r="M245">
        <f>IFERROR(AVERAGE(Pivot!AH249:AJ249),M244)</f>
        <v>2.3333333333333335</v>
      </c>
      <c r="N245">
        <f>IFERROR(AVERAGE(Pivot!AO249:AQ249),N244)</f>
        <v>3.3333333333333335</v>
      </c>
      <c r="O245">
        <f>IF(Pivot!I249="NA",O244,Pivot!I249)</f>
        <v>43</v>
      </c>
      <c r="P245">
        <f>IF(Pivot!P249="NA",P244,Pivot!P249)</f>
        <v>20</v>
      </c>
      <c r="Q245">
        <f>IF(Pivot!W249="NA",Q244,Pivot!W249)</f>
        <v>24</v>
      </c>
      <c r="R245">
        <f>IF(Pivot!AD249="NA",R244,Pivot!AD249)</f>
        <v>28</v>
      </c>
      <c r="S245">
        <f>IF(Pivot!AK249="NA",S244,Pivot!AK249)</f>
        <v>1</v>
      </c>
      <c r="T245">
        <f>IF(Pivot!AR249="NA",T244,Pivot!AR249)</f>
        <v>5</v>
      </c>
      <c r="U245">
        <f>AVERAGE('air-quality'!E1309:E1313)</f>
        <v>68.400000000000006</v>
      </c>
      <c r="V245">
        <f>AVERAGE('air-quality'!F1309:F1313)</f>
        <v>23.2</v>
      </c>
      <c r="W245">
        <f>AVERAGE('air-quality'!G1309:G1313)</f>
        <v>21</v>
      </c>
      <c r="X245">
        <f>AVERAGE('air-quality'!H1309:H1313)</f>
        <v>50.4</v>
      </c>
      <c r="Y245">
        <f>AVERAGE('air-quality'!I1309:I1313)</f>
        <v>4</v>
      </c>
      <c r="Z245">
        <f>AVERAGE('air-quality'!J1309:J1313)</f>
        <v>3</v>
      </c>
      <c r="AA245">
        <f>AVERAGE('air-quality'!E1660:E1664)</f>
        <v>58.4</v>
      </c>
      <c r="AB245">
        <f>AVERAGE('air-quality'!F1660:F1664)</f>
        <v>22.8</v>
      </c>
      <c r="AC245">
        <f>AVERAGE('air-quality'!G1660:G1664)</f>
        <v>27</v>
      </c>
      <c r="AD245">
        <f>AVERAGE('air-quality'!H1660:H1664)</f>
        <v>35</v>
      </c>
      <c r="AE245">
        <f>AVERAGE('air-quality'!I1660:I1664)</f>
        <v>2.6</v>
      </c>
      <c r="AF245">
        <f>AVERAGE('air-quality'!J1660:J1664)</f>
        <v>3.2</v>
      </c>
      <c r="AG245">
        <f>AVERAGE('air-quality'!E2021:E2025)</f>
        <v>47.4</v>
      </c>
      <c r="AH245">
        <f>AVERAGE('air-quality'!F2021:F2025)</f>
        <v>16.399999999999999</v>
      </c>
      <c r="AI245">
        <f>AVERAGE('air-quality'!G2021:G2025)</f>
        <v>21.8</v>
      </c>
      <c r="AJ245">
        <f>AVERAGE('air-quality'!H2021:H2025)</f>
        <v>27.2</v>
      </c>
      <c r="AK245">
        <f>AVERAGE('air-quality'!I2021:I2025)</f>
        <v>8</v>
      </c>
      <c r="AL245">
        <f>AVERAGE('air-quality'!J2021:J2025)</f>
        <v>7.2</v>
      </c>
      <c r="AM245">
        <f t="shared" si="22"/>
        <v>42</v>
      </c>
      <c r="AN245">
        <f t="shared" si="22"/>
        <v>14.4</v>
      </c>
      <c r="AO245">
        <f t="shared" si="22"/>
        <v>24.8</v>
      </c>
      <c r="AP245">
        <f t="shared" si="22"/>
        <v>16.8</v>
      </c>
      <c r="AQ245">
        <f t="shared" si="22"/>
        <v>2</v>
      </c>
      <c r="AR245">
        <f t="shared" si="22"/>
        <v>2.6</v>
      </c>
      <c r="AS245">
        <f t="shared" si="21"/>
        <v>58.06666666666667</v>
      </c>
      <c r="AT245">
        <f t="shared" si="21"/>
        <v>20.8</v>
      </c>
      <c r="AU245">
        <f t="shared" si="21"/>
        <v>23.266666666666666</v>
      </c>
      <c r="AV245">
        <f t="shared" si="21"/>
        <v>37.533333333333339</v>
      </c>
      <c r="AW245">
        <f t="shared" si="21"/>
        <v>4.8666666666666663</v>
      </c>
      <c r="AX245">
        <f t="shared" si="21"/>
        <v>4.4666666666666668</v>
      </c>
    </row>
    <row r="246" spans="1:50" x14ac:dyDescent="0.25">
      <c r="A246">
        <f>IF(Pivot!A250="",Data!A245,Pivot!A250)</f>
        <v>9</v>
      </c>
      <c r="B246">
        <f>Pivot!B250</f>
        <v>1</v>
      </c>
      <c r="C246">
        <f>IFERROR(AVERAGE(Pivot!D250:H250),C245)</f>
        <v>63</v>
      </c>
      <c r="D246">
        <f>IFERROR(AVERAGE(Pivot!K250:O250),D245)</f>
        <v>24</v>
      </c>
      <c r="E246">
        <f>IFERROR(AVERAGE(Pivot!R250:V250),E245)</f>
        <v>26.8</v>
      </c>
      <c r="F246">
        <f>IFERROR(AVERAGE(Pivot!Y250:AC250),F245)</f>
        <v>40.4</v>
      </c>
      <c r="G246">
        <f>IFERROR(AVERAGE(Pivot!AF250:AJ250),G245)</f>
        <v>3</v>
      </c>
      <c r="H246">
        <f>IFERROR(AVERAGE(Pivot!AM250:AQ250),H245)</f>
        <v>4.5999999999999996</v>
      </c>
      <c r="I246">
        <f>IFERROR(AVERAGE(Pivot!F250:H250),I245)</f>
        <v>60.333333333333336</v>
      </c>
      <c r="J246">
        <f>IFERROR(AVERAGE(Pivot!M250:O250),J245)</f>
        <v>23.333333333333332</v>
      </c>
      <c r="K246">
        <f>IFERROR(AVERAGE(Pivot!T250:V250),K245)</f>
        <v>32.666666666666664</v>
      </c>
      <c r="L246">
        <f>IFERROR(AVERAGE(Pivot!AA250:AC250),L245)</f>
        <v>39</v>
      </c>
      <c r="M246">
        <f>IFERROR(AVERAGE(Pivot!AH250:AJ250),M245)</f>
        <v>2</v>
      </c>
      <c r="N246">
        <f>IFERROR(AVERAGE(Pivot!AO250:AQ250),N245)</f>
        <v>4</v>
      </c>
      <c r="O246">
        <f>IF(Pivot!I250="NA",O245,Pivot!I250)</f>
        <v>61</v>
      </c>
      <c r="P246">
        <f>IF(Pivot!P250="NA",P245,Pivot!P250)</f>
        <v>21</v>
      </c>
      <c r="Q246">
        <f>IF(Pivot!W250="NA",Q245,Pivot!W250)</f>
        <v>28</v>
      </c>
      <c r="R246">
        <f>IF(Pivot!AD250="NA",R245,Pivot!AD250)</f>
        <v>34</v>
      </c>
      <c r="S246">
        <f>IF(Pivot!AK250="NA",S245,Pivot!AK250)</f>
        <v>1</v>
      </c>
      <c r="T246">
        <f>IF(Pivot!AR250="NA",T245,Pivot!AR250)</f>
        <v>0</v>
      </c>
      <c r="U246">
        <f>AVERAGE('air-quality'!E1310:E1314)</f>
        <v>66.2</v>
      </c>
      <c r="V246">
        <f>AVERAGE('air-quality'!F1310:F1314)</f>
        <v>24.4</v>
      </c>
      <c r="W246">
        <f>AVERAGE('air-quality'!G1310:G1314)</f>
        <v>23.8</v>
      </c>
      <c r="X246">
        <f>AVERAGE('air-quality'!H1310:H1314)</f>
        <v>50</v>
      </c>
      <c r="Y246">
        <f>AVERAGE('air-quality'!I1310:I1314)</f>
        <v>4</v>
      </c>
      <c r="Z246">
        <f>AVERAGE('air-quality'!J1310:J1314)</f>
        <v>3</v>
      </c>
      <c r="AA246">
        <f>AVERAGE('air-quality'!E1661:E1665)</f>
        <v>56.4</v>
      </c>
      <c r="AB246">
        <f>AVERAGE('air-quality'!F1661:F1665)</f>
        <v>22</v>
      </c>
      <c r="AC246">
        <f>AVERAGE('air-quality'!G1661:G1665)</f>
        <v>26</v>
      </c>
      <c r="AD246">
        <f>AVERAGE('air-quality'!H1661:H1665)</f>
        <v>37.6</v>
      </c>
      <c r="AE246">
        <f>AVERAGE('air-quality'!I1661:I1665)</f>
        <v>3.2</v>
      </c>
      <c r="AF246">
        <f>AVERAGE('air-quality'!J1661:J1665)</f>
        <v>3.6</v>
      </c>
      <c r="AG246">
        <f>AVERAGE('air-quality'!E2022:E2026)</f>
        <v>46.8</v>
      </c>
      <c r="AH246">
        <f>AVERAGE('air-quality'!F2022:F2026)</f>
        <v>16.2</v>
      </c>
      <c r="AI246">
        <f>AVERAGE('air-quality'!G2022:G2026)</f>
        <v>21.8</v>
      </c>
      <c r="AJ246">
        <f>AVERAGE('air-quality'!H2022:H2026)</f>
        <v>25.2</v>
      </c>
      <c r="AK246">
        <f>AVERAGE('air-quality'!I2022:I2026)</f>
        <v>10</v>
      </c>
      <c r="AL246">
        <f>AVERAGE('air-quality'!J2022:J2026)</f>
        <v>8.4</v>
      </c>
      <c r="AM246">
        <f t="shared" si="22"/>
        <v>44.6</v>
      </c>
      <c r="AN246">
        <f t="shared" si="22"/>
        <v>16.399999999999999</v>
      </c>
      <c r="AO246">
        <f t="shared" si="22"/>
        <v>25.6</v>
      </c>
      <c r="AP246">
        <f t="shared" si="22"/>
        <v>20.2</v>
      </c>
      <c r="AQ246">
        <f t="shared" si="22"/>
        <v>1.5</v>
      </c>
      <c r="AR246">
        <f t="shared" si="22"/>
        <v>2.75</v>
      </c>
      <c r="AS246">
        <f t="shared" si="21"/>
        <v>56.466666666666661</v>
      </c>
      <c r="AT246">
        <f t="shared" si="21"/>
        <v>20.866666666666664</v>
      </c>
      <c r="AU246">
        <f t="shared" si="21"/>
        <v>23.866666666666664</v>
      </c>
      <c r="AV246">
        <f t="shared" si="21"/>
        <v>37.6</v>
      </c>
      <c r="AW246">
        <f t="shared" si="21"/>
        <v>5.7333333333333334</v>
      </c>
      <c r="AX246">
        <f t="shared" si="21"/>
        <v>5</v>
      </c>
    </row>
    <row r="247" spans="1:50" x14ac:dyDescent="0.25">
      <c r="A247">
        <f>IF(Pivot!A251="",Data!A246,Pivot!A251)</f>
        <v>9</v>
      </c>
      <c r="B247">
        <f>Pivot!B251</f>
        <v>2</v>
      </c>
      <c r="C247">
        <f>IFERROR(AVERAGE(Pivot!D251:H251),C246)</f>
        <v>64.400000000000006</v>
      </c>
      <c r="D247">
        <f>IFERROR(AVERAGE(Pivot!K251:O251),D246)</f>
        <v>23.6</v>
      </c>
      <c r="E247">
        <f>IFERROR(AVERAGE(Pivot!R251:V251),E246)</f>
        <v>29</v>
      </c>
      <c r="F247">
        <f>IFERROR(AVERAGE(Pivot!Y251:AC251),F246)</f>
        <v>38.799999999999997</v>
      </c>
      <c r="G247">
        <f>IFERROR(AVERAGE(Pivot!AF251:AJ251),G246)</f>
        <v>2.6</v>
      </c>
      <c r="H247">
        <f>IFERROR(AVERAGE(Pivot!AM251:AQ251),H246)</f>
        <v>4</v>
      </c>
      <c r="I247">
        <f>IFERROR(AVERAGE(Pivot!F251:H251),I246)</f>
        <v>62.666666666666664</v>
      </c>
      <c r="J247">
        <f>IFERROR(AVERAGE(Pivot!M251:O251),J246)</f>
        <v>23</v>
      </c>
      <c r="K247">
        <f>IFERROR(AVERAGE(Pivot!T251:V251),K246)</f>
        <v>33.666666666666664</v>
      </c>
      <c r="L247">
        <f>IFERROR(AVERAGE(Pivot!AA251:AC251),L246)</f>
        <v>38.333333333333336</v>
      </c>
      <c r="M247">
        <f>IFERROR(AVERAGE(Pivot!AH251:AJ251),M246)</f>
        <v>1.6666666666666667</v>
      </c>
      <c r="N247">
        <f>IFERROR(AVERAGE(Pivot!AO251:AQ251),N246)</f>
        <v>3.3333333333333335</v>
      </c>
      <c r="O247">
        <f>IF(Pivot!I251="NA",O246,Pivot!I251)</f>
        <v>58</v>
      </c>
      <c r="P247">
        <f>IF(Pivot!P251="NA",P246,Pivot!P251)</f>
        <v>16</v>
      </c>
      <c r="Q247">
        <f>IF(Pivot!W251="NA",Q246,Pivot!W251)</f>
        <v>20</v>
      </c>
      <c r="R247">
        <f>IF(Pivot!AD251="NA",R246,Pivot!AD251)</f>
        <v>24</v>
      </c>
      <c r="S247">
        <f>IF(Pivot!AK251="NA",S246,Pivot!AK251)</f>
        <v>1</v>
      </c>
      <c r="T247">
        <f>IF(Pivot!AR251="NA",T246,Pivot!AR251)</f>
        <v>1</v>
      </c>
      <c r="U247">
        <f>AVERAGE('air-quality'!E1311:E1315)</f>
        <v>68.2</v>
      </c>
      <c r="V247">
        <f>AVERAGE('air-quality'!F1311:F1315)</f>
        <v>27.4</v>
      </c>
      <c r="W247">
        <f>AVERAGE('air-quality'!G1311:G1315)</f>
        <v>22.8</v>
      </c>
      <c r="X247">
        <f>AVERAGE('air-quality'!H1311:H1315)</f>
        <v>48.2</v>
      </c>
      <c r="Y247">
        <f>AVERAGE('air-quality'!I1311:I1315)</f>
        <v>3.6</v>
      </c>
      <c r="Z247">
        <f>AVERAGE('air-quality'!J1311:J1315)</f>
        <v>3.2</v>
      </c>
      <c r="AA247">
        <f>AVERAGE('air-quality'!E1662:E1666)</f>
        <v>56</v>
      </c>
      <c r="AB247">
        <f>AVERAGE('air-quality'!F1662:F1666)</f>
        <v>20.399999999999999</v>
      </c>
      <c r="AC247">
        <f>AVERAGE('air-quality'!G1662:G1666)</f>
        <v>25</v>
      </c>
      <c r="AD247">
        <f>AVERAGE('air-quality'!H1662:H1666)</f>
        <v>37.799999999999997</v>
      </c>
      <c r="AE247">
        <f>AVERAGE('air-quality'!I1662:I1666)</f>
        <v>3.4</v>
      </c>
      <c r="AF247">
        <f>AVERAGE('air-quality'!J1662:J1666)</f>
        <v>3.6</v>
      </c>
      <c r="AG247">
        <f>AVERAGE('air-quality'!E2023:E2027)</f>
        <v>47.2</v>
      </c>
      <c r="AH247">
        <f>AVERAGE('air-quality'!F2023:F2027)</f>
        <v>17</v>
      </c>
      <c r="AI247">
        <f>AVERAGE('air-quality'!G2023:G2027)</f>
        <v>21.8</v>
      </c>
      <c r="AJ247">
        <f>AVERAGE('air-quality'!H2023:H2027)</f>
        <v>28.6</v>
      </c>
      <c r="AK247">
        <f>AVERAGE('air-quality'!I2023:I2027)</f>
        <v>10</v>
      </c>
      <c r="AL247">
        <f>AVERAGE('air-quality'!J2023:J2027)</f>
        <v>9.1999999999999993</v>
      </c>
      <c r="AM247">
        <f t="shared" ref="AM247" si="23">IFERROR(AVERAGEIF(O243:O247,"&lt;&gt;0"),AM246)</f>
        <v>48.4</v>
      </c>
      <c r="AN247">
        <f t="shared" ref="AN247" si="24">IFERROR(AVERAGEIF(P243:P247,"&lt;&gt;0"),AN246)</f>
        <v>17.2</v>
      </c>
      <c r="AO247">
        <f t="shared" ref="AO247" si="25">IFERROR(AVERAGEIF(Q243:Q247,"&lt;&gt;0"),AO246)</f>
        <v>25.2</v>
      </c>
      <c r="AP247">
        <f t="shared" ref="AP247" si="26">IFERROR(AVERAGEIF(R243:R247,"&lt;&gt;0"),AP246)</f>
        <v>22.8</v>
      </c>
      <c r="AQ247">
        <f t="shared" ref="AQ247" si="27">IFERROR(AVERAGEIF(S243:S247,"&lt;&gt;0"),AQ246)</f>
        <v>1.5</v>
      </c>
      <c r="AR247">
        <f t="shared" ref="AR247" si="28">IFERROR(AVERAGEIF(T243:T247,"&lt;&gt;0"),AR246)</f>
        <v>2.5</v>
      </c>
      <c r="AS247">
        <f t="shared" si="21"/>
        <v>57.133333333333333</v>
      </c>
      <c r="AT247">
        <f t="shared" si="21"/>
        <v>21.599999999999998</v>
      </c>
      <c r="AU247">
        <f t="shared" si="21"/>
        <v>23.2</v>
      </c>
      <c r="AV247">
        <f t="shared" si="21"/>
        <v>38.199999999999996</v>
      </c>
      <c r="AW247">
        <f t="shared" si="21"/>
        <v>5.666666666666667</v>
      </c>
      <c r="AX247">
        <f t="shared" si="21"/>
        <v>5.333333333333333</v>
      </c>
    </row>
    <row r="248" spans="1:50" x14ac:dyDescent="0.25">
      <c r="A248">
        <f>IF(Pivot!A252="",Data!A247,Pivot!A252)</f>
        <v>9</v>
      </c>
      <c r="B248">
        <f>Pivot!B252</f>
        <v>3</v>
      </c>
      <c r="C248">
        <f>IFERROR(AVERAGE(Pivot!D252:H252),C247)</f>
        <v>61.6</v>
      </c>
      <c r="D248">
        <f>IFERROR(AVERAGE(Pivot!K252:O252),D247)</f>
        <v>20.6</v>
      </c>
      <c r="E248">
        <f>IFERROR(AVERAGE(Pivot!R252:V252),E247)</f>
        <v>22.6</v>
      </c>
      <c r="F248">
        <f>IFERROR(AVERAGE(Pivot!Y252:AC252),F247)</f>
        <v>31.8</v>
      </c>
      <c r="G248">
        <f>IFERROR(AVERAGE(Pivot!AF252:AJ252),G247)</f>
        <v>4.2</v>
      </c>
      <c r="H248">
        <f>IFERROR(AVERAGE(Pivot!AM252:AQ252),H247)</f>
        <v>4</v>
      </c>
      <c r="I248">
        <f>IFERROR(AVERAGE(Pivot!F252:H252),I247)</f>
        <v>59</v>
      </c>
      <c r="J248">
        <f>IFERROR(AVERAGE(Pivot!M252:O252),J247)</f>
        <v>20.333333333333332</v>
      </c>
      <c r="K248">
        <f>IFERROR(AVERAGE(Pivot!T252:V252),K247)</f>
        <v>24</v>
      </c>
      <c r="L248">
        <f>IFERROR(AVERAGE(Pivot!AA252:AC252),L247)</f>
        <v>30.666666666666668</v>
      </c>
      <c r="M248">
        <f>IFERROR(AVERAGE(Pivot!AH252:AJ252),M247)</f>
        <v>4</v>
      </c>
      <c r="N248">
        <f>IFERROR(AVERAGE(Pivot!AO252:AQ252),N247)</f>
        <v>3.6666666666666665</v>
      </c>
      <c r="O248">
        <f>IF(Pivot!I252="NA",O247,Pivot!I252)</f>
        <v>50</v>
      </c>
      <c r="P248">
        <f>IF(Pivot!P252="NA",P247,Pivot!P252)</f>
        <v>18</v>
      </c>
      <c r="Q248">
        <f>IF(Pivot!W252="NA",Q247,Pivot!W252)</f>
        <v>20</v>
      </c>
      <c r="R248">
        <f>IF(Pivot!AD252="NA",R247,Pivot!AD252)</f>
        <v>29</v>
      </c>
      <c r="S248">
        <f>IF(Pivot!AK252="NA",S247,Pivot!AK252)</f>
        <v>2</v>
      </c>
      <c r="T248">
        <f>IF(Pivot!AR252="NA",T247,Pivot!AR252)</f>
        <v>1</v>
      </c>
      <c r="U248">
        <f>AVERAGE('air-quality'!E1312:E1316)</f>
        <v>78.599999999999994</v>
      </c>
      <c r="V248">
        <f>AVERAGE('air-quality'!F1312:F1316)</f>
        <v>31.4</v>
      </c>
      <c r="W248">
        <f>AVERAGE('air-quality'!G1312:G1316)</f>
        <v>20.399999999999999</v>
      </c>
      <c r="X248">
        <f>AVERAGE('air-quality'!H1312:H1316)</f>
        <v>45.8</v>
      </c>
      <c r="Y248">
        <f>AVERAGE('air-quality'!I1312:I1316)</f>
        <v>3.4</v>
      </c>
      <c r="Z248">
        <f>AVERAGE('air-quality'!J1312:J1316)</f>
        <v>3.4</v>
      </c>
      <c r="AA248">
        <f>AVERAGE('air-quality'!E1663:E1667)</f>
        <v>55</v>
      </c>
      <c r="AB248">
        <f>AVERAGE('air-quality'!F1663:F1667)</f>
        <v>21.2</v>
      </c>
      <c r="AC248">
        <f>AVERAGE('air-quality'!G1663:G1667)</f>
        <v>24.4</v>
      </c>
      <c r="AD248">
        <f>AVERAGE('air-quality'!H1663:H1667)</f>
        <v>36.6</v>
      </c>
      <c r="AE248">
        <f>AVERAGE('air-quality'!I1663:I1667)</f>
        <v>3.2</v>
      </c>
      <c r="AF248">
        <f>AVERAGE('air-quality'!J1663:J1667)</f>
        <v>3.4</v>
      </c>
      <c r="AG248">
        <f>AVERAGE('air-quality'!E2024:E2028)</f>
        <v>49.8</v>
      </c>
      <c r="AH248">
        <f>AVERAGE('air-quality'!F2024:F2028)</f>
        <v>19.8</v>
      </c>
      <c r="AI248">
        <f>AVERAGE('air-quality'!G2024:G2028)</f>
        <v>21</v>
      </c>
      <c r="AJ248">
        <f>AVERAGE('air-quality'!H2024:H2028)</f>
        <v>29.8</v>
      </c>
      <c r="AK248">
        <f>AVERAGE('air-quality'!I2024:I2028)</f>
        <v>8.1999999999999993</v>
      </c>
      <c r="AL248">
        <f>AVERAGE('air-quality'!J2024:J2028)</f>
        <v>9.4</v>
      </c>
      <c r="AM248">
        <f t="shared" ref="AM248" si="29">IFERROR(AVERAGEIF(O244:O248,"&lt;&gt;0"),AM247)</f>
        <v>50.8</v>
      </c>
      <c r="AN248">
        <f t="shared" ref="AN248" si="30">IFERROR(AVERAGEIF(P244:P248,"&lt;&gt;0"),AN247)</f>
        <v>17.600000000000001</v>
      </c>
      <c r="AO248">
        <f t="shared" ref="AO248" si="31">IFERROR(AVERAGEIF(Q244:Q248,"&lt;&gt;0"),AO247)</f>
        <v>24</v>
      </c>
      <c r="AP248">
        <f t="shared" ref="AP248" si="32">IFERROR(AVERAGEIF(R244:R248,"&lt;&gt;0"),AP247)</f>
        <v>26.6</v>
      </c>
      <c r="AQ248">
        <f t="shared" ref="AQ248" si="33">IFERROR(AVERAGEIF(S244:S248,"&lt;&gt;0"),AQ247)</f>
        <v>1.6</v>
      </c>
      <c r="AR248">
        <f t="shared" ref="AR248" si="34">IFERROR(AVERAGEIF(T244:T248,"&lt;&gt;0"),AR247)</f>
        <v>2.25</v>
      </c>
      <c r="AS248">
        <f t="shared" si="21"/>
        <v>61.133333333333326</v>
      </c>
      <c r="AT248">
        <f t="shared" si="21"/>
        <v>24.133333333333329</v>
      </c>
      <c r="AU248">
        <f t="shared" si="21"/>
        <v>21.933333333333334</v>
      </c>
      <c r="AV248">
        <f t="shared" si="21"/>
        <v>37.4</v>
      </c>
      <c r="AW248">
        <f t="shared" si="21"/>
        <v>4.9333333333333327</v>
      </c>
      <c r="AX248">
        <f t="shared" si="21"/>
        <v>5.3999999999999995</v>
      </c>
    </row>
    <row r="249" spans="1:50" x14ac:dyDescent="0.25">
      <c r="A249">
        <f>IF(Pivot!A253="",Data!A248,Pivot!A253)</f>
        <v>9</v>
      </c>
      <c r="B249">
        <f>Pivot!B253</f>
        <v>4</v>
      </c>
      <c r="C249">
        <f>IFERROR(AVERAGE(Pivot!D253:H253),C248)</f>
        <v>57</v>
      </c>
      <c r="D249">
        <f>IFERROR(AVERAGE(Pivot!K253:O253),D248)</f>
        <v>21.2</v>
      </c>
      <c r="E249">
        <f>IFERROR(AVERAGE(Pivot!R253:V253),E248)</f>
        <v>21.6</v>
      </c>
      <c r="F249">
        <f>IFERROR(AVERAGE(Pivot!Y253:AC253),F248)</f>
        <v>36.6</v>
      </c>
      <c r="G249">
        <f>IFERROR(AVERAGE(Pivot!AF253:AJ253),G248)</f>
        <v>4.8</v>
      </c>
      <c r="H249">
        <f>IFERROR(AVERAGE(Pivot!AM253:AQ253),H248)</f>
        <v>4.8</v>
      </c>
      <c r="I249">
        <f>IFERROR(AVERAGE(Pivot!F253:H253),I248)</f>
        <v>54.666666666666664</v>
      </c>
      <c r="J249">
        <f>IFERROR(AVERAGE(Pivot!M253:O253),J248)</f>
        <v>19</v>
      </c>
      <c r="K249">
        <f>IFERROR(AVERAGE(Pivot!T253:V253),K248)</f>
        <v>25.333333333333332</v>
      </c>
      <c r="L249">
        <f>IFERROR(AVERAGE(Pivot!AA253:AC253),L248)</f>
        <v>33.666666666666664</v>
      </c>
      <c r="M249">
        <f>IFERROR(AVERAGE(Pivot!AH253:AJ253),M248)</f>
        <v>5.333333333333333</v>
      </c>
      <c r="N249">
        <f>IFERROR(AVERAGE(Pivot!AO253:AQ253),N248)</f>
        <v>4.333333333333333</v>
      </c>
      <c r="U249">
        <f>AVERAGE('air-quality'!E1313:E1317)</f>
        <v>89.8</v>
      </c>
      <c r="V249">
        <f>AVERAGE('air-quality'!F1313:F1317)</f>
        <v>36.6</v>
      </c>
      <c r="W249">
        <f>AVERAGE('air-quality'!G1313:G1317)</f>
        <v>21.6</v>
      </c>
      <c r="X249">
        <f>AVERAGE('air-quality'!H1313:H1317)</f>
        <v>45.2</v>
      </c>
      <c r="Y249">
        <f>AVERAGE('air-quality'!I1313:I1317)</f>
        <v>3</v>
      </c>
      <c r="Z249">
        <f>AVERAGE('air-quality'!J1313:J1317)</f>
        <v>3.6</v>
      </c>
      <c r="AA249">
        <f>AVERAGE('air-quality'!E1664:E1668)</f>
        <v>56.6</v>
      </c>
      <c r="AB249">
        <f>AVERAGE('air-quality'!F1664:F1668)</f>
        <v>21.4</v>
      </c>
      <c r="AC249">
        <f>AVERAGE('air-quality'!G1664:G1668)</f>
        <v>23.6</v>
      </c>
      <c r="AD249">
        <f>AVERAGE('air-quality'!H1664:H1668)</f>
        <v>37</v>
      </c>
      <c r="AE249">
        <f>AVERAGE('air-quality'!I1664:I1668)</f>
        <v>3.6</v>
      </c>
      <c r="AF249">
        <f>AVERAGE('air-quality'!J1664:J1668)</f>
        <v>3.6</v>
      </c>
      <c r="AG249">
        <f>AVERAGE('air-quality'!E2025:E2029)</f>
        <v>53.2</v>
      </c>
      <c r="AH249">
        <f>AVERAGE('air-quality'!F2025:F2029)</f>
        <v>19.600000000000001</v>
      </c>
      <c r="AI249">
        <f>AVERAGE('air-quality'!G2025:G2029)</f>
        <v>20.6</v>
      </c>
      <c r="AJ249">
        <f>AVERAGE('air-quality'!H2025:H2029)</f>
        <v>29</v>
      </c>
      <c r="AK249">
        <f>AVERAGE('air-quality'!I2025:I2029)</f>
        <v>6.4</v>
      </c>
      <c r="AL249">
        <f>AVERAGE('air-quality'!J2025:J2029)</f>
        <v>9</v>
      </c>
      <c r="AS249">
        <f t="shared" si="21"/>
        <v>66.533333333333346</v>
      </c>
      <c r="AT249">
        <f t="shared" si="21"/>
        <v>25.866666666666664</v>
      </c>
      <c r="AU249">
        <f t="shared" si="21"/>
        <v>21.933333333333337</v>
      </c>
      <c r="AV249">
        <f t="shared" si="21"/>
        <v>37.06666666666667</v>
      </c>
      <c r="AW249">
        <f t="shared" si="21"/>
        <v>4.333333333333333</v>
      </c>
      <c r="AX249">
        <f t="shared" si="21"/>
        <v>5.3999999999999995</v>
      </c>
    </row>
    <row r="250" spans="1:50" x14ac:dyDescent="0.25">
      <c r="A250">
        <f>IF(Pivot!A254="",Data!A249,Pivot!A254)</f>
        <v>9</v>
      </c>
      <c r="B250">
        <f>Pivot!B254</f>
        <v>5</v>
      </c>
      <c r="C250">
        <f>IFERROR(AVERAGE(Pivot!D254:H254),C249)</f>
        <v>57</v>
      </c>
      <c r="D250">
        <f>IFERROR(AVERAGE(Pivot!K254:O254),D249)</f>
        <v>25</v>
      </c>
      <c r="E250">
        <f>IFERROR(AVERAGE(Pivot!R254:V254),E249)</f>
        <v>20.25</v>
      </c>
      <c r="F250">
        <f>IFERROR(AVERAGE(Pivot!Y254:AC254),F249)</f>
        <v>35.5</v>
      </c>
      <c r="G250">
        <f>IFERROR(AVERAGE(Pivot!AF254:AJ254),G249)</f>
        <v>5.75</v>
      </c>
      <c r="H250">
        <f>IFERROR(AVERAGE(Pivot!AM254:AQ254),H249)</f>
        <v>6.5</v>
      </c>
      <c r="I250">
        <f>IFERROR(AVERAGE(Pivot!F254:H254),I249)</f>
        <v>51.5</v>
      </c>
      <c r="J250">
        <f>IFERROR(AVERAGE(Pivot!M254:O254),J249)</f>
        <v>23.5</v>
      </c>
      <c r="K250">
        <f>IFERROR(AVERAGE(Pivot!T254:V254),K249)</f>
        <v>22</v>
      </c>
      <c r="L250">
        <f>IFERROR(AVERAGE(Pivot!AA254:AC254),L249)</f>
        <v>34.5</v>
      </c>
      <c r="M250">
        <f>IFERROR(AVERAGE(Pivot!AH254:AJ254),M249)</f>
        <v>7.5</v>
      </c>
      <c r="N250">
        <f>IFERROR(AVERAGE(Pivot!AO254:AQ254),N249)</f>
        <v>7</v>
      </c>
      <c r="U250">
        <f>AVERAGE('air-quality'!E1314:E1318)</f>
        <v>106.4</v>
      </c>
      <c r="V250">
        <f>AVERAGE('air-quality'!F1314:F1318)</f>
        <v>37.799999999999997</v>
      </c>
      <c r="W250">
        <f>AVERAGE('air-quality'!G1314:G1318)</f>
        <v>21.6</v>
      </c>
      <c r="X250">
        <f>AVERAGE('air-quality'!H1314:H1318)</f>
        <v>48.4</v>
      </c>
      <c r="Y250">
        <f>AVERAGE('air-quality'!I1314:I1318)</f>
        <v>3.4</v>
      </c>
      <c r="Z250">
        <f>AVERAGE('air-quality'!J1314:J1318)</f>
        <v>3.6</v>
      </c>
      <c r="AA250">
        <f>AVERAGE('air-quality'!E1665:E1669)</f>
        <v>58.8</v>
      </c>
      <c r="AB250">
        <f>AVERAGE('air-quality'!F1665:F1669)</f>
        <v>21.6</v>
      </c>
      <c r="AC250">
        <f>AVERAGE('air-quality'!G1665:G1669)</f>
        <v>21.6</v>
      </c>
      <c r="AD250">
        <f>AVERAGE('air-quality'!H1665:H1669)</f>
        <v>39</v>
      </c>
      <c r="AE250">
        <f>AVERAGE('air-quality'!I1665:I1669)</f>
        <v>4</v>
      </c>
      <c r="AF250">
        <f>AVERAGE('air-quality'!J1665:J1669)</f>
        <v>4.2</v>
      </c>
      <c r="AG250">
        <f>AVERAGE('air-quality'!E2026:E2030)</f>
        <v>52.6</v>
      </c>
      <c r="AH250">
        <f>AVERAGE('air-quality'!F2026:F2030)</f>
        <v>20.6</v>
      </c>
      <c r="AI250">
        <f>AVERAGE('air-quality'!G2026:G2030)</f>
        <v>18.8</v>
      </c>
      <c r="AJ250">
        <f>AVERAGE('air-quality'!H2026:H2030)</f>
        <v>30.4</v>
      </c>
      <c r="AK250">
        <f>AVERAGE('air-quality'!I2026:I2030)</f>
        <v>5.2</v>
      </c>
      <c r="AL250">
        <f>AVERAGE('air-quality'!J2026:J2030)</f>
        <v>9</v>
      </c>
      <c r="AS250">
        <f t="shared" si="21"/>
        <v>72.599999999999994</v>
      </c>
      <c r="AT250">
        <f t="shared" si="21"/>
        <v>26.666666666666668</v>
      </c>
      <c r="AU250">
        <f t="shared" si="21"/>
        <v>20.666666666666668</v>
      </c>
      <c r="AV250">
        <f t="shared" si="21"/>
        <v>39.266666666666673</v>
      </c>
      <c r="AW250">
        <f t="shared" si="21"/>
        <v>4.2</v>
      </c>
      <c r="AX250">
        <f t="shared" si="21"/>
        <v>5.6000000000000005</v>
      </c>
    </row>
    <row r="251" spans="1:50" x14ac:dyDescent="0.25">
      <c r="A251">
        <f>IF(Pivot!A255="",Data!A250,Pivot!A255)</f>
        <v>9</v>
      </c>
      <c r="B251">
        <f>Pivot!B255</f>
        <v>6</v>
      </c>
      <c r="C251">
        <f>IFERROR(AVERAGE(Pivot!D255:H255),C250)</f>
        <v>64</v>
      </c>
      <c r="D251">
        <f>IFERROR(AVERAGE(Pivot!K255:O255),D250)</f>
        <v>21</v>
      </c>
      <c r="E251">
        <f>IFERROR(AVERAGE(Pivot!R255:V255),E250)</f>
        <v>25.75</v>
      </c>
      <c r="F251">
        <f>IFERROR(AVERAGE(Pivot!Y255:AC255),F250)</f>
        <v>37.75</v>
      </c>
      <c r="G251">
        <f>IFERROR(AVERAGE(Pivot!AF255:AJ255),G250)</f>
        <v>4.25</v>
      </c>
      <c r="H251">
        <f>IFERROR(AVERAGE(Pivot!AM255:AQ255),H250)</f>
        <v>5.5</v>
      </c>
      <c r="I251">
        <f>IFERROR(AVERAGE(Pivot!F255:H255),I250)</f>
        <v>57.5</v>
      </c>
      <c r="J251">
        <f>IFERROR(AVERAGE(Pivot!M255:O255),J250)</f>
        <v>16.5</v>
      </c>
      <c r="K251">
        <f>IFERROR(AVERAGE(Pivot!T255:V255),K250)</f>
        <v>23</v>
      </c>
      <c r="L251">
        <f>IFERROR(AVERAGE(Pivot!AA255:AC255),L250)</f>
        <v>28</v>
      </c>
      <c r="M251">
        <f>IFERROR(AVERAGE(Pivot!AH255:AJ255),M250)</f>
        <v>6</v>
      </c>
      <c r="N251">
        <f>IFERROR(AVERAGE(Pivot!AO255:AQ255),N250)</f>
        <v>6</v>
      </c>
      <c r="U251">
        <f>AVERAGE('air-quality'!E1315:E1319)</f>
        <v>107.6</v>
      </c>
      <c r="V251">
        <f>AVERAGE('air-quality'!F1315:F1319)</f>
        <v>37.6</v>
      </c>
      <c r="W251">
        <f>AVERAGE('air-quality'!G1315:G1319)</f>
        <v>19</v>
      </c>
      <c r="X251">
        <f>AVERAGE('air-quality'!H1315:H1319)</f>
        <v>51.4</v>
      </c>
      <c r="Y251">
        <f>AVERAGE('air-quality'!I1315:I1319)</f>
        <v>4</v>
      </c>
      <c r="Z251">
        <f>AVERAGE('air-quality'!J1315:J1319)</f>
        <v>3.6</v>
      </c>
      <c r="AA251">
        <f>AVERAGE('air-quality'!E1666:E1670)</f>
        <v>60.4</v>
      </c>
      <c r="AB251">
        <f>AVERAGE('air-quality'!F1666:F1670)</f>
        <v>21.8</v>
      </c>
      <c r="AC251">
        <f>AVERAGE('air-quality'!G1666:G1670)</f>
        <v>21.2</v>
      </c>
      <c r="AD251">
        <f>AVERAGE('air-quality'!H1666:H1670)</f>
        <v>39.4</v>
      </c>
      <c r="AE251">
        <f>AVERAGE('air-quality'!I1666:I1670)</f>
        <v>4</v>
      </c>
      <c r="AF251">
        <f>AVERAGE('air-quality'!J1666:J1670)</f>
        <v>4.2</v>
      </c>
      <c r="AG251">
        <f>AVERAGE('air-quality'!E2027:E2031)</f>
        <v>53.6</v>
      </c>
      <c r="AH251">
        <f>AVERAGE('air-quality'!F2027:F2031)</f>
        <v>21.4</v>
      </c>
      <c r="AI251">
        <f>AVERAGE('air-quality'!G2027:G2031)</f>
        <v>19</v>
      </c>
      <c r="AJ251">
        <f>AVERAGE('air-quality'!H2027:H2031)</f>
        <v>32.200000000000003</v>
      </c>
      <c r="AK251">
        <f>AVERAGE('air-quality'!I2027:I2031)</f>
        <v>3.2</v>
      </c>
      <c r="AL251">
        <f>AVERAGE('air-quality'!J2027:J2031)</f>
        <v>8.1999999999999993</v>
      </c>
      <c r="AS251">
        <f t="shared" si="21"/>
        <v>73.86666666666666</v>
      </c>
      <c r="AT251">
        <f t="shared" si="21"/>
        <v>26.933333333333337</v>
      </c>
      <c r="AU251">
        <f t="shared" si="21"/>
        <v>19.733333333333334</v>
      </c>
      <c r="AV251">
        <f t="shared" si="21"/>
        <v>41</v>
      </c>
      <c r="AW251">
        <f t="shared" si="21"/>
        <v>3.7333333333333329</v>
      </c>
      <c r="AX251">
        <f t="shared" si="21"/>
        <v>5.333333333333333</v>
      </c>
    </row>
    <row r="252" spans="1:50" x14ac:dyDescent="0.25">
      <c r="A252">
        <f>IF(Pivot!A256="",Data!A251,Pivot!A256)</f>
        <v>9</v>
      </c>
      <c r="B252">
        <f>Pivot!B256</f>
        <v>7</v>
      </c>
      <c r="C252">
        <f>IFERROR(AVERAGE(Pivot!D256:H256),C251)</f>
        <v>56.25</v>
      </c>
      <c r="D252">
        <f>IFERROR(AVERAGE(Pivot!K256:O256),D251)</f>
        <v>22.5</v>
      </c>
      <c r="E252">
        <f>IFERROR(AVERAGE(Pivot!R256:V256),E251)</f>
        <v>23.5</v>
      </c>
      <c r="F252">
        <f>IFERROR(AVERAGE(Pivot!Y256:AC256),F251)</f>
        <v>38.75</v>
      </c>
      <c r="G252">
        <f>IFERROR(AVERAGE(Pivot!AF256:AJ256),G251)</f>
        <v>5.25</v>
      </c>
      <c r="H252">
        <f>IFERROR(AVERAGE(Pivot!AM256:AQ256),H251)</f>
        <v>5.75</v>
      </c>
      <c r="I252">
        <f>IFERROR(AVERAGE(Pivot!F256:H256),I251)</f>
        <v>49</v>
      </c>
      <c r="J252">
        <f>IFERROR(AVERAGE(Pivot!M256:O256),J251)</f>
        <v>20.5</v>
      </c>
      <c r="K252">
        <f>IFERROR(AVERAGE(Pivot!T256:V256),K251)</f>
        <v>23.5</v>
      </c>
      <c r="L252">
        <f>IFERROR(AVERAGE(Pivot!AA256:AC256),L251)</f>
        <v>30</v>
      </c>
      <c r="M252">
        <f>IFERROR(AVERAGE(Pivot!AH256:AJ256),M251)</f>
        <v>7</v>
      </c>
      <c r="N252">
        <f>IFERROR(AVERAGE(Pivot!AO256:AQ256),N251)</f>
        <v>7</v>
      </c>
      <c r="U252">
        <f>AVERAGE('air-quality'!E1316:E1320)</f>
        <v>104.6</v>
      </c>
      <c r="V252">
        <f>AVERAGE('air-quality'!F1316:F1320)</f>
        <v>33</v>
      </c>
      <c r="W252">
        <f>AVERAGE('air-quality'!G1316:G1320)</f>
        <v>21.2</v>
      </c>
      <c r="X252">
        <f>AVERAGE('air-quality'!H1316:H1320)</f>
        <v>52.2</v>
      </c>
      <c r="Y252">
        <f>AVERAGE('air-quality'!I1316:I1320)</f>
        <v>4.2</v>
      </c>
      <c r="Z252">
        <f>AVERAGE('air-quality'!J1316:J1320)</f>
        <v>3.4</v>
      </c>
      <c r="AA252">
        <f>AVERAGE('air-quality'!E1667:E1671)</f>
        <v>61</v>
      </c>
      <c r="AB252">
        <f>AVERAGE('air-quality'!F1667:F1671)</f>
        <v>21.8</v>
      </c>
      <c r="AC252">
        <f>AVERAGE('air-quality'!G1667:G1671)</f>
        <v>23.2</v>
      </c>
      <c r="AD252">
        <f>AVERAGE('air-quality'!H1667:H1671)</f>
        <v>40</v>
      </c>
      <c r="AE252">
        <f>AVERAGE('air-quality'!I1667:I1671)</f>
        <v>3.8</v>
      </c>
      <c r="AF252">
        <f>AVERAGE('air-quality'!J1667:J1671)</f>
        <v>4.2</v>
      </c>
      <c r="AG252">
        <f>AVERAGE('air-quality'!E2028:E2032)</f>
        <v>54.4</v>
      </c>
      <c r="AH252">
        <f>AVERAGE('air-quality'!F2028:F2032)</f>
        <v>22.8</v>
      </c>
      <c r="AI252">
        <f>AVERAGE('air-quality'!G2028:G2032)</f>
        <v>18.8</v>
      </c>
      <c r="AJ252">
        <f>AVERAGE('air-quality'!H2028:H2032)</f>
        <v>33.200000000000003</v>
      </c>
      <c r="AK252">
        <f>AVERAGE('air-quality'!I2028:I2032)</f>
        <v>2.2000000000000002</v>
      </c>
      <c r="AL252">
        <f>AVERAGE('air-quality'!J2028:J2032)</f>
        <v>7.6</v>
      </c>
      <c r="AS252">
        <f t="shared" si="21"/>
        <v>73.333333333333329</v>
      </c>
      <c r="AT252">
        <f t="shared" si="21"/>
        <v>25.866666666666664</v>
      </c>
      <c r="AU252">
        <f t="shared" si="21"/>
        <v>21.066666666666666</v>
      </c>
      <c r="AV252">
        <f t="shared" si="21"/>
        <v>41.800000000000004</v>
      </c>
      <c r="AW252">
        <f t="shared" si="21"/>
        <v>3.4</v>
      </c>
      <c r="AX252">
        <f t="shared" si="21"/>
        <v>5.0666666666666664</v>
      </c>
    </row>
    <row r="253" spans="1:50" x14ac:dyDescent="0.25">
      <c r="A253">
        <f>IF(Pivot!A257="",Data!A252,Pivot!A257)</f>
        <v>9</v>
      </c>
      <c r="B253">
        <f>Pivot!B257</f>
        <v>8</v>
      </c>
      <c r="C253">
        <f>IFERROR(AVERAGE(Pivot!D257:H257),C252)</f>
        <v>51.4</v>
      </c>
      <c r="D253">
        <f>IFERROR(AVERAGE(Pivot!K257:O257),D252)</f>
        <v>18.8</v>
      </c>
      <c r="E253">
        <f>IFERROR(AVERAGE(Pivot!R257:V257),E252)</f>
        <v>24.2</v>
      </c>
      <c r="F253">
        <f>IFERROR(AVERAGE(Pivot!Y257:AC257),F252)</f>
        <v>35.799999999999997</v>
      </c>
      <c r="G253">
        <f>IFERROR(AVERAGE(Pivot!AF257:AJ257),G252)</f>
        <v>4</v>
      </c>
      <c r="H253">
        <f>IFERROR(AVERAGE(Pivot!AM257:AQ257),H252)</f>
        <v>4.4000000000000004</v>
      </c>
      <c r="I253">
        <f>IFERROR(AVERAGE(Pivot!F257:H257),I252)</f>
        <v>43</v>
      </c>
      <c r="J253">
        <f>IFERROR(AVERAGE(Pivot!M257:O257),J252)</f>
        <v>15.666666666666666</v>
      </c>
      <c r="K253">
        <f>IFERROR(AVERAGE(Pivot!T257:V257),K252)</f>
        <v>24.666666666666668</v>
      </c>
      <c r="L253">
        <f>IFERROR(AVERAGE(Pivot!AA257:AC257),L252)</f>
        <v>31.666666666666668</v>
      </c>
      <c r="M253">
        <f>IFERROR(AVERAGE(Pivot!AH257:AJ257),M252)</f>
        <v>4</v>
      </c>
      <c r="N253">
        <f>IFERROR(AVERAGE(Pivot!AO257:AQ257),N252)</f>
        <v>5</v>
      </c>
      <c r="U253">
        <f>AVERAGE('air-quality'!E1317:E1321)</f>
        <v>91.8</v>
      </c>
      <c r="V253">
        <f>AVERAGE('air-quality'!F1317:F1321)</f>
        <v>27</v>
      </c>
      <c r="W253">
        <f>AVERAGE('air-quality'!G1317:G1321)</f>
        <v>23.4</v>
      </c>
      <c r="X253">
        <f>AVERAGE('air-quality'!H1317:H1321)</f>
        <v>50.4</v>
      </c>
      <c r="Y253">
        <f>AVERAGE('air-quality'!I1317:I1321)</f>
        <v>4.2</v>
      </c>
      <c r="Z253">
        <f>AVERAGE('air-quality'!J1317:J1321)</f>
        <v>3.2</v>
      </c>
      <c r="AA253">
        <f>AVERAGE('air-quality'!E1668:E1672)</f>
        <v>60</v>
      </c>
      <c r="AB253">
        <f>AVERAGE('air-quality'!F1668:F1672)</f>
        <v>21.2</v>
      </c>
      <c r="AC253">
        <f>AVERAGE('air-quality'!G1668:G1672)</f>
        <v>26.4</v>
      </c>
      <c r="AD253">
        <f>AVERAGE('air-quality'!H1668:H1672)</f>
        <v>44.2</v>
      </c>
      <c r="AE253">
        <f>AVERAGE('air-quality'!I1668:I1672)</f>
        <v>4.2</v>
      </c>
      <c r="AF253">
        <f>AVERAGE('air-quality'!J1668:J1672)</f>
        <v>4.4000000000000004</v>
      </c>
      <c r="AG253">
        <f>AVERAGE('air-quality'!E2029:E2033)</f>
        <v>56.4</v>
      </c>
      <c r="AH253">
        <f>AVERAGE('air-quality'!F2029:F2033)</f>
        <v>21.4</v>
      </c>
      <c r="AI253">
        <f>AVERAGE('air-quality'!G2029:G2033)</f>
        <v>19.8</v>
      </c>
      <c r="AJ253">
        <f>AVERAGE('air-quality'!H2029:H2033)</f>
        <v>32.6</v>
      </c>
      <c r="AK253">
        <f>AVERAGE('air-quality'!I2029:I2033)</f>
        <v>2</v>
      </c>
      <c r="AL253">
        <f>AVERAGE('air-quality'!J2029:J2033)</f>
        <v>6.8</v>
      </c>
      <c r="AS253">
        <f t="shared" si="21"/>
        <v>69.400000000000006</v>
      </c>
      <c r="AT253">
        <f t="shared" si="21"/>
        <v>23.2</v>
      </c>
      <c r="AU253">
        <f t="shared" si="21"/>
        <v>23.2</v>
      </c>
      <c r="AV253">
        <f t="shared" si="21"/>
        <v>42.4</v>
      </c>
      <c r="AW253">
        <f t="shared" si="21"/>
        <v>3.4666666666666668</v>
      </c>
      <c r="AX253">
        <f t="shared" si="21"/>
        <v>4.8</v>
      </c>
    </row>
    <row r="254" spans="1:50" x14ac:dyDescent="0.25">
      <c r="A254">
        <f>IF(Pivot!A258="",Data!A253,Pivot!A258)</f>
        <v>9</v>
      </c>
      <c r="B254">
        <f>Pivot!B258</f>
        <v>9</v>
      </c>
      <c r="C254">
        <f>IFERROR(AVERAGE(Pivot!D258:H258),C253)</f>
        <v>50.8</v>
      </c>
      <c r="D254">
        <f>IFERROR(AVERAGE(Pivot!K258:O258),D253)</f>
        <v>24.4</v>
      </c>
      <c r="E254">
        <f>IFERROR(AVERAGE(Pivot!R258:V258),E253)</f>
        <v>23</v>
      </c>
      <c r="F254">
        <f>IFERROR(AVERAGE(Pivot!Y258:AC258),F253)</f>
        <v>39.200000000000003</v>
      </c>
      <c r="G254">
        <f>IFERROR(AVERAGE(Pivot!AF258:AJ258),G253)</f>
        <v>3.4</v>
      </c>
      <c r="H254">
        <f>IFERROR(AVERAGE(Pivot!AM258:AQ258),H253)</f>
        <v>4.5999999999999996</v>
      </c>
      <c r="I254">
        <f>IFERROR(AVERAGE(Pivot!F258:H258),I253)</f>
        <v>45</v>
      </c>
      <c r="J254">
        <f>IFERROR(AVERAGE(Pivot!M258:O258),J253)</f>
        <v>22.333333333333332</v>
      </c>
      <c r="K254">
        <f>IFERROR(AVERAGE(Pivot!T258:V258),K253)</f>
        <v>23.666666666666668</v>
      </c>
      <c r="L254">
        <f>IFERROR(AVERAGE(Pivot!AA258:AC258),L253)</f>
        <v>36</v>
      </c>
      <c r="M254">
        <f>IFERROR(AVERAGE(Pivot!AH258:AJ258),M253)</f>
        <v>3</v>
      </c>
      <c r="N254">
        <f>IFERROR(AVERAGE(Pivot!AO258:AQ258),N253)</f>
        <v>5.333333333333333</v>
      </c>
      <c r="U254">
        <f>AVERAGE('air-quality'!E1318:E1322)</f>
        <v>77.599999999999994</v>
      </c>
      <c r="V254">
        <f>AVERAGE('air-quality'!F1318:F1322)</f>
        <v>22.4</v>
      </c>
      <c r="W254">
        <f>AVERAGE('air-quality'!G1318:G1322)</f>
        <v>22.8</v>
      </c>
      <c r="X254">
        <f>AVERAGE('air-quality'!H1318:H1322)</f>
        <v>49.2</v>
      </c>
      <c r="Y254">
        <f>AVERAGE('air-quality'!I1318:I1322)</f>
        <v>4.2</v>
      </c>
      <c r="Z254">
        <f>AVERAGE('air-quality'!J1318:J1322)</f>
        <v>2.8</v>
      </c>
      <c r="AA254">
        <f>AVERAGE('air-quality'!E1669:E1673)</f>
        <v>59.6</v>
      </c>
      <c r="AB254">
        <f>AVERAGE('air-quality'!F1669:F1673)</f>
        <v>20.399999999999999</v>
      </c>
      <c r="AC254">
        <f>AVERAGE('air-quality'!G1669:G1673)</f>
        <v>28.4</v>
      </c>
      <c r="AD254">
        <f>AVERAGE('air-quality'!H1669:H1673)</f>
        <v>45</v>
      </c>
      <c r="AE254">
        <f>AVERAGE('air-quality'!I1669:I1673)</f>
        <v>4</v>
      </c>
      <c r="AF254">
        <f>AVERAGE('air-quality'!J1669:J1673)</f>
        <v>4.2</v>
      </c>
      <c r="AG254">
        <f>AVERAGE('air-quality'!E2030:E2034)</f>
        <v>55.6</v>
      </c>
      <c r="AH254">
        <f>AVERAGE('air-quality'!F2030:F2034)</f>
        <v>23.4</v>
      </c>
      <c r="AI254">
        <f>AVERAGE('air-quality'!G2030:G2034)</f>
        <v>19.2</v>
      </c>
      <c r="AJ254">
        <f>AVERAGE('air-quality'!H2030:H2034)</f>
        <v>31.4</v>
      </c>
      <c r="AK254">
        <f>AVERAGE('air-quality'!I2030:I2034)</f>
        <v>1.8</v>
      </c>
      <c r="AL254">
        <f>AVERAGE('air-quality'!J2030:J2034)</f>
        <v>6</v>
      </c>
      <c r="AS254">
        <f t="shared" si="21"/>
        <v>64.266666666666666</v>
      </c>
      <c r="AT254">
        <f t="shared" si="21"/>
        <v>22.066666666666663</v>
      </c>
      <c r="AU254">
        <f t="shared" si="21"/>
        <v>23.466666666666669</v>
      </c>
      <c r="AV254">
        <f t="shared" si="21"/>
        <v>41.866666666666667</v>
      </c>
      <c r="AW254">
        <f t="shared" si="21"/>
        <v>3.3333333333333335</v>
      </c>
      <c r="AX254">
        <f t="shared" si="21"/>
        <v>4.333333333333333</v>
      </c>
    </row>
    <row r="255" spans="1:50" x14ac:dyDescent="0.25">
      <c r="A255">
        <f>IF(Pivot!A259="",Data!A254,Pivot!A259)</f>
        <v>9</v>
      </c>
      <c r="B255">
        <f>Pivot!B259</f>
        <v>10</v>
      </c>
      <c r="C255">
        <f>IFERROR(AVERAGE(Pivot!D259:H259),C254)</f>
        <v>59.2</v>
      </c>
      <c r="D255">
        <f>IFERROR(AVERAGE(Pivot!K259:O259),D254)</f>
        <v>23.8</v>
      </c>
      <c r="E255">
        <f>IFERROR(AVERAGE(Pivot!R259:V259),E254)</f>
        <v>24.8</v>
      </c>
      <c r="F255">
        <f>IFERROR(AVERAGE(Pivot!Y259:AC259),F254)</f>
        <v>40.6</v>
      </c>
      <c r="G255">
        <f>IFERROR(AVERAGE(Pivot!AF259:AJ259),G254)</f>
        <v>4</v>
      </c>
      <c r="H255">
        <f>IFERROR(AVERAGE(Pivot!AM259:AQ259),H254)</f>
        <v>4.5999999999999996</v>
      </c>
      <c r="I255">
        <f>IFERROR(AVERAGE(Pivot!F259:H259),I254)</f>
        <v>54.666666666666664</v>
      </c>
      <c r="J255">
        <f>IFERROR(AVERAGE(Pivot!M259:O259),J254)</f>
        <v>18.666666666666668</v>
      </c>
      <c r="K255">
        <f>IFERROR(AVERAGE(Pivot!T259:V259),K254)</f>
        <v>21</v>
      </c>
      <c r="L255">
        <f>IFERROR(AVERAGE(Pivot!AA259:AC259),L254)</f>
        <v>35.666666666666664</v>
      </c>
      <c r="M255">
        <f>IFERROR(AVERAGE(Pivot!AH259:AJ259),M254)</f>
        <v>3.6666666666666665</v>
      </c>
      <c r="N255">
        <f>IFERROR(AVERAGE(Pivot!AO259:AQ259),N254)</f>
        <v>5</v>
      </c>
      <c r="U255">
        <f>AVERAGE('air-quality'!E1319:E1323)</f>
        <v>60.4</v>
      </c>
      <c r="V255">
        <f>AVERAGE('air-quality'!F1319:F1323)</f>
        <v>21.4</v>
      </c>
      <c r="W255">
        <f>AVERAGE('air-quality'!G1319:G1323)</f>
        <v>22.6</v>
      </c>
      <c r="X255">
        <f>AVERAGE('air-quality'!H1319:H1323)</f>
        <v>44.8</v>
      </c>
      <c r="Y255">
        <f>AVERAGE('air-quality'!I1319:I1323)</f>
        <v>3.8</v>
      </c>
      <c r="Z255">
        <f>AVERAGE('air-quality'!J1319:J1323)</f>
        <v>2.8</v>
      </c>
      <c r="AA255">
        <f>AVERAGE('air-quality'!E1670:E1674)</f>
        <v>57.2</v>
      </c>
      <c r="AB255">
        <f>AVERAGE('air-quality'!F1670:F1674)</f>
        <v>21.8</v>
      </c>
      <c r="AC255">
        <f>AVERAGE('air-quality'!G1670:G1674)</f>
        <v>29</v>
      </c>
      <c r="AD255">
        <f>AVERAGE('air-quality'!H1670:H1674)</f>
        <v>43.6</v>
      </c>
      <c r="AE255">
        <f>AVERAGE('air-quality'!I1670:I1674)</f>
        <v>3.4</v>
      </c>
      <c r="AF255">
        <f>AVERAGE('air-quality'!J1670:J1674)</f>
        <v>3.6</v>
      </c>
      <c r="AG255">
        <f>AVERAGE('air-quality'!E2031:E2035)</f>
        <v>59</v>
      </c>
      <c r="AH255">
        <f>AVERAGE('air-quality'!F2031:F2035)</f>
        <v>23</v>
      </c>
      <c r="AI255">
        <f>AVERAGE('air-quality'!G2031:G2035)</f>
        <v>21</v>
      </c>
      <c r="AJ255">
        <f>AVERAGE('air-quality'!H2031:H2035)</f>
        <v>31.2</v>
      </c>
      <c r="AK255">
        <f>AVERAGE('air-quality'!I2031:I2035)</f>
        <v>1.4</v>
      </c>
      <c r="AL255">
        <f>AVERAGE('air-quality'!J2031:J2035)</f>
        <v>5.4</v>
      </c>
      <c r="AS255">
        <f t="shared" si="21"/>
        <v>58.866666666666667</v>
      </c>
      <c r="AT255">
        <f t="shared" si="21"/>
        <v>22.066666666666666</v>
      </c>
      <c r="AU255">
        <f t="shared" si="21"/>
        <v>24.2</v>
      </c>
      <c r="AV255">
        <f t="shared" si="21"/>
        <v>39.866666666666667</v>
      </c>
      <c r="AW255">
        <f t="shared" si="21"/>
        <v>2.8666666666666667</v>
      </c>
      <c r="AX255">
        <f t="shared" si="21"/>
        <v>3.9333333333333336</v>
      </c>
    </row>
    <row r="256" spans="1:50" x14ac:dyDescent="0.25">
      <c r="A256">
        <f>IF(Pivot!A260="",Data!A255,Pivot!A260)</f>
        <v>9</v>
      </c>
      <c r="B256">
        <f>Pivot!B260</f>
        <v>11</v>
      </c>
      <c r="C256">
        <f>IFERROR(AVERAGE(Pivot!D260:H260),C255)</f>
        <v>61</v>
      </c>
      <c r="D256">
        <f>IFERROR(AVERAGE(Pivot!K260:O260),D255)</f>
        <v>22.2</v>
      </c>
      <c r="E256">
        <f>IFERROR(AVERAGE(Pivot!R260:V260),E255)</f>
        <v>23</v>
      </c>
      <c r="F256">
        <f>IFERROR(AVERAGE(Pivot!Y260:AC260),F255)</f>
        <v>39.4</v>
      </c>
      <c r="G256">
        <f>IFERROR(AVERAGE(Pivot!AF260:AJ260),G255)</f>
        <v>3.6</v>
      </c>
      <c r="H256">
        <f>IFERROR(AVERAGE(Pivot!AM260:AQ260),H255)</f>
        <v>4.5999999999999996</v>
      </c>
      <c r="I256">
        <f>IFERROR(AVERAGE(Pivot!F260:H260),I255)</f>
        <v>53.333333333333336</v>
      </c>
      <c r="J256">
        <f>IFERROR(AVERAGE(Pivot!M260:O260),J255)</f>
        <v>19.666666666666668</v>
      </c>
      <c r="K256">
        <f>IFERROR(AVERAGE(Pivot!T260:V260),K255)</f>
        <v>20.333333333333332</v>
      </c>
      <c r="L256">
        <f>IFERROR(AVERAGE(Pivot!AA260:AC260),L255)</f>
        <v>34.333333333333336</v>
      </c>
      <c r="M256">
        <f>IFERROR(AVERAGE(Pivot!AH260:AJ260),M255)</f>
        <v>3</v>
      </c>
      <c r="N256">
        <f>IFERROR(AVERAGE(Pivot!AO260:AQ260),N255)</f>
        <v>4.666666666666667</v>
      </c>
      <c r="U256">
        <f>AVERAGE('air-quality'!E1320:E1324)</f>
        <v>59</v>
      </c>
      <c r="V256">
        <f>AVERAGE('air-quality'!F1320:F1324)</f>
        <v>20.399999999999999</v>
      </c>
      <c r="W256">
        <f>AVERAGE('air-quality'!G1320:G1324)</f>
        <v>23.2</v>
      </c>
      <c r="X256">
        <f>AVERAGE('air-quality'!H1320:H1324)</f>
        <v>44.2</v>
      </c>
      <c r="Y256">
        <f>AVERAGE('air-quality'!I1320:I1324)</f>
        <v>3.8</v>
      </c>
      <c r="Z256">
        <f>AVERAGE('air-quality'!J1320:J1324)</f>
        <v>2.8</v>
      </c>
      <c r="AA256">
        <f>AVERAGE('air-quality'!E1671:E1675)</f>
        <v>57.4</v>
      </c>
      <c r="AB256">
        <f>AVERAGE('air-quality'!F1671:F1675)</f>
        <v>22.4</v>
      </c>
      <c r="AC256">
        <f>AVERAGE('air-quality'!G1671:G1675)</f>
        <v>28.8</v>
      </c>
      <c r="AD256">
        <f>AVERAGE('air-quality'!H1671:H1675)</f>
        <v>44.2</v>
      </c>
      <c r="AE256">
        <f>AVERAGE('air-quality'!I1671:I1675)</f>
        <v>2.8</v>
      </c>
      <c r="AF256">
        <f>AVERAGE('air-quality'!J1671:J1675)</f>
        <v>3.4</v>
      </c>
      <c r="AG256">
        <f>AVERAGE('air-quality'!E2032:E2036)</f>
        <v>57.6</v>
      </c>
      <c r="AH256">
        <f>AVERAGE('air-quality'!F2032:F2036)</f>
        <v>23.2</v>
      </c>
      <c r="AI256">
        <f>AVERAGE('air-quality'!G2032:G2036)</f>
        <v>20.8</v>
      </c>
      <c r="AJ256">
        <f>AVERAGE('air-quality'!H2032:H2036)</f>
        <v>31.4</v>
      </c>
      <c r="AK256">
        <f>AVERAGE('air-quality'!I2032:I2036)</f>
        <v>1.4</v>
      </c>
      <c r="AL256">
        <f>AVERAGE('air-quality'!J2032:J2036)</f>
        <v>4.5999999999999996</v>
      </c>
      <c r="AS256">
        <f t="shared" si="21"/>
        <v>58</v>
      </c>
      <c r="AT256">
        <f t="shared" si="21"/>
        <v>22</v>
      </c>
      <c r="AU256">
        <f t="shared" si="21"/>
        <v>24.266666666666666</v>
      </c>
      <c r="AV256">
        <f t="shared" si="21"/>
        <v>39.933333333333337</v>
      </c>
      <c r="AW256">
        <f t="shared" si="21"/>
        <v>2.6666666666666665</v>
      </c>
      <c r="AX256">
        <f t="shared" si="21"/>
        <v>3.5999999999999996</v>
      </c>
    </row>
    <row r="257" spans="1:50" x14ac:dyDescent="0.25">
      <c r="A257">
        <f>IF(Pivot!A261="",Data!A256,Pivot!A261)</f>
        <v>9</v>
      </c>
      <c r="B257">
        <f>Pivot!B261</f>
        <v>12</v>
      </c>
      <c r="C257">
        <f>IFERROR(AVERAGE(Pivot!D261:H261),C256)</f>
        <v>58</v>
      </c>
      <c r="D257">
        <f>IFERROR(AVERAGE(Pivot!K261:O261),D256)</f>
        <v>26.4</v>
      </c>
      <c r="E257">
        <f>IFERROR(AVERAGE(Pivot!R261:V261),E256)</f>
        <v>29.4</v>
      </c>
      <c r="F257">
        <f>IFERROR(AVERAGE(Pivot!Y261:AC261),F256)</f>
        <v>43.6</v>
      </c>
      <c r="G257">
        <f>IFERROR(AVERAGE(Pivot!AF261:AJ261),G256)</f>
        <v>3.8</v>
      </c>
      <c r="H257">
        <f>IFERROR(AVERAGE(Pivot!AM261:AQ261),H256)</f>
        <v>4.4000000000000004</v>
      </c>
      <c r="I257">
        <f>IFERROR(AVERAGE(Pivot!F261:H261),I256)</f>
        <v>53.666666666666664</v>
      </c>
      <c r="J257">
        <f>IFERROR(AVERAGE(Pivot!M261:O261),J256)</f>
        <v>21</v>
      </c>
      <c r="K257">
        <f>IFERROR(AVERAGE(Pivot!T261:V261),K256)</f>
        <v>26.666666666666668</v>
      </c>
      <c r="L257">
        <f>IFERROR(AVERAGE(Pivot!AA261:AC261),L256)</f>
        <v>38.333333333333336</v>
      </c>
      <c r="M257">
        <f>IFERROR(AVERAGE(Pivot!AH261:AJ261),M256)</f>
        <v>3.3333333333333335</v>
      </c>
      <c r="N257">
        <f>IFERROR(AVERAGE(Pivot!AO261:AQ261),N256)</f>
        <v>4.666666666666667</v>
      </c>
      <c r="U257">
        <f>AVERAGE('air-quality'!E1321:E1325)</f>
        <v>55.8</v>
      </c>
      <c r="V257">
        <f>AVERAGE('air-quality'!F1321:F1325)</f>
        <v>19.399999999999999</v>
      </c>
      <c r="W257">
        <f>AVERAGE('air-quality'!G1321:G1325)</f>
        <v>23.2</v>
      </c>
      <c r="X257">
        <f>AVERAGE('air-quality'!H1321:H1325)</f>
        <v>40.4</v>
      </c>
      <c r="Y257">
        <f>AVERAGE('air-quality'!I1321:I1325)</f>
        <v>3.4</v>
      </c>
      <c r="Z257">
        <f>AVERAGE('air-quality'!J1321:J1325)</f>
        <v>2.6</v>
      </c>
      <c r="AA257">
        <f>AVERAGE('air-quality'!E1672:E1676)</f>
        <v>57.6</v>
      </c>
      <c r="AB257">
        <f>AVERAGE('air-quality'!F1672:F1676)</f>
        <v>23</v>
      </c>
      <c r="AC257">
        <f>AVERAGE('air-quality'!G1672:G1676)</f>
        <v>27.2</v>
      </c>
      <c r="AD257">
        <f>AVERAGE('air-quality'!H1672:H1676)</f>
        <v>47.2</v>
      </c>
      <c r="AE257">
        <f>AVERAGE('air-quality'!I1672:I1676)</f>
        <v>2.4</v>
      </c>
      <c r="AF257">
        <f>AVERAGE('air-quality'!J1672:J1676)</f>
        <v>3.8</v>
      </c>
      <c r="AG257">
        <f>AVERAGE('air-quality'!E2033:E2037)</f>
        <v>55.4</v>
      </c>
      <c r="AH257">
        <f>AVERAGE('air-quality'!F2033:F2037)</f>
        <v>22.6</v>
      </c>
      <c r="AI257">
        <f>AVERAGE('air-quality'!G2033:G2037)</f>
        <v>21.2</v>
      </c>
      <c r="AJ257">
        <f>AVERAGE('air-quality'!H2033:H2037)</f>
        <v>31</v>
      </c>
      <c r="AK257">
        <f>AVERAGE('air-quality'!I2033:I2037)</f>
        <v>1.2</v>
      </c>
      <c r="AL257">
        <f>AVERAGE('air-quality'!J2033:J2037)</f>
        <v>3.8</v>
      </c>
      <c r="AS257">
        <f t="shared" si="21"/>
        <v>56.266666666666673</v>
      </c>
      <c r="AT257">
        <f t="shared" si="21"/>
        <v>21.666666666666668</v>
      </c>
      <c r="AU257">
        <f t="shared" si="21"/>
        <v>23.866666666666664</v>
      </c>
      <c r="AV257">
        <f t="shared" si="21"/>
        <v>39.533333333333331</v>
      </c>
      <c r="AW257">
        <f t="shared" si="21"/>
        <v>2.3333333333333335</v>
      </c>
      <c r="AX257">
        <f t="shared" si="21"/>
        <v>3.4</v>
      </c>
    </row>
    <row r="258" spans="1:50" x14ac:dyDescent="0.25">
      <c r="A258">
        <f>IF(Pivot!A262="",Data!A257,Pivot!A262)</f>
        <v>9</v>
      </c>
      <c r="B258">
        <f>Pivot!B262</f>
        <v>13</v>
      </c>
      <c r="C258">
        <f>IFERROR(AVERAGE(Pivot!D262:H262),C257)</f>
        <v>64.599999999999994</v>
      </c>
      <c r="D258">
        <f>IFERROR(AVERAGE(Pivot!K262:O262),D257)</f>
        <v>25.2</v>
      </c>
      <c r="E258">
        <f>IFERROR(AVERAGE(Pivot!R262:V262),E257)</f>
        <v>30.2</v>
      </c>
      <c r="F258">
        <f>IFERROR(AVERAGE(Pivot!Y262:AC262),F257)</f>
        <v>47</v>
      </c>
      <c r="G258">
        <f>IFERROR(AVERAGE(Pivot!AF262:AJ262),G257)</f>
        <v>3.6</v>
      </c>
      <c r="H258">
        <f>IFERROR(AVERAGE(Pivot!AM262:AQ262),H257)</f>
        <v>4.8</v>
      </c>
      <c r="I258">
        <f>IFERROR(AVERAGE(Pivot!F262:H262),I257)</f>
        <v>56.666666666666664</v>
      </c>
      <c r="J258">
        <f>IFERROR(AVERAGE(Pivot!M262:O262),J257)</f>
        <v>20</v>
      </c>
      <c r="K258">
        <f>IFERROR(AVERAGE(Pivot!T262:V262),K257)</f>
        <v>28</v>
      </c>
      <c r="L258">
        <f>IFERROR(AVERAGE(Pivot!AA262:AC262),L257)</f>
        <v>41.666666666666664</v>
      </c>
      <c r="M258">
        <f>IFERROR(AVERAGE(Pivot!AH262:AJ262),M257)</f>
        <v>3</v>
      </c>
      <c r="N258">
        <f>IFERROR(AVERAGE(Pivot!AO262:AQ262),N257)</f>
        <v>5</v>
      </c>
      <c r="U258">
        <f>AVERAGE('air-quality'!E1322:E1326)</f>
        <v>54.2</v>
      </c>
      <c r="V258">
        <f>AVERAGE('air-quality'!F1322:F1326)</f>
        <v>20.6</v>
      </c>
      <c r="W258">
        <f>AVERAGE('air-quality'!G1322:G1326)</f>
        <v>22.8</v>
      </c>
      <c r="X258">
        <f>AVERAGE('air-quality'!H1322:H1326)</f>
        <v>41</v>
      </c>
      <c r="Y258">
        <f>AVERAGE('air-quality'!I1322:I1326)</f>
        <v>3.2</v>
      </c>
      <c r="Z258">
        <f>AVERAGE('air-quality'!J1322:J1326)</f>
        <v>2.8</v>
      </c>
      <c r="AA258">
        <f>AVERAGE('air-quality'!E1673:E1677)</f>
        <v>57.6</v>
      </c>
      <c r="AB258">
        <f>AVERAGE('air-quality'!F1673:F1677)</f>
        <v>22.6</v>
      </c>
      <c r="AC258">
        <f>AVERAGE('air-quality'!G1673:G1677)</f>
        <v>22.8</v>
      </c>
      <c r="AD258">
        <f>AVERAGE('air-quality'!H1673:H1677)</f>
        <v>46.8</v>
      </c>
      <c r="AE258">
        <f>AVERAGE('air-quality'!I1673:I1677)</f>
        <v>1.8</v>
      </c>
      <c r="AF258">
        <f>AVERAGE('air-quality'!J1673:J1677)</f>
        <v>3.8</v>
      </c>
      <c r="AG258">
        <f>AVERAGE('air-quality'!E2034:E2038)</f>
        <v>51.4</v>
      </c>
      <c r="AH258">
        <f>AVERAGE('air-quality'!F2034:F2038)</f>
        <v>24</v>
      </c>
      <c r="AI258">
        <f>AVERAGE('air-quality'!G2034:G2038)</f>
        <v>21.4</v>
      </c>
      <c r="AJ258">
        <f>AVERAGE('air-quality'!H2034:H2038)</f>
        <v>33.4</v>
      </c>
      <c r="AK258">
        <f>AVERAGE('air-quality'!I2034:I2038)</f>
        <v>1.4</v>
      </c>
      <c r="AL258">
        <f>AVERAGE('air-quality'!J2034:J2038)</f>
        <v>3.2</v>
      </c>
      <c r="AS258">
        <f t="shared" si="21"/>
        <v>54.400000000000006</v>
      </c>
      <c r="AT258">
        <f t="shared" si="21"/>
        <v>22.400000000000002</v>
      </c>
      <c r="AU258">
        <f t="shared" si="21"/>
        <v>22.333333333333332</v>
      </c>
      <c r="AV258">
        <f t="shared" ref="AV258:AX321" si="35">AVERAGE(X258,AD258,AJ258)</f>
        <v>40.4</v>
      </c>
      <c r="AW258">
        <f t="shared" si="35"/>
        <v>2.1333333333333333</v>
      </c>
      <c r="AX258">
        <f t="shared" si="35"/>
        <v>3.2666666666666671</v>
      </c>
    </row>
    <row r="259" spans="1:50" x14ac:dyDescent="0.25">
      <c r="A259">
        <f>IF(Pivot!A263="",Data!A258,Pivot!A263)</f>
        <v>9</v>
      </c>
      <c r="B259">
        <f>Pivot!B263</f>
        <v>14</v>
      </c>
      <c r="C259">
        <f>IFERROR(AVERAGE(Pivot!D263:H263),C258)</f>
        <v>67.400000000000006</v>
      </c>
      <c r="D259">
        <f>IFERROR(AVERAGE(Pivot!K263:O263),D258)</f>
        <v>25.8</v>
      </c>
      <c r="E259">
        <f>IFERROR(AVERAGE(Pivot!R263:V263),E258)</f>
        <v>32.6</v>
      </c>
      <c r="F259">
        <f>IFERROR(AVERAGE(Pivot!Y263:AC263),F258)</f>
        <v>43.8</v>
      </c>
      <c r="G259">
        <f>IFERROR(AVERAGE(Pivot!AF263:AJ263),G258)</f>
        <v>3.6</v>
      </c>
      <c r="H259">
        <f>IFERROR(AVERAGE(Pivot!AM263:AQ263),H258)</f>
        <v>4.5999999999999996</v>
      </c>
      <c r="I259">
        <f>IFERROR(AVERAGE(Pivot!F263:H263),I258)</f>
        <v>59.666666666666664</v>
      </c>
      <c r="J259">
        <f>IFERROR(AVERAGE(Pivot!M263:O263),J258)</f>
        <v>19.666666666666668</v>
      </c>
      <c r="K259">
        <f>IFERROR(AVERAGE(Pivot!T263:V263),K258)</f>
        <v>30</v>
      </c>
      <c r="L259">
        <f>IFERROR(AVERAGE(Pivot!AA263:AC263),L258)</f>
        <v>37.666666666666664</v>
      </c>
      <c r="M259">
        <f>IFERROR(AVERAGE(Pivot!AH263:AJ263),M258)</f>
        <v>2.6666666666666665</v>
      </c>
      <c r="N259">
        <f>IFERROR(AVERAGE(Pivot!AO263:AQ263),N258)</f>
        <v>4</v>
      </c>
      <c r="U259">
        <f>AVERAGE('air-quality'!E1323:E1327)</f>
        <v>55.4</v>
      </c>
      <c r="V259">
        <f>AVERAGE('air-quality'!F1323:F1327)</f>
        <v>18.600000000000001</v>
      </c>
      <c r="W259">
        <f>AVERAGE('air-quality'!G1323:G1327)</f>
        <v>22</v>
      </c>
      <c r="X259">
        <f>AVERAGE('air-quality'!H1323:H1327)</f>
        <v>39.4</v>
      </c>
      <c r="Y259">
        <f>AVERAGE('air-quality'!I1323:I1327)</f>
        <v>3.2</v>
      </c>
      <c r="Z259">
        <f>AVERAGE('air-quality'!J1323:J1327)</f>
        <v>3.2</v>
      </c>
      <c r="AA259">
        <f>AVERAGE('air-quality'!E1674:E1678)</f>
        <v>56.8</v>
      </c>
      <c r="AB259">
        <f>AVERAGE('air-quality'!F1674:F1678)</f>
        <v>21.2</v>
      </c>
      <c r="AC259">
        <f>AVERAGE('air-quality'!G1674:G1678)</f>
        <v>21.2</v>
      </c>
      <c r="AD259">
        <f>AVERAGE('air-quality'!H1674:H1678)</f>
        <v>42.2</v>
      </c>
      <c r="AE259">
        <f>AVERAGE('air-quality'!I1674:I1678)</f>
        <v>1.2</v>
      </c>
      <c r="AF259">
        <f>AVERAGE('air-quality'!J1674:J1678)</f>
        <v>3.4</v>
      </c>
      <c r="AG259">
        <f>AVERAGE('air-quality'!E2035:E2039)</f>
        <v>50.2</v>
      </c>
      <c r="AH259">
        <f>AVERAGE('air-quality'!F2035:F2039)</f>
        <v>25.6</v>
      </c>
      <c r="AI259">
        <f>AVERAGE('air-quality'!G2035:G2039)</f>
        <v>23.2</v>
      </c>
      <c r="AJ259">
        <f>AVERAGE('air-quality'!H2035:H2039)</f>
        <v>36.4</v>
      </c>
      <c r="AK259">
        <f>AVERAGE('air-quality'!I2035:I2039)</f>
        <v>1.4</v>
      </c>
      <c r="AL259">
        <f>AVERAGE('air-quality'!J2035:J2039)</f>
        <v>2.6</v>
      </c>
      <c r="AS259">
        <f t="shared" ref="AS259:AX322" si="36">AVERAGE(U259,AA259,AG259)</f>
        <v>54.133333333333326</v>
      </c>
      <c r="AT259">
        <f t="shared" si="36"/>
        <v>21.8</v>
      </c>
      <c r="AU259">
        <f t="shared" si="36"/>
        <v>22.133333333333336</v>
      </c>
      <c r="AV259">
        <f t="shared" si="35"/>
        <v>39.333333333333336</v>
      </c>
      <c r="AW259">
        <f t="shared" si="35"/>
        <v>1.9333333333333336</v>
      </c>
      <c r="AX259">
        <f t="shared" si="35"/>
        <v>3.0666666666666664</v>
      </c>
    </row>
    <row r="260" spans="1:50" x14ac:dyDescent="0.25">
      <c r="A260">
        <f>IF(Pivot!A264="",Data!A259,Pivot!A264)</f>
        <v>9</v>
      </c>
      <c r="B260">
        <f>Pivot!B264</f>
        <v>15</v>
      </c>
      <c r="C260">
        <f>IFERROR(AVERAGE(Pivot!D264:H264),C259)</f>
        <v>67.599999999999994</v>
      </c>
      <c r="D260">
        <f>IFERROR(AVERAGE(Pivot!K264:O264),D259)</f>
        <v>24.8</v>
      </c>
      <c r="E260">
        <f>IFERROR(AVERAGE(Pivot!R264:V264),E259)</f>
        <v>22.8</v>
      </c>
      <c r="F260">
        <f>IFERROR(AVERAGE(Pivot!Y264:AC264),F259)</f>
        <v>32.200000000000003</v>
      </c>
      <c r="G260">
        <f>IFERROR(AVERAGE(Pivot!AF264:AJ264),G259)</f>
        <v>3</v>
      </c>
      <c r="H260">
        <f>IFERROR(AVERAGE(Pivot!AM264:AQ264),H259)</f>
        <v>3.8</v>
      </c>
      <c r="I260">
        <f>IFERROR(AVERAGE(Pivot!F264:H264),I259)</f>
        <v>58</v>
      </c>
      <c r="J260">
        <f>IFERROR(AVERAGE(Pivot!M264:O264),J259)</f>
        <v>21</v>
      </c>
      <c r="K260">
        <f>IFERROR(AVERAGE(Pivot!T264:V264),K259)</f>
        <v>22</v>
      </c>
      <c r="L260">
        <f>IFERROR(AVERAGE(Pivot!AA264:AC264),L259)</f>
        <v>30.333333333333332</v>
      </c>
      <c r="M260">
        <f>IFERROR(AVERAGE(Pivot!AH264:AJ264),M259)</f>
        <v>2.3333333333333335</v>
      </c>
      <c r="N260">
        <f>IFERROR(AVERAGE(Pivot!AO264:AQ264),N259)</f>
        <v>4</v>
      </c>
      <c r="U260">
        <f>AVERAGE('air-quality'!E1324:E1328)</f>
        <v>54.4</v>
      </c>
      <c r="V260">
        <f>AVERAGE('air-quality'!F1324:F1328)</f>
        <v>18.2</v>
      </c>
      <c r="W260">
        <f>AVERAGE('air-quality'!G1324:G1328)</f>
        <v>21.4</v>
      </c>
      <c r="X260">
        <f>AVERAGE('air-quality'!H1324:H1328)</f>
        <v>38.6</v>
      </c>
      <c r="Y260">
        <f>AVERAGE('air-quality'!I1324:I1328)</f>
        <v>3.2</v>
      </c>
      <c r="Z260">
        <f>AVERAGE('air-quality'!J1324:J1328)</f>
        <v>3.4</v>
      </c>
      <c r="AA260">
        <f>AVERAGE('air-quality'!E1675:E1679)</f>
        <v>58.2</v>
      </c>
      <c r="AB260">
        <f>AVERAGE('air-quality'!F1675:F1679)</f>
        <v>20.399999999999999</v>
      </c>
      <c r="AC260">
        <f>AVERAGE('air-quality'!G1675:G1679)</f>
        <v>21</v>
      </c>
      <c r="AD260">
        <f>AVERAGE('air-quality'!H1675:H1679)</f>
        <v>41</v>
      </c>
      <c r="AE260">
        <f>AVERAGE('air-quality'!I1675:I1679)</f>
        <v>1</v>
      </c>
      <c r="AF260">
        <f>AVERAGE('air-quality'!J1675:J1679)</f>
        <v>3.8</v>
      </c>
      <c r="AG260">
        <f>AVERAGE('air-quality'!E2036:E2040)</f>
        <v>47.4</v>
      </c>
      <c r="AH260">
        <f>AVERAGE('air-quality'!F2036:F2040)</f>
        <v>27.4</v>
      </c>
      <c r="AI260">
        <f>AVERAGE('air-quality'!G2036:G2040)</f>
        <v>23.8</v>
      </c>
      <c r="AJ260">
        <f>AVERAGE('air-quality'!H2036:H2040)</f>
        <v>37.799999999999997</v>
      </c>
      <c r="AK260">
        <f>AVERAGE('air-quality'!I2036:I2040)</f>
        <v>1.6</v>
      </c>
      <c r="AL260">
        <f>AVERAGE('air-quality'!J2036:J2040)</f>
        <v>1.8</v>
      </c>
      <c r="AS260">
        <f t="shared" si="36"/>
        <v>53.333333333333336</v>
      </c>
      <c r="AT260">
        <f t="shared" si="36"/>
        <v>22</v>
      </c>
      <c r="AU260">
        <f t="shared" si="36"/>
        <v>22.066666666666666</v>
      </c>
      <c r="AV260">
        <f t="shared" si="35"/>
        <v>39.133333333333333</v>
      </c>
      <c r="AW260">
        <f t="shared" si="35"/>
        <v>1.9333333333333336</v>
      </c>
      <c r="AX260">
        <f t="shared" si="35"/>
        <v>3</v>
      </c>
    </row>
    <row r="261" spans="1:50" x14ac:dyDescent="0.25">
      <c r="A261">
        <f>IF(Pivot!A265="",Data!A260,Pivot!A265)</f>
        <v>9</v>
      </c>
      <c r="B261">
        <f>Pivot!B265</f>
        <v>16</v>
      </c>
      <c r="C261">
        <f>IFERROR(AVERAGE(Pivot!D265:H265),C260)</f>
        <v>63.6</v>
      </c>
      <c r="D261">
        <f>IFERROR(AVERAGE(Pivot!K265:O265),D260)</f>
        <v>19.600000000000001</v>
      </c>
      <c r="E261">
        <f>IFERROR(AVERAGE(Pivot!R265:V265),E260)</f>
        <v>26.4</v>
      </c>
      <c r="F261">
        <f>IFERROR(AVERAGE(Pivot!Y265:AC265),F260)</f>
        <v>34.6</v>
      </c>
      <c r="G261">
        <f>IFERROR(AVERAGE(Pivot!AF265:AJ265),G260)</f>
        <v>3</v>
      </c>
      <c r="H261">
        <f>IFERROR(AVERAGE(Pivot!AM265:AQ265),H260)</f>
        <v>5</v>
      </c>
      <c r="I261">
        <f>IFERROR(AVERAGE(Pivot!F265:H265),I260)</f>
        <v>60.333333333333336</v>
      </c>
      <c r="J261">
        <f>IFERROR(AVERAGE(Pivot!M265:O265),J260)</f>
        <v>16.666666666666668</v>
      </c>
      <c r="K261">
        <f>IFERROR(AVERAGE(Pivot!T265:V265),K260)</f>
        <v>28.666666666666668</v>
      </c>
      <c r="L261">
        <f>IFERROR(AVERAGE(Pivot!AA265:AC265),L260)</f>
        <v>34.333333333333336</v>
      </c>
      <c r="M261">
        <f>IFERROR(AVERAGE(Pivot!AH265:AJ265),M260)</f>
        <v>2</v>
      </c>
      <c r="N261">
        <f>IFERROR(AVERAGE(Pivot!AO265:AQ265),N260)</f>
        <v>4.333333333333333</v>
      </c>
      <c r="U261">
        <f>AVERAGE('air-quality'!E1325:E1329)</f>
        <v>54.2</v>
      </c>
      <c r="V261">
        <f>AVERAGE('air-quality'!F1325:F1329)</f>
        <v>18.600000000000001</v>
      </c>
      <c r="W261">
        <f>AVERAGE('air-quality'!G1325:G1329)</f>
        <v>19.399999999999999</v>
      </c>
      <c r="X261">
        <f>AVERAGE('air-quality'!H1325:H1329)</f>
        <v>38.4</v>
      </c>
      <c r="Y261">
        <f>AVERAGE('air-quality'!I1325:I1329)</f>
        <v>3.4</v>
      </c>
      <c r="Z261">
        <f>AVERAGE('air-quality'!J1325:J1329)</f>
        <v>4</v>
      </c>
      <c r="AA261">
        <f>AVERAGE('air-quality'!E1676:E1680)</f>
        <v>56</v>
      </c>
      <c r="AB261">
        <f>AVERAGE('air-quality'!F1676:F1680)</f>
        <v>22</v>
      </c>
      <c r="AC261">
        <f>AVERAGE('air-quality'!G1676:G1680)</f>
        <v>21.2</v>
      </c>
      <c r="AD261">
        <f>AVERAGE('air-quality'!H1676:H1680)</f>
        <v>43.4</v>
      </c>
      <c r="AE261">
        <f>AVERAGE('air-quality'!I1676:I1680)</f>
        <v>1.2</v>
      </c>
      <c r="AF261">
        <f>AVERAGE('air-quality'!J1676:J1680)</f>
        <v>5.2</v>
      </c>
      <c r="AG261">
        <f>AVERAGE('air-quality'!E2037:E2041)</f>
        <v>47.6</v>
      </c>
      <c r="AH261">
        <f>AVERAGE('air-quality'!F2037:F2041)</f>
        <v>26.8</v>
      </c>
      <c r="AI261">
        <f>AVERAGE('air-quality'!G2037:G2041)</f>
        <v>23.4</v>
      </c>
      <c r="AJ261">
        <f>AVERAGE('air-quality'!H2037:H2041)</f>
        <v>37.6</v>
      </c>
      <c r="AK261">
        <f>AVERAGE('air-quality'!I2037:I2041)</f>
        <v>2</v>
      </c>
      <c r="AL261">
        <f>AVERAGE('air-quality'!J2037:J2041)</f>
        <v>1.8</v>
      </c>
      <c r="AS261">
        <f t="shared" si="36"/>
        <v>52.6</v>
      </c>
      <c r="AT261">
        <f t="shared" si="36"/>
        <v>22.466666666666669</v>
      </c>
      <c r="AU261">
        <f t="shared" si="36"/>
        <v>21.333333333333332</v>
      </c>
      <c r="AV261">
        <f t="shared" si="35"/>
        <v>39.800000000000004</v>
      </c>
      <c r="AW261">
        <f t="shared" si="35"/>
        <v>2.1999999999999997</v>
      </c>
      <c r="AX261">
        <f t="shared" si="35"/>
        <v>3.6666666666666665</v>
      </c>
    </row>
    <row r="262" spans="1:50" x14ac:dyDescent="0.25">
      <c r="A262">
        <f>IF(Pivot!A266="",Data!A261,Pivot!A266)</f>
        <v>9</v>
      </c>
      <c r="B262">
        <f>Pivot!B266</f>
        <v>17</v>
      </c>
      <c r="C262">
        <f>IFERROR(AVERAGE(Pivot!D266:H266),C261)</f>
        <v>57.2</v>
      </c>
      <c r="D262">
        <f>IFERROR(AVERAGE(Pivot!K266:O266),D261)</f>
        <v>23.4</v>
      </c>
      <c r="E262">
        <f>IFERROR(AVERAGE(Pivot!R266:V266),E261)</f>
        <v>25.4</v>
      </c>
      <c r="F262">
        <f>IFERROR(AVERAGE(Pivot!Y266:AC266),F261)</f>
        <v>42.8</v>
      </c>
      <c r="G262">
        <f>IFERROR(AVERAGE(Pivot!AF266:AJ266),G261)</f>
        <v>3.2</v>
      </c>
      <c r="H262">
        <f>IFERROR(AVERAGE(Pivot!AM266:AQ266),H261)</f>
        <v>4</v>
      </c>
      <c r="I262">
        <f>IFERROR(AVERAGE(Pivot!F266:H266),I261)</f>
        <v>51.666666666666664</v>
      </c>
      <c r="J262">
        <f>IFERROR(AVERAGE(Pivot!M266:O266),J261)</f>
        <v>21.333333333333332</v>
      </c>
      <c r="K262">
        <f>IFERROR(AVERAGE(Pivot!T266:V266),K261)</f>
        <v>25.666666666666668</v>
      </c>
      <c r="L262">
        <f>IFERROR(AVERAGE(Pivot!AA266:AC266),L261)</f>
        <v>37.333333333333336</v>
      </c>
      <c r="M262">
        <f>IFERROR(AVERAGE(Pivot!AH266:AJ266),M261)</f>
        <v>2</v>
      </c>
      <c r="N262">
        <f>IFERROR(AVERAGE(Pivot!AO266:AQ266),N261)</f>
        <v>3</v>
      </c>
      <c r="U262">
        <f>AVERAGE('air-quality'!E1326:E1330)</f>
        <v>57</v>
      </c>
      <c r="V262">
        <f>AVERAGE('air-quality'!F1326:F1330)</f>
        <v>19.8</v>
      </c>
      <c r="W262">
        <f>AVERAGE('air-quality'!G1326:G1330)</f>
        <v>18</v>
      </c>
      <c r="X262">
        <f>AVERAGE('air-quality'!H1326:H1330)</f>
        <v>41</v>
      </c>
      <c r="Y262">
        <f>AVERAGE('air-quality'!I1326:I1330)</f>
        <v>3.8</v>
      </c>
      <c r="Z262">
        <f>AVERAGE('air-quality'!J1326:J1330)</f>
        <v>4.5999999999999996</v>
      </c>
      <c r="AA262">
        <f>AVERAGE('air-quality'!E1677:E1681)</f>
        <v>58.2</v>
      </c>
      <c r="AB262">
        <f>AVERAGE('air-quality'!F1677:F1681)</f>
        <v>23.4</v>
      </c>
      <c r="AC262">
        <f>AVERAGE('air-quality'!G1677:G1681)</f>
        <v>21.6</v>
      </c>
      <c r="AD262">
        <f>AVERAGE('air-quality'!H1677:H1681)</f>
        <v>44.2</v>
      </c>
      <c r="AE262">
        <f>AVERAGE('air-quality'!I1677:I1681)</f>
        <v>1.2</v>
      </c>
      <c r="AF262">
        <f>AVERAGE('air-quality'!J1677:J1681)</f>
        <v>5.2</v>
      </c>
      <c r="AG262">
        <f>AVERAGE('air-quality'!E2038:E2042)</f>
        <v>46.6</v>
      </c>
      <c r="AH262">
        <f>AVERAGE('air-quality'!F2038:F2042)</f>
        <v>27.4</v>
      </c>
      <c r="AI262">
        <f>AVERAGE('air-quality'!G2038:G2042)</f>
        <v>22.8</v>
      </c>
      <c r="AJ262">
        <f>AVERAGE('air-quality'!H2038:H2042)</f>
        <v>32.6</v>
      </c>
      <c r="AK262">
        <f>AVERAGE('air-quality'!I2038:I2042)</f>
        <v>2</v>
      </c>
      <c r="AL262">
        <f>AVERAGE('air-quality'!J2038:J2042)</f>
        <v>1.8</v>
      </c>
      <c r="AS262">
        <f t="shared" si="36"/>
        <v>53.933333333333337</v>
      </c>
      <c r="AT262">
        <f t="shared" si="36"/>
        <v>23.533333333333331</v>
      </c>
      <c r="AU262">
        <f t="shared" si="36"/>
        <v>20.8</v>
      </c>
      <c r="AV262">
        <f t="shared" si="35"/>
        <v>39.266666666666673</v>
      </c>
      <c r="AW262">
        <f t="shared" si="35"/>
        <v>2.3333333333333335</v>
      </c>
      <c r="AX262">
        <f t="shared" si="35"/>
        <v>3.8666666666666671</v>
      </c>
    </row>
    <row r="263" spans="1:50" x14ac:dyDescent="0.25">
      <c r="A263">
        <f>IF(Pivot!A267="",Data!A262,Pivot!A267)</f>
        <v>9</v>
      </c>
      <c r="B263">
        <f>Pivot!B267</f>
        <v>18</v>
      </c>
      <c r="C263">
        <f>IFERROR(AVERAGE(Pivot!D267:H267),C262)</f>
        <v>61.2</v>
      </c>
      <c r="D263">
        <f>IFERROR(AVERAGE(Pivot!K267:O267),D262)</f>
        <v>26</v>
      </c>
      <c r="E263">
        <f>IFERROR(AVERAGE(Pivot!R267:V267),E262)</f>
        <v>22.4</v>
      </c>
      <c r="F263">
        <f>IFERROR(AVERAGE(Pivot!Y267:AC267),F262)</f>
        <v>42</v>
      </c>
      <c r="G263">
        <f>IFERROR(AVERAGE(Pivot!AF267:AJ267),G262)</f>
        <v>2.2000000000000002</v>
      </c>
      <c r="H263">
        <f>IFERROR(AVERAGE(Pivot!AM267:AQ267),H262)</f>
        <v>3.6</v>
      </c>
      <c r="I263">
        <f>IFERROR(AVERAGE(Pivot!F267:H267),I262)</f>
        <v>55.666666666666664</v>
      </c>
      <c r="J263">
        <f>IFERROR(AVERAGE(Pivot!M267:O267),J262)</f>
        <v>24.333333333333332</v>
      </c>
      <c r="K263">
        <f>IFERROR(AVERAGE(Pivot!T267:V267),K262)</f>
        <v>21.333333333333332</v>
      </c>
      <c r="L263">
        <f>IFERROR(AVERAGE(Pivot!AA267:AC267),L262)</f>
        <v>41.333333333333336</v>
      </c>
      <c r="M263">
        <f>IFERROR(AVERAGE(Pivot!AH267:AJ267),M262)</f>
        <v>1.6666666666666667</v>
      </c>
      <c r="N263">
        <f>IFERROR(AVERAGE(Pivot!AO267:AQ267),N262)</f>
        <v>2.6666666666666665</v>
      </c>
      <c r="U263">
        <f>AVERAGE('air-quality'!E1327:E1331)</f>
        <v>59.2</v>
      </c>
      <c r="V263">
        <f>AVERAGE('air-quality'!F1327:F1331)</f>
        <v>20.399999999999999</v>
      </c>
      <c r="W263">
        <f>AVERAGE('air-quality'!G1327:G1331)</f>
        <v>17.8</v>
      </c>
      <c r="X263">
        <f>AVERAGE('air-quality'!H1327:H1331)</f>
        <v>42.2</v>
      </c>
      <c r="Y263">
        <f>AVERAGE('air-quality'!I1327:I1331)</f>
        <v>4.2</v>
      </c>
      <c r="Z263">
        <f>AVERAGE('air-quality'!J1327:J1331)</f>
        <v>4.8</v>
      </c>
      <c r="AA263">
        <f>AVERAGE('air-quality'!E1678:E1682)</f>
        <v>61.6</v>
      </c>
      <c r="AB263">
        <f>AVERAGE('air-quality'!F1678:F1682)</f>
        <v>26.6</v>
      </c>
      <c r="AC263">
        <f>AVERAGE('air-quality'!G1678:G1682)</f>
        <v>24.4</v>
      </c>
      <c r="AD263">
        <f>AVERAGE('air-quality'!H1678:H1682)</f>
        <v>48.6</v>
      </c>
      <c r="AE263">
        <f>AVERAGE('air-quality'!I1678:I1682)</f>
        <v>1.2</v>
      </c>
      <c r="AF263">
        <f>AVERAGE('air-quality'!J1678:J1682)</f>
        <v>6.2</v>
      </c>
      <c r="AG263">
        <f>AVERAGE('air-quality'!E2039:E2043)</f>
        <v>43</v>
      </c>
      <c r="AH263">
        <f>AVERAGE('air-quality'!F2039:F2043)</f>
        <v>25.2</v>
      </c>
      <c r="AI263">
        <f>AVERAGE('air-quality'!G2039:G2043)</f>
        <v>21.4</v>
      </c>
      <c r="AJ263">
        <f>AVERAGE('air-quality'!H2039:H2043)</f>
        <v>27.8</v>
      </c>
      <c r="AK263">
        <f>AVERAGE('air-quality'!I2039:I2043)</f>
        <v>1.8</v>
      </c>
      <c r="AL263">
        <f>AVERAGE('air-quality'!J2039:J2043)</f>
        <v>1.6</v>
      </c>
      <c r="AS263">
        <f t="shared" si="36"/>
        <v>54.6</v>
      </c>
      <c r="AT263">
        <f t="shared" si="36"/>
        <v>24.066666666666666</v>
      </c>
      <c r="AU263">
        <f t="shared" si="36"/>
        <v>21.2</v>
      </c>
      <c r="AV263">
        <f t="shared" si="35"/>
        <v>39.533333333333339</v>
      </c>
      <c r="AW263">
        <f t="shared" si="35"/>
        <v>2.4</v>
      </c>
      <c r="AX263">
        <f t="shared" si="35"/>
        <v>4.2</v>
      </c>
    </row>
    <row r="264" spans="1:50" x14ac:dyDescent="0.25">
      <c r="A264">
        <f>IF(Pivot!A268="",Data!A263,Pivot!A268)</f>
        <v>9</v>
      </c>
      <c r="B264">
        <f>Pivot!B268</f>
        <v>19</v>
      </c>
      <c r="C264">
        <f>IFERROR(AVERAGE(Pivot!D268:H268),C263)</f>
        <v>68.8</v>
      </c>
      <c r="D264">
        <f>IFERROR(AVERAGE(Pivot!K268:O268),D263)</f>
        <v>28</v>
      </c>
      <c r="E264">
        <f>IFERROR(AVERAGE(Pivot!R268:V268),E263)</f>
        <v>23.2</v>
      </c>
      <c r="F264">
        <f>IFERROR(AVERAGE(Pivot!Y268:AC268),F263)</f>
        <v>46.8</v>
      </c>
      <c r="G264">
        <f>IFERROR(AVERAGE(Pivot!AF268:AJ268),G263)</f>
        <v>3.4</v>
      </c>
      <c r="H264">
        <f>IFERROR(AVERAGE(Pivot!AM268:AQ268),H263)</f>
        <v>4</v>
      </c>
      <c r="I264">
        <f>IFERROR(AVERAGE(Pivot!F268:H268),I263)</f>
        <v>62.333333333333336</v>
      </c>
      <c r="J264">
        <f>IFERROR(AVERAGE(Pivot!M268:O268),J263)</f>
        <v>27.333333333333332</v>
      </c>
      <c r="K264">
        <f>IFERROR(AVERAGE(Pivot!T268:V268),K263)</f>
        <v>22.333333333333332</v>
      </c>
      <c r="L264">
        <f>IFERROR(AVERAGE(Pivot!AA268:AC268),L263)</f>
        <v>48.333333333333336</v>
      </c>
      <c r="M264">
        <f>IFERROR(AVERAGE(Pivot!AH268:AJ268),M263)</f>
        <v>2.6666666666666665</v>
      </c>
      <c r="N264">
        <f>IFERROR(AVERAGE(Pivot!AO268:AQ268),N263)</f>
        <v>2.6666666666666665</v>
      </c>
      <c r="U264">
        <f>AVERAGE('air-quality'!E1328:E1332)</f>
        <v>58.6</v>
      </c>
      <c r="V264">
        <f>AVERAGE('air-quality'!F1328:F1332)</f>
        <v>24.8</v>
      </c>
      <c r="W264">
        <f>AVERAGE('air-quality'!G1328:G1332)</f>
        <v>17.2</v>
      </c>
      <c r="X264">
        <f>AVERAGE('air-quality'!H1328:H1332)</f>
        <v>45</v>
      </c>
      <c r="Y264">
        <f>AVERAGE('air-quality'!I1328:I1332)</f>
        <v>4.5999999999999996</v>
      </c>
      <c r="Z264">
        <f>AVERAGE('air-quality'!J1328:J1332)</f>
        <v>5.2</v>
      </c>
      <c r="AA264">
        <f>AVERAGE('air-quality'!E1679:E1683)</f>
        <v>66.599999999999994</v>
      </c>
      <c r="AB264">
        <f>AVERAGE('air-quality'!F1679:F1683)</f>
        <v>27.6</v>
      </c>
      <c r="AC264">
        <f>AVERAGE('air-quality'!G1679:G1683)</f>
        <v>24.8</v>
      </c>
      <c r="AD264">
        <f>AVERAGE('air-quality'!H1679:H1683)</f>
        <v>50.8</v>
      </c>
      <c r="AE264">
        <f>AVERAGE('air-quality'!I1679:I1683)</f>
        <v>1.2</v>
      </c>
      <c r="AF264">
        <f>AVERAGE('air-quality'!J1679:J1683)</f>
        <v>6.4</v>
      </c>
      <c r="AG264">
        <f>AVERAGE('air-quality'!E2040:E2044)</f>
        <v>39.799999999999997</v>
      </c>
      <c r="AH264">
        <f>AVERAGE('air-quality'!F2040:F2044)</f>
        <v>21</v>
      </c>
      <c r="AI264">
        <f>AVERAGE('air-quality'!G2040:G2044)</f>
        <v>19.399999999999999</v>
      </c>
      <c r="AJ264">
        <f>AVERAGE('air-quality'!H2040:H2044)</f>
        <v>27</v>
      </c>
      <c r="AK264">
        <f>AVERAGE('air-quality'!I2040:I2044)</f>
        <v>2</v>
      </c>
      <c r="AL264">
        <f>AVERAGE('air-quality'!J2040:J2044)</f>
        <v>1.6</v>
      </c>
      <c r="AS264">
        <f t="shared" si="36"/>
        <v>55</v>
      </c>
      <c r="AT264">
        <f t="shared" si="36"/>
        <v>24.466666666666669</v>
      </c>
      <c r="AU264">
        <f t="shared" si="36"/>
        <v>20.466666666666665</v>
      </c>
      <c r="AV264">
        <f t="shared" si="35"/>
        <v>40.93333333333333</v>
      </c>
      <c r="AW264">
        <f t="shared" si="35"/>
        <v>2.6</v>
      </c>
      <c r="AX264">
        <f t="shared" si="35"/>
        <v>4.4000000000000004</v>
      </c>
    </row>
    <row r="265" spans="1:50" x14ac:dyDescent="0.25">
      <c r="A265">
        <f>IF(Pivot!A269="",Data!A264,Pivot!A269)</f>
        <v>9</v>
      </c>
      <c r="B265">
        <f>Pivot!B269</f>
        <v>20</v>
      </c>
      <c r="C265">
        <f>IFERROR(AVERAGE(Pivot!D269:H269),C264)</f>
        <v>69.8</v>
      </c>
      <c r="D265">
        <f>IFERROR(AVERAGE(Pivot!K269:O269),D264)</f>
        <v>28.6</v>
      </c>
      <c r="E265">
        <f>IFERROR(AVERAGE(Pivot!R269:V269),E264)</f>
        <v>25.8</v>
      </c>
      <c r="F265">
        <f>IFERROR(AVERAGE(Pivot!Y269:AC269),F264)</f>
        <v>54.6</v>
      </c>
      <c r="G265">
        <f>IFERROR(AVERAGE(Pivot!AF269:AJ269),G264)</f>
        <v>3.8</v>
      </c>
      <c r="H265">
        <f>IFERROR(AVERAGE(Pivot!AM269:AQ269),H264)</f>
        <v>5.2</v>
      </c>
      <c r="I265">
        <f>IFERROR(AVERAGE(Pivot!F269:H269),I264)</f>
        <v>60</v>
      </c>
      <c r="J265">
        <f>IFERROR(AVERAGE(Pivot!M269:O269),J264)</f>
        <v>27.333333333333332</v>
      </c>
      <c r="K265">
        <f>IFERROR(AVERAGE(Pivot!T269:V269),K264)</f>
        <v>23</v>
      </c>
      <c r="L265">
        <f>IFERROR(AVERAGE(Pivot!AA269:AC269),L264)</f>
        <v>49.666666666666664</v>
      </c>
      <c r="M265">
        <f>IFERROR(AVERAGE(Pivot!AH269:AJ269),M264)</f>
        <v>2.3333333333333335</v>
      </c>
      <c r="N265">
        <f>IFERROR(AVERAGE(Pivot!AO269:AQ269),N264)</f>
        <v>3.3333333333333335</v>
      </c>
      <c r="U265">
        <f>AVERAGE('air-quality'!E1329:E1333)</f>
        <v>61.2</v>
      </c>
      <c r="V265">
        <f>AVERAGE('air-quality'!F1329:F1333)</f>
        <v>26.6</v>
      </c>
      <c r="W265">
        <f>AVERAGE('air-quality'!G1329:G1333)</f>
        <v>16.399999999999999</v>
      </c>
      <c r="X265">
        <f>AVERAGE('air-quality'!H1329:H1333)</f>
        <v>47</v>
      </c>
      <c r="Y265">
        <f>AVERAGE('air-quality'!I1329:I1333)</f>
        <v>4.8</v>
      </c>
      <c r="Z265">
        <f>AVERAGE('air-quality'!J1329:J1333)</f>
        <v>5.4</v>
      </c>
      <c r="AA265">
        <f>AVERAGE('air-quality'!E1680:E1684)</f>
        <v>63.8</v>
      </c>
      <c r="AB265">
        <f>AVERAGE('air-quality'!F1680:F1684)</f>
        <v>30</v>
      </c>
      <c r="AC265">
        <f>AVERAGE('air-quality'!G1680:G1684)</f>
        <v>24.8</v>
      </c>
      <c r="AD265">
        <f>AVERAGE('air-quality'!H1680:H1684)</f>
        <v>55.8</v>
      </c>
      <c r="AE265">
        <f>AVERAGE('air-quality'!I1680:I1684)</f>
        <v>1.2</v>
      </c>
      <c r="AF265">
        <f>AVERAGE('air-quality'!J1680:J1684)</f>
        <v>6.8</v>
      </c>
      <c r="AG265">
        <f>AVERAGE('air-quality'!E2041:E2045)</f>
        <v>38</v>
      </c>
      <c r="AH265">
        <f>AVERAGE('air-quality'!F2041:F2045)</f>
        <v>19.399999999999999</v>
      </c>
      <c r="AI265">
        <f>AVERAGE('air-quality'!G2041:G2045)</f>
        <v>17</v>
      </c>
      <c r="AJ265">
        <f>AVERAGE('air-quality'!H2041:H2045)</f>
        <v>27</v>
      </c>
      <c r="AK265">
        <f>AVERAGE('air-quality'!I2041:I2045)</f>
        <v>1.8</v>
      </c>
      <c r="AL265">
        <f>AVERAGE('air-quality'!J2041:J2045)</f>
        <v>1.6</v>
      </c>
      <c r="AS265">
        <f t="shared" si="36"/>
        <v>54.333333333333336</v>
      </c>
      <c r="AT265">
        <f t="shared" si="36"/>
        <v>25.333333333333332</v>
      </c>
      <c r="AU265">
        <f t="shared" si="36"/>
        <v>19.400000000000002</v>
      </c>
      <c r="AV265">
        <f t="shared" si="35"/>
        <v>43.266666666666673</v>
      </c>
      <c r="AW265">
        <f t="shared" si="35"/>
        <v>2.6</v>
      </c>
      <c r="AX265">
        <f t="shared" si="35"/>
        <v>4.5999999999999996</v>
      </c>
    </row>
    <row r="266" spans="1:50" x14ac:dyDescent="0.25">
      <c r="A266">
        <f>IF(Pivot!A270="",Data!A265,Pivot!A270)</f>
        <v>9</v>
      </c>
      <c r="B266">
        <f>Pivot!B270</f>
        <v>21</v>
      </c>
      <c r="C266">
        <f>IFERROR(AVERAGE(Pivot!D270:H270),C265)</f>
        <v>66.8</v>
      </c>
      <c r="D266">
        <f>IFERROR(AVERAGE(Pivot!K270:O270),D265)</f>
        <v>24.4</v>
      </c>
      <c r="E266">
        <f>IFERROR(AVERAGE(Pivot!R270:V270),E265)</f>
        <v>20</v>
      </c>
      <c r="F266">
        <f>IFERROR(AVERAGE(Pivot!Y270:AC270),F265)</f>
        <v>50.4</v>
      </c>
      <c r="G266">
        <f>IFERROR(AVERAGE(Pivot!AF270:AJ270),G265)</f>
        <v>3.8</v>
      </c>
      <c r="H266">
        <f>IFERROR(AVERAGE(Pivot!AM270:AQ270),H265)</f>
        <v>4</v>
      </c>
      <c r="I266">
        <f>IFERROR(AVERAGE(Pivot!F270:H270),I265)</f>
        <v>56</v>
      </c>
      <c r="J266">
        <f>IFERROR(AVERAGE(Pivot!M270:O270),J265)</f>
        <v>22.333333333333332</v>
      </c>
      <c r="K266">
        <f>IFERROR(AVERAGE(Pivot!T270:V270),K265)</f>
        <v>20.333333333333332</v>
      </c>
      <c r="L266">
        <f>IFERROR(AVERAGE(Pivot!AA270:AC270),L265)</f>
        <v>46</v>
      </c>
      <c r="M266">
        <f>IFERROR(AVERAGE(Pivot!AH270:AJ270),M265)</f>
        <v>3</v>
      </c>
      <c r="N266">
        <f>IFERROR(AVERAGE(Pivot!AO270:AQ270),N265)</f>
        <v>2.6666666666666665</v>
      </c>
      <c r="U266">
        <f>AVERAGE('air-quality'!E1330:E1334)</f>
        <v>63.4</v>
      </c>
      <c r="V266">
        <f>AVERAGE('air-quality'!F1330:F1334)</f>
        <v>27.2</v>
      </c>
      <c r="W266">
        <f>AVERAGE('air-quality'!G1330:G1334)</f>
        <v>17.399999999999999</v>
      </c>
      <c r="X266">
        <f>AVERAGE('air-quality'!H1330:H1334)</f>
        <v>44.8</v>
      </c>
      <c r="Y266">
        <f>AVERAGE('air-quality'!I1330:I1334)</f>
        <v>4.4000000000000004</v>
      </c>
      <c r="Z266">
        <f>AVERAGE('air-quality'!J1330:J1334)</f>
        <v>5.2</v>
      </c>
      <c r="AA266">
        <f>AVERAGE('air-quality'!E1681:E1685)</f>
        <v>67.400000000000006</v>
      </c>
      <c r="AB266">
        <f>AVERAGE('air-quality'!F1681:F1685)</f>
        <v>27.6</v>
      </c>
      <c r="AC266">
        <f>AVERAGE('air-quality'!G1681:G1685)</f>
        <v>24.6</v>
      </c>
      <c r="AD266">
        <f>AVERAGE('air-quality'!H1681:H1685)</f>
        <v>52</v>
      </c>
      <c r="AE266">
        <f>AVERAGE('air-quality'!I1681:I1685)</f>
        <v>1</v>
      </c>
      <c r="AF266">
        <f>AVERAGE('air-quality'!J1681:J1685)</f>
        <v>6</v>
      </c>
      <c r="AG266">
        <f>AVERAGE('air-quality'!E2042:E2046)</f>
        <v>37</v>
      </c>
      <c r="AH266">
        <f>AVERAGE('air-quality'!F2042:F2046)</f>
        <v>18.2</v>
      </c>
      <c r="AI266">
        <f>AVERAGE('air-quality'!G2042:G2046)</f>
        <v>16</v>
      </c>
      <c r="AJ266">
        <f>AVERAGE('air-quality'!H2042:H2046)</f>
        <v>26.6</v>
      </c>
      <c r="AK266">
        <f>AVERAGE('air-quality'!I2042:I2046)</f>
        <v>1.6</v>
      </c>
      <c r="AL266">
        <f>AVERAGE('air-quality'!J2042:J2046)</f>
        <v>1.4</v>
      </c>
      <c r="AS266">
        <f t="shared" si="36"/>
        <v>55.933333333333337</v>
      </c>
      <c r="AT266">
        <f t="shared" si="36"/>
        <v>24.333333333333332</v>
      </c>
      <c r="AU266">
        <f t="shared" si="36"/>
        <v>19.333333333333332</v>
      </c>
      <c r="AV266">
        <f t="shared" si="35"/>
        <v>41.133333333333333</v>
      </c>
      <c r="AW266">
        <f t="shared" si="35"/>
        <v>2.3333333333333335</v>
      </c>
      <c r="AX266">
        <f t="shared" si="35"/>
        <v>4.2</v>
      </c>
    </row>
    <row r="267" spans="1:50" x14ac:dyDescent="0.25">
      <c r="A267">
        <f>IF(Pivot!A271="",Data!A266,Pivot!A271)</f>
        <v>9</v>
      </c>
      <c r="B267">
        <f>Pivot!B271</f>
        <v>22</v>
      </c>
      <c r="C267">
        <f>IFERROR(AVERAGE(Pivot!D271:H271),C266)</f>
        <v>59.6</v>
      </c>
      <c r="D267">
        <f>IFERROR(AVERAGE(Pivot!K271:O271),D266)</f>
        <v>21.6</v>
      </c>
      <c r="E267">
        <f>IFERROR(AVERAGE(Pivot!R271:V271),E266)</f>
        <v>21.8</v>
      </c>
      <c r="F267">
        <f>IFERROR(AVERAGE(Pivot!Y271:AC271),F266)</f>
        <v>43</v>
      </c>
      <c r="G267">
        <f>IFERROR(AVERAGE(Pivot!AF271:AJ271),G266)</f>
        <v>3.8</v>
      </c>
      <c r="H267">
        <f>IFERROR(AVERAGE(Pivot!AM271:AQ271),H266)</f>
        <v>3.4</v>
      </c>
      <c r="I267">
        <f>IFERROR(AVERAGE(Pivot!F271:H271),I266)</f>
        <v>54</v>
      </c>
      <c r="J267">
        <f>IFERROR(AVERAGE(Pivot!M271:O271),J266)</f>
        <v>17.333333333333332</v>
      </c>
      <c r="K267">
        <f>IFERROR(AVERAGE(Pivot!T271:V271),K266)</f>
        <v>22.333333333333332</v>
      </c>
      <c r="L267">
        <f>IFERROR(AVERAGE(Pivot!AA271:AC271),L266)</f>
        <v>31.666666666666668</v>
      </c>
      <c r="M267">
        <f>IFERROR(AVERAGE(Pivot!AH271:AJ271),M266)</f>
        <v>2.3333333333333335</v>
      </c>
      <c r="N267">
        <f>IFERROR(AVERAGE(Pivot!AO271:AQ271),N266)</f>
        <v>2.3333333333333335</v>
      </c>
      <c r="U267">
        <f>AVERAGE('air-quality'!E1331:E1335)</f>
        <v>64.2</v>
      </c>
      <c r="V267">
        <f>AVERAGE('air-quality'!F1331:F1335)</f>
        <v>30</v>
      </c>
      <c r="W267">
        <f>AVERAGE('air-quality'!G1331:G1335)</f>
        <v>19.8</v>
      </c>
      <c r="X267">
        <f>AVERAGE('air-quality'!H1331:H1335)</f>
        <v>44.4</v>
      </c>
      <c r="Y267">
        <f>AVERAGE('air-quality'!I1331:I1335)</f>
        <v>4.4000000000000004</v>
      </c>
      <c r="Z267">
        <f>AVERAGE('air-quality'!J1331:J1335)</f>
        <v>5.4</v>
      </c>
      <c r="AA267">
        <f>AVERAGE('air-quality'!E1682:E1686)</f>
        <v>64.8</v>
      </c>
      <c r="AB267">
        <f>AVERAGE('air-quality'!F1682:F1686)</f>
        <v>25.4</v>
      </c>
      <c r="AC267">
        <f>AVERAGE('air-quality'!G1682:G1686)</f>
        <v>24</v>
      </c>
      <c r="AD267">
        <f>AVERAGE('air-quality'!H1682:H1686)</f>
        <v>48</v>
      </c>
      <c r="AE267">
        <f>AVERAGE('air-quality'!I1682:I1686)</f>
        <v>1</v>
      </c>
      <c r="AF267">
        <f>AVERAGE('air-quality'!J1682:J1686)</f>
        <v>6</v>
      </c>
      <c r="AG267">
        <f>AVERAGE('air-quality'!E2043:E2047)</f>
        <v>36.6</v>
      </c>
      <c r="AH267">
        <f>AVERAGE('air-quality'!F2043:F2047)</f>
        <v>15.2</v>
      </c>
      <c r="AI267">
        <f>AVERAGE('air-quality'!G2043:G2047)</f>
        <v>16.2</v>
      </c>
      <c r="AJ267">
        <f>AVERAGE('air-quality'!H2043:H2047)</f>
        <v>26.8</v>
      </c>
      <c r="AK267">
        <f>AVERAGE('air-quality'!I2043:I2047)</f>
        <v>1.6</v>
      </c>
      <c r="AL267">
        <f>AVERAGE('air-quality'!J2043:J2047)</f>
        <v>1.25</v>
      </c>
      <c r="AS267">
        <f t="shared" si="36"/>
        <v>55.199999999999996</v>
      </c>
      <c r="AT267">
        <f t="shared" si="36"/>
        <v>23.533333333333331</v>
      </c>
      <c r="AU267">
        <f t="shared" si="36"/>
        <v>20</v>
      </c>
      <c r="AV267">
        <f t="shared" si="35"/>
        <v>39.733333333333334</v>
      </c>
      <c r="AW267">
        <f t="shared" si="35"/>
        <v>2.3333333333333335</v>
      </c>
      <c r="AX267">
        <f t="shared" si="35"/>
        <v>4.2166666666666668</v>
      </c>
    </row>
    <row r="268" spans="1:50" x14ac:dyDescent="0.25">
      <c r="A268">
        <f>IF(Pivot!A272="",Data!A267,Pivot!A272)</f>
        <v>9</v>
      </c>
      <c r="B268">
        <f>Pivot!B272</f>
        <v>23</v>
      </c>
      <c r="C268">
        <f>IFERROR(AVERAGE(Pivot!D272:H272),C267)</f>
        <v>56.6</v>
      </c>
      <c r="D268">
        <f>IFERROR(AVERAGE(Pivot!K272:O272),D267)</f>
        <v>25.6</v>
      </c>
      <c r="E268">
        <f>IFERROR(AVERAGE(Pivot!R272:V272),E267)</f>
        <v>26</v>
      </c>
      <c r="F268">
        <f>IFERROR(AVERAGE(Pivot!Y272:AC272),F267)</f>
        <v>40.4</v>
      </c>
      <c r="G268">
        <f>IFERROR(AVERAGE(Pivot!AF272:AJ272),G267)</f>
        <v>3.6</v>
      </c>
      <c r="H268">
        <f>IFERROR(AVERAGE(Pivot!AM272:AQ272),H267)</f>
        <v>3.6</v>
      </c>
      <c r="I268">
        <f>IFERROR(AVERAGE(Pivot!F272:H272),I267)</f>
        <v>52.666666666666664</v>
      </c>
      <c r="J268">
        <f>IFERROR(AVERAGE(Pivot!M272:O272),J267)</f>
        <v>26</v>
      </c>
      <c r="K268">
        <f>IFERROR(AVERAGE(Pivot!T272:V272),K267)</f>
        <v>24.666666666666668</v>
      </c>
      <c r="L268">
        <f>IFERROR(AVERAGE(Pivot!AA272:AC272),L267)</f>
        <v>30.333333333333332</v>
      </c>
      <c r="M268">
        <f>IFERROR(AVERAGE(Pivot!AH272:AJ272),M267)</f>
        <v>1.3333333333333333</v>
      </c>
      <c r="N268">
        <f>IFERROR(AVERAGE(Pivot!AO272:AQ272),N267)</f>
        <v>3.3333333333333335</v>
      </c>
      <c r="U268">
        <f>AVERAGE('air-quality'!E1332:E1336)</f>
        <v>69.8</v>
      </c>
      <c r="V268">
        <f>AVERAGE('air-quality'!F1332:F1336)</f>
        <v>33.6</v>
      </c>
      <c r="W268">
        <f>AVERAGE('air-quality'!G1332:G1336)</f>
        <v>21.2</v>
      </c>
      <c r="X268">
        <f>AVERAGE('air-quality'!H1332:H1336)</f>
        <v>44.2</v>
      </c>
      <c r="Y268">
        <f>AVERAGE('air-quality'!I1332:I1336)</f>
        <v>4.4000000000000004</v>
      </c>
      <c r="Z268">
        <f>AVERAGE('air-quality'!J1332:J1336)</f>
        <v>5.6</v>
      </c>
      <c r="AA268">
        <f>AVERAGE('air-quality'!E1683:E1687)</f>
        <v>60.8</v>
      </c>
      <c r="AB268">
        <f>AVERAGE('air-quality'!F1683:F1687)</f>
        <v>22.2</v>
      </c>
      <c r="AC268">
        <f>AVERAGE('air-quality'!G1683:G1687)</f>
        <v>22.4</v>
      </c>
      <c r="AD268">
        <f>AVERAGE('air-quality'!H1683:H1687)</f>
        <v>43.4</v>
      </c>
      <c r="AE268">
        <f>AVERAGE('air-quality'!I1683:I1687)</f>
        <v>1</v>
      </c>
      <c r="AF268">
        <f>AVERAGE('air-quality'!J1683:J1687)</f>
        <v>5.2</v>
      </c>
      <c r="AG268">
        <f>AVERAGE('air-quality'!E2044:E2048)</f>
        <v>37.799999999999997</v>
      </c>
      <c r="AH268">
        <f>AVERAGE('air-quality'!F2044:F2048)</f>
        <v>14.8</v>
      </c>
      <c r="AI268">
        <f>AVERAGE('air-quality'!G2044:G2048)</f>
        <v>15.8</v>
      </c>
      <c r="AJ268">
        <f>AVERAGE('air-quality'!H2044:H2048)</f>
        <v>29.6</v>
      </c>
      <c r="AK268">
        <f>AVERAGE('air-quality'!I2044:I2048)</f>
        <v>2</v>
      </c>
      <c r="AL268">
        <f>AVERAGE('air-quality'!J2044:J2048)</f>
        <v>1.75</v>
      </c>
      <c r="AS268">
        <f t="shared" si="36"/>
        <v>56.133333333333326</v>
      </c>
      <c r="AT268">
        <f t="shared" si="36"/>
        <v>23.533333333333331</v>
      </c>
      <c r="AU268">
        <f t="shared" si="36"/>
        <v>19.799999999999997</v>
      </c>
      <c r="AV268">
        <f t="shared" si="35"/>
        <v>39.066666666666663</v>
      </c>
      <c r="AW268">
        <f t="shared" si="35"/>
        <v>2.4666666666666668</v>
      </c>
      <c r="AX268">
        <f t="shared" si="35"/>
        <v>4.1833333333333336</v>
      </c>
    </row>
    <row r="269" spans="1:50" x14ac:dyDescent="0.25">
      <c r="A269">
        <f>IF(Pivot!A273="",Data!A268,Pivot!A273)</f>
        <v>9</v>
      </c>
      <c r="B269">
        <f>Pivot!B273</f>
        <v>24</v>
      </c>
      <c r="C269">
        <f>IFERROR(AVERAGE(Pivot!D273:H273),C268)</f>
        <v>59.2</v>
      </c>
      <c r="D269">
        <f>IFERROR(AVERAGE(Pivot!K273:O273),D268)</f>
        <v>30.4</v>
      </c>
      <c r="E269">
        <f>IFERROR(AVERAGE(Pivot!R273:V273),E268)</f>
        <v>21.4</v>
      </c>
      <c r="F269">
        <f>IFERROR(AVERAGE(Pivot!Y273:AC273),F268)</f>
        <v>42.2</v>
      </c>
      <c r="G269">
        <f>IFERROR(AVERAGE(Pivot!AF273:AJ273),G268)</f>
        <v>3.4</v>
      </c>
      <c r="H269">
        <f>IFERROR(AVERAGE(Pivot!AM273:AQ273),H268)</f>
        <v>4.8</v>
      </c>
      <c r="I269">
        <f>IFERROR(AVERAGE(Pivot!F273:H273),I268)</f>
        <v>56</v>
      </c>
      <c r="J269">
        <f>IFERROR(AVERAGE(Pivot!M273:O273),J268)</f>
        <v>31.333333333333332</v>
      </c>
      <c r="K269">
        <f>IFERROR(AVERAGE(Pivot!T273:V273),K268)</f>
        <v>18.666666666666668</v>
      </c>
      <c r="L269">
        <f>IFERROR(AVERAGE(Pivot!AA273:AC273),L268)</f>
        <v>41.333333333333336</v>
      </c>
      <c r="M269">
        <f>IFERROR(AVERAGE(Pivot!AH273:AJ273),M268)</f>
        <v>2</v>
      </c>
      <c r="N269">
        <f>IFERROR(AVERAGE(Pivot!AO273:AQ273),N268)</f>
        <v>5</v>
      </c>
      <c r="U269">
        <f>AVERAGE('air-quality'!E1333:E1337)</f>
        <v>77</v>
      </c>
      <c r="V269">
        <f>AVERAGE('air-quality'!F1333:F1337)</f>
        <v>33.6</v>
      </c>
      <c r="W269">
        <f>AVERAGE('air-quality'!G1333:G1337)</f>
        <v>22.8</v>
      </c>
      <c r="X269">
        <f>AVERAGE('air-quality'!H1333:H1337)</f>
        <v>44</v>
      </c>
      <c r="Y269">
        <f>AVERAGE('air-quality'!I1333:I1337)</f>
        <v>4.2</v>
      </c>
      <c r="Z269">
        <f>AVERAGE('air-quality'!J1333:J1337)</f>
        <v>5.8</v>
      </c>
      <c r="AA269">
        <f>AVERAGE('air-quality'!E1684:E1688)</f>
        <v>54.8</v>
      </c>
      <c r="AB269">
        <f>AVERAGE('air-quality'!F1684:F1688)</f>
        <v>23</v>
      </c>
      <c r="AC269">
        <f>AVERAGE('air-quality'!G1684:G1688)</f>
        <v>21</v>
      </c>
      <c r="AD269">
        <f>AVERAGE('air-quality'!H1684:H1688)</f>
        <v>47.8</v>
      </c>
      <c r="AE269">
        <f>AVERAGE('air-quality'!I1684:I1688)</f>
        <v>1</v>
      </c>
      <c r="AF269">
        <f>AVERAGE('air-quality'!J1684:J1688)</f>
        <v>5.6</v>
      </c>
      <c r="AG269">
        <f>AVERAGE('air-quality'!E2045:E2049)</f>
        <v>38.799999999999997</v>
      </c>
      <c r="AH269">
        <f>AVERAGE('air-quality'!F2045:F2049)</f>
        <v>15.2</v>
      </c>
      <c r="AI269">
        <f>AVERAGE('air-quality'!G2045:G2049)</f>
        <v>18.399999999999999</v>
      </c>
      <c r="AJ269">
        <f>AVERAGE('air-quality'!H2045:H2049)</f>
        <v>28.6</v>
      </c>
      <c r="AK269">
        <f>AVERAGE('air-quality'!I2045:I2049)</f>
        <v>2</v>
      </c>
      <c r="AL269">
        <f>AVERAGE('air-quality'!J2045:J2049)</f>
        <v>1.5</v>
      </c>
      <c r="AS269">
        <f t="shared" si="36"/>
        <v>56.866666666666674</v>
      </c>
      <c r="AT269">
        <f t="shared" si="36"/>
        <v>23.933333333333334</v>
      </c>
      <c r="AU269">
        <f t="shared" si="36"/>
        <v>20.733333333333331</v>
      </c>
      <c r="AV269">
        <f t="shared" si="35"/>
        <v>40.133333333333333</v>
      </c>
      <c r="AW269">
        <f t="shared" si="35"/>
        <v>2.4</v>
      </c>
      <c r="AX269">
        <f t="shared" si="35"/>
        <v>4.3</v>
      </c>
    </row>
    <row r="270" spans="1:50" x14ac:dyDescent="0.25">
      <c r="A270">
        <f>IF(Pivot!A274="",Data!A269,Pivot!A274)</f>
        <v>9</v>
      </c>
      <c r="B270">
        <f>Pivot!B274</f>
        <v>25</v>
      </c>
      <c r="C270">
        <f>IFERROR(AVERAGE(Pivot!D274:H274),C269)</f>
        <v>70.8</v>
      </c>
      <c r="D270">
        <f>IFERROR(AVERAGE(Pivot!K274:O274),D269)</f>
        <v>31</v>
      </c>
      <c r="E270">
        <f>IFERROR(AVERAGE(Pivot!R274:V274),E269)</f>
        <v>18</v>
      </c>
      <c r="F270">
        <f>IFERROR(AVERAGE(Pivot!Y274:AC274),F269)</f>
        <v>47</v>
      </c>
      <c r="G270">
        <f>IFERROR(AVERAGE(Pivot!AF274:AJ274),G269)</f>
        <v>3.4</v>
      </c>
      <c r="H270">
        <f>IFERROR(AVERAGE(Pivot!AM274:AQ274),H269)</f>
        <v>4</v>
      </c>
      <c r="I270">
        <f>IFERROR(AVERAGE(Pivot!F274:H274),I269)</f>
        <v>75.666666666666671</v>
      </c>
      <c r="J270">
        <f>IFERROR(AVERAGE(Pivot!M274:O274),J269)</f>
        <v>29.333333333333332</v>
      </c>
      <c r="K270">
        <f>IFERROR(AVERAGE(Pivot!T274:V274),K269)</f>
        <v>16.333333333333332</v>
      </c>
      <c r="L270">
        <f>IFERROR(AVERAGE(Pivot!AA274:AC274),L269)</f>
        <v>45.666666666666664</v>
      </c>
      <c r="M270">
        <f>IFERROR(AVERAGE(Pivot!AH274:AJ274),M269)</f>
        <v>2.3333333333333335</v>
      </c>
      <c r="N270">
        <f>IFERROR(AVERAGE(Pivot!AO274:AQ274),N269)</f>
        <v>3.6666666666666665</v>
      </c>
      <c r="U270">
        <f>AVERAGE('air-quality'!E1334:E1338)</f>
        <v>77.2</v>
      </c>
      <c r="V270">
        <f>AVERAGE('air-quality'!F1334:F1338)</f>
        <v>37</v>
      </c>
      <c r="W270">
        <f>AVERAGE('air-quality'!G1334:G1338)</f>
        <v>21.2</v>
      </c>
      <c r="X270">
        <f>AVERAGE('air-quality'!H1334:H1338)</f>
        <v>43.4</v>
      </c>
      <c r="Y270">
        <f>AVERAGE('air-quality'!I1334:I1338)</f>
        <v>4.4000000000000004</v>
      </c>
      <c r="Z270">
        <f>AVERAGE('air-quality'!J1334:J1338)</f>
        <v>6</v>
      </c>
      <c r="AA270">
        <f>AVERAGE('air-quality'!E1685:E1689)</f>
        <v>56.8</v>
      </c>
      <c r="AB270">
        <f>AVERAGE('air-quality'!F1685:F1689)</f>
        <v>21.6</v>
      </c>
      <c r="AC270">
        <f>AVERAGE('air-quality'!G1685:G1689)</f>
        <v>19.399999999999999</v>
      </c>
      <c r="AD270">
        <f>AVERAGE('air-quality'!H1685:H1689)</f>
        <v>48.2</v>
      </c>
      <c r="AE270">
        <f>AVERAGE('air-quality'!I1685:I1689)</f>
        <v>1</v>
      </c>
      <c r="AF270">
        <f>AVERAGE('air-quality'!J1685:J1689)</f>
        <v>5.8</v>
      </c>
      <c r="AG270">
        <f>AVERAGE('air-quality'!E2046:E2050)</f>
        <v>39.6</v>
      </c>
      <c r="AH270">
        <f>AVERAGE('air-quality'!F2046:F2050)</f>
        <v>14.2</v>
      </c>
      <c r="AI270">
        <f>AVERAGE('air-quality'!G2046:G2050)</f>
        <v>19.8</v>
      </c>
      <c r="AJ270">
        <f>AVERAGE('air-quality'!H2046:H2050)</f>
        <v>26.6</v>
      </c>
      <c r="AK270">
        <f>AVERAGE('air-quality'!I2046:I2050)</f>
        <v>2</v>
      </c>
      <c r="AL270">
        <f>AVERAGE('air-quality'!J2046:J2050)</f>
        <v>1.75</v>
      </c>
      <c r="AS270">
        <f t="shared" si="36"/>
        <v>57.866666666666667</v>
      </c>
      <c r="AT270">
        <f t="shared" si="36"/>
        <v>24.266666666666666</v>
      </c>
      <c r="AU270">
        <f t="shared" si="36"/>
        <v>20.133333333333329</v>
      </c>
      <c r="AV270">
        <f t="shared" si="35"/>
        <v>39.4</v>
      </c>
      <c r="AW270">
        <f t="shared" si="35"/>
        <v>2.4666666666666668</v>
      </c>
      <c r="AX270">
        <f t="shared" si="35"/>
        <v>4.5166666666666666</v>
      </c>
    </row>
    <row r="271" spans="1:50" x14ac:dyDescent="0.25">
      <c r="A271">
        <f>IF(Pivot!A275="",Data!A270,Pivot!A275)</f>
        <v>9</v>
      </c>
      <c r="B271">
        <f>Pivot!B275</f>
        <v>26</v>
      </c>
      <c r="C271">
        <f>IFERROR(AVERAGE(Pivot!D275:H275),C270)</f>
        <v>73.400000000000006</v>
      </c>
      <c r="D271">
        <f>IFERROR(AVERAGE(Pivot!K275:O275),D270)</f>
        <v>29.6</v>
      </c>
      <c r="E271">
        <f>IFERROR(AVERAGE(Pivot!R275:V275),E270)</f>
        <v>22.2</v>
      </c>
      <c r="F271">
        <f>IFERROR(AVERAGE(Pivot!Y275:AC275),F270)</f>
        <v>48.8</v>
      </c>
      <c r="G271">
        <f>IFERROR(AVERAGE(Pivot!AF275:AJ275),G270)</f>
        <v>3</v>
      </c>
      <c r="H271">
        <f>IFERROR(AVERAGE(Pivot!AM275:AQ275),H270)</f>
        <v>4.4000000000000004</v>
      </c>
      <c r="I271">
        <f>IFERROR(AVERAGE(Pivot!F275:H275),I270)</f>
        <v>77.333333333333329</v>
      </c>
      <c r="J271">
        <f>IFERROR(AVERAGE(Pivot!M275:O275),J270)</f>
        <v>33.666666666666664</v>
      </c>
      <c r="K271">
        <f>IFERROR(AVERAGE(Pivot!T275:V275),K270)</f>
        <v>23</v>
      </c>
      <c r="L271">
        <f>IFERROR(AVERAGE(Pivot!AA275:AC275),L270)</f>
        <v>52.333333333333336</v>
      </c>
      <c r="M271">
        <f>IFERROR(AVERAGE(Pivot!AH275:AJ275),M270)</f>
        <v>2</v>
      </c>
      <c r="N271">
        <f>IFERROR(AVERAGE(Pivot!AO275:AQ275),N270)</f>
        <v>4.666666666666667</v>
      </c>
      <c r="U271">
        <f>AVERAGE('air-quality'!E1335:E1339)</f>
        <v>84.2</v>
      </c>
      <c r="V271">
        <f>AVERAGE('air-quality'!F1335:F1339)</f>
        <v>38.799999999999997</v>
      </c>
      <c r="W271">
        <f>AVERAGE('air-quality'!G1335:G1339)</f>
        <v>22</v>
      </c>
      <c r="X271">
        <f>AVERAGE('air-quality'!H1335:H1339)</f>
        <v>43.8</v>
      </c>
      <c r="Y271">
        <f>AVERAGE('air-quality'!I1335:I1339)</f>
        <v>4.4000000000000004</v>
      </c>
      <c r="Z271">
        <f>AVERAGE('air-quality'!J1335:J1339)</f>
        <v>6</v>
      </c>
      <c r="AA271">
        <f>AVERAGE('air-quality'!E1686:E1690)</f>
        <v>57.6</v>
      </c>
      <c r="AB271">
        <f>AVERAGE('air-quality'!F1686:F1690)</f>
        <v>24.8</v>
      </c>
      <c r="AC271">
        <f>AVERAGE('air-quality'!G1686:G1690)</f>
        <v>18.600000000000001</v>
      </c>
      <c r="AD271">
        <f>AVERAGE('air-quality'!H1686:H1690)</f>
        <v>55</v>
      </c>
      <c r="AE271">
        <f>AVERAGE('air-quality'!I1686:I1690)</f>
        <v>1</v>
      </c>
      <c r="AF271">
        <f>AVERAGE('air-quality'!J1686:J1690)</f>
        <v>6.4</v>
      </c>
      <c r="AG271">
        <f>AVERAGE('air-quality'!E2047:E2051)</f>
        <v>40.200000000000003</v>
      </c>
      <c r="AH271">
        <f>AVERAGE('air-quality'!F2047:F2051)</f>
        <v>16.399999999999999</v>
      </c>
      <c r="AI271">
        <f>AVERAGE('air-quality'!G2047:G2051)</f>
        <v>20.6</v>
      </c>
      <c r="AJ271">
        <f>AVERAGE('air-quality'!H2047:H2051)</f>
        <v>29.4</v>
      </c>
      <c r="AK271">
        <f>AVERAGE('air-quality'!I2047:I2051)</f>
        <v>2.4</v>
      </c>
      <c r="AL271">
        <f>AVERAGE('air-quality'!J2047:J2051)</f>
        <v>2.75</v>
      </c>
      <c r="AS271">
        <f t="shared" si="36"/>
        <v>60.666666666666664</v>
      </c>
      <c r="AT271">
        <f t="shared" si="36"/>
        <v>26.666666666666668</v>
      </c>
      <c r="AU271">
        <f t="shared" si="36"/>
        <v>20.400000000000002</v>
      </c>
      <c r="AV271">
        <f t="shared" si="35"/>
        <v>42.733333333333327</v>
      </c>
      <c r="AW271">
        <f t="shared" si="35"/>
        <v>2.6</v>
      </c>
      <c r="AX271">
        <f t="shared" si="35"/>
        <v>5.05</v>
      </c>
    </row>
    <row r="272" spans="1:50" x14ac:dyDescent="0.25">
      <c r="A272">
        <f>IF(Pivot!A276="",Data!A271,Pivot!A276)</f>
        <v>9</v>
      </c>
      <c r="B272">
        <f>Pivot!B276</f>
        <v>27</v>
      </c>
      <c r="C272">
        <f>IFERROR(AVERAGE(Pivot!D276:H276),C271)</f>
        <v>77.2</v>
      </c>
      <c r="D272">
        <f>IFERROR(AVERAGE(Pivot!K276:O276),D271)</f>
        <v>23.2</v>
      </c>
      <c r="E272">
        <f>IFERROR(AVERAGE(Pivot!R276:V276),E271)</f>
        <v>20.399999999999999</v>
      </c>
      <c r="F272">
        <f>IFERROR(AVERAGE(Pivot!Y276:AC276),F271)</f>
        <v>43</v>
      </c>
      <c r="G272">
        <f>IFERROR(AVERAGE(Pivot!AF276:AJ276),G271)</f>
        <v>3.8</v>
      </c>
      <c r="H272">
        <f>IFERROR(AVERAGE(Pivot!AM276:AQ276),H271)</f>
        <v>3</v>
      </c>
      <c r="I272">
        <f>IFERROR(AVERAGE(Pivot!F276:H276),I271)</f>
        <v>88.333333333333329</v>
      </c>
      <c r="J272">
        <f>IFERROR(AVERAGE(Pivot!M276:O276),J271)</f>
        <v>19</v>
      </c>
      <c r="K272">
        <f>IFERROR(AVERAGE(Pivot!T276:V276),K271)</f>
        <v>21.333333333333332</v>
      </c>
      <c r="L272">
        <f>IFERROR(AVERAGE(Pivot!AA276:AC276),L271)</f>
        <v>40</v>
      </c>
      <c r="M272">
        <f>IFERROR(AVERAGE(Pivot!AH276:AJ276),M271)</f>
        <v>2.6666666666666665</v>
      </c>
      <c r="N272">
        <f>IFERROR(AVERAGE(Pivot!AO276:AQ276),N271)</f>
        <v>2.3333333333333335</v>
      </c>
      <c r="U272">
        <f>AVERAGE('air-quality'!E1336:E1340)</f>
        <v>87.4</v>
      </c>
      <c r="V272">
        <f>AVERAGE('air-quality'!F1336:F1340)</f>
        <v>36.6</v>
      </c>
      <c r="W272">
        <f>AVERAGE('air-quality'!G1336:G1340)</f>
        <v>21.2</v>
      </c>
      <c r="X272">
        <f>AVERAGE('air-quality'!H1336:H1340)</f>
        <v>47.2</v>
      </c>
      <c r="Y272">
        <f>AVERAGE('air-quality'!I1336:I1340)</f>
        <v>4.5999999999999996</v>
      </c>
      <c r="Z272">
        <f>AVERAGE('air-quality'!J1336:J1340)</f>
        <v>6</v>
      </c>
      <c r="AA272">
        <f>AVERAGE('air-quality'!E1687:E1691)</f>
        <v>64.599999999999994</v>
      </c>
      <c r="AB272">
        <f>AVERAGE('air-quality'!F1687:F1691)</f>
        <v>25.6</v>
      </c>
      <c r="AC272">
        <f>AVERAGE('air-quality'!G1687:G1691)</f>
        <v>19</v>
      </c>
      <c r="AD272">
        <f>AVERAGE('air-quality'!H1687:H1691)</f>
        <v>54.6</v>
      </c>
      <c r="AE272">
        <f>AVERAGE('air-quality'!I1687:I1691)</f>
        <v>1</v>
      </c>
      <c r="AF272">
        <f>AVERAGE('air-quality'!J1687:J1691)</f>
        <v>6.4</v>
      </c>
      <c r="AG272">
        <f>AVERAGE('air-quality'!E2048:E2052)</f>
        <v>44.6</v>
      </c>
      <c r="AH272">
        <f>AVERAGE('air-quality'!F2048:F2052)</f>
        <v>19.399999999999999</v>
      </c>
      <c r="AI272">
        <f>AVERAGE('air-quality'!G2048:G2052)</f>
        <v>20.399999999999999</v>
      </c>
      <c r="AJ272">
        <f>AVERAGE('air-quality'!H2048:H2052)</f>
        <v>33</v>
      </c>
      <c r="AK272">
        <f>AVERAGE('air-quality'!I2048:I2052)</f>
        <v>2.8</v>
      </c>
      <c r="AL272">
        <f>AVERAGE('air-quality'!J2048:J2052)</f>
        <v>2.8</v>
      </c>
      <c r="AS272">
        <f t="shared" si="36"/>
        <v>65.533333333333331</v>
      </c>
      <c r="AT272">
        <f t="shared" si="36"/>
        <v>27.2</v>
      </c>
      <c r="AU272">
        <f t="shared" si="36"/>
        <v>20.2</v>
      </c>
      <c r="AV272">
        <f t="shared" si="35"/>
        <v>44.933333333333337</v>
      </c>
      <c r="AW272">
        <f t="shared" si="35"/>
        <v>2.7999999999999994</v>
      </c>
      <c r="AX272">
        <f t="shared" si="35"/>
        <v>5.0666666666666664</v>
      </c>
    </row>
    <row r="273" spans="1:50" x14ac:dyDescent="0.25">
      <c r="A273">
        <f>IF(Pivot!A277="",Data!A272,Pivot!A277)</f>
        <v>9</v>
      </c>
      <c r="B273">
        <f>Pivot!B277</f>
        <v>28</v>
      </c>
      <c r="C273">
        <f>IFERROR(AVERAGE(Pivot!D277:H277),C272)</f>
        <v>55.2</v>
      </c>
      <c r="D273">
        <f>IFERROR(AVERAGE(Pivot!K277:O277),D272)</f>
        <v>25.6</v>
      </c>
      <c r="E273">
        <f>IFERROR(AVERAGE(Pivot!R277:V277),E272)</f>
        <v>20.6</v>
      </c>
      <c r="F273">
        <f>IFERROR(AVERAGE(Pivot!Y277:AC277),F272)</f>
        <v>44.4</v>
      </c>
      <c r="G273">
        <f>IFERROR(AVERAGE(Pivot!AF277:AJ277),G272)</f>
        <v>3.8</v>
      </c>
      <c r="H273">
        <f>IFERROR(AVERAGE(Pivot!AM277:AQ277),H272)</f>
        <v>3.4</v>
      </c>
      <c r="I273">
        <f>IFERROR(AVERAGE(Pivot!F277:H277),I272)</f>
        <v>49.333333333333336</v>
      </c>
      <c r="J273">
        <f>IFERROR(AVERAGE(Pivot!M277:O277),J272)</f>
        <v>24.666666666666668</v>
      </c>
      <c r="K273">
        <f>IFERROR(AVERAGE(Pivot!T277:V277),K272)</f>
        <v>20.666666666666668</v>
      </c>
      <c r="L273">
        <f>IFERROR(AVERAGE(Pivot!AA277:AC277),L272)</f>
        <v>44</v>
      </c>
      <c r="M273">
        <f>IFERROR(AVERAGE(Pivot!AH277:AJ277),M272)</f>
        <v>2.3333333333333335</v>
      </c>
      <c r="N273">
        <f>IFERROR(AVERAGE(Pivot!AO277:AQ277),N272)</f>
        <v>3.3333333333333335</v>
      </c>
      <c r="U273">
        <f>AVERAGE('air-quality'!E1337:E1341)</f>
        <v>81</v>
      </c>
      <c r="V273">
        <f>AVERAGE('air-quality'!F1337:F1341)</f>
        <v>33.200000000000003</v>
      </c>
      <c r="W273">
        <f>AVERAGE('air-quality'!G1337:G1341)</f>
        <v>21.4</v>
      </c>
      <c r="X273">
        <f>AVERAGE('air-quality'!H1337:H1341)</f>
        <v>46</v>
      </c>
      <c r="Y273">
        <f>AVERAGE('air-quality'!I1337:I1341)</f>
        <v>4.4000000000000004</v>
      </c>
      <c r="Z273">
        <f>AVERAGE('air-quality'!J1337:J1341)</f>
        <v>5.6</v>
      </c>
      <c r="AA273">
        <f>AVERAGE('air-quality'!E1688:E1692)</f>
        <v>67.400000000000006</v>
      </c>
      <c r="AB273">
        <f>AVERAGE('air-quality'!F1688:F1692)</f>
        <v>25.6</v>
      </c>
      <c r="AC273">
        <f>AVERAGE('air-quality'!G1688:G1692)</f>
        <v>19</v>
      </c>
      <c r="AD273">
        <f>AVERAGE('air-quality'!H1688:H1692)</f>
        <v>53.6</v>
      </c>
      <c r="AE273">
        <f>AVERAGE('air-quality'!I1688:I1692)</f>
        <v>1</v>
      </c>
      <c r="AF273">
        <f>AVERAGE('air-quality'!J1688:J1692)</f>
        <v>6.6</v>
      </c>
      <c r="AG273">
        <f>AVERAGE('air-quality'!E2049:E2053)</f>
        <v>49.4</v>
      </c>
      <c r="AH273">
        <f>AVERAGE('air-quality'!F2049:F2053)</f>
        <v>20</v>
      </c>
      <c r="AI273">
        <f>AVERAGE('air-quality'!G2049:G2053)</f>
        <v>20</v>
      </c>
      <c r="AJ273">
        <f>AVERAGE('air-quality'!H2049:H2053)</f>
        <v>32</v>
      </c>
      <c r="AK273">
        <f>AVERAGE('air-quality'!I2049:I2053)</f>
        <v>2.4</v>
      </c>
      <c r="AL273">
        <f>AVERAGE('air-quality'!J2049:J2053)</f>
        <v>2.6</v>
      </c>
      <c r="AS273">
        <f t="shared" si="36"/>
        <v>65.933333333333337</v>
      </c>
      <c r="AT273">
        <f t="shared" si="36"/>
        <v>26.266666666666669</v>
      </c>
      <c r="AU273">
        <f t="shared" si="36"/>
        <v>20.133333333333333</v>
      </c>
      <c r="AV273">
        <f t="shared" si="35"/>
        <v>43.866666666666667</v>
      </c>
      <c r="AW273">
        <f t="shared" si="35"/>
        <v>2.6</v>
      </c>
      <c r="AX273">
        <f t="shared" si="35"/>
        <v>4.9333333333333327</v>
      </c>
    </row>
    <row r="274" spans="1:50" x14ac:dyDescent="0.25">
      <c r="A274">
        <f>IF(Pivot!A278="",Data!A273,Pivot!A278)</f>
        <v>9</v>
      </c>
      <c r="B274">
        <f>Pivot!B278</f>
        <v>29</v>
      </c>
      <c r="C274">
        <f>IFERROR(AVERAGE(Pivot!D278:H278),C273)</f>
        <v>59.4</v>
      </c>
      <c r="D274">
        <f>IFERROR(AVERAGE(Pivot!K278:O278),D273)</f>
        <v>23.8</v>
      </c>
      <c r="E274">
        <f>IFERROR(AVERAGE(Pivot!R278:V278),E273)</f>
        <v>21.4</v>
      </c>
      <c r="F274">
        <f>IFERROR(AVERAGE(Pivot!Y278:AC278),F273)</f>
        <v>44.4</v>
      </c>
      <c r="G274">
        <f>IFERROR(AVERAGE(Pivot!AF278:AJ278),G273)</f>
        <v>4.2</v>
      </c>
      <c r="H274">
        <f>IFERROR(AVERAGE(Pivot!AM278:AQ278),H273)</f>
        <v>4.2</v>
      </c>
      <c r="I274">
        <f>IFERROR(AVERAGE(Pivot!F278:H278),I273)</f>
        <v>59</v>
      </c>
      <c r="J274">
        <f>IFERROR(AVERAGE(Pivot!M278:O278),J273)</f>
        <v>19</v>
      </c>
      <c r="K274">
        <f>IFERROR(AVERAGE(Pivot!T278:V278),K273)</f>
        <v>21.333333333333332</v>
      </c>
      <c r="L274">
        <f>IFERROR(AVERAGE(Pivot!AA278:AC278),L273)</f>
        <v>41</v>
      </c>
      <c r="M274">
        <f>IFERROR(AVERAGE(Pivot!AH278:AJ278),M273)</f>
        <v>2.6666666666666665</v>
      </c>
      <c r="N274">
        <f>IFERROR(AVERAGE(Pivot!AO278:AQ278),N273)</f>
        <v>4</v>
      </c>
      <c r="U274">
        <f>AVERAGE('air-quality'!E1338:E1342)</f>
        <v>74.8</v>
      </c>
      <c r="V274">
        <f>AVERAGE('air-quality'!F1338:F1342)</f>
        <v>28.6</v>
      </c>
      <c r="W274">
        <f>AVERAGE('air-quality'!G1338:G1342)</f>
        <v>21.6</v>
      </c>
      <c r="X274">
        <f>AVERAGE('air-quality'!H1338:H1342)</f>
        <v>43</v>
      </c>
      <c r="Y274">
        <f>AVERAGE('air-quality'!I1338:I1342)</f>
        <v>4</v>
      </c>
      <c r="Z274">
        <f>AVERAGE('air-quality'!J1338:J1342)</f>
        <v>5</v>
      </c>
      <c r="AA274">
        <f>AVERAGE('air-quality'!E1689:E1693)</f>
        <v>67.8</v>
      </c>
      <c r="AB274">
        <f>AVERAGE('air-quality'!F1689:F1693)</f>
        <v>25.4</v>
      </c>
      <c r="AC274">
        <f>AVERAGE('air-quality'!G1689:G1693)</f>
        <v>19.600000000000001</v>
      </c>
      <c r="AD274">
        <f>AVERAGE('air-quality'!H1689:H1693)</f>
        <v>56.6</v>
      </c>
      <c r="AE274">
        <f>AVERAGE('air-quality'!I1689:I1693)</f>
        <v>1</v>
      </c>
      <c r="AF274">
        <f>AVERAGE('air-quality'!J1689:J1693)</f>
        <v>7.6</v>
      </c>
      <c r="AG274">
        <f>AVERAGE('air-quality'!E2050:E2054)</f>
        <v>50.6</v>
      </c>
      <c r="AH274">
        <f>AVERAGE('air-quality'!F2050:F2054)</f>
        <v>19.2</v>
      </c>
      <c r="AI274">
        <f>AVERAGE('air-quality'!G2050:G2054)</f>
        <v>20</v>
      </c>
      <c r="AJ274">
        <f>AVERAGE('air-quality'!H2050:H2054)</f>
        <v>29.6</v>
      </c>
      <c r="AK274">
        <f>AVERAGE('air-quality'!I2050:I2054)</f>
        <v>2</v>
      </c>
      <c r="AL274">
        <f>AVERAGE('air-quality'!J2050:J2054)</f>
        <v>3</v>
      </c>
      <c r="AS274">
        <f t="shared" si="36"/>
        <v>64.399999999999991</v>
      </c>
      <c r="AT274">
        <f t="shared" si="36"/>
        <v>24.400000000000002</v>
      </c>
      <c r="AU274">
        <f t="shared" si="36"/>
        <v>20.400000000000002</v>
      </c>
      <c r="AV274">
        <f t="shared" si="35"/>
        <v>43.066666666666663</v>
      </c>
      <c r="AW274">
        <f t="shared" si="35"/>
        <v>2.3333333333333335</v>
      </c>
      <c r="AX274">
        <f t="shared" si="35"/>
        <v>5.2</v>
      </c>
    </row>
    <row r="275" spans="1:50" x14ac:dyDescent="0.25">
      <c r="A275">
        <f>IF(Pivot!A279="",Data!A274,Pivot!A279)</f>
        <v>9</v>
      </c>
      <c r="B275">
        <f>Pivot!B279</f>
        <v>30</v>
      </c>
      <c r="C275">
        <f>IFERROR(AVERAGE(Pivot!D279:H279),C274)</f>
        <v>57</v>
      </c>
      <c r="D275">
        <f>IFERROR(AVERAGE(Pivot!K279:O279),D274)</f>
        <v>20</v>
      </c>
      <c r="E275">
        <f>IFERROR(AVERAGE(Pivot!R279:V279),E274)</f>
        <v>22.6</v>
      </c>
      <c r="F275">
        <f>IFERROR(AVERAGE(Pivot!Y279:AC279),F274)</f>
        <v>38.4</v>
      </c>
      <c r="G275">
        <f>IFERROR(AVERAGE(Pivot!AF279:AJ279),G274)</f>
        <v>3.2</v>
      </c>
      <c r="H275">
        <f>IFERROR(AVERAGE(Pivot!AM279:AQ279),H274)</f>
        <v>3.4</v>
      </c>
      <c r="I275">
        <f>IFERROR(AVERAGE(Pivot!F279:H279),I274)</f>
        <v>51.666666666666664</v>
      </c>
      <c r="J275">
        <f>IFERROR(AVERAGE(Pivot!M279:O279),J274)</f>
        <v>16.333333333333332</v>
      </c>
      <c r="K275">
        <f>IFERROR(AVERAGE(Pivot!T279:V279),K274)</f>
        <v>23.333333333333332</v>
      </c>
      <c r="L275">
        <f>IFERROR(AVERAGE(Pivot!AA279:AC279),L274)</f>
        <v>34.333333333333336</v>
      </c>
      <c r="M275">
        <f>IFERROR(AVERAGE(Pivot!AH279:AJ279),M274)</f>
        <v>2.3333333333333335</v>
      </c>
      <c r="N275">
        <f>IFERROR(AVERAGE(Pivot!AO279:AQ279),N274)</f>
        <v>3</v>
      </c>
      <c r="U275">
        <f>AVERAGE('air-quality'!E1339:E1343)</f>
        <v>70.8</v>
      </c>
      <c r="V275">
        <f>AVERAGE('air-quality'!F1339:F1343)</f>
        <v>24.6</v>
      </c>
      <c r="W275">
        <f>AVERAGE('air-quality'!G1339:G1343)</f>
        <v>23.6</v>
      </c>
      <c r="X275">
        <f>AVERAGE('air-quality'!H1339:H1343)</f>
        <v>45.6</v>
      </c>
      <c r="Y275">
        <f>AVERAGE('air-quality'!I1339:I1343)</f>
        <v>4</v>
      </c>
      <c r="Z275">
        <f>AVERAGE('air-quality'!J1339:J1343)</f>
        <v>5.2</v>
      </c>
      <c r="AA275">
        <f>AVERAGE('air-quality'!E1690:E1694)</f>
        <v>68</v>
      </c>
      <c r="AB275">
        <f>AVERAGE('air-quality'!F1690:F1694)</f>
        <v>25</v>
      </c>
      <c r="AC275">
        <f>AVERAGE('air-quality'!G1690:G1694)</f>
        <v>22.2</v>
      </c>
      <c r="AD275">
        <f>AVERAGE('air-quality'!H1690:H1694)</f>
        <v>59</v>
      </c>
      <c r="AE275">
        <f>AVERAGE('air-quality'!I1690:I1694)</f>
        <v>1</v>
      </c>
      <c r="AF275">
        <f>AVERAGE('air-quality'!J1690:J1694)</f>
        <v>7.8</v>
      </c>
      <c r="AG275">
        <f>AVERAGE('air-quality'!E2051:E2055)</f>
        <v>50.2</v>
      </c>
      <c r="AH275">
        <f>AVERAGE('air-quality'!F2051:F2055)</f>
        <v>20.2</v>
      </c>
      <c r="AI275">
        <f>AVERAGE('air-quality'!G2051:G2055)</f>
        <v>20</v>
      </c>
      <c r="AJ275">
        <f>AVERAGE('air-quality'!H2051:H2055)</f>
        <v>32.6</v>
      </c>
      <c r="AK275">
        <f>AVERAGE('air-quality'!I2051:I2055)</f>
        <v>2.4</v>
      </c>
      <c r="AL275">
        <f>AVERAGE('air-quality'!J2051:J2055)</f>
        <v>3</v>
      </c>
      <c r="AS275">
        <f t="shared" si="36"/>
        <v>63</v>
      </c>
      <c r="AT275">
        <f t="shared" si="36"/>
        <v>23.266666666666666</v>
      </c>
      <c r="AU275">
        <f t="shared" si="36"/>
        <v>21.933333333333334</v>
      </c>
      <c r="AV275">
        <f t="shared" si="35"/>
        <v>45.733333333333327</v>
      </c>
      <c r="AW275">
        <f t="shared" si="35"/>
        <v>2.4666666666666668</v>
      </c>
      <c r="AX275">
        <f t="shared" si="35"/>
        <v>5.333333333333333</v>
      </c>
    </row>
    <row r="276" spans="1:50" x14ac:dyDescent="0.25">
      <c r="A276">
        <f>IF(Pivot!A280="",Data!A275,Pivot!A280)</f>
        <v>10</v>
      </c>
      <c r="B276">
        <f>Pivot!B280</f>
        <v>1</v>
      </c>
      <c r="C276">
        <f>IFERROR(AVERAGE(Pivot!D280:H280),C275)</f>
        <v>54.8</v>
      </c>
      <c r="D276">
        <f>IFERROR(AVERAGE(Pivot!K280:O280),D275)</f>
        <v>22.8</v>
      </c>
      <c r="E276">
        <f>IFERROR(AVERAGE(Pivot!R280:V280),E275)</f>
        <v>21.2</v>
      </c>
      <c r="F276">
        <f>IFERROR(AVERAGE(Pivot!Y280:AC280),F275)</f>
        <v>42.6</v>
      </c>
      <c r="G276">
        <f>IFERROR(AVERAGE(Pivot!AF280:AJ280),G275)</f>
        <v>2.4</v>
      </c>
      <c r="H276">
        <f>IFERROR(AVERAGE(Pivot!AM280:AQ280),H275)</f>
        <v>3.2</v>
      </c>
      <c r="I276">
        <f>IFERROR(AVERAGE(Pivot!F280:H280),I275)</f>
        <v>48.333333333333336</v>
      </c>
      <c r="J276">
        <f>IFERROR(AVERAGE(Pivot!M280:O280),J275)</f>
        <v>19</v>
      </c>
      <c r="K276">
        <f>IFERROR(AVERAGE(Pivot!T280:V280),K275)</f>
        <v>21.666666666666668</v>
      </c>
      <c r="L276">
        <f>IFERROR(AVERAGE(Pivot!AA280:AC280),L275)</f>
        <v>39.333333333333336</v>
      </c>
      <c r="M276">
        <f>IFERROR(AVERAGE(Pivot!AH280:AJ280),M275)</f>
        <v>2</v>
      </c>
      <c r="N276">
        <f>IFERROR(AVERAGE(Pivot!AO280:AQ280),N275)</f>
        <v>3</v>
      </c>
      <c r="U276">
        <f>AVERAGE('air-quality'!E1340:E1344)</f>
        <v>62.4</v>
      </c>
      <c r="V276">
        <f>AVERAGE('air-quality'!F1340:F1344)</f>
        <v>21.6</v>
      </c>
      <c r="W276">
        <f>AVERAGE('air-quality'!G1340:G1344)</f>
        <v>23.4</v>
      </c>
      <c r="X276">
        <f>AVERAGE('air-quality'!H1340:H1344)</f>
        <v>46.8</v>
      </c>
      <c r="Y276">
        <f>AVERAGE('air-quality'!I1340:I1344)</f>
        <v>4</v>
      </c>
      <c r="Z276">
        <f>AVERAGE('air-quality'!J1340:J1344)</f>
        <v>5.4</v>
      </c>
      <c r="AA276">
        <f>AVERAGE('air-quality'!E1691:E1695)</f>
        <v>66.8</v>
      </c>
      <c r="AB276">
        <f>AVERAGE('air-quality'!F1691:F1695)</f>
        <v>27.2</v>
      </c>
      <c r="AC276">
        <f>AVERAGE('air-quality'!G1691:G1695)</f>
        <v>21.2</v>
      </c>
      <c r="AD276">
        <f>AVERAGE('air-quality'!H1691:H1695)</f>
        <v>56.4</v>
      </c>
      <c r="AE276">
        <f>AVERAGE('air-quality'!I1691:I1695)</f>
        <v>1</v>
      </c>
      <c r="AF276">
        <f>AVERAGE('air-quality'!J1691:J1695)</f>
        <v>7.6</v>
      </c>
      <c r="AG276">
        <f>AVERAGE('air-quality'!E2052:E2056)</f>
        <v>51</v>
      </c>
      <c r="AH276">
        <f>AVERAGE('air-quality'!F2052:F2056)</f>
        <v>20.6</v>
      </c>
      <c r="AI276">
        <f>AVERAGE('air-quality'!G2052:G2056)</f>
        <v>20</v>
      </c>
      <c r="AJ276">
        <f>AVERAGE('air-quality'!H2052:H2056)</f>
        <v>32</v>
      </c>
      <c r="AK276">
        <f>AVERAGE('air-quality'!I2052:I2056)</f>
        <v>2.4</v>
      </c>
      <c r="AL276">
        <f>AVERAGE('air-quality'!J2052:J2056)</f>
        <v>2.5</v>
      </c>
      <c r="AS276">
        <f t="shared" si="36"/>
        <v>60.066666666666663</v>
      </c>
      <c r="AT276">
        <f t="shared" si="36"/>
        <v>23.133333333333336</v>
      </c>
      <c r="AU276">
        <f t="shared" si="36"/>
        <v>21.533333333333331</v>
      </c>
      <c r="AV276">
        <f t="shared" si="35"/>
        <v>45.066666666666663</v>
      </c>
      <c r="AW276">
        <f t="shared" si="35"/>
        <v>2.4666666666666668</v>
      </c>
      <c r="AX276">
        <f t="shared" si="35"/>
        <v>5.166666666666667</v>
      </c>
    </row>
    <row r="277" spans="1:50" x14ac:dyDescent="0.25">
      <c r="A277">
        <f>IF(Pivot!A281="",Data!A276,Pivot!A281)</f>
        <v>10</v>
      </c>
      <c r="B277">
        <f>Pivot!B281</f>
        <v>2</v>
      </c>
      <c r="C277">
        <f>IFERROR(AVERAGE(Pivot!D281:H281),C276)</f>
        <v>60.2</v>
      </c>
      <c r="D277">
        <f>IFERROR(AVERAGE(Pivot!K281:O281),D276)</f>
        <v>29.2</v>
      </c>
      <c r="E277">
        <f>IFERROR(AVERAGE(Pivot!R281:V281),E276)</f>
        <v>18.399999999999999</v>
      </c>
      <c r="F277">
        <f>IFERROR(AVERAGE(Pivot!Y281:AC281),F276)</f>
        <v>47.6</v>
      </c>
      <c r="G277">
        <f>IFERROR(AVERAGE(Pivot!AF281:AJ281),G276)</f>
        <v>3.4</v>
      </c>
      <c r="H277">
        <f>IFERROR(AVERAGE(Pivot!AM281:AQ281),H276)</f>
        <v>4.8</v>
      </c>
      <c r="I277">
        <f>IFERROR(AVERAGE(Pivot!F281:H281),I276)</f>
        <v>50.666666666666664</v>
      </c>
      <c r="J277">
        <f>IFERROR(AVERAGE(Pivot!M281:O281),J276)</f>
        <v>22.333333333333332</v>
      </c>
      <c r="K277">
        <f>IFERROR(AVERAGE(Pivot!T281:V281),K276)</f>
        <v>20</v>
      </c>
      <c r="L277">
        <f>IFERROR(AVERAGE(Pivot!AA281:AC281),L276)</f>
        <v>44.666666666666664</v>
      </c>
      <c r="M277">
        <f>IFERROR(AVERAGE(Pivot!AH281:AJ281),M276)</f>
        <v>2.3333333333333335</v>
      </c>
      <c r="N277">
        <f>IFERROR(AVERAGE(Pivot!AO281:AQ281),N276)</f>
        <v>4.333333333333333</v>
      </c>
      <c r="U277">
        <f>AVERAGE('air-quality'!E1341:E1345)</f>
        <v>57.4</v>
      </c>
      <c r="V277">
        <f>AVERAGE('air-quality'!F1341:F1345)</f>
        <v>22.2</v>
      </c>
      <c r="W277">
        <f>AVERAGE('air-quality'!G1341:G1345)</f>
        <v>23.4</v>
      </c>
      <c r="X277">
        <f>AVERAGE('air-quality'!H1341:H1345)</f>
        <v>46</v>
      </c>
      <c r="Y277">
        <f>AVERAGE('air-quality'!I1341:I1345)</f>
        <v>3.8</v>
      </c>
      <c r="Z277">
        <f>AVERAGE('air-quality'!J1341:J1345)</f>
        <v>5.6</v>
      </c>
      <c r="AA277">
        <f>AVERAGE('air-quality'!E1692:E1696)</f>
        <v>72.2</v>
      </c>
      <c r="AB277">
        <f>AVERAGE('air-quality'!F1692:F1696)</f>
        <v>28</v>
      </c>
      <c r="AC277">
        <f>AVERAGE('air-quality'!G1692:G1696)</f>
        <v>21</v>
      </c>
      <c r="AD277">
        <f>AVERAGE('air-quality'!H1692:H1696)</f>
        <v>59.8</v>
      </c>
      <c r="AE277">
        <f>AVERAGE('air-quality'!I1692:I1696)</f>
        <v>1</v>
      </c>
      <c r="AF277">
        <f>AVERAGE('air-quality'!J1692:J1696)</f>
        <v>8</v>
      </c>
      <c r="AG277">
        <f>AVERAGE('air-quality'!E2053:E2057)</f>
        <v>50.2</v>
      </c>
      <c r="AH277">
        <f>AVERAGE('air-quality'!F2053:F2057)</f>
        <v>19.2</v>
      </c>
      <c r="AI277">
        <f>AVERAGE('air-quality'!G2053:G2057)</f>
        <v>20.6</v>
      </c>
      <c r="AJ277">
        <f>AVERAGE('air-quality'!H2053:H2057)</f>
        <v>32.799999999999997</v>
      </c>
      <c r="AK277">
        <f>AVERAGE('air-quality'!I2053:I2057)</f>
        <v>2.4</v>
      </c>
      <c r="AL277">
        <f>AVERAGE('air-quality'!J2053:J2057)</f>
        <v>2.75</v>
      </c>
      <c r="AS277">
        <f t="shared" si="36"/>
        <v>59.933333333333337</v>
      </c>
      <c r="AT277">
        <f t="shared" si="36"/>
        <v>23.133333333333336</v>
      </c>
      <c r="AU277">
        <f t="shared" si="36"/>
        <v>21.666666666666668</v>
      </c>
      <c r="AV277">
        <f t="shared" si="35"/>
        <v>46.199999999999996</v>
      </c>
      <c r="AW277">
        <f t="shared" si="35"/>
        <v>2.4</v>
      </c>
      <c r="AX277">
        <f t="shared" si="35"/>
        <v>5.45</v>
      </c>
    </row>
    <row r="278" spans="1:50" x14ac:dyDescent="0.25">
      <c r="A278">
        <f>IF(Pivot!A282="",Data!A277,Pivot!A282)</f>
        <v>10</v>
      </c>
      <c r="B278">
        <f>Pivot!B282</f>
        <v>3</v>
      </c>
      <c r="C278">
        <f>IFERROR(AVERAGE(Pivot!D282:H282),C277)</f>
        <v>74.599999999999994</v>
      </c>
      <c r="D278">
        <f>IFERROR(AVERAGE(Pivot!K282:O282),D277)</f>
        <v>30</v>
      </c>
      <c r="E278">
        <f>IFERROR(AVERAGE(Pivot!R282:V282),E277)</f>
        <v>21.2</v>
      </c>
      <c r="F278">
        <f>IFERROR(AVERAGE(Pivot!Y282:AC282),F277)</f>
        <v>49</v>
      </c>
      <c r="G278">
        <f>IFERROR(AVERAGE(Pivot!AF282:AJ282),G277)</f>
        <v>4.4000000000000004</v>
      </c>
      <c r="H278">
        <f>IFERROR(AVERAGE(Pivot!AM282:AQ282),H277)</f>
        <v>4.8</v>
      </c>
      <c r="I278">
        <f>IFERROR(AVERAGE(Pivot!F282:H282),I277)</f>
        <v>57.666666666666664</v>
      </c>
      <c r="J278">
        <f>IFERROR(AVERAGE(Pivot!M282:O282),J277)</f>
        <v>25.666666666666668</v>
      </c>
      <c r="K278">
        <f>IFERROR(AVERAGE(Pivot!T282:V282),K277)</f>
        <v>18.666666666666668</v>
      </c>
      <c r="L278">
        <f>IFERROR(AVERAGE(Pivot!AA282:AC282),L277)</f>
        <v>49.666666666666664</v>
      </c>
      <c r="M278">
        <f>IFERROR(AVERAGE(Pivot!AH282:AJ282),M277)</f>
        <v>2.6666666666666665</v>
      </c>
      <c r="N278">
        <f>IFERROR(AVERAGE(Pivot!AO282:AQ282),N277)</f>
        <v>4.666666666666667</v>
      </c>
      <c r="U278">
        <f>AVERAGE('air-quality'!E1342:E1346)</f>
        <v>60.8</v>
      </c>
      <c r="V278">
        <f>AVERAGE('air-quality'!F1342:F1346)</f>
        <v>23.6</v>
      </c>
      <c r="W278">
        <f>AVERAGE('air-quality'!G1342:G1346)</f>
        <v>19</v>
      </c>
      <c r="X278">
        <f>AVERAGE('air-quality'!H1342:H1346)</f>
        <v>48.2</v>
      </c>
      <c r="Y278">
        <f>AVERAGE('air-quality'!I1342:I1346)</f>
        <v>4.4000000000000004</v>
      </c>
      <c r="Z278">
        <f>AVERAGE('air-quality'!J1342:J1346)</f>
        <v>6.2</v>
      </c>
      <c r="AA278">
        <f>AVERAGE('air-quality'!E1693:E1697)</f>
        <v>72.599999999999994</v>
      </c>
      <c r="AB278">
        <f>AVERAGE('air-quality'!F1693:F1697)</f>
        <v>28.6</v>
      </c>
      <c r="AC278">
        <f>AVERAGE('air-quality'!G1693:G1697)</f>
        <v>22</v>
      </c>
      <c r="AD278">
        <f>AVERAGE('air-quality'!H1693:H1697)</f>
        <v>61.8</v>
      </c>
      <c r="AE278">
        <f>AVERAGE('air-quality'!I1693:I1697)</f>
        <v>1</v>
      </c>
      <c r="AF278">
        <f>AVERAGE('air-quality'!J1693:J1697)</f>
        <v>8</v>
      </c>
      <c r="AG278">
        <f>AVERAGE('air-quality'!E2054:E2058)</f>
        <v>47.2</v>
      </c>
      <c r="AH278">
        <f>AVERAGE('air-quality'!F2054:F2058)</f>
        <v>19.8</v>
      </c>
      <c r="AI278">
        <f>AVERAGE('air-quality'!G2054:G2058)</f>
        <v>21.8</v>
      </c>
      <c r="AJ278">
        <f>AVERAGE('air-quality'!H2054:H2058)</f>
        <v>35.6</v>
      </c>
      <c r="AK278">
        <f>AVERAGE('air-quality'!I2054:I2058)</f>
        <v>3</v>
      </c>
      <c r="AL278">
        <f>AVERAGE('air-quality'!J2054:J2058)</f>
        <v>3.25</v>
      </c>
      <c r="AS278">
        <f t="shared" si="36"/>
        <v>60.199999999999989</v>
      </c>
      <c r="AT278">
        <f t="shared" si="36"/>
        <v>24</v>
      </c>
      <c r="AU278">
        <f t="shared" si="36"/>
        <v>20.933333333333334</v>
      </c>
      <c r="AV278">
        <f t="shared" si="35"/>
        <v>48.533333333333331</v>
      </c>
      <c r="AW278">
        <f t="shared" si="35"/>
        <v>2.8000000000000003</v>
      </c>
      <c r="AX278">
        <f t="shared" si="35"/>
        <v>5.8166666666666664</v>
      </c>
    </row>
    <row r="279" spans="1:50" x14ac:dyDescent="0.25">
      <c r="A279">
        <f>IF(Pivot!A283="",Data!A278,Pivot!A283)</f>
        <v>10</v>
      </c>
      <c r="B279">
        <f>Pivot!B283</f>
        <v>4</v>
      </c>
      <c r="C279">
        <f>IFERROR(AVERAGE(Pivot!D283:H283),C278)</f>
        <v>73.8</v>
      </c>
      <c r="D279">
        <f>IFERROR(AVERAGE(Pivot!K283:O283),D278)</f>
        <v>25.8</v>
      </c>
      <c r="E279">
        <f>IFERROR(AVERAGE(Pivot!R283:V283),E278)</f>
        <v>19.2</v>
      </c>
      <c r="F279">
        <f>IFERROR(AVERAGE(Pivot!Y283:AC283),F278)</f>
        <v>43.4</v>
      </c>
      <c r="G279">
        <f>IFERROR(AVERAGE(Pivot!AF283:AJ283),G278)</f>
        <v>3.2</v>
      </c>
      <c r="H279">
        <f>IFERROR(AVERAGE(Pivot!AM283:AQ283),H278)</f>
        <v>4.2</v>
      </c>
      <c r="I279">
        <f>IFERROR(AVERAGE(Pivot!F283:H283),I278)</f>
        <v>63</v>
      </c>
      <c r="J279">
        <f>IFERROR(AVERAGE(Pivot!M283:O283),J278)</f>
        <v>23.666666666666668</v>
      </c>
      <c r="K279">
        <f>IFERROR(AVERAGE(Pivot!T283:V283),K278)</f>
        <v>19.333333333333332</v>
      </c>
      <c r="L279">
        <f>IFERROR(AVERAGE(Pivot!AA283:AC283),L278)</f>
        <v>44.333333333333336</v>
      </c>
      <c r="M279">
        <f>IFERROR(AVERAGE(Pivot!AH283:AJ283),M278)</f>
        <v>1.3333333333333333</v>
      </c>
      <c r="N279">
        <f>IFERROR(AVERAGE(Pivot!AO283:AQ283),N278)</f>
        <v>4.333333333333333</v>
      </c>
      <c r="U279">
        <f>AVERAGE('air-quality'!E1343:E1347)</f>
        <v>67.400000000000006</v>
      </c>
      <c r="V279">
        <f>AVERAGE('air-quality'!F1343:F1347)</f>
        <v>26</v>
      </c>
      <c r="W279">
        <f>AVERAGE('air-quality'!G1343:G1347)</f>
        <v>17.2</v>
      </c>
      <c r="X279">
        <f>AVERAGE('air-quality'!H1343:H1347)</f>
        <v>48.2</v>
      </c>
      <c r="Y279">
        <f>AVERAGE('air-quality'!I1343:I1347)</f>
        <v>4.4000000000000004</v>
      </c>
      <c r="Z279">
        <f>AVERAGE('air-quality'!J1343:J1347)</f>
        <v>6.4</v>
      </c>
      <c r="AA279">
        <f>AVERAGE('air-quality'!E1694:E1698)</f>
        <v>73.2</v>
      </c>
      <c r="AB279">
        <f>AVERAGE('air-quality'!F1694:F1698)</f>
        <v>28.8</v>
      </c>
      <c r="AC279">
        <f>AVERAGE('air-quality'!G1694:G1698)</f>
        <v>23.4</v>
      </c>
      <c r="AD279">
        <f>AVERAGE('air-quality'!H1694:H1698)</f>
        <v>57.8</v>
      </c>
      <c r="AE279">
        <f>AVERAGE('air-quality'!I1694:I1698)</f>
        <v>1</v>
      </c>
      <c r="AF279">
        <f>AVERAGE('air-quality'!J1694:J1698)</f>
        <v>7</v>
      </c>
      <c r="AG279">
        <f>AVERAGE('air-quality'!E2055:E2059)</f>
        <v>46.6</v>
      </c>
      <c r="AH279">
        <f>AVERAGE('air-quality'!F2055:F2059)</f>
        <v>20.2</v>
      </c>
      <c r="AI279">
        <f>AVERAGE('air-quality'!G2055:G2059)</f>
        <v>21.8</v>
      </c>
      <c r="AJ279">
        <f>AVERAGE('air-quality'!H2055:H2059)</f>
        <v>37.6</v>
      </c>
      <c r="AK279">
        <f>AVERAGE('air-quality'!I2055:I2059)</f>
        <v>3</v>
      </c>
      <c r="AL279">
        <f>AVERAGE('air-quality'!J2055:J2059)</f>
        <v>3</v>
      </c>
      <c r="AS279">
        <f t="shared" si="36"/>
        <v>62.400000000000006</v>
      </c>
      <c r="AT279">
        <f t="shared" si="36"/>
        <v>25</v>
      </c>
      <c r="AU279">
        <f t="shared" si="36"/>
        <v>20.799999999999997</v>
      </c>
      <c r="AV279">
        <f t="shared" si="35"/>
        <v>47.866666666666667</v>
      </c>
      <c r="AW279">
        <f t="shared" si="35"/>
        <v>2.8000000000000003</v>
      </c>
      <c r="AX279">
        <f t="shared" si="35"/>
        <v>5.4666666666666659</v>
      </c>
    </row>
    <row r="280" spans="1:50" x14ac:dyDescent="0.25">
      <c r="A280">
        <f>IF(Pivot!A284="",Data!A279,Pivot!A284)</f>
        <v>10</v>
      </c>
      <c r="B280">
        <f>Pivot!B284</f>
        <v>5</v>
      </c>
      <c r="C280">
        <f>IFERROR(AVERAGE(Pivot!D284:H284),C279)</f>
        <v>65.400000000000006</v>
      </c>
      <c r="D280">
        <f>IFERROR(AVERAGE(Pivot!K284:O284),D279)</f>
        <v>20.8</v>
      </c>
      <c r="E280">
        <f>IFERROR(AVERAGE(Pivot!R284:V284),E279)</f>
        <v>22.6</v>
      </c>
      <c r="F280">
        <f>IFERROR(AVERAGE(Pivot!Y284:AC284),F279)</f>
        <v>38</v>
      </c>
      <c r="G280">
        <f>IFERROR(AVERAGE(Pivot!AF284:AJ284),G279)</f>
        <v>2.4</v>
      </c>
      <c r="H280">
        <f>IFERROR(AVERAGE(Pivot!AM284:AQ284),H279)</f>
        <v>3.2</v>
      </c>
      <c r="I280">
        <f>IFERROR(AVERAGE(Pivot!F284:H284),I279)</f>
        <v>62.666666666666664</v>
      </c>
      <c r="J280">
        <f>IFERROR(AVERAGE(Pivot!M284:O284),J279)</f>
        <v>18.333333333333332</v>
      </c>
      <c r="K280">
        <f>IFERROR(AVERAGE(Pivot!T284:V284),K279)</f>
        <v>23.333333333333332</v>
      </c>
      <c r="L280">
        <f>IFERROR(AVERAGE(Pivot!AA284:AC284),L279)</f>
        <v>30.666666666666668</v>
      </c>
      <c r="M280">
        <f>IFERROR(AVERAGE(Pivot!AH284:AJ284),M279)</f>
        <v>1</v>
      </c>
      <c r="N280">
        <f>IFERROR(AVERAGE(Pivot!AO284:AQ284),N279)</f>
        <v>3</v>
      </c>
      <c r="U280">
        <f>AVERAGE('air-quality'!E1344:E1348)</f>
        <v>72.599999999999994</v>
      </c>
      <c r="V280">
        <f>AVERAGE('air-quality'!F1344:F1348)</f>
        <v>26</v>
      </c>
      <c r="W280">
        <f>AVERAGE('air-quality'!G1344:G1348)</f>
        <v>17</v>
      </c>
      <c r="X280">
        <f>AVERAGE('air-quality'!H1344:H1348)</f>
        <v>46.4</v>
      </c>
      <c r="Y280">
        <f>AVERAGE('air-quality'!I1344:I1348)</f>
        <v>4.4000000000000004</v>
      </c>
      <c r="Z280">
        <f>AVERAGE('air-quality'!J1344:J1348)</f>
        <v>6.2</v>
      </c>
      <c r="AA280">
        <f>AVERAGE('air-quality'!E1695:E1699)</f>
        <v>72.8</v>
      </c>
      <c r="AB280">
        <f>AVERAGE('air-quality'!F1695:F1699)</f>
        <v>26.2</v>
      </c>
      <c r="AC280">
        <f>AVERAGE('air-quality'!G1695:G1699)</f>
        <v>22.8</v>
      </c>
      <c r="AD280">
        <f>AVERAGE('air-quality'!H1695:H1699)</f>
        <v>49.6</v>
      </c>
      <c r="AE280">
        <f>AVERAGE('air-quality'!I1695:I1699)</f>
        <v>1</v>
      </c>
      <c r="AF280">
        <f>AVERAGE('air-quality'!J1695:J1699)</f>
        <v>6</v>
      </c>
      <c r="AG280">
        <f>AVERAGE('air-quality'!E2056:E2060)</f>
        <v>46.4</v>
      </c>
      <c r="AH280">
        <f>AVERAGE('air-quality'!F2056:F2060)</f>
        <v>19.600000000000001</v>
      </c>
      <c r="AI280">
        <f>AVERAGE('air-quality'!G2056:G2060)</f>
        <v>22.4</v>
      </c>
      <c r="AJ280">
        <f>AVERAGE('air-quality'!H2056:H2060)</f>
        <v>39.4</v>
      </c>
      <c r="AK280">
        <f>AVERAGE('air-quality'!I2056:I2060)</f>
        <v>2.8</v>
      </c>
      <c r="AL280">
        <f>AVERAGE('air-quality'!J2056:J2060)</f>
        <v>3.2</v>
      </c>
      <c r="AS280">
        <f t="shared" si="36"/>
        <v>63.93333333333333</v>
      </c>
      <c r="AT280">
        <f t="shared" si="36"/>
        <v>23.933333333333337</v>
      </c>
      <c r="AU280">
        <f t="shared" si="36"/>
        <v>20.733333333333331</v>
      </c>
      <c r="AV280">
        <f t="shared" si="35"/>
        <v>45.133333333333333</v>
      </c>
      <c r="AW280">
        <f t="shared" si="35"/>
        <v>2.7333333333333329</v>
      </c>
      <c r="AX280">
        <f t="shared" si="35"/>
        <v>5.1333333333333329</v>
      </c>
    </row>
    <row r="281" spans="1:50" x14ac:dyDescent="0.25">
      <c r="A281">
        <f>IF(Pivot!A285="",Data!A280,Pivot!A285)</f>
        <v>10</v>
      </c>
      <c r="B281">
        <f>Pivot!B285</f>
        <v>6</v>
      </c>
      <c r="C281">
        <f>IFERROR(AVERAGE(Pivot!D285:H285),C280)</f>
        <v>59</v>
      </c>
      <c r="D281">
        <f>IFERROR(AVERAGE(Pivot!K285:O285),D280)</f>
        <v>21.2</v>
      </c>
      <c r="E281">
        <f>IFERROR(AVERAGE(Pivot!R285:V285),E280)</f>
        <v>17.600000000000001</v>
      </c>
      <c r="F281">
        <f>IFERROR(AVERAGE(Pivot!Y285:AC285),F280)</f>
        <v>41.2</v>
      </c>
      <c r="G281">
        <f>IFERROR(AVERAGE(Pivot!AF285:AJ285),G280)</f>
        <v>3.4</v>
      </c>
      <c r="H281">
        <f>IFERROR(AVERAGE(Pivot!AM285:AQ285),H280)</f>
        <v>3.6</v>
      </c>
      <c r="I281">
        <f>IFERROR(AVERAGE(Pivot!F285:H285),I280)</f>
        <v>54.333333333333336</v>
      </c>
      <c r="J281">
        <f>IFERROR(AVERAGE(Pivot!M285:O285),J280)</f>
        <v>17.333333333333332</v>
      </c>
      <c r="K281">
        <f>IFERROR(AVERAGE(Pivot!T285:V285),K280)</f>
        <v>20.333333333333332</v>
      </c>
      <c r="L281">
        <f>IFERROR(AVERAGE(Pivot!AA285:AC285),L280)</f>
        <v>40</v>
      </c>
      <c r="M281">
        <f>IFERROR(AVERAGE(Pivot!AH285:AJ285),M280)</f>
        <v>2.3333333333333335</v>
      </c>
      <c r="N281">
        <f>IFERROR(AVERAGE(Pivot!AO285:AQ285),N280)</f>
        <v>4</v>
      </c>
      <c r="U281">
        <f>AVERAGE('air-quality'!E1345:E1349)</f>
        <v>73.599999999999994</v>
      </c>
      <c r="V281">
        <f>AVERAGE('air-quality'!F1345:F1349)</f>
        <v>24.8</v>
      </c>
      <c r="W281">
        <f>AVERAGE('air-quality'!G1345:G1349)</f>
        <v>18</v>
      </c>
      <c r="X281">
        <f>AVERAGE('air-quality'!H1345:H1349)</f>
        <v>42.2</v>
      </c>
      <c r="Y281">
        <f>AVERAGE('air-quality'!I1345:I1349)</f>
        <v>4.4000000000000004</v>
      </c>
      <c r="Z281">
        <f>AVERAGE('air-quality'!J1345:J1349)</f>
        <v>5.6</v>
      </c>
      <c r="AA281">
        <f>AVERAGE('air-quality'!E1696:E1700)</f>
        <v>69</v>
      </c>
      <c r="AB281">
        <f>AVERAGE('air-quality'!F1696:F1700)</f>
        <v>20.399999999999999</v>
      </c>
      <c r="AC281">
        <f>AVERAGE('air-quality'!G1696:G1700)</f>
        <v>24</v>
      </c>
      <c r="AD281">
        <f>AVERAGE('air-quality'!H1696:H1700)</f>
        <v>43.4</v>
      </c>
      <c r="AE281">
        <f>AVERAGE('air-quality'!I1696:I1700)</f>
        <v>1</v>
      </c>
      <c r="AF281">
        <f>AVERAGE('air-quality'!J1696:J1700)</f>
        <v>5.2</v>
      </c>
      <c r="AG281">
        <f>AVERAGE('air-quality'!E2057:E2061)</f>
        <v>46.2</v>
      </c>
      <c r="AH281">
        <f>AVERAGE('air-quality'!F2057:F2061)</f>
        <v>17.600000000000001</v>
      </c>
      <c r="AI281">
        <f>AVERAGE('air-quality'!G2057:G2061)</f>
        <v>23.8</v>
      </c>
      <c r="AJ281">
        <f>AVERAGE('air-quality'!H2057:H2061)</f>
        <v>38.200000000000003</v>
      </c>
      <c r="AK281">
        <f>AVERAGE('air-quality'!I2057:I2061)</f>
        <v>2.4</v>
      </c>
      <c r="AL281">
        <f>AVERAGE('air-quality'!J2057:J2061)</f>
        <v>3</v>
      </c>
      <c r="AS281">
        <f t="shared" si="36"/>
        <v>62.933333333333337</v>
      </c>
      <c r="AT281">
        <f t="shared" si="36"/>
        <v>20.933333333333334</v>
      </c>
      <c r="AU281">
        <f t="shared" si="36"/>
        <v>21.933333333333334</v>
      </c>
      <c r="AV281">
        <f t="shared" si="35"/>
        <v>41.266666666666666</v>
      </c>
      <c r="AW281">
        <f t="shared" si="35"/>
        <v>2.6</v>
      </c>
      <c r="AX281">
        <f t="shared" si="35"/>
        <v>4.6000000000000005</v>
      </c>
    </row>
    <row r="282" spans="1:50" x14ac:dyDescent="0.25">
      <c r="A282">
        <f>IF(Pivot!A286="",Data!A281,Pivot!A286)</f>
        <v>10</v>
      </c>
      <c r="B282">
        <f>Pivot!B286</f>
        <v>7</v>
      </c>
      <c r="C282">
        <f>IFERROR(AVERAGE(Pivot!D286:H286),C281)</f>
        <v>59.2</v>
      </c>
      <c r="D282">
        <f>IFERROR(AVERAGE(Pivot!K286:O286),D281)</f>
        <v>24.4</v>
      </c>
      <c r="E282">
        <f>IFERROR(AVERAGE(Pivot!R286:V286),E281)</f>
        <v>20.6</v>
      </c>
      <c r="F282">
        <f>IFERROR(AVERAGE(Pivot!Y286:AC286),F281)</f>
        <v>44.6</v>
      </c>
      <c r="G282">
        <f>IFERROR(AVERAGE(Pivot!AF286:AJ286),G281)</f>
        <v>3.4</v>
      </c>
      <c r="H282">
        <f>IFERROR(AVERAGE(Pivot!AM286:AQ286),H281)</f>
        <v>4.5999999999999996</v>
      </c>
      <c r="I282">
        <f>IFERROR(AVERAGE(Pivot!F286:H286),I281)</f>
        <v>51</v>
      </c>
      <c r="J282">
        <f>IFERROR(AVERAGE(Pivot!M286:O286),J281)</f>
        <v>22</v>
      </c>
      <c r="K282">
        <f>IFERROR(AVERAGE(Pivot!T286:V286),K281)</f>
        <v>20</v>
      </c>
      <c r="L282">
        <f>IFERROR(AVERAGE(Pivot!AA286:AC286),L281)</f>
        <v>47.333333333333336</v>
      </c>
      <c r="M282">
        <f>IFERROR(AVERAGE(Pivot!AH286:AJ286),M281)</f>
        <v>2.3333333333333335</v>
      </c>
      <c r="N282">
        <f>IFERROR(AVERAGE(Pivot!AO286:AQ286),N281)</f>
        <v>5.666666666666667</v>
      </c>
      <c r="U282">
        <f>AVERAGE('air-quality'!E1346:E1350)</f>
        <v>70.8</v>
      </c>
      <c r="V282">
        <f>AVERAGE('air-quality'!F1346:F1350)</f>
        <v>25.2</v>
      </c>
      <c r="W282">
        <f>AVERAGE('air-quality'!G1346:G1350)</f>
        <v>16.2</v>
      </c>
      <c r="X282">
        <f>AVERAGE('air-quality'!H1346:H1350)</f>
        <v>40.200000000000003</v>
      </c>
      <c r="Y282">
        <f>AVERAGE('air-quality'!I1346:I1350)</f>
        <v>4.4000000000000004</v>
      </c>
      <c r="Z282">
        <f>AVERAGE('air-quality'!J1346:J1350)</f>
        <v>5.4</v>
      </c>
      <c r="AA282">
        <f>AVERAGE('air-quality'!E1697:E1701)</f>
        <v>56.4</v>
      </c>
      <c r="AB282">
        <f>AVERAGE('air-quality'!F1697:F1701)</f>
        <v>21.8</v>
      </c>
      <c r="AC282">
        <f>AVERAGE('air-quality'!G1697:G1701)</f>
        <v>23.4</v>
      </c>
      <c r="AD282">
        <f>AVERAGE('air-quality'!H1697:H1701)</f>
        <v>42.2</v>
      </c>
      <c r="AE282">
        <f>AVERAGE('air-quality'!I1697:I1701)</f>
        <v>2</v>
      </c>
      <c r="AF282">
        <f>AVERAGE('air-quality'!J1697:J1701)</f>
        <v>5.2</v>
      </c>
      <c r="AG282">
        <f>AVERAGE('air-quality'!E2058:E2062)</f>
        <v>42</v>
      </c>
      <c r="AH282">
        <f>AVERAGE('air-quality'!F2058:F2062)</f>
        <v>18</v>
      </c>
      <c r="AI282">
        <f>AVERAGE('air-quality'!G2058:G2062)</f>
        <v>22.2</v>
      </c>
      <c r="AJ282">
        <f>AVERAGE('air-quality'!H2058:H2062)</f>
        <v>37.4</v>
      </c>
      <c r="AK282">
        <f>AVERAGE('air-quality'!I2058:I2062)</f>
        <v>2</v>
      </c>
      <c r="AL282">
        <f>AVERAGE('air-quality'!J2058:J2062)</f>
        <v>2.6</v>
      </c>
      <c r="AS282">
        <f t="shared" si="36"/>
        <v>56.4</v>
      </c>
      <c r="AT282">
        <f t="shared" si="36"/>
        <v>21.666666666666668</v>
      </c>
      <c r="AU282">
        <f t="shared" si="36"/>
        <v>20.599999999999998</v>
      </c>
      <c r="AV282">
        <f t="shared" si="35"/>
        <v>39.933333333333337</v>
      </c>
      <c r="AW282">
        <f t="shared" si="35"/>
        <v>2.8000000000000003</v>
      </c>
      <c r="AX282">
        <f t="shared" si="35"/>
        <v>4.4000000000000004</v>
      </c>
    </row>
    <row r="283" spans="1:50" x14ac:dyDescent="0.25">
      <c r="A283">
        <f>IF(Pivot!A287="",Data!A282,Pivot!A287)</f>
        <v>10</v>
      </c>
      <c r="B283">
        <f>Pivot!B287</f>
        <v>8</v>
      </c>
      <c r="C283">
        <f>IFERROR(AVERAGE(Pivot!D287:H287),C282)</f>
        <v>63.2</v>
      </c>
      <c r="D283">
        <f>IFERROR(AVERAGE(Pivot!K287:O287),D282)</f>
        <v>26.2</v>
      </c>
      <c r="E283">
        <f>IFERROR(AVERAGE(Pivot!R287:V287),E282)</f>
        <v>19.600000000000001</v>
      </c>
      <c r="F283">
        <f>IFERROR(AVERAGE(Pivot!Y287:AC287),F282)</f>
        <v>50.8</v>
      </c>
      <c r="G283">
        <f>IFERROR(AVERAGE(Pivot!AF287:AJ287),G282)</f>
        <v>4.2</v>
      </c>
      <c r="H283">
        <f>IFERROR(AVERAGE(Pivot!AM287:AQ287),H282)</f>
        <v>5.4</v>
      </c>
      <c r="I283">
        <f>IFERROR(AVERAGE(Pivot!F287:H287),I282)</f>
        <v>56.333333333333336</v>
      </c>
      <c r="J283">
        <f>IFERROR(AVERAGE(Pivot!M287:O287),J282)</f>
        <v>23.333333333333332</v>
      </c>
      <c r="K283">
        <f>IFERROR(AVERAGE(Pivot!T287:V287),K282)</f>
        <v>20.666666666666668</v>
      </c>
      <c r="L283">
        <f>IFERROR(AVERAGE(Pivot!AA287:AC287),L282)</f>
        <v>54.666666666666664</v>
      </c>
      <c r="M283">
        <f>IFERROR(AVERAGE(Pivot!AH287:AJ287),M282)</f>
        <v>3.3333333333333335</v>
      </c>
      <c r="N283">
        <f>IFERROR(AVERAGE(Pivot!AO287:AQ287),N282)</f>
        <v>6.333333333333333</v>
      </c>
      <c r="U283">
        <f>AVERAGE('air-quality'!E1347:E1351)</f>
        <v>70.599999999999994</v>
      </c>
      <c r="V283">
        <f>AVERAGE('air-quality'!F1347:F1351)</f>
        <v>26.2</v>
      </c>
      <c r="W283">
        <f>AVERAGE('air-quality'!G1347:G1351)</f>
        <v>17.600000000000001</v>
      </c>
      <c r="X283">
        <f>AVERAGE('air-quality'!H1347:H1351)</f>
        <v>44.4</v>
      </c>
      <c r="Y283">
        <f>AVERAGE('air-quality'!I1347:I1351)</f>
        <v>4.4000000000000004</v>
      </c>
      <c r="Z283">
        <f>AVERAGE('air-quality'!J1347:J1351)</f>
        <v>6</v>
      </c>
      <c r="AA283">
        <f>AVERAGE('air-quality'!E1698:E1702)</f>
        <v>58.8</v>
      </c>
      <c r="AB283">
        <f>AVERAGE('air-quality'!F1698:F1702)</f>
        <v>22.8</v>
      </c>
      <c r="AC283">
        <f>AVERAGE('air-quality'!G1698:G1702)</f>
        <v>21.8</v>
      </c>
      <c r="AD283">
        <f>AVERAGE('air-quality'!H1698:H1702)</f>
        <v>40.6</v>
      </c>
      <c r="AE283">
        <f>AVERAGE('air-quality'!I1698:I1702)</f>
        <v>2.75</v>
      </c>
      <c r="AF283">
        <f>AVERAGE('air-quality'!J1698:J1702)</f>
        <v>5.4</v>
      </c>
      <c r="AG283">
        <f>AVERAGE('air-quality'!E2059:E2063)</f>
        <v>41.4</v>
      </c>
      <c r="AH283">
        <f>AVERAGE('air-quality'!F2059:F2063)</f>
        <v>17.399999999999999</v>
      </c>
      <c r="AI283">
        <f>AVERAGE('air-quality'!G2059:G2063)</f>
        <v>22</v>
      </c>
      <c r="AJ283">
        <f>AVERAGE('air-quality'!H2059:H2063)</f>
        <v>39.4</v>
      </c>
      <c r="AK283">
        <f>AVERAGE('air-quality'!I2059:I2063)</f>
        <v>2</v>
      </c>
      <c r="AL283">
        <f>AVERAGE('air-quality'!J2059:J2063)</f>
        <v>2.6</v>
      </c>
      <c r="AS283">
        <f t="shared" si="36"/>
        <v>56.93333333333333</v>
      </c>
      <c r="AT283">
        <f t="shared" si="36"/>
        <v>22.133333333333336</v>
      </c>
      <c r="AU283">
        <f t="shared" si="36"/>
        <v>20.466666666666669</v>
      </c>
      <c r="AV283">
        <f t="shared" si="35"/>
        <v>41.466666666666669</v>
      </c>
      <c r="AW283">
        <f t="shared" si="35"/>
        <v>3.0500000000000003</v>
      </c>
      <c r="AX283">
        <f t="shared" si="35"/>
        <v>4.666666666666667</v>
      </c>
    </row>
    <row r="284" spans="1:50" x14ac:dyDescent="0.25">
      <c r="A284">
        <f>IF(Pivot!A288="",Data!A283,Pivot!A288)</f>
        <v>10</v>
      </c>
      <c r="B284">
        <f>Pivot!B288</f>
        <v>9</v>
      </c>
      <c r="C284">
        <f>IFERROR(AVERAGE(Pivot!D288:H288),C283)</f>
        <v>67.400000000000006</v>
      </c>
      <c r="D284">
        <f>IFERROR(AVERAGE(Pivot!K288:O288),D283)</f>
        <v>28</v>
      </c>
      <c r="E284">
        <f>IFERROR(AVERAGE(Pivot!R288:V288),E283)</f>
        <v>18.600000000000001</v>
      </c>
      <c r="F284">
        <f>IFERROR(AVERAGE(Pivot!Y288:AC288),F283)</f>
        <v>45</v>
      </c>
      <c r="G284">
        <f>IFERROR(AVERAGE(Pivot!AF288:AJ288),G283)</f>
        <v>3.4</v>
      </c>
      <c r="H284">
        <f>IFERROR(AVERAGE(Pivot!AM288:AQ288),H283)</f>
        <v>4.4000000000000004</v>
      </c>
      <c r="I284">
        <f>IFERROR(AVERAGE(Pivot!F288:H288),I283)</f>
        <v>60.666666666666664</v>
      </c>
      <c r="J284">
        <f>IFERROR(AVERAGE(Pivot!M288:O288),J283)</f>
        <v>30.333333333333332</v>
      </c>
      <c r="K284">
        <f>IFERROR(AVERAGE(Pivot!T288:V288),K283)</f>
        <v>17.333333333333332</v>
      </c>
      <c r="L284">
        <f>IFERROR(AVERAGE(Pivot!AA288:AC288),L283)</f>
        <v>49</v>
      </c>
      <c r="M284">
        <f>IFERROR(AVERAGE(Pivot!AH288:AJ288),M283)</f>
        <v>3</v>
      </c>
      <c r="N284">
        <f>IFERROR(AVERAGE(Pivot!AO288:AQ288),N283)</f>
        <v>5.666666666666667</v>
      </c>
      <c r="U284">
        <f>AVERAGE('air-quality'!E1348:E1352)</f>
        <v>67.8</v>
      </c>
      <c r="V284">
        <f>AVERAGE('air-quality'!F1348:F1352)</f>
        <v>28.4</v>
      </c>
      <c r="W284">
        <f>AVERAGE('air-quality'!G1348:G1352)</f>
        <v>16.600000000000001</v>
      </c>
      <c r="X284">
        <f>AVERAGE('air-quality'!H1348:H1352)</f>
        <v>50.8</v>
      </c>
      <c r="Y284">
        <f>AVERAGE('air-quality'!I1348:I1352)</f>
        <v>5.2</v>
      </c>
      <c r="Z284">
        <f>AVERAGE('air-quality'!J1348:J1352)</f>
        <v>7</v>
      </c>
      <c r="AA284">
        <f>AVERAGE('air-quality'!E1699:E1703)</f>
        <v>63</v>
      </c>
      <c r="AB284">
        <f>AVERAGE('air-quality'!F1699:F1703)</f>
        <v>22.6</v>
      </c>
      <c r="AC284">
        <f>AVERAGE('air-quality'!G1699:G1703)</f>
        <v>20</v>
      </c>
      <c r="AD284">
        <f>AVERAGE('air-quality'!H1699:H1703)</f>
        <v>37.799999999999997</v>
      </c>
      <c r="AE284">
        <f>AVERAGE('air-quality'!I1699:I1703)</f>
        <v>2.75</v>
      </c>
      <c r="AF284">
        <f>AVERAGE('air-quality'!J1699:J1703)</f>
        <v>5.8</v>
      </c>
      <c r="AG284">
        <f>AVERAGE('air-quality'!E2060:E2064)</f>
        <v>41.2</v>
      </c>
      <c r="AH284">
        <f>AVERAGE('air-quality'!F2060:F2064)</f>
        <v>18.8</v>
      </c>
      <c r="AI284">
        <f>AVERAGE('air-quality'!G2060:G2064)</f>
        <v>21.6</v>
      </c>
      <c r="AJ284">
        <f>AVERAGE('air-quality'!H2060:H2064)</f>
        <v>43.2</v>
      </c>
      <c r="AK284">
        <f>AVERAGE('air-quality'!I2060:I2064)</f>
        <v>2.2000000000000002</v>
      </c>
      <c r="AL284">
        <f>AVERAGE('air-quality'!J2060:J2064)</f>
        <v>3</v>
      </c>
      <c r="AS284">
        <f t="shared" si="36"/>
        <v>57.333333333333336</v>
      </c>
      <c r="AT284">
        <f t="shared" si="36"/>
        <v>23.266666666666666</v>
      </c>
      <c r="AU284">
        <f t="shared" si="36"/>
        <v>19.400000000000002</v>
      </c>
      <c r="AV284">
        <f t="shared" si="35"/>
        <v>43.933333333333337</v>
      </c>
      <c r="AW284">
        <f t="shared" si="35"/>
        <v>3.3833333333333333</v>
      </c>
      <c r="AX284">
        <f t="shared" si="35"/>
        <v>5.2666666666666666</v>
      </c>
    </row>
    <row r="285" spans="1:50" x14ac:dyDescent="0.25">
      <c r="A285">
        <f>IF(Pivot!A289="",Data!A284,Pivot!A289)</f>
        <v>10</v>
      </c>
      <c r="B285">
        <f>Pivot!B289</f>
        <v>10</v>
      </c>
      <c r="C285">
        <f>IFERROR(AVERAGE(Pivot!D289:H289),C284)</f>
        <v>70.8</v>
      </c>
      <c r="D285">
        <f>IFERROR(AVERAGE(Pivot!K289:O289),D284)</f>
        <v>25</v>
      </c>
      <c r="E285">
        <f>IFERROR(AVERAGE(Pivot!R289:V289),E284)</f>
        <v>21.6</v>
      </c>
      <c r="F285">
        <f>IFERROR(AVERAGE(Pivot!Y289:AC289),F284)</f>
        <v>41</v>
      </c>
      <c r="G285">
        <f>IFERROR(AVERAGE(Pivot!AF289:AJ289),G284)</f>
        <v>3</v>
      </c>
      <c r="H285">
        <f>IFERROR(AVERAGE(Pivot!AM289:AQ289),H284)</f>
        <v>4</v>
      </c>
      <c r="I285">
        <f>IFERROR(AVERAGE(Pivot!F289:H289),I284)</f>
        <v>74.333333333333329</v>
      </c>
      <c r="J285">
        <f>IFERROR(AVERAGE(Pivot!M289:O289),J284)</f>
        <v>21.333333333333332</v>
      </c>
      <c r="K285">
        <f>IFERROR(AVERAGE(Pivot!T289:V289),K284)</f>
        <v>22.666666666666668</v>
      </c>
      <c r="L285">
        <f>IFERROR(AVERAGE(Pivot!AA289:AC289),L284)</f>
        <v>41.666666666666664</v>
      </c>
      <c r="M285">
        <f>IFERROR(AVERAGE(Pivot!AH289:AJ289),M284)</f>
        <v>2</v>
      </c>
      <c r="N285">
        <f>IFERROR(AVERAGE(Pivot!AO289:AQ289),N284)</f>
        <v>4.666666666666667</v>
      </c>
      <c r="U285">
        <f>AVERAGE('air-quality'!E1349:E1353)</f>
        <v>69.599999999999994</v>
      </c>
      <c r="V285">
        <f>AVERAGE('air-quality'!F1349:F1353)</f>
        <v>34</v>
      </c>
      <c r="W285">
        <f>AVERAGE('air-quality'!G1349:G1353)</f>
        <v>13.8</v>
      </c>
      <c r="X285">
        <f>AVERAGE('air-quality'!H1349:H1353)</f>
        <v>52.4</v>
      </c>
      <c r="Y285">
        <f>AVERAGE('air-quality'!I1349:I1353)</f>
        <v>6</v>
      </c>
      <c r="Z285">
        <f>AVERAGE('air-quality'!J1349:J1353)</f>
        <v>7.8</v>
      </c>
      <c r="AA285">
        <f>AVERAGE('air-quality'!E1700:E1704)</f>
        <v>64</v>
      </c>
      <c r="AB285">
        <f>AVERAGE('air-quality'!F1700:F1704)</f>
        <v>26</v>
      </c>
      <c r="AC285">
        <f>AVERAGE('air-quality'!G1700:G1704)</f>
        <v>18.8</v>
      </c>
      <c r="AD285">
        <f>AVERAGE('air-quality'!H1700:H1704)</f>
        <v>40</v>
      </c>
      <c r="AE285">
        <f>AVERAGE('air-quality'!I1700:I1704)</f>
        <v>2.6</v>
      </c>
      <c r="AF285">
        <f>AVERAGE('air-quality'!J1700:J1704)</f>
        <v>7</v>
      </c>
      <c r="AG285">
        <f>AVERAGE('air-quality'!E2061:E2065)</f>
        <v>43.2</v>
      </c>
      <c r="AH285">
        <f>AVERAGE('air-quality'!F2061:F2065)</f>
        <v>20</v>
      </c>
      <c r="AI285">
        <f>AVERAGE('air-quality'!G2061:G2065)</f>
        <v>21.6</v>
      </c>
      <c r="AJ285">
        <f>AVERAGE('air-quality'!H2061:H2065)</f>
        <v>45.4</v>
      </c>
      <c r="AK285">
        <f>AVERAGE('air-quality'!I2061:I2065)</f>
        <v>2</v>
      </c>
      <c r="AL285">
        <f>AVERAGE('air-quality'!J2061:J2065)</f>
        <v>3.2</v>
      </c>
      <c r="AS285">
        <f t="shared" si="36"/>
        <v>58.933333333333337</v>
      </c>
      <c r="AT285">
        <f t="shared" si="36"/>
        <v>26.666666666666668</v>
      </c>
      <c r="AU285">
        <f t="shared" si="36"/>
        <v>18.066666666666666</v>
      </c>
      <c r="AV285">
        <f t="shared" si="35"/>
        <v>45.933333333333337</v>
      </c>
      <c r="AW285">
        <f t="shared" si="35"/>
        <v>3.5333333333333332</v>
      </c>
      <c r="AX285">
        <f t="shared" si="35"/>
        <v>6</v>
      </c>
    </row>
    <row r="286" spans="1:50" x14ac:dyDescent="0.25">
      <c r="A286">
        <f>IF(Pivot!A290="",Data!A285,Pivot!A290)</f>
        <v>10</v>
      </c>
      <c r="B286">
        <f>Pivot!B290</f>
        <v>11</v>
      </c>
      <c r="C286">
        <f>IFERROR(AVERAGE(Pivot!D290:H290),C285)</f>
        <v>64.400000000000006</v>
      </c>
      <c r="D286">
        <f>IFERROR(AVERAGE(Pivot!K290:O290),D285)</f>
        <v>26.8</v>
      </c>
      <c r="E286">
        <f>IFERROR(AVERAGE(Pivot!R290:V290),E285)</f>
        <v>20.8</v>
      </c>
      <c r="F286">
        <f>IFERROR(AVERAGE(Pivot!Y290:AC290),F285)</f>
        <v>48.8</v>
      </c>
      <c r="G286">
        <f>IFERROR(AVERAGE(Pivot!AF290:AJ290),G285)</f>
        <v>3.8</v>
      </c>
      <c r="H286">
        <f>IFERROR(AVERAGE(Pivot!AM290:AQ290),H285)</f>
        <v>4.5999999999999996</v>
      </c>
      <c r="I286">
        <f>IFERROR(AVERAGE(Pivot!F290:H290),I285)</f>
        <v>53.666666666666664</v>
      </c>
      <c r="J286">
        <f>IFERROR(AVERAGE(Pivot!M290:O290),J285)</f>
        <v>24.666666666666668</v>
      </c>
      <c r="K286">
        <f>IFERROR(AVERAGE(Pivot!T290:V290),K285)</f>
        <v>22</v>
      </c>
      <c r="L286">
        <f>IFERROR(AVERAGE(Pivot!AA290:AC290),L285)</f>
        <v>51</v>
      </c>
      <c r="M286">
        <f>IFERROR(AVERAGE(Pivot!AH290:AJ290),M285)</f>
        <v>3</v>
      </c>
      <c r="N286">
        <f>IFERROR(AVERAGE(Pivot!AO290:AQ290),N285)</f>
        <v>5</v>
      </c>
      <c r="U286">
        <f>AVERAGE('air-quality'!E1350:E1354)</f>
        <v>78.400000000000006</v>
      </c>
      <c r="V286">
        <f>AVERAGE('air-quality'!F1350:F1354)</f>
        <v>41.6</v>
      </c>
      <c r="W286">
        <f>AVERAGE('air-quality'!G1350:G1354)</f>
        <v>11</v>
      </c>
      <c r="X286">
        <f>AVERAGE('air-quality'!H1350:H1354)</f>
        <v>59.8</v>
      </c>
      <c r="Y286">
        <f>AVERAGE('air-quality'!I1350:I1354)</f>
        <v>7.2</v>
      </c>
      <c r="Z286">
        <f>AVERAGE('air-quality'!J1350:J1354)</f>
        <v>9</v>
      </c>
      <c r="AA286">
        <f>AVERAGE('air-quality'!E1701:E1705)</f>
        <v>69.400000000000006</v>
      </c>
      <c r="AB286">
        <f>AVERAGE('air-quality'!F1701:F1705)</f>
        <v>31.2</v>
      </c>
      <c r="AC286">
        <f>AVERAGE('air-quality'!G1701:G1705)</f>
        <v>17.8</v>
      </c>
      <c r="AD286">
        <f>AVERAGE('air-quality'!H1701:H1705)</f>
        <v>45.4</v>
      </c>
      <c r="AE286">
        <f>AVERAGE('air-quality'!I1701:I1705)</f>
        <v>3.8</v>
      </c>
      <c r="AF286">
        <f>AVERAGE('air-quality'!J1701:J1705)</f>
        <v>9.1999999999999993</v>
      </c>
      <c r="AG286">
        <f>AVERAGE('air-quality'!E2062:E2066)</f>
        <v>44.2</v>
      </c>
      <c r="AH286">
        <f>AVERAGE('air-quality'!F2062:F2066)</f>
        <v>20.8</v>
      </c>
      <c r="AI286">
        <f>AVERAGE('air-quality'!G2062:G2066)</f>
        <v>21.2</v>
      </c>
      <c r="AJ286">
        <f>AVERAGE('air-quality'!H2062:H2066)</f>
        <v>48.2</v>
      </c>
      <c r="AK286">
        <f>AVERAGE('air-quality'!I2062:I2066)</f>
        <v>2</v>
      </c>
      <c r="AL286">
        <f>AVERAGE('air-quality'!J2062:J2066)</f>
        <v>3.4</v>
      </c>
      <c r="AS286">
        <f t="shared" si="36"/>
        <v>64</v>
      </c>
      <c r="AT286">
        <f t="shared" si="36"/>
        <v>31.2</v>
      </c>
      <c r="AU286">
        <f t="shared" si="36"/>
        <v>16.666666666666668</v>
      </c>
      <c r="AV286">
        <f t="shared" si="35"/>
        <v>51.133333333333326</v>
      </c>
      <c r="AW286">
        <f t="shared" si="35"/>
        <v>4.333333333333333</v>
      </c>
      <c r="AX286">
        <f t="shared" si="35"/>
        <v>7.1999999999999993</v>
      </c>
    </row>
    <row r="287" spans="1:50" x14ac:dyDescent="0.25">
      <c r="A287">
        <f>IF(Pivot!A291="",Data!A286,Pivot!A291)</f>
        <v>10</v>
      </c>
      <c r="B287">
        <f>Pivot!B291</f>
        <v>12</v>
      </c>
      <c r="C287">
        <f>IFERROR(AVERAGE(Pivot!D291:H291),C286)</f>
        <v>64.8</v>
      </c>
      <c r="D287">
        <f>IFERROR(AVERAGE(Pivot!K291:O291),D286)</f>
        <v>23.6</v>
      </c>
      <c r="E287">
        <f>IFERROR(AVERAGE(Pivot!R291:V291),E286)</f>
        <v>20.8</v>
      </c>
      <c r="F287">
        <f>IFERROR(AVERAGE(Pivot!Y291:AC291),F286)</f>
        <v>42.8</v>
      </c>
      <c r="G287">
        <f>IFERROR(AVERAGE(Pivot!AF291:AJ291),G286)</f>
        <v>3.8</v>
      </c>
      <c r="H287">
        <f>IFERROR(AVERAGE(Pivot!AM291:AQ291),H286)</f>
        <v>4.4000000000000004</v>
      </c>
      <c r="I287">
        <f>IFERROR(AVERAGE(Pivot!F291:H291),I286)</f>
        <v>56</v>
      </c>
      <c r="J287">
        <f>IFERROR(AVERAGE(Pivot!M291:O291),J286)</f>
        <v>22</v>
      </c>
      <c r="K287">
        <f>IFERROR(AVERAGE(Pivot!T291:V291),K286)</f>
        <v>23.333333333333332</v>
      </c>
      <c r="L287">
        <f>IFERROR(AVERAGE(Pivot!AA291:AC291),L286)</f>
        <v>42</v>
      </c>
      <c r="M287">
        <f>IFERROR(AVERAGE(Pivot!AH291:AJ291),M286)</f>
        <v>2.3333333333333335</v>
      </c>
      <c r="N287">
        <f>IFERROR(AVERAGE(Pivot!AO291:AQ291),N286)</f>
        <v>4</v>
      </c>
      <c r="U287">
        <f>AVERAGE('air-quality'!E1351:E1355)</f>
        <v>92.6</v>
      </c>
      <c r="V287">
        <f>AVERAGE('air-quality'!F1351:F1355)</f>
        <v>42.8</v>
      </c>
      <c r="W287">
        <f>AVERAGE('air-quality'!G1351:G1355)</f>
        <v>10.4</v>
      </c>
      <c r="X287">
        <f>AVERAGE('air-quality'!H1351:H1355)</f>
        <v>57.8</v>
      </c>
      <c r="Y287">
        <f>AVERAGE('air-quality'!I1351:I1355)</f>
        <v>12</v>
      </c>
      <c r="Z287">
        <f>AVERAGE('air-quality'!J1351:J1355)</f>
        <v>8.8000000000000007</v>
      </c>
      <c r="AA287">
        <f>AVERAGE('air-quality'!E1702:E1706)</f>
        <v>80</v>
      </c>
      <c r="AB287">
        <f>AVERAGE('air-quality'!F1702:F1706)</f>
        <v>29.8</v>
      </c>
      <c r="AC287">
        <f>AVERAGE('air-quality'!G1702:G1706)</f>
        <v>17.399999999999999</v>
      </c>
      <c r="AD287">
        <f>AVERAGE('air-quality'!H1702:H1706)</f>
        <v>43</v>
      </c>
      <c r="AE287">
        <f>AVERAGE('air-quality'!I1702:I1706)</f>
        <v>3.6</v>
      </c>
      <c r="AF287">
        <f>AVERAGE('air-quality'!J1702:J1706)</f>
        <v>9.8000000000000007</v>
      </c>
      <c r="AG287">
        <f>AVERAGE('air-quality'!E2063:E2067)</f>
        <v>47.8</v>
      </c>
      <c r="AH287">
        <f>AVERAGE('air-quality'!F2063:F2067)</f>
        <v>20.399999999999999</v>
      </c>
      <c r="AI287">
        <f>AVERAGE('air-quality'!G2063:G2067)</f>
        <v>23</v>
      </c>
      <c r="AJ287">
        <f>AVERAGE('air-quality'!H2063:H2067)</f>
        <v>49.8</v>
      </c>
      <c r="AK287">
        <f>AVERAGE('air-quality'!I2063:I2067)</f>
        <v>2.2000000000000002</v>
      </c>
      <c r="AL287">
        <f>AVERAGE('air-quality'!J2063:J2067)</f>
        <v>4</v>
      </c>
      <c r="AS287">
        <f t="shared" si="36"/>
        <v>73.466666666666654</v>
      </c>
      <c r="AT287">
        <f t="shared" si="36"/>
        <v>31</v>
      </c>
      <c r="AU287">
        <f t="shared" si="36"/>
        <v>16.933333333333334</v>
      </c>
      <c r="AV287">
        <f t="shared" si="35"/>
        <v>50.199999999999996</v>
      </c>
      <c r="AW287">
        <f t="shared" si="35"/>
        <v>5.9333333333333336</v>
      </c>
      <c r="AX287">
        <f t="shared" si="35"/>
        <v>7.5333333333333341</v>
      </c>
    </row>
    <row r="288" spans="1:50" x14ac:dyDescent="0.25">
      <c r="A288">
        <f>IF(Pivot!A292="",Data!A287,Pivot!A292)</f>
        <v>10</v>
      </c>
      <c r="B288">
        <f>Pivot!B292</f>
        <v>13</v>
      </c>
      <c r="C288">
        <f>IFERROR(AVERAGE(Pivot!D292:H292),C287)</f>
        <v>59</v>
      </c>
      <c r="D288">
        <f>IFERROR(AVERAGE(Pivot!K292:O292),D287)</f>
        <v>23.2</v>
      </c>
      <c r="E288">
        <f>IFERROR(AVERAGE(Pivot!R292:V292),E287)</f>
        <v>17.600000000000001</v>
      </c>
      <c r="F288">
        <f>IFERROR(AVERAGE(Pivot!Y292:AC292),F287)</f>
        <v>40.6</v>
      </c>
      <c r="G288">
        <f>IFERROR(AVERAGE(Pivot!AF292:AJ292),G287)</f>
        <v>3.6</v>
      </c>
      <c r="H288">
        <f>IFERROR(AVERAGE(Pivot!AM292:AQ292),H287)</f>
        <v>4.4000000000000004</v>
      </c>
      <c r="I288">
        <f>IFERROR(AVERAGE(Pivot!F292:H292),I287)</f>
        <v>52.333333333333336</v>
      </c>
      <c r="J288">
        <f>IFERROR(AVERAGE(Pivot!M292:O292),J287)</f>
        <v>20.666666666666668</v>
      </c>
      <c r="K288">
        <f>IFERROR(AVERAGE(Pivot!T292:V292),K287)</f>
        <v>18.666666666666668</v>
      </c>
      <c r="L288">
        <f>IFERROR(AVERAGE(Pivot!AA292:AC292),L287)</f>
        <v>36</v>
      </c>
      <c r="M288">
        <f>IFERROR(AVERAGE(Pivot!AH292:AJ292),M287)</f>
        <v>1.6666666666666667</v>
      </c>
      <c r="N288">
        <f>IFERROR(AVERAGE(Pivot!AO292:AQ292),N287)</f>
        <v>3.6666666666666665</v>
      </c>
      <c r="U288">
        <f>AVERAGE('air-quality'!E1352:E1356)</f>
        <v>96</v>
      </c>
      <c r="V288">
        <f>AVERAGE('air-quality'!F1352:F1356)</f>
        <v>41.8</v>
      </c>
      <c r="W288">
        <f>AVERAGE('air-quality'!G1352:G1356)</f>
        <v>11.8</v>
      </c>
      <c r="X288">
        <f>AVERAGE('air-quality'!H1352:H1356)</f>
        <v>50</v>
      </c>
      <c r="Y288">
        <f>AVERAGE('air-quality'!I1352:I1356)</f>
        <v>12.6</v>
      </c>
      <c r="Z288">
        <f>AVERAGE('air-quality'!J1352:J1356)</f>
        <v>7.6</v>
      </c>
      <c r="AA288">
        <f>AVERAGE('air-quality'!E1703:E1707)</f>
        <v>79.2</v>
      </c>
      <c r="AB288">
        <f>AVERAGE('air-quality'!F1703:F1707)</f>
        <v>29.2</v>
      </c>
      <c r="AC288">
        <f>AVERAGE('air-quality'!G1703:G1707)</f>
        <v>18</v>
      </c>
      <c r="AD288">
        <f>AVERAGE('air-quality'!H1703:H1707)</f>
        <v>40</v>
      </c>
      <c r="AE288">
        <f>AVERAGE('air-quality'!I1703:I1707)</f>
        <v>3.8</v>
      </c>
      <c r="AF288">
        <f>AVERAGE('air-quality'!J1703:J1707)</f>
        <v>10</v>
      </c>
      <c r="AG288">
        <f>AVERAGE('air-quality'!E2064:E2068)</f>
        <v>48.8</v>
      </c>
      <c r="AH288">
        <f>AVERAGE('air-quality'!F2064:F2068)</f>
        <v>20</v>
      </c>
      <c r="AI288">
        <f>AVERAGE('air-quality'!G2064:G2068)</f>
        <v>23.4</v>
      </c>
      <c r="AJ288">
        <f>AVERAGE('air-quality'!H2064:H2068)</f>
        <v>44.8</v>
      </c>
      <c r="AK288">
        <f>AVERAGE('air-quality'!I2064:I2068)</f>
        <v>1.6</v>
      </c>
      <c r="AL288">
        <f>AVERAGE('air-quality'!J2064:J2068)</f>
        <v>3.8</v>
      </c>
      <c r="AS288">
        <f t="shared" si="36"/>
        <v>74.666666666666671</v>
      </c>
      <c r="AT288">
        <f t="shared" si="36"/>
        <v>30.333333333333332</v>
      </c>
      <c r="AU288">
        <f t="shared" si="36"/>
        <v>17.733333333333334</v>
      </c>
      <c r="AV288">
        <f t="shared" si="35"/>
        <v>44.933333333333337</v>
      </c>
      <c r="AW288">
        <f t="shared" si="35"/>
        <v>6</v>
      </c>
      <c r="AX288">
        <f t="shared" si="35"/>
        <v>7.1333333333333337</v>
      </c>
    </row>
    <row r="289" spans="1:50" x14ac:dyDescent="0.25">
      <c r="A289">
        <f>IF(Pivot!A293="",Data!A288,Pivot!A293)</f>
        <v>10</v>
      </c>
      <c r="B289">
        <f>Pivot!B293</f>
        <v>14</v>
      </c>
      <c r="C289">
        <f>IFERROR(AVERAGE(Pivot!D293:H293),C288)</f>
        <v>59.8</v>
      </c>
      <c r="D289">
        <f>IFERROR(AVERAGE(Pivot!K293:O293),D288)</f>
        <v>26.4</v>
      </c>
      <c r="E289">
        <f>IFERROR(AVERAGE(Pivot!R293:V293),E288)</f>
        <v>22.6</v>
      </c>
      <c r="F289">
        <f>IFERROR(AVERAGE(Pivot!Y293:AC293),F288)</f>
        <v>45.2</v>
      </c>
      <c r="G289">
        <f>IFERROR(AVERAGE(Pivot!AF293:AJ293),G288)</f>
        <v>4.8</v>
      </c>
      <c r="H289">
        <f>IFERROR(AVERAGE(Pivot!AM293:AQ293),H288)</f>
        <v>5.4</v>
      </c>
      <c r="I289">
        <f>IFERROR(AVERAGE(Pivot!F293:H293),I288)</f>
        <v>54.666666666666664</v>
      </c>
      <c r="J289">
        <f>IFERROR(AVERAGE(Pivot!M293:O293),J288)</f>
        <v>24.333333333333332</v>
      </c>
      <c r="K289">
        <f>IFERROR(AVERAGE(Pivot!T293:V293),K288)</f>
        <v>23</v>
      </c>
      <c r="L289">
        <f>IFERROR(AVERAGE(Pivot!AA293:AC293),L288)</f>
        <v>41.333333333333336</v>
      </c>
      <c r="M289">
        <f>IFERROR(AVERAGE(Pivot!AH293:AJ293),M288)</f>
        <v>3</v>
      </c>
      <c r="N289">
        <f>IFERROR(AVERAGE(Pivot!AO293:AQ293),N288)</f>
        <v>4.666666666666667</v>
      </c>
      <c r="U289">
        <f>AVERAGE('air-quality'!E1353:E1357)</f>
        <v>97.4</v>
      </c>
      <c r="V289">
        <f>AVERAGE('air-quality'!F1353:F1357)</f>
        <v>42.2</v>
      </c>
      <c r="W289">
        <f>AVERAGE('air-quality'!G1353:G1357)</f>
        <v>11.6</v>
      </c>
      <c r="X289">
        <f>AVERAGE('air-quality'!H1353:H1357)</f>
        <v>46.6</v>
      </c>
      <c r="Y289">
        <f>AVERAGE('air-quality'!I1353:I1357)</f>
        <v>13.4</v>
      </c>
      <c r="Z289">
        <f>AVERAGE('air-quality'!J1353:J1357)</f>
        <v>7</v>
      </c>
      <c r="AA289">
        <f>AVERAGE('air-quality'!E1704:E1708)</f>
        <v>75.2</v>
      </c>
      <c r="AB289">
        <f>AVERAGE('air-quality'!F1704:F1708)</f>
        <v>30</v>
      </c>
      <c r="AC289">
        <f>AVERAGE('air-quality'!G1704:G1708)</f>
        <v>17.600000000000001</v>
      </c>
      <c r="AD289">
        <f>AVERAGE('air-quality'!H1704:H1708)</f>
        <v>39.799999999999997</v>
      </c>
      <c r="AE289">
        <f>AVERAGE('air-quality'!I1704:I1708)</f>
        <v>4.2</v>
      </c>
      <c r="AF289">
        <f>AVERAGE('air-quality'!J1704:J1708)</f>
        <v>10.199999999999999</v>
      </c>
      <c r="AG289">
        <f>AVERAGE('air-quality'!E2065:E2069)</f>
        <v>51</v>
      </c>
      <c r="AH289">
        <f>AVERAGE('air-quality'!F2065:F2069)</f>
        <v>18.2</v>
      </c>
      <c r="AI289">
        <f>AVERAGE('air-quality'!G2065:G2069)</f>
        <v>24</v>
      </c>
      <c r="AJ289">
        <f>AVERAGE('air-quality'!H2065:H2069)</f>
        <v>40.6</v>
      </c>
      <c r="AK289">
        <f>AVERAGE('air-quality'!I2065:I2069)</f>
        <v>1.4</v>
      </c>
      <c r="AL289">
        <f>AVERAGE('air-quality'!J2065:J2069)</f>
        <v>3.2</v>
      </c>
      <c r="AS289">
        <f t="shared" si="36"/>
        <v>74.533333333333346</v>
      </c>
      <c r="AT289">
        <f t="shared" si="36"/>
        <v>30.133333333333336</v>
      </c>
      <c r="AU289">
        <f t="shared" si="36"/>
        <v>17.733333333333334</v>
      </c>
      <c r="AV289">
        <f t="shared" si="35"/>
        <v>42.333333333333336</v>
      </c>
      <c r="AW289">
        <f t="shared" si="35"/>
        <v>6.333333333333333</v>
      </c>
      <c r="AX289">
        <f t="shared" si="35"/>
        <v>6.8</v>
      </c>
    </row>
    <row r="290" spans="1:50" x14ac:dyDescent="0.25">
      <c r="A290">
        <f>IF(Pivot!A294="",Data!A289,Pivot!A294)</f>
        <v>10</v>
      </c>
      <c r="B290">
        <f>Pivot!B294</f>
        <v>15</v>
      </c>
      <c r="C290">
        <f>IFERROR(AVERAGE(Pivot!D294:H294),C289)</f>
        <v>67.2</v>
      </c>
      <c r="D290">
        <f>IFERROR(AVERAGE(Pivot!K294:O294),D289)</f>
        <v>30.4</v>
      </c>
      <c r="E290">
        <f>IFERROR(AVERAGE(Pivot!R294:V294),E289)</f>
        <v>24.2</v>
      </c>
      <c r="F290">
        <f>IFERROR(AVERAGE(Pivot!Y294:AC294),F289)</f>
        <v>45.8</v>
      </c>
      <c r="G290">
        <f>IFERROR(AVERAGE(Pivot!AF294:AJ294),G289)</f>
        <v>4.4000000000000004</v>
      </c>
      <c r="H290">
        <f>IFERROR(AVERAGE(Pivot!AM294:AQ294),H289)</f>
        <v>5.4</v>
      </c>
      <c r="I290">
        <f>IFERROR(AVERAGE(Pivot!F294:H294),I289)</f>
        <v>62.333333333333336</v>
      </c>
      <c r="J290">
        <f>IFERROR(AVERAGE(Pivot!M294:O294),J289)</f>
        <v>32</v>
      </c>
      <c r="K290">
        <f>IFERROR(AVERAGE(Pivot!T294:V294),K289)</f>
        <v>23.333333333333332</v>
      </c>
      <c r="L290">
        <f>IFERROR(AVERAGE(Pivot!AA294:AC294),L289)</f>
        <v>45.666666666666664</v>
      </c>
      <c r="M290">
        <f>IFERROR(AVERAGE(Pivot!AH294:AJ294),M289)</f>
        <v>3.6666666666666665</v>
      </c>
      <c r="N290">
        <f>IFERROR(AVERAGE(Pivot!AO294:AQ294),N289)</f>
        <v>5.666666666666667</v>
      </c>
      <c r="U290">
        <f>AVERAGE('air-quality'!E1354:E1358)</f>
        <v>99.4</v>
      </c>
      <c r="V290">
        <f>AVERAGE('air-quality'!F1354:F1358)</f>
        <v>36.6</v>
      </c>
      <c r="W290">
        <f>AVERAGE('air-quality'!G1354:G1358)</f>
        <v>15</v>
      </c>
      <c r="X290">
        <f>AVERAGE('air-quality'!H1354:H1358)</f>
        <v>45.6</v>
      </c>
      <c r="Y290">
        <f>AVERAGE('air-quality'!I1354:I1358)</f>
        <v>13.4</v>
      </c>
      <c r="Z290">
        <f>AVERAGE('air-quality'!J1354:J1358)</f>
        <v>6.2</v>
      </c>
      <c r="AA290">
        <f>AVERAGE('air-quality'!E1705:E1709)</f>
        <v>75</v>
      </c>
      <c r="AB290">
        <f>AVERAGE('air-quality'!F1705:F1709)</f>
        <v>28.4</v>
      </c>
      <c r="AC290">
        <f>AVERAGE('air-quality'!G1705:G1709)</f>
        <v>16.399999999999999</v>
      </c>
      <c r="AD290">
        <f>AVERAGE('air-quality'!H1705:H1709)</f>
        <v>37.200000000000003</v>
      </c>
      <c r="AE290">
        <f>AVERAGE('air-quality'!I1705:I1709)</f>
        <v>4.4000000000000004</v>
      </c>
      <c r="AF290">
        <f>AVERAGE('air-quality'!J1705:J1709)</f>
        <v>9.4</v>
      </c>
      <c r="AG290">
        <f>AVERAGE('air-quality'!E2066:E2070)</f>
        <v>47</v>
      </c>
      <c r="AH290">
        <f>AVERAGE('air-quality'!F2066:F2070)</f>
        <v>19.399999999999999</v>
      </c>
      <c r="AI290">
        <f>AVERAGE('air-quality'!G2066:G2070)</f>
        <v>22.6</v>
      </c>
      <c r="AJ290">
        <f>AVERAGE('air-quality'!H2066:H2070)</f>
        <v>39.200000000000003</v>
      </c>
      <c r="AK290">
        <f>AVERAGE('air-quality'!I2066:I2070)</f>
        <v>1.8</v>
      </c>
      <c r="AL290">
        <f>AVERAGE('air-quality'!J2066:J2070)</f>
        <v>3.6</v>
      </c>
      <c r="AS290">
        <f t="shared" si="36"/>
        <v>73.8</v>
      </c>
      <c r="AT290">
        <f t="shared" si="36"/>
        <v>28.133333333333336</v>
      </c>
      <c r="AU290">
        <f t="shared" si="36"/>
        <v>18</v>
      </c>
      <c r="AV290">
        <f t="shared" si="35"/>
        <v>40.666666666666671</v>
      </c>
      <c r="AW290">
        <f t="shared" si="35"/>
        <v>6.5333333333333341</v>
      </c>
      <c r="AX290">
        <f t="shared" si="35"/>
        <v>6.4000000000000012</v>
      </c>
    </row>
    <row r="291" spans="1:50" x14ac:dyDescent="0.25">
      <c r="A291">
        <f>IF(Pivot!A295="",Data!A290,Pivot!A295)</f>
        <v>10</v>
      </c>
      <c r="B291">
        <f>Pivot!B295</f>
        <v>16</v>
      </c>
      <c r="C291">
        <f>IFERROR(AVERAGE(Pivot!D295:H295),C290)</f>
        <v>71.8</v>
      </c>
      <c r="D291">
        <f>IFERROR(AVERAGE(Pivot!K295:O295),D290)</f>
        <v>28.2</v>
      </c>
      <c r="E291">
        <f>IFERROR(AVERAGE(Pivot!R295:V295),E290)</f>
        <v>23.2</v>
      </c>
      <c r="F291">
        <f>IFERROR(AVERAGE(Pivot!Y295:AC295),F290)</f>
        <v>50.4</v>
      </c>
      <c r="G291">
        <f>IFERROR(AVERAGE(Pivot!AF295:AJ295),G290)</f>
        <v>4.4000000000000004</v>
      </c>
      <c r="H291">
        <f>IFERROR(AVERAGE(Pivot!AM295:AQ295),H290)</f>
        <v>6</v>
      </c>
      <c r="I291">
        <f>IFERROR(AVERAGE(Pivot!F295:H295),I290)</f>
        <v>73</v>
      </c>
      <c r="J291">
        <f>IFERROR(AVERAGE(Pivot!M295:O295),J290)</f>
        <v>28.333333333333332</v>
      </c>
      <c r="K291">
        <f>IFERROR(AVERAGE(Pivot!T295:V295),K290)</f>
        <v>22</v>
      </c>
      <c r="L291">
        <f>IFERROR(AVERAGE(Pivot!AA295:AC295),L290)</f>
        <v>51.666666666666664</v>
      </c>
      <c r="M291">
        <f>IFERROR(AVERAGE(Pivot!AH295:AJ295),M290)</f>
        <v>3.3333333333333335</v>
      </c>
      <c r="N291">
        <f>IFERROR(AVERAGE(Pivot!AO295:AQ295),N290)</f>
        <v>6</v>
      </c>
      <c r="U291">
        <f>AVERAGE('air-quality'!E1355:E1359)</f>
        <v>89.4</v>
      </c>
      <c r="V291">
        <f>AVERAGE('air-quality'!F1355:F1359)</f>
        <v>30.4</v>
      </c>
      <c r="W291">
        <f>AVERAGE('air-quality'!G1355:G1359)</f>
        <v>17.2</v>
      </c>
      <c r="X291">
        <f>AVERAGE('air-quality'!H1355:H1359)</f>
        <v>39.799999999999997</v>
      </c>
      <c r="Y291">
        <f>AVERAGE('air-quality'!I1355:I1359)</f>
        <v>12.8</v>
      </c>
      <c r="Z291">
        <f>AVERAGE('air-quality'!J1355:J1359)</f>
        <v>5.2</v>
      </c>
      <c r="AA291">
        <f>AVERAGE('air-quality'!E1706:E1710)</f>
        <v>72.400000000000006</v>
      </c>
      <c r="AB291">
        <f>AVERAGE('air-quality'!F1706:F1710)</f>
        <v>24.4</v>
      </c>
      <c r="AC291">
        <f>AVERAGE('air-quality'!G1706:G1710)</f>
        <v>16.600000000000001</v>
      </c>
      <c r="AD291">
        <f>AVERAGE('air-quality'!H1706:H1710)</f>
        <v>32.4</v>
      </c>
      <c r="AE291">
        <f>AVERAGE('air-quality'!I1706:I1710)</f>
        <v>3.6</v>
      </c>
      <c r="AF291">
        <f>AVERAGE('air-quality'!J1706:J1710)</f>
        <v>8</v>
      </c>
      <c r="AG291">
        <f>AVERAGE('air-quality'!E2067:E2071)</f>
        <v>45.4</v>
      </c>
      <c r="AH291">
        <f>AVERAGE('air-quality'!F2067:F2071)</f>
        <v>23.2</v>
      </c>
      <c r="AI291">
        <f>AVERAGE('air-quality'!G2067:G2071)</f>
        <v>18.600000000000001</v>
      </c>
      <c r="AJ291">
        <f>AVERAGE('air-quality'!H2067:H2071)</f>
        <v>40</v>
      </c>
      <c r="AK291">
        <f>AVERAGE('air-quality'!I2067:I2071)</f>
        <v>1.8</v>
      </c>
      <c r="AL291">
        <f>AVERAGE('air-quality'!J2067:J2071)</f>
        <v>4.2</v>
      </c>
      <c r="AS291">
        <f t="shared" si="36"/>
        <v>69.066666666666677</v>
      </c>
      <c r="AT291">
        <f t="shared" si="36"/>
        <v>26</v>
      </c>
      <c r="AU291">
        <f t="shared" si="36"/>
        <v>17.466666666666665</v>
      </c>
      <c r="AV291">
        <f t="shared" si="35"/>
        <v>37.4</v>
      </c>
      <c r="AW291">
        <f t="shared" si="35"/>
        <v>6.0666666666666673</v>
      </c>
      <c r="AX291">
        <f t="shared" si="35"/>
        <v>5.8</v>
      </c>
    </row>
    <row r="292" spans="1:50" x14ac:dyDescent="0.25">
      <c r="A292">
        <f>IF(Pivot!A296="",Data!A291,Pivot!A296)</f>
        <v>10</v>
      </c>
      <c r="B292">
        <f>Pivot!B296</f>
        <v>17</v>
      </c>
      <c r="C292">
        <f>IFERROR(AVERAGE(Pivot!D296:H296),C291)</f>
        <v>65.599999999999994</v>
      </c>
      <c r="D292">
        <f>IFERROR(AVERAGE(Pivot!K296:O296),D291)</f>
        <v>25.4</v>
      </c>
      <c r="E292">
        <f>IFERROR(AVERAGE(Pivot!R296:V296),E291)</f>
        <v>19.600000000000001</v>
      </c>
      <c r="F292">
        <f>IFERROR(AVERAGE(Pivot!Y296:AC296),F291)</f>
        <v>39.200000000000003</v>
      </c>
      <c r="G292">
        <f>IFERROR(AVERAGE(Pivot!AF296:AJ296),G291)</f>
        <v>3.6</v>
      </c>
      <c r="H292">
        <f>IFERROR(AVERAGE(Pivot!AM296:AQ296),H291)</f>
        <v>5.4</v>
      </c>
      <c r="I292">
        <f>IFERROR(AVERAGE(Pivot!F296:H296),I291)</f>
        <v>65</v>
      </c>
      <c r="J292">
        <f>IFERROR(AVERAGE(Pivot!M296:O296),J291)</f>
        <v>28.666666666666668</v>
      </c>
      <c r="K292">
        <f>IFERROR(AVERAGE(Pivot!T296:V296),K291)</f>
        <v>17</v>
      </c>
      <c r="L292">
        <f>IFERROR(AVERAGE(Pivot!AA296:AC296),L291)</f>
        <v>41</v>
      </c>
      <c r="M292">
        <f>IFERROR(AVERAGE(Pivot!AH296:AJ296),M291)</f>
        <v>2.6666666666666665</v>
      </c>
      <c r="N292">
        <f>IFERROR(AVERAGE(Pivot!AO296:AQ296),N291)</f>
        <v>5.333333333333333</v>
      </c>
      <c r="U292">
        <f>AVERAGE('air-quality'!E1356:E1360)</f>
        <v>76.8</v>
      </c>
      <c r="V292">
        <f>AVERAGE('air-quality'!F1356:F1360)</f>
        <v>30.2</v>
      </c>
      <c r="W292">
        <f>AVERAGE('air-quality'!G1356:G1360)</f>
        <v>15.4</v>
      </c>
      <c r="X292">
        <f>AVERAGE('air-quality'!H1356:H1360)</f>
        <v>42.8</v>
      </c>
      <c r="Y292">
        <f>AVERAGE('air-quality'!I1356:I1360)</f>
        <v>9</v>
      </c>
      <c r="Z292">
        <f>AVERAGE('air-quality'!J1356:J1360)</f>
        <v>5.8</v>
      </c>
      <c r="AA292">
        <f>AVERAGE('air-quality'!E1707:E1711)</f>
        <v>63.4</v>
      </c>
      <c r="AB292">
        <f>AVERAGE('air-quality'!F1707:F1711)</f>
        <v>22.4</v>
      </c>
      <c r="AC292">
        <f>AVERAGE('air-quality'!G1707:G1711)</f>
        <v>17</v>
      </c>
      <c r="AD292">
        <f>AVERAGE('air-quality'!H1707:H1711)</f>
        <v>31.6</v>
      </c>
      <c r="AE292">
        <f>AVERAGE('air-quality'!I1707:I1711)</f>
        <v>3.4</v>
      </c>
      <c r="AF292">
        <f>AVERAGE('air-quality'!J1707:J1711)</f>
        <v>7.8</v>
      </c>
      <c r="AG292">
        <f>AVERAGE('air-quality'!E2068:E2072)</f>
        <v>47.8</v>
      </c>
      <c r="AH292">
        <f>AVERAGE('air-quality'!F2068:F2072)</f>
        <v>25.8</v>
      </c>
      <c r="AI292">
        <f>AVERAGE('air-quality'!G2068:G2072)</f>
        <v>15.2</v>
      </c>
      <c r="AJ292">
        <f>AVERAGE('air-quality'!H2068:H2072)</f>
        <v>39.6</v>
      </c>
      <c r="AK292">
        <f>AVERAGE('air-quality'!I2068:I2072)</f>
        <v>1.8</v>
      </c>
      <c r="AL292">
        <f>AVERAGE('air-quality'!J2068:J2072)</f>
        <v>4.2</v>
      </c>
      <c r="AS292">
        <f t="shared" si="36"/>
        <v>62.666666666666664</v>
      </c>
      <c r="AT292">
        <f t="shared" si="36"/>
        <v>26.133333333333329</v>
      </c>
      <c r="AU292">
        <f t="shared" si="36"/>
        <v>15.866666666666665</v>
      </c>
      <c r="AV292">
        <f t="shared" si="35"/>
        <v>38</v>
      </c>
      <c r="AW292">
        <f t="shared" si="35"/>
        <v>4.7333333333333334</v>
      </c>
      <c r="AX292">
        <f t="shared" si="35"/>
        <v>5.9333333333333336</v>
      </c>
    </row>
    <row r="293" spans="1:50" x14ac:dyDescent="0.25">
      <c r="A293">
        <f>IF(Pivot!A297="",Data!A292,Pivot!A297)</f>
        <v>10</v>
      </c>
      <c r="B293">
        <f>Pivot!B297</f>
        <v>18</v>
      </c>
      <c r="C293">
        <f>IFERROR(AVERAGE(Pivot!D297:H297),C292)</f>
        <v>66.599999999999994</v>
      </c>
      <c r="D293">
        <f>IFERROR(AVERAGE(Pivot!K297:O297),D292)</f>
        <v>26.8</v>
      </c>
      <c r="E293">
        <f>IFERROR(AVERAGE(Pivot!R297:V297),E292)</f>
        <v>21</v>
      </c>
      <c r="F293">
        <f>IFERROR(AVERAGE(Pivot!Y297:AC297),F292)</f>
        <v>42.8</v>
      </c>
      <c r="G293">
        <f>IFERROR(AVERAGE(Pivot!AF297:AJ297),G292)</f>
        <v>3.4</v>
      </c>
      <c r="H293">
        <f>IFERROR(AVERAGE(Pivot!AM297:AQ297),H292)</f>
        <v>6</v>
      </c>
      <c r="I293">
        <f>IFERROR(AVERAGE(Pivot!F297:H297),I292)</f>
        <v>71.666666666666671</v>
      </c>
      <c r="J293">
        <f>IFERROR(AVERAGE(Pivot!M297:O297),J292)</f>
        <v>28.666666666666668</v>
      </c>
      <c r="K293">
        <f>IFERROR(AVERAGE(Pivot!T297:V297),K292)</f>
        <v>21</v>
      </c>
      <c r="L293">
        <f>IFERROR(AVERAGE(Pivot!AA297:AC297),L292)</f>
        <v>43</v>
      </c>
      <c r="M293">
        <f>IFERROR(AVERAGE(Pivot!AH297:AJ297),M292)</f>
        <v>2.6666666666666665</v>
      </c>
      <c r="N293">
        <f>IFERROR(AVERAGE(Pivot!AO297:AQ297),N292)</f>
        <v>6.666666666666667</v>
      </c>
      <c r="U293">
        <f>AVERAGE('air-quality'!E1357:E1361)</f>
        <v>74.2</v>
      </c>
      <c r="V293">
        <f>AVERAGE('air-quality'!F1357:F1361)</f>
        <v>29.2</v>
      </c>
      <c r="W293">
        <f>AVERAGE('air-quality'!G1357:G1361)</f>
        <v>16.2</v>
      </c>
      <c r="X293">
        <f>AVERAGE('air-quality'!H1357:H1361)</f>
        <v>45</v>
      </c>
      <c r="Y293">
        <f>AVERAGE('air-quality'!I1357:I1361)</f>
        <v>8.6</v>
      </c>
      <c r="Z293">
        <f>AVERAGE('air-quality'!J1357:J1361)</f>
        <v>6.2</v>
      </c>
      <c r="AA293">
        <f>AVERAGE('air-quality'!E1708:E1712)</f>
        <v>59</v>
      </c>
      <c r="AB293">
        <f>AVERAGE('air-quality'!F1708:F1712)</f>
        <v>20.399999999999999</v>
      </c>
      <c r="AC293">
        <f>AVERAGE('air-quality'!G1708:G1712)</f>
        <v>16.600000000000001</v>
      </c>
      <c r="AD293">
        <f>AVERAGE('air-quality'!H1708:H1712)</f>
        <v>30.4</v>
      </c>
      <c r="AE293">
        <f>AVERAGE('air-quality'!I1708:I1712)</f>
        <v>3</v>
      </c>
      <c r="AF293">
        <f>AVERAGE('air-quality'!J1708:J1712)</f>
        <v>8</v>
      </c>
      <c r="AG293">
        <f>AVERAGE('air-quality'!E2069:E2073)</f>
        <v>48.2</v>
      </c>
      <c r="AH293">
        <f>AVERAGE('air-quality'!F2069:F2073)</f>
        <v>26.4</v>
      </c>
      <c r="AI293">
        <f>AVERAGE('air-quality'!G2069:G2073)</f>
        <v>16.8</v>
      </c>
      <c r="AJ293">
        <f>AVERAGE('air-quality'!H2069:H2073)</f>
        <v>41.4</v>
      </c>
      <c r="AK293">
        <f>AVERAGE('air-quality'!I2069:I2073)</f>
        <v>2</v>
      </c>
      <c r="AL293">
        <f>AVERAGE('air-quality'!J2069:J2073)</f>
        <v>4.2</v>
      </c>
      <c r="AS293">
        <f t="shared" si="36"/>
        <v>60.466666666666661</v>
      </c>
      <c r="AT293">
        <f t="shared" si="36"/>
        <v>25.333333333333332</v>
      </c>
      <c r="AU293">
        <f t="shared" si="36"/>
        <v>16.533333333333331</v>
      </c>
      <c r="AV293">
        <f t="shared" si="35"/>
        <v>38.933333333333337</v>
      </c>
      <c r="AW293">
        <f t="shared" si="35"/>
        <v>4.5333333333333332</v>
      </c>
      <c r="AX293">
        <f t="shared" si="35"/>
        <v>6.1333333333333329</v>
      </c>
    </row>
    <row r="294" spans="1:50" x14ac:dyDescent="0.25">
      <c r="A294">
        <f>IF(Pivot!A298="",Data!A293,Pivot!A298)</f>
        <v>10</v>
      </c>
      <c r="B294">
        <f>Pivot!B298</f>
        <v>19</v>
      </c>
      <c r="C294">
        <f>IFERROR(AVERAGE(Pivot!D298:H298),C293)</f>
        <v>69.8</v>
      </c>
      <c r="D294">
        <f>IFERROR(AVERAGE(Pivot!K298:O298),D293)</f>
        <v>29</v>
      </c>
      <c r="E294">
        <f>IFERROR(AVERAGE(Pivot!R298:V298),E293)</f>
        <v>19.2</v>
      </c>
      <c r="F294">
        <f>IFERROR(AVERAGE(Pivot!Y298:AC298),F293)</f>
        <v>47.8</v>
      </c>
      <c r="G294">
        <f>IFERROR(AVERAGE(Pivot!AF298:AJ298),G293)</f>
        <v>4.8</v>
      </c>
      <c r="H294">
        <f>IFERROR(AVERAGE(Pivot!AM298:AQ298),H293)</f>
        <v>7</v>
      </c>
      <c r="I294">
        <f>IFERROR(AVERAGE(Pivot!F298:H298),I293)</f>
        <v>70.666666666666671</v>
      </c>
      <c r="J294">
        <f>IFERROR(AVERAGE(Pivot!M298:O298),J293)</f>
        <v>28.666666666666668</v>
      </c>
      <c r="K294">
        <f>IFERROR(AVERAGE(Pivot!T298:V298),K293)</f>
        <v>20.666666666666668</v>
      </c>
      <c r="L294">
        <f>IFERROR(AVERAGE(Pivot!AA298:AC298),L293)</f>
        <v>47.666666666666664</v>
      </c>
      <c r="M294">
        <f>IFERROR(AVERAGE(Pivot!AH298:AJ298),M293)</f>
        <v>4.333333333333333</v>
      </c>
      <c r="N294">
        <f>IFERROR(AVERAGE(Pivot!AO298:AQ298),N293)</f>
        <v>8</v>
      </c>
      <c r="U294">
        <f>AVERAGE('air-quality'!E1358:E1362)</f>
        <v>69.2</v>
      </c>
      <c r="V294">
        <f>AVERAGE('air-quality'!F1358:F1362)</f>
        <v>26.8</v>
      </c>
      <c r="W294">
        <f>AVERAGE('air-quality'!G1358:G1362)</f>
        <v>17.2</v>
      </c>
      <c r="X294">
        <f>AVERAGE('air-quality'!H1358:H1362)</f>
        <v>43</v>
      </c>
      <c r="Y294">
        <f>AVERAGE('air-quality'!I1358:I1362)</f>
        <v>6.8</v>
      </c>
      <c r="Z294">
        <f>AVERAGE('air-quality'!J1358:J1362)</f>
        <v>5.8</v>
      </c>
      <c r="AA294">
        <f>AVERAGE('air-quality'!E1709:E1713)</f>
        <v>56</v>
      </c>
      <c r="AB294">
        <f>AVERAGE('air-quality'!F1709:F1713)</f>
        <v>17.600000000000001</v>
      </c>
      <c r="AC294">
        <f>AVERAGE('air-quality'!G1709:G1713)</f>
        <v>18</v>
      </c>
      <c r="AD294">
        <f>AVERAGE('air-quality'!H1709:H1713)</f>
        <v>28.2</v>
      </c>
      <c r="AE294">
        <f>AVERAGE('air-quality'!I1709:I1713)</f>
        <v>3</v>
      </c>
      <c r="AF294">
        <f>AVERAGE('air-quality'!J1709:J1713)</f>
        <v>8</v>
      </c>
      <c r="AG294">
        <f>AVERAGE('air-quality'!E2070:E2074)</f>
        <v>43.2</v>
      </c>
      <c r="AH294">
        <f>AVERAGE('air-quality'!F2070:F2074)</f>
        <v>27.2</v>
      </c>
      <c r="AI294">
        <f>AVERAGE('air-quality'!G2070:G2074)</f>
        <v>17.600000000000001</v>
      </c>
      <c r="AJ294">
        <f>AVERAGE('air-quality'!H2070:H2074)</f>
        <v>41.8</v>
      </c>
      <c r="AK294">
        <f>AVERAGE('air-quality'!I2070:I2074)</f>
        <v>2</v>
      </c>
      <c r="AL294">
        <f>AVERAGE('air-quality'!J2070:J2074)</f>
        <v>4.4000000000000004</v>
      </c>
      <c r="AS294">
        <f t="shared" si="36"/>
        <v>56.133333333333333</v>
      </c>
      <c r="AT294">
        <f t="shared" si="36"/>
        <v>23.866666666666671</v>
      </c>
      <c r="AU294">
        <f t="shared" si="36"/>
        <v>17.600000000000001</v>
      </c>
      <c r="AV294">
        <f t="shared" si="35"/>
        <v>37.666666666666664</v>
      </c>
      <c r="AW294">
        <f t="shared" si="35"/>
        <v>3.9333333333333336</v>
      </c>
      <c r="AX294">
        <f t="shared" si="35"/>
        <v>6.0666666666666673</v>
      </c>
    </row>
    <row r="295" spans="1:50" x14ac:dyDescent="0.25">
      <c r="A295">
        <f>IF(Pivot!A299="",Data!A294,Pivot!A299)</f>
        <v>10</v>
      </c>
      <c r="B295">
        <f>Pivot!B299</f>
        <v>20</v>
      </c>
      <c r="C295">
        <f>IFERROR(AVERAGE(Pivot!D299:H299),C294)</f>
        <v>73</v>
      </c>
      <c r="D295">
        <f>IFERROR(AVERAGE(Pivot!K299:O299),D294)</f>
        <v>24.8</v>
      </c>
      <c r="E295">
        <f>IFERROR(AVERAGE(Pivot!R299:V299),E294)</f>
        <v>19.600000000000001</v>
      </c>
      <c r="F295">
        <f>IFERROR(AVERAGE(Pivot!Y299:AC299),F294)</f>
        <v>39.200000000000003</v>
      </c>
      <c r="G295">
        <f>IFERROR(AVERAGE(Pivot!AF299:AJ299),G294)</f>
        <v>4.5999999999999996</v>
      </c>
      <c r="H295">
        <f>IFERROR(AVERAGE(Pivot!AM299:AQ299),H294)</f>
        <v>6</v>
      </c>
      <c r="I295">
        <f>IFERROR(AVERAGE(Pivot!F299:H299),I294)</f>
        <v>73</v>
      </c>
      <c r="J295">
        <f>IFERROR(AVERAGE(Pivot!M299:O299),J294)</f>
        <v>21</v>
      </c>
      <c r="K295">
        <f>IFERROR(AVERAGE(Pivot!T299:V299),K294)</f>
        <v>24</v>
      </c>
      <c r="L295">
        <f>IFERROR(AVERAGE(Pivot!AA299:AC299),L294)</f>
        <v>32.666666666666664</v>
      </c>
      <c r="M295">
        <f>IFERROR(AVERAGE(Pivot!AH299:AJ299),M294)</f>
        <v>2.6666666666666665</v>
      </c>
      <c r="N295">
        <f>IFERROR(AVERAGE(Pivot!AO299:AQ299),N294)</f>
        <v>5</v>
      </c>
      <c r="U295">
        <f>AVERAGE('air-quality'!E1359:E1363)</f>
        <v>63.4</v>
      </c>
      <c r="V295">
        <f>AVERAGE('air-quality'!F1359:F1363)</f>
        <v>25.4</v>
      </c>
      <c r="W295">
        <f>AVERAGE('air-quality'!G1359:G1363)</f>
        <v>18.2</v>
      </c>
      <c r="X295">
        <f>AVERAGE('air-quality'!H1359:H1363)</f>
        <v>38.799999999999997</v>
      </c>
      <c r="Y295">
        <f>AVERAGE('air-quality'!I1359:I1363)</f>
        <v>5.4</v>
      </c>
      <c r="Z295">
        <f>AVERAGE('air-quality'!J1359:J1363)</f>
        <v>5.4</v>
      </c>
      <c r="AA295">
        <f>AVERAGE('air-quality'!E1710:E1714)</f>
        <v>51.4</v>
      </c>
      <c r="AB295">
        <f>AVERAGE('air-quality'!F1710:F1714)</f>
        <v>16.2</v>
      </c>
      <c r="AC295">
        <f>AVERAGE('air-quality'!G1710:G1714)</f>
        <v>19.2</v>
      </c>
      <c r="AD295">
        <f>AVERAGE('air-quality'!H1710:H1714)</f>
        <v>27.6</v>
      </c>
      <c r="AE295">
        <f>AVERAGE('air-quality'!I1710:I1714)</f>
        <v>3</v>
      </c>
      <c r="AF295">
        <f>AVERAGE('air-quality'!J1710:J1714)</f>
        <v>8.6</v>
      </c>
      <c r="AG295">
        <f>AVERAGE('air-quality'!E2071:E2075)</f>
        <v>45.4</v>
      </c>
      <c r="AH295">
        <f>AVERAGE('air-quality'!F2071:F2075)</f>
        <v>25.6</v>
      </c>
      <c r="AI295">
        <f>AVERAGE('air-quality'!G2071:G2075)</f>
        <v>18.2</v>
      </c>
      <c r="AJ295">
        <f>AVERAGE('air-quality'!H2071:H2075)</f>
        <v>37</v>
      </c>
      <c r="AK295">
        <f>AVERAGE('air-quality'!I2071:I2075)</f>
        <v>1.6</v>
      </c>
      <c r="AL295">
        <f>AVERAGE('air-quality'!J2071:J2075)</f>
        <v>4</v>
      </c>
      <c r="AS295">
        <f t="shared" si="36"/>
        <v>53.4</v>
      </c>
      <c r="AT295">
        <f t="shared" si="36"/>
        <v>22.399999999999995</v>
      </c>
      <c r="AU295">
        <f t="shared" si="36"/>
        <v>18.533333333333331</v>
      </c>
      <c r="AV295">
        <f t="shared" si="35"/>
        <v>34.466666666666669</v>
      </c>
      <c r="AW295">
        <f t="shared" si="35"/>
        <v>3.3333333333333335</v>
      </c>
      <c r="AX295">
        <f t="shared" si="35"/>
        <v>6</v>
      </c>
    </row>
    <row r="296" spans="1:50" x14ac:dyDescent="0.25">
      <c r="A296">
        <f>IF(Pivot!A300="",Data!A295,Pivot!A300)</f>
        <v>10</v>
      </c>
      <c r="B296">
        <f>Pivot!B300</f>
        <v>21</v>
      </c>
      <c r="C296">
        <f>IFERROR(AVERAGE(Pivot!D300:H300),C295)</f>
        <v>65.2</v>
      </c>
      <c r="D296">
        <f>IFERROR(AVERAGE(Pivot!K300:O300),D295)</f>
        <v>24.2</v>
      </c>
      <c r="E296">
        <f>IFERROR(AVERAGE(Pivot!R300:V300),E295)</f>
        <v>21.2</v>
      </c>
      <c r="F296">
        <f>IFERROR(AVERAGE(Pivot!Y300:AC300),F295)</f>
        <v>40</v>
      </c>
      <c r="G296">
        <f>IFERROR(AVERAGE(Pivot!AF300:AJ300),G295)</f>
        <v>5</v>
      </c>
      <c r="H296">
        <f>IFERROR(AVERAGE(Pivot!AM300:AQ300),H295)</f>
        <v>6</v>
      </c>
      <c r="I296">
        <f>IFERROR(AVERAGE(Pivot!F300:H300),I295)</f>
        <v>54.666666666666664</v>
      </c>
      <c r="J296">
        <f>IFERROR(AVERAGE(Pivot!M300:O300),J295)</f>
        <v>21.666666666666668</v>
      </c>
      <c r="K296">
        <f>IFERROR(AVERAGE(Pivot!T300:V300),K295)</f>
        <v>21</v>
      </c>
      <c r="L296">
        <f>IFERROR(AVERAGE(Pivot!AA300:AC300),L295)</f>
        <v>39.333333333333336</v>
      </c>
      <c r="M296">
        <f>IFERROR(AVERAGE(Pivot!AH300:AJ300),M295)</f>
        <v>3.6666666666666665</v>
      </c>
      <c r="N296">
        <f>IFERROR(AVERAGE(Pivot!AO300:AQ300),N295)</f>
        <v>6</v>
      </c>
      <c r="U296">
        <f>AVERAGE('air-quality'!E1360:E1364)</f>
        <v>62</v>
      </c>
      <c r="V296">
        <f>AVERAGE('air-quality'!F1360:F1364)</f>
        <v>25.6</v>
      </c>
      <c r="W296">
        <f>AVERAGE('air-quality'!G1360:G1364)</f>
        <v>17.2</v>
      </c>
      <c r="X296">
        <f>AVERAGE('air-quality'!H1360:H1364)</f>
        <v>38.6</v>
      </c>
      <c r="Y296">
        <f>AVERAGE('air-quality'!I1360:I1364)</f>
        <v>4.4000000000000004</v>
      </c>
      <c r="Z296">
        <f>AVERAGE('air-quality'!J1360:J1364)</f>
        <v>5.4</v>
      </c>
      <c r="AA296">
        <f>AVERAGE('air-quality'!E1711:E1715)</f>
        <v>46.8</v>
      </c>
      <c r="AB296">
        <f>AVERAGE('air-quality'!F1711:F1715)</f>
        <v>15</v>
      </c>
      <c r="AC296">
        <f>AVERAGE('air-quality'!G1711:G1715)</f>
        <v>19</v>
      </c>
      <c r="AD296">
        <f>AVERAGE('air-quality'!H1711:H1715)</f>
        <v>26.2</v>
      </c>
      <c r="AE296">
        <f>AVERAGE('air-quality'!I1711:I1715)</f>
        <v>3.2</v>
      </c>
      <c r="AF296">
        <f>AVERAGE('air-quality'!J1711:J1715)</f>
        <v>9</v>
      </c>
      <c r="AG296">
        <f>AVERAGE('air-quality'!E2072:E2076)</f>
        <v>45.8</v>
      </c>
      <c r="AH296">
        <f>AVERAGE('air-quality'!F2072:F2076)</f>
        <v>25.6</v>
      </c>
      <c r="AI296">
        <f>AVERAGE('air-quality'!G2072:G2076)</f>
        <v>20</v>
      </c>
      <c r="AJ296">
        <f>AVERAGE('air-quality'!H2072:H2076)</f>
        <v>35.799999999999997</v>
      </c>
      <c r="AK296">
        <f>AVERAGE('air-quality'!I2072:I2076)</f>
        <v>2</v>
      </c>
      <c r="AL296">
        <f>AVERAGE('air-quality'!J2072:J2076)</f>
        <v>3.6</v>
      </c>
      <c r="AS296">
        <f t="shared" si="36"/>
        <v>51.533333333333331</v>
      </c>
      <c r="AT296">
        <f t="shared" si="36"/>
        <v>22.066666666666666</v>
      </c>
      <c r="AU296">
        <f t="shared" si="36"/>
        <v>18.733333333333334</v>
      </c>
      <c r="AV296">
        <f t="shared" si="35"/>
        <v>33.533333333333331</v>
      </c>
      <c r="AW296">
        <f t="shared" si="35"/>
        <v>3.2000000000000006</v>
      </c>
      <c r="AX296">
        <f t="shared" si="35"/>
        <v>6</v>
      </c>
    </row>
    <row r="297" spans="1:50" x14ac:dyDescent="0.25">
      <c r="A297">
        <f>IF(Pivot!A301="",Data!A296,Pivot!A301)</f>
        <v>10</v>
      </c>
      <c r="B297">
        <f>Pivot!B301</f>
        <v>22</v>
      </c>
      <c r="C297">
        <f>IFERROR(AVERAGE(Pivot!D301:H301),C296)</f>
        <v>57</v>
      </c>
      <c r="D297">
        <f>IFERROR(AVERAGE(Pivot!K301:O301),D296)</f>
        <v>30.4</v>
      </c>
      <c r="E297">
        <f>IFERROR(AVERAGE(Pivot!R301:V301),E296)</f>
        <v>14.2</v>
      </c>
      <c r="F297">
        <f>IFERROR(AVERAGE(Pivot!Y301:AC301),F296)</f>
        <v>49.4</v>
      </c>
      <c r="G297">
        <f>IFERROR(AVERAGE(Pivot!AF301:AJ301),G296)</f>
        <v>5.4</v>
      </c>
      <c r="H297">
        <f>IFERROR(AVERAGE(Pivot!AM301:AQ301),H296)</f>
        <v>6.6</v>
      </c>
      <c r="I297">
        <f>IFERROR(AVERAGE(Pivot!F301:H301),I296)</f>
        <v>49</v>
      </c>
      <c r="J297">
        <f>IFERROR(AVERAGE(Pivot!M301:O301),J296)</f>
        <v>29.666666666666668</v>
      </c>
      <c r="K297">
        <f>IFERROR(AVERAGE(Pivot!T301:V301),K296)</f>
        <v>13</v>
      </c>
      <c r="L297">
        <f>IFERROR(AVERAGE(Pivot!AA301:AC301),L296)</f>
        <v>46.333333333333336</v>
      </c>
      <c r="M297">
        <f>IFERROR(AVERAGE(Pivot!AH301:AJ301),M296)</f>
        <v>3.3333333333333335</v>
      </c>
      <c r="N297">
        <f>IFERROR(AVERAGE(Pivot!AO301:AQ301),N296)</f>
        <v>7</v>
      </c>
      <c r="U297">
        <f>AVERAGE('air-quality'!E1361:E1365)</f>
        <v>63.4</v>
      </c>
      <c r="V297">
        <f>AVERAGE('air-quality'!F1361:F1365)</f>
        <v>25.4</v>
      </c>
      <c r="W297">
        <f>AVERAGE('air-quality'!G1361:G1365)</f>
        <v>18.600000000000001</v>
      </c>
      <c r="X297">
        <f>AVERAGE('air-quality'!H1361:H1365)</f>
        <v>39.799999999999997</v>
      </c>
      <c r="Y297">
        <f>AVERAGE('air-quality'!I1361:I1365)</f>
        <v>3.8</v>
      </c>
      <c r="Z297">
        <f>AVERAGE('air-quality'!J1361:J1365)</f>
        <v>5.4</v>
      </c>
      <c r="AA297">
        <f>AVERAGE('air-quality'!E1712:E1716)</f>
        <v>44.2</v>
      </c>
      <c r="AB297">
        <f>AVERAGE('air-quality'!F1712:F1716)</f>
        <v>17.600000000000001</v>
      </c>
      <c r="AC297">
        <f>AVERAGE('air-quality'!G1712:G1716)</f>
        <v>18</v>
      </c>
      <c r="AD297">
        <f>AVERAGE('air-quality'!H1712:H1716)</f>
        <v>30.6</v>
      </c>
      <c r="AE297">
        <f>AVERAGE('air-quality'!I1712:I1716)</f>
        <v>3.6</v>
      </c>
      <c r="AF297">
        <f>AVERAGE('air-quality'!J1712:J1716)</f>
        <v>9.6</v>
      </c>
      <c r="AG297">
        <f>AVERAGE('air-quality'!E2073:E2077)</f>
        <v>41.2</v>
      </c>
      <c r="AH297">
        <f>AVERAGE('air-quality'!F2073:F2077)</f>
        <v>22.6</v>
      </c>
      <c r="AI297">
        <f>AVERAGE('air-quality'!G2073:G2077)</f>
        <v>23.4</v>
      </c>
      <c r="AJ297">
        <f>AVERAGE('air-quality'!H2073:H2077)</f>
        <v>35.799999999999997</v>
      </c>
      <c r="AK297">
        <f>AVERAGE('air-quality'!I2073:I2077)</f>
        <v>2.4</v>
      </c>
      <c r="AL297">
        <f>AVERAGE('air-quality'!J2073:J2077)</f>
        <v>3.2</v>
      </c>
      <c r="AS297">
        <f t="shared" si="36"/>
        <v>49.6</v>
      </c>
      <c r="AT297">
        <f t="shared" si="36"/>
        <v>21.866666666666664</v>
      </c>
      <c r="AU297">
        <f t="shared" si="36"/>
        <v>20</v>
      </c>
      <c r="AV297">
        <f t="shared" si="35"/>
        <v>35.4</v>
      </c>
      <c r="AW297">
        <f t="shared" si="35"/>
        <v>3.2666666666666671</v>
      </c>
      <c r="AX297">
        <f t="shared" si="35"/>
        <v>6.0666666666666664</v>
      </c>
    </row>
    <row r="298" spans="1:50" x14ac:dyDescent="0.25">
      <c r="A298">
        <f>IF(Pivot!A302="",Data!A297,Pivot!A302)</f>
        <v>10</v>
      </c>
      <c r="B298">
        <f>Pivot!B302</f>
        <v>23</v>
      </c>
      <c r="C298">
        <f>IFERROR(AVERAGE(Pivot!D302:H302),C297)</f>
        <v>67</v>
      </c>
      <c r="D298">
        <f>IFERROR(AVERAGE(Pivot!K302:O302),D297)</f>
        <v>27.2</v>
      </c>
      <c r="E298">
        <f>IFERROR(AVERAGE(Pivot!R302:V302),E297)</f>
        <v>14.6</v>
      </c>
      <c r="F298">
        <f>IFERROR(AVERAGE(Pivot!Y302:AC302),F297)</f>
        <v>46.8</v>
      </c>
      <c r="G298">
        <f>IFERROR(AVERAGE(Pivot!AF302:AJ302),G297)</f>
        <v>4.8</v>
      </c>
      <c r="H298">
        <f>IFERROR(AVERAGE(Pivot!AM302:AQ302),H297)</f>
        <v>5.6</v>
      </c>
      <c r="I298">
        <f>IFERROR(AVERAGE(Pivot!F302:H302),I297)</f>
        <v>61.333333333333336</v>
      </c>
      <c r="J298">
        <f>IFERROR(AVERAGE(Pivot!M302:O302),J297)</f>
        <v>25.333333333333332</v>
      </c>
      <c r="K298">
        <f>IFERROR(AVERAGE(Pivot!T302:V302),K297)</f>
        <v>13</v>
      </c>
      <c r="L298">
        <f>IFERROR(AVERAGE(Pivot!AA302:AC302),L297)</f>
        <v>40</v>
      </c>
      <c r="M298">
        <f>IFERROR(AVERAGE(Pivot!AH302:AJ302),M297)</f>
        <v>3</v>
      </c>
      <c r="N298">
        <f>IFERROR(AVERAGE(Pivot!AO302:AQ302),N297)</f>
        <v>5.666666666666667</v>
      </c>
      <c r="U298">
        <f>AVERAGE('air-quality'!E1362:E1366)</f>
        <v>61.2</v>
      </c>
      <c r="V298">
        <f>AVERAGE('air-quality'!F1362:F1366)</f>
        <v>27.2</v>
      </c>
      <c r="W298">
        <f>AVERAGE('air-quality'!G1362:G1366)</f>
        <v>15.4</v>
      </c>
      <c r="X298">
        <f>AVERAGE('air-quality'!H1362:H1366)</f>
        <v>41.4</v>
      </c>
      <c r="Y298">
        <f>AVERAGE('air-quality'!I1362:I1366)</f>
        <v>3.4</v>
      </c>
      <c r="Z298">
        <f>AVERAGE('air-quality'!J1362:J1366)</f>
        <v>5.8</v>
      </c>
      <c r="AA298">
        <f>AVERAGE('air-quality'!E1713:E1717)</f>
        <v>48</v>
      </c>
      <c r="AB298">
        <f>AVERAGE('air-quality'!F1713:F1717)</f>
        <v>20.2</v>
      </c>
      <c r="AC298">
        <f>AVERAGE('air-quality'!G1713:G1717)</f>
        <v>15.2</v>
      </c>
      <c r="AD298">
        <f>AVERAGE('air-quality'!H1713:H1717)</f>
        <v>35</v>
      </c>
      <c r="AE298">
        <f>AVERAGE('air-quality'!I1713:I1717)</f>
        <v>3.8</v>
      </c>
      <c r="AF298">
        <f>AVERAGE('air-quality'!J1713:J1717)</f>
        <v>9.6</v>
      </c>
      <c r="AG298">
        <f>AVERAGE('air-quality'!E2074:E2078)</f>
        <v>37.799999999999997</v>
      </c>
      <c r="AH298">
        <f>AVERAGE('air-quality'!F2074:F2078)</f>
        <v>23.4</v>
      </c>
      <c r="AI298">
        <f>AVERAGE('air-quality'!G2074:G2078)</f>
        <v>21.6</v>
      </c>
      <c r="AJ298">
        <f>AVERAGE('air-quality'!H2074:H2078)</f>
        <v>37</v>
      </c>
      <c r="AK298">
        <f>AVERAGE('air-quality'!I2074:I2078)</f>
        <v>3</v>
      </c>
      <c r="AL298">
        <f>AVERAGE('air-quality'!J2074:J2078)</f>
        <v>3.6</v>
      </c>
      <c r="AS298">
        <f t="shared" si="36"/>
        <v>49</v>
      </c>
      <c r="AT298">
        <f t="shared" si="36"/>
        <v>23.599999999999998</v>
      </c>
      <c r="AU298">
        <f t="shared" si="36"/>
        <v>17.400000000000002</v>
      </c>
      <c r="AV298">
        <f t="shared" si="35"/>
        <v>37.800000000000004</v>
      </c>
      <c r="AW298">
        <f t="shared" si="35"/>
        <v>3.4</v>
      </c>
      <c r="AX298">
        <f t="shared" si="35"/>
        <v>6.333333333333333</v>
      </c>
    </row>
    <row r="299" spans="1:50" x14ac:dyDescent="0.25">
      <c r="A299">
        <f>IF(Pivot!A303="",Data!A298,Pivot!A303)</f>
        <v>10</v>
      </c>
      <c r="B299">
        <f>Pivot!B303</f>
        <v>24</v>
      </c>
      <c r="C299">
        <f>IFERROR(AVERAGE(Pivot!D303:H303),C298)</f>
        <v>67.400000000000006</v>
      </c>
      <c r="D299">
        <f>IFERROR(AVERAGE(Pivot!K303:O303),D298)</f>
        <v>28.6</v>
      </c>
      <c r="E299">
        <f>IFERROR(AVERAGE(Pivot!R303:V303),E298)</f>
        <v>18.399999999999999</v>
      </c>
      <c r="F299">
        <f>IFERROR(AVERAGE(Pivot!Y303:AC303),F298)</f>
        <v>46.8</v>
      </c>
      <c r="G299">
        <f>IFERROR(AVERAGE(Pivot!AF303:AJ303),G298)</f>
        <v>4.5999999999999996</v>
      </c>
      <c r="H299">
        <f>IFERROR(AVERAGE(Pivot!AM303:AQ303),H298)</f>
        <v>6</v>
      </c>
      <c r="I299">
        <f>IFERROR(AVERAGE(Pivot!F303:H303),I298)</f>
        <v>58.666666666666664</v>
      </c>
      <c r="J299">
        <f>IFERROR(AVERAGE(Pivot!M303:O303),J298)</f>
        <v>24</v>
      </c>
      <c r="K299">
        <f>IFERROR(AVERAGE(Pivot!T303:V303),K298)</f>
        <v>23.666666666666668</v>
      </c>
      <c r="L299">
        <f>IFERROR(AVERAGE(Pivot!AA303:AC303),L298)</f>
        <v>41.333333333333336</v>
      </c>
      <c r="M299">
        <f>IFERROR(AVERAGE(Pivot!AH303:AJ303),M298)</f>
        <v>3</v>
      </c>
      <c r="N299">
        <f>IFERROR(AVERAGE(Pivot!AO303:AQ303),N298)</f>
        <v>6</v>
      </c>
      <c r="U299">
        <f>AVERAGE('air-quality'!E1363:E1367)</f>
        <v>66</v>
      </c>
      <c r="V299">
        <f>AVERAGE('air-quality'!F1363:F1367)</f>
        <v>27.6</v>
      </c>
      <c r="W299">
        <f>AVERAGE('air-quality'!G1363:G1367)</f>
        <v>15</v>
      </c>
      <c r="X299">
        <f>AVERAGE('air-quality'!H1363:H1367)</f>
        <v>42.4</v>
      </c>
      <c r="Y299">
        <f>AVERAGE('air-quality'!I1363:I1367)</f>
        <v>3.8</v>
      </c>
      <c r="Z299">
        <f>AVERAGE('air-quality'!J1363:J1367)</f>
        <v>6.2</v>
      </c>
      <c r="AA299">
        <f>AVERAGE('air-quality'!E1714:E1718)</f>
        <v>55.2</v>
      </c>
      <c r="AB299">
        <f>AVERAGE('air-quality'!F1714:F1718)</f>
        <v>24.6</v>
      </c>
      <c r="AC299">
        <f>AVERAGE('air-quality'!G1714:G1718)</f>
        <v>13.4</v>
      </c>
      <c r="AD299">
        <f>AVERAGE('air-quality'!H1714:H1718)</f>
        <v>40.799999999999997</v>
      </c>
      <c r="AE299">
        <f>AVERAGE('air-quality'!I1714:I1718)</f>
        <v>4.2</v>
      </c>
      <c r="AF299">
        <f>AVERAGE('air-quality'!J1714:J1718)</f>
        <v>10.4</v>
      </c>
      <c r="AG299">
        <f>AVERAGE('air-quality'!E2075:E2079)</f>
        <v>40.799999999999997</v>
      </c>
      <c r="AH299">
        <f>AVERAGE('air-quality'!F2075:F2079)</f>
        <v>27</v>
      </c>
      <c r="AI299">
        <f>AVERAGE('air-quality'!G2075:G2079)</f>
        <v>17.2</v>
      </c>
      <c r="AJ299">
        <f>AVERAGE('air-quality'!H2075:H2079)</f>
        <v>40</v>
      </c>
      <c r="AK299">
        <f>AVERAGE('air-quality'!I2075:I2079)</f>
        <v>4</v>
      </c>
      <c r="AL299">
        <f>AVERAGE('air-quality'!J2075:J2079)</f>
        <v>4.8</v>
      </c>
      <c r="AS299">
        <f t="shared" si="36"/>
        <v>54</v>
      </c>
      <c r="AT299">
        <f t="shared" si="36"/>
        <v>26.400000000000002</v>
      </c>
      <c r="AU299">
        <f t="shared" si="36"/>
        <v>15.199999999999998</v>
      </c>
      <c r="AV299">
        <f t="shared" si="35"/>
        <v>41.066666666666663</v>
      </c>
      <c r="AW299">
        <f t="shared" si="35"/>
        <v>4</v>
      </c>
      <c r="AX299">
        <f t="shared" si="35"/>
        <v>7.1333333333333337</v>
      </c>
    </row>
    <row r="300" spans="1:50" x14ac:dyDescent="0.25">
      <c r="A300">
        <f>IF(Pivot!A304="",Data!A299,Pivot!A304)</f>
        <v>10</v>
      </c>
      <c r="B300">
        <f>Pivot!B304</f>
        <v>25</v>
      </c>
      <c r="C300">
        <f>IFERROR(AVERAGE(Pivot!D304:H304),C299)</f>
        <v>68.599999999999994</v>
      </c>
      <c r="D300">
        <f>IFERROR(AVERAGE(Pivot!K304:O304),D299)</f>
        <v>28.2</v>
      </c>
      <c r="E300">
        <f>IFERROR(AVERAGE(Pivot!R304:V304),E299)</f>
        <v>17.8</v>
      </c>
      <c r="F300">
        <f>IFERROR(AVERAGE(Pivot!Y304:AC304),F299)</f>
        <v>42.8</v>
      </c>
      <c r="G300">
        <f>IFERROR(AVERAGE(Pivot!AF304:AJ304),G299)</f>
        <v>4.5999999999999996</v>
      </c>
      <c r="H300">
        <f>IFERROR(AVERAGE(Pivot!AM304:AQ304),H299)</f>
        <v>6.2</v>
      </c>
      <c r="I300">
        <f>IFERROR(AVERAGE(Pivot!F304:H304),I299)</f>
        <v>55.333333333333336</v>
      </c>
      <c r="J300">
        <f>IFERROR(AVERAGE(Pivot!M304:O304),J299)</f>
        <v>21.333333333333332</v>
      </c>
      <c r="K300">
        <f>IFERROR(AVERAGE(Pivot!T304:V304),K299)</f>
        <v>18.666666666666668</v>
      </c>
      <c r="L300">
        <f>IFERROR(AVERAGE(Pivot!AA304:AC304),L299)</f>
        <v>35.666666666666664</v>
      </c>
      <c r="M300">
        <f>IFERROR(AVERAGE(Pivot!AH304:AJ304),M299)</f>
        <v>3.3333333333333335</v>
      </c>
      <c r="N300">
        <f>IFERROR(AVERAGE(Pivot!AO304:AQ304),N299)</f>
        <v>6</v>
      </c>
      <c r="U300">
        <f>AVERAGE('air-quality'!E1364:E1368)</f>
        <v>67.2</v>
      </c>
      <c r="V300">
        <f>AVERAGE('air-quality'!F1364:F1368)</f>
        <v>31.2</v>
      </c>
      <c r="W300">
        <f>AVERAGE('air-quality'!G1364:G1368)</f>
        <v>12.8</v>
      </c>
      <c r="X300">
        <f>AVERAGE('air-quality'!H1364:H1368)</f>
        <v>47.6</v>
      </c>
      <c r="Y300">
        <f>AVERAGE('air-quality'!I1364:I1368)</f>
        <v>4</v>
      </c>
      <c r="Z300">
        <f>AVERAGE('air-quality'!J1364:J1368)</f>
        <v>6.8</v>
      </c>
      <c r="AA300">
        <f>AVERAGE('air-quality'!E1715:E1719)</f>
        <v>63.2</v>
      </c>
      <c r="AB300">
        <f>AVERAGE('air-quality'!F1715:F1719)</f>
        <v>27</v>
      </c>
      <c r="AC300">
        <f>AVERAGE('air-quality'!G1715:G1719)</f>
        <v>14.8</v>
      </c>
      <c r="AD300">
        <f>AVERAGE('air-quality'!H1715:H1719)</f>
        <v>45.6</v>
      </c>
      <c r="AE300">
        <f>AVERAGE('air-quality'!I1715:I1719)</f>
        <v>4.2</v>
      </c>
      <c r="AF300">
        <f>AVERAGE('air-quality'!J1715:J1719)</f>
        <v>10.4</v>
      </c>
      <c r="AG300">
        <f>AVERAGE('air-quality'!E2076:E2080)</f>
        <v>44.2</v>
      </c>
      <c r="AH300">
        <f>AVERAGE('air-quality'!F2076:F2080)</f>
        <v>31.4</v>
      </c>
      <c r="AI300">
        <f>AVERAGE('air-quality'!G2076:G2080)</f>
        <v>16.8</v>
      </c>
      <c r="AJ300">
        <f>AVERAGE('air-quality'!H2076:H2080)</f>
        <v>43</v>
      </c>
      <c r="AK300">
        <f>AVERAGE('air-quality'!I2076:I2080)</f>
        <v>5</v>
      </c>
      <c r="AL300">
        <f>AVERAGE('air-quality'!J2076:J2080)</f>
        <v>5.2</v>
      </c>
      <c r="AS300">
        <f t="shared" si="36"/>
        <v>58.20000000000001</v>
      </c>
      <c r="AT300">
        <f t="shared" si="36"/>
        <v>29.866666666666664</v>
      </c>
      <c r="AU300">
        <f t="shared" si="36"/>
        <v>14.800000000000002</v>
      </c>
      <c r="AV300">
        <f t="shared" si="35"/>
        <v>45.4</v>
      </c>
      <c r="AW300">
        <f t="shared" si="35"/>
        <v>4.3999999999999995</v>
      </c>
      <c r="AX300">
        <f t="shared" si="35"/>
        <v>7.4666666666666659</v>
      </c>
    </row>
    <row r="301" spans="1:50" x14ac:dyDescent="0.25">
      <c r="A301">
        <f>IF(Pivot!A305="",Data!A300,Pivot!A305)</f>
        <v>10</v>
      </c>
      <c r="B301">
        <f>Pivot!B305</f>
        <v>26</v>
      </c>
      <c r="C301">
        <f>IFERROR(AVERAGE(Pivot!D305:H305),C300)</f>
        <v>72.2</v>
      </c>
      <c r="D301">
        <f>IFERROR(AVERAGE(Pivot!K305:O305),D300)</f>
        <v>28</v>
      </c>
      <c r="E301">
        <f>IFERROR(AVERAGE(Pivot!R305:V305),E300)</f>
        <v>16.8</v>
      </c>
      <c r="F301">
        <f>IFERROR(AVERAGE(Pivot!Y305:AC305),F300)</f>
        <v>37.4</v>
      </c>
      <c r="G301">
        <f>IFERROR(AVERAGE(Pivot!AF305:AJ305),G300)</f>
        <v>4.2</v>
      </c>
      <c r="H301">
        <f>IFERROR(AVERAGE(Pivot!AM305:AQ305),H300)</f>
        <v>6.6</v>
      </c>
      <c r="I301">
        <f>IFERROR(AVERAGE(Pivot!F305:H305),I300)</f>
        <v>62</v>
      </c>
      <c r="J301">
        <f>IFERROR(AVERAGE(Pivot!M305:O305),J300)</f>
        <v>19.666666666666668</v>
      </c>
      <c r="K301">
        <f>IFERROR(AVERAGE(Pivot!T305:V305),K300)</f>
        <v>18.333333333333332</v>
      </c>
      <c r="L301">
        <f>IFERROR(AVERAGE(Pivot!AA305:AC305),L300)</f>
        <v>29.333333333333332</v>
      </c>
      <c r="M301">
        <f>IFERROR(AVERAGE(Pivot!AH305:AJ305),M300)</f>
        <v>2.3333333333333335</v>
      </c>
      <c r="N301">
        <f>IFERROR(AVERAGE(Pivot!AO305:AQ305),N300)</f>
        <v>6</v>
      </c>
      <c r="U301">
        <f>AVERAGE('air-quality'!E1365:E1369)</f>
        <v>73.599999999999994</v>
      </c>
      <c r="V301">
        <f>AVERAGE('air-quality'!F1365:F1369)</f>
        <v>32.200000000000003</v>
      </c>
      <c r="W301">
        <f>AVERAGE('air-quality'!G1365:G1369)</f>
        <v>11.6</v>
      </c>
      <c r="X301">
        <f>AVERAGE('air-quality'!H1365:H1369)</f>
        <v>49.6</v>
      </c>
      <c r="Y301">
        <f>AVERAGE('air-quality'!I1365:I1369)</f>
        <v>4.5999999999999996</v>
      </c>
      <c r="Z301">
        <f>AVERAGE('air-quality'!J1365:J1369)</f>
        <v>7</v>
      </c>
      <c r="AA301">
        <f>AVERAGE('air-quality'!E1716:E1720)</f>
        <v>69.599999999999994</v>
      </c>
      <c r="AB301">
        <f>AVERAGE('air-quality'!F1716:F1720)</f>
        <v>28.8</v>
      </c>
      <c r="AC301">
        <f>AVERAGE('air-quality'!G1716:G1720)</f>
        <v>15.4</v>
      </c>
      <c r="AD301">
        <f>AVERAGE('air-quality'!H1716:H1720)</f>
        <v>47.6</v>
      </c>
      <c r="AE301">
        <f>AVERAGE('air-quality'!I1716:I1720)</f>
        <v>3.8</v>
      </c>
      <c r="AF301">
        <f>AVERAGE('air-quality'!J1716:J1720)</f>
        <v>10.199999999999999</v>
      </c>
      <c r="AG301">
        <f>AVERAGE('air-quality'!E2077:E2081)</f>
        <v>45.4</v>
      </c>
      <c r="AH301">
        <f>AVERAGE('air-quality'!F2077:F2081)</f>
        <v>29.4</v>
      </c>
      <c r="AI301">
        <f>AVERAGE('air-quality'!G2077:G2081)</f>
        <v>18.600000000000001</v>
      </c>
      <c r="AJ301">
        <f>AVERAGE('air-quality'!H2077:H2081)</f>
        <v>39.799999999999997</v>
      </c>
      <c r="AK301">
        <f>AVERAGE('air-quality'!I2077:I2081)</f>
        <v>5.4</v>
      </c>
      <c r="AL301">
        <f>AVERAGE('air-quality'!J2077:J2081)</f>
        <v>5.6</v>
      </c>
      <c r="AS301">
        <f t="shared" si="36"/>
        <v>62.866666666666667</v>
      </c>
      <c r="AT301">
        <f t="shared" si="36"/>
        <v>30.133333333333336</v>
      </c>
      <c r="AU301">
        <f t="shared" si="36"/>
        <v>15.200000000000001</v>
      </c>
      <c r="AV301">
        <f t="shared" si="35"/>
        <v>45.666666666666664</v>
      </c>
      <c r="AW301">
        <f t="shared" si="35"/>
        <v>4.5999999999999996</v>
      </c>
      <c r="AX301">
        <f t="shared" si="35"/>
        <v>7.5999999999999988</v>
      </c>
    </row>
    <row r="302" spans="1:50" x14ac:dyDescent="0.25">
      <c r="A302">
        <f>IF(Pivot!A306="",Data!A301,Pivot!A306)</f>
        <v>10</v>
      </c>
      <c r="B302">
        <f>Pivot!B306</f>
        <v>27</v>
      </c>
      <c r="C302">
        <f>IFERROR(AVERAGE(Pivot!D306:H306),C301)</f>
        <v>67</v>
      </c>
      <c r="D302">
        <f>IFERROR(AVERAGE(Pivot!K306:O306),D301)</f>
        <v>28.6</v>
      </c>
      <c r="E302">
        <f>IFERROR(AVERAGE(Pivot!R306:V306),E301)</f>
        <v>18.600000000000001</v>
      </c>
      <c r="F302">
        <f>IFERROR(AVERAGE(Pivot!Y306:AC306),F301)</f>
        <v>42.8</v>
      </c>
      <c r="G302">
        <f>IFERROR(AVERAGE(Pivot!AF306:AJ306),G301)</f>
        <v>5.4</v>
      </c>
      <c r="H302">
        <f>IFERROR(AVERAGE(Pivot!AM306:AQ306),H301)</f>
        <v>6.2</v>
      </c>
      <c r="I302">
        <f>IFERROR(AVERAGE(Pivot!F306:H306),I301)</f>
        <v>53.333333333333336</v>
      </c>
      <c r="J302">
        <f>IFERROR(AVERAGE(Pivot!M306:O306),J301)</f>
        <v>25</v>
      </c>
      <c r="K302">
        <f>IFERROR(AVERAGE(Pivot!T306:V306),K301)</f>
        <v>18</v>
      </c>
      <c r="L302">
        <f>IFERROR(AVERAGE(Pivot!AA306:AC306),L301)</f>
        <v>37.666666666666664</v>
      </c>
      <c r="M302">
        <f>IFERROR(AVERAGE(Pivot!AH306:AJ306),M301)</f>
        <v>4</v>
      </c>
      <c r="N302">
        <f>IFERROR(AVERAGE(Pivot!AO306:AQ306),N301)</f>
        <v>6</v>
      </c>
      <c r="U302">
        <f>AVERAGE('air-quality'!E1366:E1370)</f>
        <v>74.599999999999994</v>
      </c>
      <c r="V302">
        <f>AVERAGE('air-quality'!F1366:F1370)</f>
        <v>30.6</v>
      </c>
      <c r="W302">
        <f>AVERAGE('air-quality'!G1366:G1370)</f>
        <v>11.8</v>
      </c>
      <c r="X302">
        <f>AVERAGE('air-quality'!H1366:H1370)</f>
        <v>46.8</v>
      </c>
      <c r="Y302">
        <f>AVERAGE('air-quality'!I1366:I1370)</f>
        <v>4</v>
      </c>
      <c r="Z302">
        <f>AVERAGE('air-quality'!J1366:J1370)</f>
        <v>6.2</v>
      </c>
      <c r="AA302">
        <f>AVERAGE('air-quality'!E1717:E1721)</f>
        <v>74</v>
      </c>
      <c r="AB302">
        <f>AVERAGE('air-quality'!F1717:F1721)</f>
        <v>33.4</v>
      </c>
      <c r="AC302">
        <f>AVERAGE('air-quality'!G1717:G1721)</f>
        <v>12.8</v>
      </c>
      <c r="AD302">
        <f>AVERAGE('air-quality'!H1717:H1721)</f>
        <v>44.8</v>
      </c>
      <c r="AE302">
        <f>AVERAGE('air-quality'!I1717:I1721)</f>
        <v>3.8</v>
      </c>
      <c r="AF302">
        <f>AVERAGE('air-quality'!J1717:J1721)</f>
        <v>9.8000000000000007</v>
      </c>
      <c r="AG302">
        <f>AVERAGE('air-quality'!E2078:E2082)</f>
        <v>45.4</v>
      </c>
      <c r="AH302">
        <f>AVERAGE('air-quality'!F2078:F2082)</f>
        <v>32.4</v>
      </c>
      <c r="AI302">
        <f>AVERAGE('air-quality'!G2078:G2082)</f>
        <v>17.600000000000001</v>
      </c>
      <c r="AJ302">
        <f>AVERAGE('air-quality'!H2078:H2082)</f>
        <v>39.4</v>
      </c>
      <c r="AK302">
        <f>AVERAGE('air-quality'!I2078:I2082)</f>
        <v>5.8</v>
      </c>
      <c r="AL302">
        <f>AVERAGE('air-quality'!J2078:J2082)</f>
        <v>6.6</v>
      </c>
      <c r="AS302">
        <f t="shared" si="36"/>
        <v>64.666666666666671</v>
      </c>
      <c r="AT302">
        <f t="shared" si="36"/>
        <v>32.133333333333333</v>
      </c>
      <c r="AU302">
        <f t="shared" si="36"/>
        <v>14.066666666666668</v>
      </c>
      <c r="AV302">
        <f t="shared" si="35"/>
        <v>43.666666666666664</v>
      </c>
      <c r="AW302">
        <f t="shared" si="35"/>
        <v>4.5333333333333332</v>
      </c>
      <c r="AX302">
        <f t="shared" si="35"/>
        <v>7.5333333333333341</v>
      </c>
    </row>
    <row r="303" spans="1:50" x14ac:dyDescent="0.25">
      <c r="A303">
        <f>IF(Pivot!A307="",Data!A302,Pivot!A307)</f>
        <v>10</v>
      </c>
      <c r="B303">
        <f>Pivot!B307</f>
        <v>28</v>
      </c>
      <c r="C303">
        <f>IFERROR(AVERAGE(Pivot!D307:H307),C302)</f>
        <v>60.8</v>
      </c>
      <c r="D303">
        <f>IFERROR(AVERAGE(Pivot!K307:O307),D302)</f>
        <v>24.6</v>
      </c>
      <c r="E303">
        <f>IFERROR(AVERAGE(Pivot!R307:V307),E302)</f>
        <v>18.399999999999999</v>
      </c>
      <c r="F303">
        <f>IFERROR(AVERAGE(Pivot!Y307:AC307),F302)</f>
        <v>41.2</v>
      </c>
      <c r="G303">
        <f>IFERROR(AVERAGE(Pivot!AF307:AJ307),G302)</f>
        <v>5.4</v>
      </c>
      <c r="H303">
        <f>IFERROR(AVERAGE(Pivot!AM307:AQ307),H302)</f>
        <v>6.2</v>
      </c>
      <c r="I303">
        <f>IFERROR(AVERAGE(Pivot!F307:H307),I302)</f>
        <v>47.666666666666664</v>
      </c>
      <c r="J303">
        <f>IFERROR(AVERAGE(Pivot!M307:O307),J302)</f>
        <v>16</v>
      </c>
      <c r="K303">
        <f>IFERROR(AVERAGE(Pivot!T307:V307),K302)</f>
        <v>22.333333333333332</v>
      </c>
      <c r="L303">
        <f>IFERROR(AVERAGE(Pivot!AA307:AC307),L302)</f>
        <v>32</v>
      </c>
      <c r="M303">
        <f>IFERROR(AVERAGE(Pivot!AH307:AJ307),M302)</f>
        <v>3.6666666666666665</v>
      </c>
      <c r="N303">
        <f>IFERROR(AVERAGE(Pivot!AO307:AQ307),N302)</f>
        <v>5</v>
      </c>
      <c r="U303">
        <f>AVERAGE('air-quality'!E1367:E1371)</f>
        <v>74</v>
      </c>
      <c r="V303">
        <f>AVERAGE('air-quality'!F1367:F1371)</f>
        <v>28.8</v>
      </c>
      <c r="W303">
        <f>AVERAGE('air-quality'!G1367:G1371)</f>
        <v>13.2</v>
      </c>
      <c r="X303">
        <f>AVERAGE('air-quality'!H1367:H1371)</f>
        <v>46.4</v>
      </c>
      <c r="Y303">
        <f>AVERAGE('air-quality'!I1367:I1371)</f>
        <v>4.4000000000000004</v>
      </c>
      <c r="Z303">
        <f>AVERAGE('air-quality'!J1367:J1371)</f>
        <v>5.8</v>
      </c>
      <c r="AA303">
        <f>AVERAGE('air-quality'!E1718:E1722)</f>
        <v>83.6</v>
      </c>
      <c r="AB303">
        <f>AVERAGE('air-quality'!F1718:F1722)</f>
        <v>35.4</v>
      </c>
      <c r="AC303">
        <f>AVERAGE('air-quality'!G1718:G1722)</f>
        <v>15</v>
      </c>
      <c r="AD303">
        <f>AVERAGE('air-quality'!H1718:H1722)</f>
        <v>44.4</v>
      </c>
      <c r="AE303">
        <f>AVERAGE('air-quality'!I1718:I1722)</f>
        <v>4</v>
      </c>
      <c r="AF303">
        <f>AVERAGE('air-quality'!J1718:J1722)</f>
        <v>9.8000000000000007</v>
      </c>
      <c r="AG303">
        <f>AVERAGE('air-quality'!E2079:E2083)</f>
        <v>50.8</v>
      </c>
      <c r="AH303">
        <f>AVERAGE('air-quality'!F2079:F2083)</f>
        <v>34.200000000000003</v>
      </c>
      <c r="AI303">
        <f>AVERAGE('air-quality'!G2079:G2083)</f>
        <v>16.600000000000001</v>
      </c>
      <c r="AJ303">
        <f>AVERAGE('air-quality'!H2079:H2083)</f>
        <v>41.8</v>
      </c>
      <c r="AK303">
        <f>AVERAGE('air-quality'!I2079:I2083)</f>
        <v>6</v>
      </c>
      <c r="AL303">
        <f>AVERAGE('air-quality'!J2079:J2083)</f>
        <v>7.2</v>
      </c>
      <c r="AS303">
        <f t="shared" si="36"/>
        <v>69.466666666666654</v>
      </c>
      <c r="AT303">
        <f t="shared" si="36"/>
        <v>32.800000000000004</v>
      </c>
      <c r="AU303">
        <f t="shared" si="36"/>
        <v>14.933333333333332</v>
      </c>
      <c r="AV303">
        <f t="shared" si="35"/>
        <v>44.199999999999996</v>
      </c>
      <c r="AW303">
        <f t="shared" si="35"/>
        <v>4.8</v>
      </c>
      <c r="AX303">
        <f t="shared" si="35"/>
        <v>7.6000000000000005</v>
      </c>
    </row>
    <row r="304" spans="1:50" x14ac:dyDescent="0.25">
      <c r="A304">
        <f>IF(Pivot!A308="",Data!A303,Pivot!A308)</f>
        <v>10</v>
      </c>
      <c r="B304">
        <f>Pivot!B308</f>
        <v>29</v>
      </c>
      <c r="C304">
        <f>IFERROR(AVERAGE(Pivot!D308:H308),C303)</f>
        <v>59</v>
      </c>
      <c r="D304">
        <f>IFERROR(AVERAGE(Pivot!K308:O308),D303)</f>
        <v>31.4</v>
      </c>
      <c r="E304">
        <f>IFERROR(AVERAGE(Pivot!R308:V308),E303)</f>
        <v>14</v>
      </c>
      <c r="F304">
        <f>IFERROR(AVERAGE(Pivot!Y308:AC308),F303)</f>
        <v>42</v>
      </c>
      <c r="G304">
        <f>IFERROR(AVERAGE(Pivot!AF308:AJ308),G303)</f>
        <v>7</v>
      </c>
      <c r="H304">
        <f>IFERROR(AVERAGE(Pivot!AM308:AQ308),H303)</f>
        <v>7.2</v>
      </c>
      <c r="I304">
        <f>IFERROR(AVERAGE(Pivot!F308:H308),I303)</f>
        <v>40.666666666666664</v>
      </c>
      <c r="J304">
        <f>IFERROR(AVERAGE(Pivot!M308:O308),J303)</f>
        <v>24</v>
      </c>
      <c r="K304">
        <f>IFERROR(AVERAGE(Pivot!T308:V308),K303)</f>
        <v>17.333333333333332</v>
      </c>
      <c r="L304">
        <f>IFERROR(AVERAGE(Pivot!AA308:AC308),L303)</f>
        <v>37.666666666666664</v>
      </c>
      <c r="M304">
        <f>IFERROR(AVERAGE(Pivot!AH308:AJ308),M303)</f>
        <v>4.333333333333333</v>
      </c>
      <c r="N304">
        <f>IFERROR(AVERAGE(Pivot!AO308:AQ308),N303)</f>
        <v>7</v>
      </c>
      <c r="U304">
        <f>AVERAGE('air-quality'!E1368:E1372)</f>
        <v>70</v>
      </c>
      <c r="V304">
        <f>AVERAGE('air-quality'!F1368:F1372)</f>
        <v>28.8</v>
      </c>
      <c r="W304">
        <f>AVERAGE('air-quality'!G1368:G1372)</f>
        <v>14.4</v>
      </c>
      <c r="X304">
        <f>AVERAGE('air-quality'!H1368:H1372)</f>
        <v>46.6</v>
      </c>
      <c r="Y304">
        <f>AVERAGE('air-quality'!I1368:I1372)</f>
        <v>5</v>
      </c>
      <c r="Z304">
        <f>AVERAGE('air-quality'!J1368:J1372)</f>
        <v>5.6</v>
      </c>
      <c r="AA304">
        <f>AVERAGE('air-quality'!E1719:E1723)</f>
        <v>86</v>
      </c>
      <c r="AB304">
        <f>AVERAGE('air-quality'!F1719:F1723)</f>
        <v>32.4</v>
      </c>
      <c r="AC304">
        <f>AVERAGE('air-quality'!G1719:G1723)</f>
        <v>16.8</v>
      </c>
      <c r="AD304">
        <f>AVERAGE('air-quality'!H1719:H1723)</f>
        <v>42.6</v>
      </c>
      <c r="AE304">
        <f>AVERAGE('air-quality'!I1719:I1723)</f>
        <v>3.8</v>
      </c>
      <c r="AF304">
        <f>AVERAGE('air-quality'!J1719:J1723)</f>
        <v>9</v>
      </c>
      <c r="AG304">
        <f>AVERAGE('air-quality'!E2080:E2084)</f>
        <v>50.2</v>
      </c>
      <c r="AH304">
        <f>AVERAGE('air-quality'!F2080:F2084)</f>
        <v>31</v>
      </c>
      <c r="AI304">
        <f>AVERAGE('air-quality'!G2080:G2084)</f>
        <v>18</v>
      </c>
      <c r="AJ304">
        <f>AVERAGE('air-quality'!H2080:H2084)</f>
        <v>39.200000000000003</v>
      </c>
      <c r="AK304">
        <f>AVERAGE('air-quality'!I2080:I2084)</f>
        <v>5.8</v>
      </c>
      <c r="AL304">
        <f>AVERAGE('air-quality'!J2080:J2084)</f>
        <v>6.6</v>
      </c>
      <c r="AS304">
        <f t="shared" si="36"/>
        <v>68.733333333333334</v>
      </c>
      <c r="AT304">
        <f t="shared" si="36"/>
        <v>30.733333333333334</v>
      </c>
      <c r="AU304">
        <f t="shared" si="36"/>
        <v>16.400000000000002</v>
      </c>
      <c r="AV304">
        <f t="shared" si="35"/>
        <v>42.800000000000004</v>
      </c>
      <c r="AW304">
        <f t="shared" si="35"/>
        <v>4.8666666666666671</v>
      </c>
      <c r="AX304">
        <f t="shared" si="35"/>
        <v>7.0666666666666664</v>
      </c>
    </row>
    <row r="305" spans="1:50" x14ac:dyDescent="0.25">
      <c r="A305">
        <f>IF(Pivot!A309="",Data!A304,Pivot!A309)</f>
        <v>10</v>
      </c>
      <c r="B305">
        <f>Pivot!B309</f>
        <v>30</v>
      </c>
      <c r="C305">
        <f>IFERROR(AVERAGE(Pivot!D309:H309),C304)</f>
        <v>75</v>
      </c>
      <c r="D305">
        <f>IFERROR(AVERAGE(Pivot!K309:O309),D304)</f>
        <v>41.6</v>
      </c>
      <c r="E305">
        <f>IFERROR(AVERAGE(Pivot!R309:V309),E304)</f>
        <v>9</v>
      </c>
      <c r="F305">
        <f>IFERROR(AVERAGE(Pivot!Y309:AC309),F304)</f>
        <v>50.8</v>
      </c>
      <c r="G305">
        <f>IFERROR(AVERAGE(Pivot!AF309:AJ309),G304)</f>
        <v>7</v>
      </c>
      <c r="H305">
        <f>IFERROR(AVERAGE(Pivot!AM309:AQ309),H304)</f>
        <v>9</v>
      </c>
      <c r="I305">
        <f>IFERROR(AVERAGE(Pivot!F309:H309),I304)</f>
        <v>55.666666666666664</v>
      </c>
      <c r="J305">
        <f>IFERROR(AVERAGE(Pivot!M309:O309),J304)</f>
        <v>33.333333333333336</v>
      </c>
      <c r="K305">
        <f>IFERROR(AVERAGE(Pivot!T309:V309),K304)</f>
        <v>12</v>
      </c>
      <c r="L305">
        <f>IFERROR(AVERAGE(Pivot!AA309:AC309),L304)</f>
        <v>55</v>
      </c>
      <c r="M305">
        <f>IFERROR(AVERAGE(Pivot!AH309:AJ309),M304)</f>
        <v>5.666666666666667</v>
      </c>
      <c r="N305">
        <f>IFERROR(AVERAGE(Pivot!AO309:AQ309),N304)</f>
        <v>10</v>
      </c>
      <c r="U305">
        <f>AVERAGE('air-quality'!E1369:E1373)</f>
        <v>68.400000000000006</v>
      </c>
      <c r="V305">
        <f>AVERAGE('air-quality'!F1369:F1373)</f>
        <v>28.4</v>
      </c>
      <c r="W305">
        <f>AVERAGE('air-quality'!G1369:G1373)</f>
        <v>17</v>
      </c>
      <c r="X305">
        <f>AVERAGE('air-quality'!H1369:H1373)</f>
        <v>45</v>
      </c>
      <c r="Y305">
        <f>AVERAGE('air-quality'!I1369:I1373)</f>
        <v>5.4</v>
      </c>
      <c r="Z305">
        <f>AVERAGE('air-quality'!J1369:J1373)</f>
        <v>5.2</v>
      </c>
      <c r="AA305">
        <f>AVERAGE('air-quality'!E1720:E1724)</f>
        <v>80.8</v>
      </c>
      <c r="AB305">
        <f>AVERAGE('air-quality'!F1720:F1724)</f>
        <v>31.8</v>
      </c>
      <c r="AC305">
        <f>AVERAGE('air-quality'!G1720:G1724)</f>
        <v>16.600000000000001</v>
      </c>
      <c r="AD305">
        <f>AVERAGE('air-quality'!H1720:H1724)</f>
        <v>42</v>
      </c>
      <c r="AE305">
        <f>AVERAGE('air-quality'!I1720:I1724)</f>
        <v>3.8</v>
      </c>
      <c r="AF305">
        <f>AVERAGE('air-quality'!J1720:J1724)</f>
        <v>9</v>
      </c>
      <c r="AG305">
        <f>AVERAGE('air-quality'!E2081:E2085)</f>
        <v>48.8</v>
      </c>
      <c r="AH305">
        <f>AVERAGE('air-quality'!F2081:F2085)</f>
        <v>28.8</v>
      </c>
      <c r="AI305">
        <f>AVERAGE('air-quality'!G2081:G2085)</f>
        <v>17.600000000000001</v>
      </c>
      <c r="AJ305">
        <f>AVERAGE('air-quality'!H2081:H2085)</f>
        <v>40</v>
      </c>
      <c r="AK305">
        <f>AVERAGE('air-quality'!I2081:I2085)</f>
        <v>5.8</v>
      </c>
      <c r="AL305">
        <f>AVERAGE('air-quality'!J2081:J2085)</f>
        <v>7.2</v>
      </c>
      <c r="AS305">
        <f t="shared" si="36"/>
        <v>66</v>
      </c>
      <c r="AT305">
        <f t="shared" si="36"/>
        <v>29.666666666666668</v>
      </c>
      <c r="AU305">
        <f t="shared" si="36"/>
        <v>17.066666666666666</v>
      </c>
      <c r="AV305">
        <f t="shared" si="35"/>
        <v>42.333333333333336</v>
      </c>
      <c r="AW305">
        <f t="shared" si="35"/>
        <v>5</v>
      </c>
      <c r="AX305">
        <f t="shared" si="35"/>
        <v>7.1333333333333329</v>
      </c>
    </row>
    <row r="306" spans="1:50" x14ac:dyDescent="0.25">
      <c r="A306">
        <f>IF(Pivot!A310="",Data!A305,Pivot!A310)</f>
        <v>10</v>
      </c>
      <c r="B306">
        <f>Pivot!B310</f>
        <v>31</v>
      </c>
      <c r="C306">
        <f>IFERROR(AVERAGE(Pivot!D310:H310),C305)</f>
        <v>92</v>
      </c>
      <c r="D306">
        <f>IFERROR(AVERAGE(Pivot!K310:O310),D305)</f>
        <v>42.4</v>
      </c>
      <c r="E306">
        <f>IFERROR(AVERAGE(Pivot!R310:V310),E305)</f>
        <v>11</v>
      </c>
      <c r="F306">
        <f>IFERROR(AVERAGE(Pivot!Y310:AC310),F305)</f>
        <v>50.4</v>
      </c>
      <c r="G306">
        <f>IFERROR(AVERAGE(Pivot!AF310:AJ310),G305)</f>
        <v>6</v>
      </c>
      <c r="H306">
        <f>IFERROR(AVERAGE(Pivot!AM310:AQ310),H305)</f>
        <v>9</v>
      </c>
      <c r="I306">
        <f>IFERROR(AVERAGE(Pivot!F310:H310),I305)</f>
        <v>69.333333333333329</v>
      </c>
      <c r="J306">
        <f>IFERROR(AVERAGE(Pivot!M310:O310),J305)</f>
        <v>35</v>
      </c>
      <c r="K306">
        <f>IFERROR(AVERAGE(Pivot!T310:V310),K305)</f>
        <v>11.333333333333334</v>
      </c>
      <c r="L306">
        <f>IFERROR(AVERAGE(Pivot!AA310:AC310),L305)</f>
        <v>52.333333333333336</v>
      </c>
      <c r="M306">
        <f>IFERROR(AVERAGE(Pivot!AH310:AJ310),M305)</f>
        <v>5.666666666666667</v>
      </c>
      <c r="N306">
        <f>IFERROR(AVERAGE(Pivot!AO310:AQ310),N305)</f>
        <v>8.3333333333333339</v>
      </c>
      <c r="U306">
        <f>AVERAGE('air-quality'!E1370:E1374)</f>
        <v>64.599999999999994</v>
      </c>
      <c r="V306">
        <f>AVERAGE('air-quality'!F1370:F1374)</f>
        <v>28</v>
      </c>
      <c r="W306">
        <f>AVERAGE('air-quality'!G1370:G1374)</f>
        <v>20.2</v>
      </c>
      <c r="X306">
        <f>AVERAGE('air-quality'!H1370:H1374)</f>
        <v>47</v>
      </c>
      <c r="Y306">
        <f>AVERAGE('air-quality'!I1370:I1374)</f>
        <v>5.8</v>
      </c>
      <c r="Z306">
        <f>AVERAGE('air-quality'!J1370:J1374)</f>
        <v>5.4</v>
      </c>
      <c r="AA306">
        <f>AVERAGE('air-quality'!E1721:E1725)</f>
        <v>77</v>
      </c>
      <c r="AB306">
        <f>AVERAGE('air-quality'!F1721:F1725)</f>
        <v>30.8</v>
      </c>
      <c r="AC306">
        <f>AVERAGE('air-quality'!G1721:G1725)</f>
        <v>17.600000000000001</v>
      </c>
      <c r="AD306">
        <f>AVERAGE('air-quality'!H1721:H1725)</f>
        <v>43.4</v>
      </c>
      <c r="AE306">
        <f>AVERAGE('air-quality'!I1721:I1725)</f>
        <v>4</v>
      </c>
      <c r="AF306">
        <f>AVERAGE('air-quality'!J1721:J1725)</f>
        <v>8.8000000000000007</v>
      </c>
      <c r="AG306">
        <f>AVERAGE('air-quality'!E2082:E2086)</f>
        <v>52.4</v>
      </c>
      <c r="AH306">
        <f>AVERAGE('air-quality'!F2082:F2086)</f>
        <v>26.8</v>
      </c>
      <c r="AI306">
        <f>AVERAGE('air-quality'!G2082:G2086)</f>
        <v>16.8</v>
      </c>
      <c r="AJ306">
        <f>AVERAGE('air-quality'!H2082:H2086)</f>
        <v>44.2</v>
      </c>
      <c r="AK306">
        <f>AVERAGE('air-quality'!I2082:I2086)</f>
        <v>5.8</v>
      </c>
      <c r="AL306">
        <f>AVERAGE('air-quality'!J2082:J2086)</f>
        <v>8</v>
      </c>
      <c r="AS306">
        <f t="shared" si="36"/>
        <v>64.666666666666671</v>
      </c>
      <c r="AT306">
        <f t="shared" si="36"/>
        <v>28.533333333333331</v>
      </c>
      <c r="AU306">
        <f t="shared" si="36"/>
        <v>18.2</v>
      </c>
      <c r="AV306">
        <f t="shared" si="35"/>
        <v>44.866666666666674</v>
      </c>
      <c r="AW306">
        <f t="shared" si="35"/>
        <v>5.2</v>
      </c>
      <c r="AX306">
        <f t="shared" si="35"/>
        <v>7.4000000000000012</v>
      </c>
    </row>
    <row r="307" spans="1:50" x14ac:dyDescent="0.25">
      <c r="A307">
        <f>IF(Pivot!A311="",Data!A306,Pivot!A311)</f>
        <v>11</v>
      </c>
      <c r="B307">
        <f>Pivot!B311</f>
        <v>1</v>
      </c>
      <c r="C307">
        <f>IFERROR(AVERAGE(Pivot!D311:H311),C306)</f>
        <v>94.2</v>
      </c>
      <c r="D307">
        <f>IFERROR(AVERAGE(Pivot!K311:O311),D306)</f>
        <v>39.6</v>
      </c>
      <c r="E307">
        <f>IFERROR(AVERAGE(Pivot!R311:V311),E306)</f>
        <v>11.6</v>
      </c>
      <c r="F307">
        <f>IFERROR(AVERAGE(Pivot!Y311:AC311),F306)</f>
        <v>47.4</v>
      </c>
      <c r="G307">
        <f>IFERROR(AVERAGE(Pivot!AF311:AJ311),G306)</f>
        <v>5.8</v>
      </c>
      <c r="H307">
        <f>IFERROR(AVERAGE(Pivot!AM311:AQ311),H306)</f>
        <v>8.1999999999999993</v>
      </c>
      <c r="I307">
        <f>IFERROR(AVERAGE(Pivot!F311:H311),I306)</f>
        <v>70.333333333333329</v>
      </c>
      <c r="J307">
        <f>IFERROR(AVERAGE(Pivot!M311:O311),J306)</f>
        <v>38.333333333333336</v>
      </c>
      <c r="K307">
        <f>IFERROR(AVERAGE(Pivot!T311:V311),K306)</f>
        <v>13.333333333333334</v>
      </c>
      <c r="L307">
        <f>IFERROR(AVERAGE(Pivot!AA311:AC311),L306)</f>
        <v>44.666666666666664</v>
      </c>
      <c r="M307">
        <f>IFERROR(AVERAGE(Pivot!AH311:AJ311),M306)</f>
        <v>6.666666666666667</v>
      </c>
      <c r="N307">
        <f>IFERROR(AVERAGE(Pivot!AO311:AQ311),N306)</f>
        <v>9.3333333333333339</v>
      </c>
      <c r="U307">
        <f>AVERAGE('air-quality'!E1371:E1375)</f>
        <v>61</v>
      </c>
      <c r="V307">
        <f>AVERAGE('air-quality'!F1371:F1375)</f>
        <v>29.2</v>
      </c>
      <c r="W307">
        <f>AVERAGE('air-quality'!G1371:G1375)</f>
        <v>19.8</v>
      </c>
      <c r="X307">
        <f>AVERAGE('air-quality'!H1371:H1375)</f>
        <v>47.6</v>
      </c>
      <c r="Y307">
        <f>AVERAGE('air-quality'!I1371:I1375)</f>
        <v>6.2</v>
      </c>
      <c r="Z307">
        <f>AVERAGE('air-quality'!J1371:J1375)</f>
        <v>5.8</v>
      </c>
      <c r="AA307">
        <f>AVERAGE('air-quality'!E1722:E1726)</f>
        <v>74</v>
      </c>
      <c r="AB307">
        <f>AVERAGE('air-quality'!F1722:F1726)</f>
        <v>24.6</v>
      </c>
      <c r="AC307">
        <f>AVERAGE('air-quality'!G1722:G1726)</f>
        <v>22</v>
      </c>
      <c r="AD307">
        <f>AVERAGE('air-quality'!H1722:H1726)</f>
        <v>45.6</v>
      </c>
      <c r="AE307">
        <f>AVERAGE('air-quality'!I1722:I1726)</f>
        <v>3.6</v>
      </c>
      <c r="AF307">
        <f>AVERAGE('air-quality'!J1722:J1726)</f>
        <v>8.1999999999999993</v>
      </c>
      <c r="AG307">
        <f>AVERAGE('air-quality'!E2083:E2087)</f>
        <v>53.2</v>
      </c>
      <c r="AH307">
        <f>AVERAGE('air-quality'!F2083:F2087)</f>
        <v>26.2</v>
      </c>
      <c r="AI307">
        <f>AVERAGE('air-quality'!G2083:G2087)</f>
        <v>15.2</v>
      </c>
      <c r="AJ307">
        <f>AVERAGE('air-quality'!H2083:H2087)</f>
        <v>43.8</v>
      </c>
      <c r="AK307">
        <f>AVERAGE('air-quality'!I2083:I2087)</f>
        <v>6</v>
      </c>
      <c r="AL307">
        <f>AVERAGE('air-quality'!J2083:J2087)</f>
        <v>8.4</v>
      </c>
      <c r="AS307">
        <f t="shared" si="36"/>
        <v>62.733333333333327</v>
      </c>
      <c r="AT307">
        <f t="shared" si="36"/>
        <v>26.666666666666668</v>
      </c>
      <c r="AU307">
        <f t="shared" si="36"/>
        <v>19</v>
      </c>
      <c r="AV307">
        <f t="shared" si="35"/>
        <v>45.666666666666664</v>
      </c>
      <c r="AW307">
        <f t="shared" si="35"/>
        <v>5.2666666666666666</v>
      </c>
      <c r="AX307">
        <f t="shared" si="35"/>
        <v>7.4666666666666659</v>
      </c>
    </row>
    <row r="308" spans="1:50" x14ac:dyDescent="0.25">
      <c r="A308">
        <f>IF(Pivot!A312="",Data!A307,Pivot!A312)</f>
        <v>11</v>
      </c>
      <c r="B308">
        <f>Pivot!B312</f>
        <v>2</v>
      </c>
      <c r="C308">
        <f>IFERROR(AVERAGE(Pivot!D312:H312),C307)</f>
        <v>86.4</v>
      </c>
      <c r="D308">
        <f>IFERROR(AVERAGE(Pivot!K312:O312),D307)</f>
        <v>40.6</v>
      </c>
      <c r="E308">
        <f>IFERROR(AVERAGE(Pivot!R312:V312),E307)</f>
        <v>14.8</v>
      </c>
      <c r="F308">
        <f>IFERROR(AVERAGE(Pivot!Y312:AC312),F307)</f>
        <v>54.8</v>
      </c>
      <c r="G308">
        <f>IFERROR(AVERAGE(Pivot!AF312:AJ312),G307)</f>
        <v>6.8</v>
      </c>
      <c r="H308">
        <f>IFERROR(AVERAGE(Pivot!AM312:AQ312),H307)</f>
        <v>7.8</v>
      </c>
      <c r="I308">
        <f>IFERROR(AVERAGE(Pivot!F312:H312),I307)</f>
        <v>75.666666666666671</v>
      </c>
      <c r="J308">
        <f>IFERROR(AVERAGE(Pivot!M312:O312),J307)</f>
        <v>37.666666666666664</v>
      </c>
      <c r="K308">
        <f>IFERROR(AVERAGE(Pivot!T312:V312),K307)</f>
        <v>18.333333333333332</v>
      </c>
      <c r="L308">
        <f>IFERROR(AVERAGE(Pivot!AA312:AC312),L307)</f>
        <v>51.666666666666664</v>
      </c>
      <c r="M308">
        <f>IFERROR(AVERAGE(Pivot!AH312:AJ312),M307)</f>
        <v>6.333333333333333</v>
      </c>
      <c r="N308">
        <f>IFERROR(AVERAGE(Pivot!AO312:AQ312),N307)</f>
        <v>8.6666666666666661</v>
      </c>
      <c r="U308">
        <f>AVERAGE('air-quality'!E1372:E1376)</f>
        <v>66.400000000000006</v>
      </c>
      <c r="V308">
        <f>AVERAGE('air-quality'!F1372:F1376)</f>
        <v>30</v>
      </c>
      <c r="W308">
        <f>AVERAGE('air-quality'!G1372:G1376)</f>
        <v>20.2</v>
      </c>
      <c r="X308">
        <f>AVERAGE('air-quality'!H1372:H1376)</f>
        <v>46.2</v>
      </c>
      <c r="Y308">
        <f>AVERAGE('air-quality'!I1372:I1376)</f>
        <v>6</v>
      </c>
      <c r="Z308">
        <f>AVERAGE('air-quality'!J1372:J1376)</f>
        <v>6</v>
      </c>
      <c r="AA308">
        <f>AVERAGE('air-quality'!E1723:E1727)</f>
        <v>62</v>
      </c>
      <c r="AB308">
        <f>AVERAGE('air-quality'!F1723:F1727)</f>
        <v>20.8</v>
      </c>
      <c r="AC308">
        <f>AVERAGE('air-quality'!G1723:G1727)</f>
        <v>23.6</v>
      </c>
      <c r="AD308">
        <f>AVERAGE('air-quality'!H1723:H1727)</f>
        <v>45.2</v>
      </c>
      <c r="AE308">
        <f>AVERAGE('air-quality'!I1723:I1727)</f>
        <v>3.2</v>
      </c>
      <c r="AF308">
        <f>AVERAGE('air-quality'!J1723:J1727)</f>
        <v>8</v>
      </c>
      <c r="AG308">
        <f>AVERAGE('air-quality'!E2084:E2088)</f>
        <v>54.8</v>
      </c>
      <c r="AH308">
        <f>AVERAGE('air-quality'!F2084:F2088)</f>
        <v>26</v>
      </c>
      <c r="AI308">
        <f>AVERAGE('air-quality'!G2084:G2088)</f>
        <v>14.8</v>
      </c>
      <c r="AJ308">
        <f>AVERAGE('air-quality'!H2084:H2088)</f>
        <v>42.2</v>
      </c>
      <c r="AK308">
        <f>AVERAGE('air-quality'!I2084:I2088)</f>
        <v>6</v>
      </c>
      <c r="AL308">
        <f>AVERAGE('air-quality'!J2084:J2088)</f>
        <v>8.4</v>
      </c>
      <c r="AS308">
        <f t="shared" si="36"/>
        <v>61.066666666666663</v>
      </c>
      <c r="AT308">
        <f t="shared" si="36"/>
        <v>25.599999999999998</v>
      </c>
      <c r="AU308">
        <f t="shared" si="36"/>
        <v>19.533333333333331</v>
      </c>
      <c r="AV308">
        <f t="shared" si="35"/>
        <v>44.533333333333339</v>
      </c>
      <c r="AW308">
        <f t="shared" si="35"/>
        <v>5.0666666666666664</v>
      </c>
      <c r="AX308">
        <f t="shared" si="35"/>
        <v>7.4666666666666659</v>
      </c>
    </row>
    <row r="309" spans="1:50" x14ac:dyDescent="0.25">
      <c r="A309">
        <f>IF(Pivot!A313="",Data!A308,Pivot!A313)</f>
        <v>11</v>
      </c>
      <c r="B309">
        <f>Pivot!B313</f>
        <v>3</v>
      </c>
      <c r="C309">
        <f>IFERROR(AVERAGE(Pivot!D313:H313),C308)</f>
        <v>91.6</v>
      </c>
      <c r="D309">
        <f>IFERROR(AVERAGE(Pivot!K313:O313),D308)</f>
        <v>34.4</v>
      </c>
      <c r="E309">
        <f>IFERROR(AVERAGE(Pivot!R313:V313),E308)</f>
        <v>13.6</v>
      </c>
      <c r="F309">
        <f>IFERROR(AVERAGE(Pivot!Y313:AC313),F308)</f>
        <v>48.6</v>
      </c>
      <c r="G309">
        <f>IFERROR(AVERAGE(Pivot!AF313:AJ313),G308)</f>
        <v>10.199999999999999</v>
      </c>
      <c r="H309">
        <f>IFERROR(AVERAGE(Pivot!AM313:AQ313),H308)</f>
        <v>6.4</v>
      </c>
      <c r="I309">
        <f>IFERROR(AVERAGE(Pivot!F313:H313),I308)</f>
        <v>84</v>
      </c>
      <c r="J309">
        <f>IFERROR(AVERAGE(Pivot!M313:O313),J308)</f>
        <v>32</v>
      </c>
      <c r="K309">
        <f>IFERROR(AVERAGE(Pivot!T313:V313),K308)</f>
        <v>15.666666666666666</v>
      </c>
      <c r="L309">
        <f>IFERROR(AVERAGE(Pivot!AA313:AC313),L308)</f>
        <v>41.666666666666664</v>
      </c>
      <c r="M309">
        <f>IFERROR(AVERAGE(Pivot!AH313:AJ313),M308)</f>
        <v>12</v>
      </c>
      <c r="N309">
        <f>IFERROR(AVERAGE(Pivot!AO313:AQ313),N308)</f>
        <v>7.333333333333333</v>
      </c>
      <c r="U309">
        <f>AVERAGE('air-quality'!E1373:E1377)</f>
        <v>69.8</v>
      </c>
      <c r="V309">
        <f>AVERAGE('air-quality'!F1373:F1377)</f>
        <v>28.6</v>
      </c>
      <c r="W309">
        <f>AVERAGE('air-quality'!G1373:G1377)</f>
        <v>20</v>
      </c>
      <c r="X309">
        <f>AVERAGE('air-quality'!H1373:H1377)</f>
        <v>44.2</v>
      </c>
      <c r="Y309">
        <f>AVERAGE('air-quality'!I1373:I1377)</f>
        <v>5.4</v>
      </c>
      <c r="Z309">
        <f>AVERAGE('air-quality'!J1373:J1377)</f>
        <v>6</v>
      </c>
      <c r="AA309">
        <f>AVERAGE('air-quality'!E1724:E1728)</f>
        <v>54.6</v>
      </c>
      <c r="AB309">
        <f>AVERAGE('air-quality'!F1724:F1728)</f>
        <v>21.4</v>
      </c>
      <c r="AC309">
        <f>AVERAGE('air-quality'!G1724:G1728)</f>
        <v>23.4</v>
      </c>
      <c r="AD309">
        <f>AVERAGE('air-quality'!H1724:H1728)</f>
        <v>47.4</v>
      </c>
      <c r="AE309">
        <f>AVERAGE('air-quality'!I1724:I1728)</f>
        <v>3.2</v>
      </c>
      <c r="AF309">
        <f>AVERAGE('air-quality'!J1724:J1728)</f>
        <v>8</v>
      </c>
      <c r="AG309">
        <f>AVERAGE('air-quality'!E2085:E2089)</f>
        <v>57.4</v>
      </c>
      <c r="AH309">
        <f>AVERAGE('air-quality'!F2085:F2089)</f>
        <v>26.4</v>
      </c>
      <c r="AI309">
        <f>AVERAGE('air-quality'!G2085:G2089)</f>
        <v>15.4</v>
      </c>
      <c r="AJ309">
        <f>AVERAGE('air-quality'!H2085:H2089)</f>
        <v>44.6</v>
      </c>
      <c r="AK309">
        <f>AVERAGE('air-quality'!I2085:I2089)</f>
        <v>6.2</v>
      </c>
      <c r="AL309">
        <f>AVERAGE('air-quality'!J2085:J2089)</f>
        <v>9</v>
      </c>
      <c r="AS309">
        <f t="shared" si="36"/>
        <v>60.6</v>
      </c>
      <c r="AT309">
        <f t="shared" si="36"/>
        <v>25.466666666666669</v>
      </c>
      <c r="AU309">
        <f t="shared" si="36"/>
        <v>19.599999999999998</v>
      </c>
      <c r="AV309">
        <f t="shared" si="35"/>
        <v>45.4</v>
      </c>
      <c r="AW309">
        <f t="shared" si="35"/>
        <v>4.9333333333333336</v>
      </c>
      <c r="AX309">
        <f t="shared" si="35"/>
        <v>7.666666666666667</v>
      </c>
    </row>
    <row r="310" spans="1:50" x14ac:dyDescent="0.25">
      <c r="A310">
        <f>IF(Pivot!A314="",Data!A309,Pivot!A314)</f>
        <v>11</v>
      </c>
      <c r="B310">
        <f>Pivot!B314</f>
        <v>4</v>
      </c>
      <c r="C310">
        <f>IFERROR(AVERAGE(Pivot!D314:H314),C309)</f>
        <v>76</v>
      </c>
      <c r="D310">
        <f>IFERROR(AVERAGE(Pivot!K314:O314),D309)</f>
        <v>33.799999999999997</v>
      </c>
      <c r="E310">
        <f>IFERROR(AVERAGE(Pivot!R314:V314),E309)</f>
        <v>15.2</v>
      </c>
      <c r="F310">
        <f>IFERROR(AVERAGE(Pivot!Y314:AC314),F309)</f>
        <v>38.200000000000003</v>
      </c>
      <c r="G310">
        <f>IFERROR(AVERAGE(Pivot!AF314:AJ314),G309)</f>
        <v>6.2</v>
      </c>
      <c r="H310">
        <f>IFERROR(AVERAGE(Pivot!AM314:AQ314),H309)</f>
        <v>5.8</v>
      </c>
      <c r="I310">
        <f>IFERROR(AVERAGE(Pivot!F314:H314),I309)</f>
        <v>67.666666666666671</v>
      </c>
      <c r="J310">
        <f>IFERROR(AVERAGE(Pivot!M314:O314),J309)</f>
        <v>34</v>
      </c>
      <c r="K310">
        <f>IFERROR(AVERAGE(Pivot!T314:V314),K309)</f>
        <v>12.333333333333334</v>
      </c>
      <c r="L310">
        <f>IFERROR(AVERAGE(Pivot!AA314:AC314),L309)</f>
        <v>33</v>
      </c>
      <c r="M310">
        <f>IFERROR(AVERAGE(Pivot!AH314:AJ314),M309)</f>
        <v>6.333333333333333</v>
      </c>
      <c r="N310">
        <f>IFERROR(AVERAGE(Pivot!AO314:AQ314),N309)</f>
        <v>6.333333333333333</v>
      </c>
      <c r="U310">
        <f>AVERAGE('air-quality'!E1374:E1378)</f>
        <v>67.599999999999994</v>
      </c>
      <c r="V310">
        <f>AVERAGE('air-quality'!F1374:F1378)</f>
        <v>25.8</v>
      </c>
      <c r="W310">
        <f>AVERAGE('air-quality'!G1374:G1378)</f>
        <v>19</v>
      </c>
      <c r="X310">
        <f>AVERAGE('air-quality'!H1374:H1378)</f>
        <v>43.8</v>
      </c>
      <c r="Y310">
        <f>AVERAGE('air-quality'!I1374:I1378)</f>
        <v>5.6</v>
      </c>
      <c r="Z310">
        <f>AVERAGE('air-quality'!J1374:J1378)</f>
        <v>6.2</v>
      </c>
      <c r="AA310">
        <f>AVERAGE('air-quality'!E1725:E1729)</f>
        <v>55</v>
      </c>
      <c r="AB310">
        <f>AVERAGE('air-quality'!F1725:F1729)</f>
        <v>22</v>
      </c>
      <c r="AC310">
        <f>AVERAGE('air-quality'!G1725:G1729)</f>
        <v>23</v>
      </c>
      <c r="AD310">
        <f>AVERAGE('air-quality'!H1725:H1729)</f>
        <v>48.8</v>
      </c>
      <c r="AE310">
        <f>AVERAGE('air-quality'!I1725:I1729)</f>
        <v>3.4</v>
      </c>
      <c r="AF310">
        <f>AVERAGE('air-quality'!J1725:J1729)</f>
        <v>8</v>
      </c>
      <c r="AG310">
        <f>AVERAGE('air-quality'!E2086:E2090)</f>
        <v>56.8</v>
      </c>
      <c r="AH310">
        <f>AVERAGE('air-quality'!F2086:F2090)</f>
        <v>24.2</v>
      </c>
      <c r="AI310">
        <f>AVERAGE('air-quality'!G2086:G2090)</f>
        <v>16.600000000000001</v>
      </c>
      <c r="AJ310">
        <f>AVERAGE('air-quality'!H2086:H2090)</f>
        <v>42.8</v>
      </c>
      <c r="AK310">
        <f>AVERAGE('air-quality'!I2086:I2090)</f>
        <v>6</v>
      </c>
      <c r="AL310">
        <f>AVERAGE('air-quality'!J2086:J2090)</f>
        <v>9</v>
      </c>
      <c r="AS310">
        <f t="shared" si="36"/>
        <v>59.79999999999999</v>
      </c>
      <c r="AT310">
        <f t="shared" si="36"/>
        <v>24</v>
      </c>
      <c r="AU310">
        <f t="shared" si="36"/>
        <v>19.533333333333335</v>
      </c>
      <c r="AV310">
        <f t="shared" si="35"/>
        <v>45.133333333333326</v>
      </c>
      <c r="AW310">
        <f t="shared" si="35"/>
        <v>5</v>
      </c>
      <c r="AX310">
        <f t="shared" si="35"/>
        <v>7.7333333333333334</v>
      </c>
    </row>
    <row r="311" spans="1:50" x14ac:dyDescent="0.25">
      <c r="A311">
        <f>IF(Pivot!A315="",Data!A310,Pivot!A315)</f>
        <v>11</v>
      </c>
      <c r="B311">
        <f>Pivot!B315</f>
        <v>5</v>
      </c>
      <c r="C311">
        <f>IFERROR(AVERAGE(Pivot!D315:H315),C310)</f>
        <v>83.2</v>
      </c>
      <c r="D311">
        <f>IFERROR(AVERAGE(Pivot!K315:O315),D310)</f>
        <v>31.4</v>
      </c>
      <c r="E311">
        <f>IFERROR(AVERAGE(Pivot!R315:V315),E310)</f>
        <v>16.2</v>
      </c>
      <c r="F311">
        <f>IFERROR(AVERAGE(Pivot!Y315:AC315),F310)</f>
        <v>42.2</v>
      </c>
      <c r="G311">
        <f>IFERROR(AVERAGE(Pivot!AF315:AJ315),G310)</f>
        <v>6.8</v>
      </c>
      <c r="H311">
        <f>IFERROR(AVERAGE(Pivot!AM315:AQ315),H310)</f>
        <v>7</v>
      </c>
      <c r="I311">
        <f>IFERROR(AVERAGE(Pivot!F315:H315),I310)</f>
        <v>85.333333333333329</v>
      </c>
      <c r="J311">
        <f>IFERROR(AVERAGE(Pivot!M315:O315),J310)</f>
        <v>35.333333333333336</v>
      </c>
      <c r="K311">
        <f>IFERROR(AVERAGE(Pivot!T315:V315),K310)</f>
        <v>14</v>
      </c>
      <c r="L311">
        <f>IFERROR(AVERAGE(Pivot!AA315:AC315),L310)</f>
        <v>47.333333333333336</v>
      </c>
      <c r="M311">
        <f>IFERROR(AVERAGE(Pivot!AH315:AJ315),M310)</f>
        <v>7.333333333333333</v>
      </c>
      <c r="N311">
        <f>IFERROR(AVERAGE(Pivot!AO315:AQ315),N310)</f>
        <v>8.3333333333333339</v>
      </c>
      <c r="U311">
        <f>AVERAGE('air-quality'!E1375:E1379)</f>
        <v>64.2</v>
      </c>
      <c r="V311">
        <f>AVERAGE('air-quality'!F1375:F1379)</f>
        <v>24.8</v>
      </c>
      <c r="W311">
        <f>AVERAGE('air-quality'!G1375:G1379)</f>
        <v>16.399999999999999</v>
      </c>
      <c r="X311">
        <f>AVERAGE('air-quality'!H1375:H1379)</f>
        <v>40</v>
      </c>
      <c r="Y311">
        <f>AVERAGE('air-quality'!I1375:I1379)</f>
        <v>5</v>
      </c>
      <c r="Z311">
        <f>AVERAGE('air-quality'!J1375:J1379)</f>
        <v>6</v>
      </c>
      <c r="AA311">
        <f>AVERAGE('air-quality'!E1726:E1730)</f>
        <v>56</v>
      </c>
      <c r="AB311">
        <f>AVERAGE('air-quality'!F1726:F1730)</f>
        <v>22.8</v>
      </c>
      <c r="AC311">
        <f>AVERAGE('air-quality'!G1726:G1730)</f>
        <v>22.2</v>
      </c>
      <c r="AD311">
        <f>AVERAGE('air-quality'!H1726:H1730)</f>
        <v>49.8</v>
      </c>
      <c r="AE311">
        <f>AVERAGE('air-quality'!I1726:I1730)</f>
        <v>3.4</v>
      </c>
      <c r="AF311">
        <f>AVERAGE('air-quality'!J1726:J1730)</f>
        <v>8</v>
      </c>
      <c r="AG311">
        <f>AVERAGE('air-quality'!E2087:E2091)</f>
        <v>50.4</v>
      </c>
      <c r="AH311">
        <f>AVERAGE('air-quality'!F2087:F2091)</f>
        <v>24.6</v>
      </c>
      <c r="AI311">
        <f>AVERAGE('air-quality'!G2087:G2091)</f>
        <v>17</v>
      </c>
      <c r="AJ311">
        <f>AVERAGE('air-quality'!H2087:H2091)</f>
        <v>41.8</v>
      </c>
      <c r="AK311">
        <f>AVERAGE('air-quality'!I2087:I2091)</f>
        <v>5.6</v>
      </c>
      <c r="AL311">
        <f>AVERAGE('air-quality'!J2087:J2091)</f>
        <v>9</v>
      </c>
      <c r="AS311">
        <f t="shared" si="36"/>
        <v>56.866666666666667</v>
      </c>
      <c r="AT311">
        <f t="shared" si="36"/>
        <v>24.066666666666666</v>
      </c>
      <c r="AU311">
        <f t="shared" si="36"/>
        <v>18.533333333333331</v>
      </c>
      <c r="AV311">
        <f t="shared" si="35"/>
        <v>43.866666666666667</v>
      </c>
      <c r="AW311">
        <f t="shared" si="35"/>
        <v>4.666666666666667</v>
      </c>
      <c r="AX311">
        <f t="shared" si="35"/>
        <v>7.666666666666667</v>
      </c>
    </row>
    <row r="312" spans="1:50" x14ac:dyDescent="0.25">
      <c r="A312">
        <f>IF(Pivot!A316="",Data!A311,Pivot!A316)</f>
        <v>11</v>
      </c>
      <c r="B312">
        <f>Pivot!B316</f>
        <v>6</v>
      </c>
      <c r="C312">
        <f>IFERROR(AVERAGE(Pivot!D316:H316),C311)</f>
        <v>78.8</v>
      </c>
      <c r="D312">
        <f>IFERROR(AVERAGE(Pivot!K316:O316),D311)</f>
        <v>22</v>
      </c>
      <c r="E312">
        <f>IFERROR(AVERAGE(Pivot!R316:V316),E311)</f>
        <v>20.6</v>
      </c>
      <c r="F312">
        <f>IFERROR(AVERAGE(Pivot!Y316:AC316),F311)</f>
        <v>42.8</v>
      </c>
      <c r="G312">
        <f>IFERROR(AVERAGE(Pivot!AF316:AJ316),G311)</f>
        <v>6</v>
      </c>
      <c r="H312">
        <f>IFERROR(AVERAGE(Pivot!AM316:AQ316),H311)</f>
        <v>6.6</v>
      </c>
      <c r="I312">
        <f>IFERROR(AVERAGE(Pivot!F316:H316),I311)</f>
        <v>83.666666666666671</v>
      </c>
      <c r="J312">
        <f>IFERROR(AVERAGE(Pivot!M316:O316),J311)</f>
        <v>20.666666666666668</v>
      </c>
      <c r="K312">
        <f>IFERROR(AVERAGE(Pivot!T316:V316),K311)</f>
        <v>20.666666666666668</v>
      </c>
      <c r="L312">
        <f>IFERROR(AVERAGE(Pivot!AA316:AC316),L311)</f>
        <v>47</v>
      </c>
      <c r="M312">
        <f>IFERROR(AVERAGE(Pivot!AH316:AJ316),M311)</f>
        <v>6.333333333333333</v>
      </c>
      <c r="N312">
        <f>IFERROR(AVERAGE(Pivot!AO316:AQ316),N311)</f>
        <v>8</v>
      </c>
      <c r="U312">
        <f>AVERAGE('air-quality'!E1376:E1380)</f>
        <v>64.8</v>
      </c>
      <c r="V312">
        <f>AVERAGE('air-quality'!F1376:F1380)</f>
        <v>22.2</v>
      </c>
      <c r="W312">
        <f>AVERAGE('air-quality'!G1376:G1380)</f>
        <v>17.600000000000001</v>
      </c>
      <c r="X312">
        <f>AVERAGE('air-quality'!H1376:H1380)</f>
        <v>38</v>
      </c>
      <c r="Y312">
        <f>AVERAGE('air-quality'!I1376:I1380)</f>
        <v>4.4000000000000004</v>
      </c>
      <c r="Z312">
        <f>AVERAGE('air-quality'!J1376:J1380)</f>
        <v>5.6</v>
      </c>
      <c r="AA312">
        <f>AVERAGE('air-quality'!E1727:E1731)</f>
        <v>57.4</v>
      </c>
      <c r="AB312">
        <f>AVERAGE('air-quality'!F1727:F1731)</f>
        <v>26</v>
      </c>
      <c r="AC312">
        <f>AVERAGE('air-quality'!G1727:G1731)</f>
        <v>19</v>
      </c>
      <c r="AD312">
        <f>AVERAGE('air-quality'!H1727:H1731)</f>
        <v>48.8</v>
      </c>
      <c r="AE312">
        <f>AVERAGE('air-quality'!I1727:I1731)</f>
        <v>3.4</v>
      </c>
      <c r="AF312">
        <f>AVERAGE('air-quality'!J1727:J1731)</f>
        <v>8.1999999999999993</v>
      </c>
      <c r="AG312">
        <f>AVERAGE('air-quality'!E2088:E2092)</f>
        <v>48.6</v>
      </c>
      <c r="AH312">
        <f>AVERAGE('air-quality'!F2088:F2092)</f>
        <v>22.8</v>
      </c>
      <c r="AI312">
        <f>AVERAGE('air-quality'!G2088:G2092)</f>
        <v>17.8</v>
      </c>
      <c r="AJ312">
        <f>AVERAGE('air-quality'!H2088:H2092)</f>
        <v>44.8</v>
      </c>
      <c r="AK312">
        <f>AVERAGE('air-quality'!I2088:I2092)</f>
        <v>5.2</v>
      </c>
      <c r="AL312">
        <f>AVERAGE('air-quality'!J2088:J2092)</f>
        <v>9.1999999999999993</v>
      </c>
      <c r="AS312">
        <f t="shared" si="36"/>
        <v>56.93333333333333</v>
      </c>
      <c r="AT312">
        <f t="shared" si="36"/>
        <v>23.666666666666668</v>
      </c>
      <c r="AU312">
        <f t="shared" si="36"/>
        <v>18.133333333333336</v>
      </c>
      <c r="AV312">
        <f t="shared" si="35"/>
        <v>43.866666666666667</v>
      </c>
      <c r="AW312">
        <f t="shared" si="35"/>
        <v>4.333333333333333</v>
      </c>
      <c r="AX312">
        <f t="shared" si="35"/>
        <v>7.666666666666667</v>
      </c>
    </row>
    <row r="313" spans="1:50" x14ac:dyDescent="0.25">
      <c r="A313">
        <f>IF(Pivot!A317="",Data!A312,Pivot!A317)</f>
        <v>11</v>
      </c>
      <c r="B313">
        <f>Pivot!B317</f>
        <v>7</v>
      </c>
      <c r="C313">
        <f>IFERROR(AVERAGE(Pivot!D317:H317),C312)</f>
        <v>55.4</v>
      </c>
      <c r="D313">
        <f>IFERROR(AVERAGE(Pivot!K317:O317),D312)</f>
        <v>26.6</v>
      </c>
      <c r="E313">
        <f>IFERROR(AVERAGE(Pivot!R317:V317),E312)</f>
        <v>16.8</v>
      </c>
      <c r="F313">
        <f>IFERROR(AVERAGE(Pivot!Y317:AC317),F312)</f>
        <v>41.8</v>
      </c>
      <c r="G313">
        <f>IFERROR(AVERAGE(Pivot!AF317:AJ317),G312)</f>
        <v>5.8</v>
      </c>
      <c r="H313">
        <f>IFERROR(AVERAGE(Pivot!AM317:AQ317),H312)</f>
        <v>6.6</v>
      </c>
      <c r="I313">
        <f>IFERROR(AVERAGE(Pivot!F317:H317),I312)</f>
        <v>51.666666666666664</v>
      </c>
      <c r="J313">
        <f>IFERROR(AVERAGE(Pivot!M317:O317),J312)</f>
        <v>25.333333333333332</v>
      </c>
      <c r="K313">
        <f>IFERROR(AVERAGE(Pivot!T317:V317),K312)</f>
        <v>19</v>
      </c>
      <c r="L313">
        <f>IFERROR(AVERAGE(Pivot!AA317:AC317),L312)</f>
        <v>40.333333333333336</v>
      </c>
      <c r="M313">
        <f>IFERROR(AVERAGE(Pivot!AH317:AJ317),M312)</f>
        <v>5.666666666666667</v>
      </c>
      <c r="N313">
        <f>IFERROR(AVERAGE(Pivot!AO317:AQ317),N312)</f>
        <v>7.666666666666667</v>
      </c>
      <c r="U313">
        <f>AVERAGE('air-quality'!E1377:E1381)</f>
        <v>57.6</v>
      </c>
      <c r="V313">
        <f>AVERAGE('air-quality'!F1377:F1381)</f>
        <v>20.6</v>
      </c>
      <c r="W313">
        <f>AVERAGE('air-quality'!G1377:G1381)</f>
        <v>18.2</v>
      </c>
      <c r="X313">
        <f>AVERAGE('air-quality'!H1377:H1381)</f>
        <v>35.799999999999997</v>
      </c>
      <c r="Y313">
        <f>AVERAGE('air-quality'!I1377:I1381)</f>
        <v>3.6</v>
      </c>
      <c r="Z313">
        <f>AVERAGE('air-quality'!J1377:J1381)</f>
        <v>5</v>
      </c>
      <c r="AA313">
        <f>AVERAGE('air-quality'!E1728:E1732)</f>
        <v>62.6</v>
      </c>
      <c r="AB313">
        <f>AVERAGE('air-quality'!F1728:F1732)</f>
        <v>27.6</v>
      </c>
      <c r="AC313">
        <f>AVERAGE('air-quality'!G1728:G1732)</f>
        <v>15.2</v>
      </c>
      <c r="AD313">
        <f>AVERAGE('air-quality'!H1728:H1732)</f>
        <v>46.8</v>
      </c>
      <c r="AE313">
        <f>AVERAGE('air-quality'!I1728:I1732)</f>
        <v>3.4</v>
      </c>
      <c r="AF313">
        <f>AVERAGE('air-quality'!J1728:J1732)</f>
        <v>8.1999999999999993</v>
      </c>
      <c r="AG313">
        <f>AVERAGE('air-quality'!E2089:E2093)</f>
        <v>45.4</v>
      </c>
      <c r="AH313">
        <f>AVERAGE('air-quality'!F2089:F2093)</f>
        <v>19.8</v>
      </c>
      <c r="AI313">
        <f>AVERAGE('air-quality'!G2089:G2093)</f>
        <v>20</v>
      </c>
      <c r="AJ313">
        <f>AVERAGE('air-quality'!H2089:H2093)</f>
        <v>48.2</v>
      </c>
      <c r="AK313">
        <f>AVERAGE('air-quality'!I2089:I2093)</f>
        <v>4.8</v>
      </c>
      <c r="AL313">
        <f>AVERAGE('air-quality'!J2089:J2093)</f>
        <v>9.1999999999999993</v>
      </c>
      <c r="AS313">
        <f t="shared" si="36"/>
        <v>55.199999999999996</v>
      </c>
      <c r="AT313">
        <f t="shared" si="36"/>
        <v>22.666666666666668</v>
      </c>
      <c r="AU313">
        <f t="shared" si="36"/>
        <v>17.8</v>
      </c>
      <c r="AV313">
        <f t="shared" si="35"/>
        <v>43.6</v>
      </c>
      <c r="AW313">
        <f t="shared" si="35"/>
        <v>3.9333333333333336</v>
      </c>
      <c r="AX313">
        <f t="shared" si="35"/>
        <v>7.4666666666666659</v>
      </c>
    </row>
    <row r="314" spans="1:50" x14ac:dyDescent="0.25">
      <c r="A314">
        <f>IF(Pivot!A318="",Data!A313,Pivot!A318)</f>
        <v>11</v>
      </c>
      <c r="B314">
        <f>Pivot!B318</f>
        <v>8</v>
      </c>
      <c r="C314">
        <f>IFERROR(AVERAGE(Pivot!D318:H318),C313)</f>
        <v>64.2</v>
      </c>
      <c r="D314">
        <f>IFERROR(AVERAGE(Pivot!K318:O318),D313)</f>
        <v>27.8</v>
      </c>
      <c r="E314">
        <f>IFERROR(AVERAGE(Pivot!R318:V318),E313)</f>
        <v>16</v>
      </c>
      <c r="F314">
        <f>IFERROR(AVERAGE(Pivot!Y318:AC318),F313)</f>
        <v>44.6</v>
      </c>
      <c r="G314">
        <f>IFERROR(AVERAGE(Pivot!AF318:AJ318),G313)</f>
        <v>6</v>
      </c>
      <c r="H314">
        <f>IFERROR(AVERAGE(Pivot!AM318:AQ318),H313)</f>
        <v>6.8</v>
      </c>
      <c r="I314">
        <f>IFERROR(AVERAGE(Pivot!F318:H318),I313)</f>
        <v>59.333333333333336</v>
      </c>
      <c r="J314">
        <f>IFERROR(AVERAGE(Pivot!M318:O318),J313)</f>
        <v>29.666666666666668</v>
      </c>
      <c r="K314">
        <f>IFERROR(AVERAGE(Pivot!T318:V318),K313)</f>
        <v>13.666666666666666</v>
      </c>
      <c r="L314">
        <f>IFERROR(AVERAGE(Pivot!AA318:AC318),L313)</f>
        <v>46.333333333333336</v>
      </c>
      <c r="M314">
        <f>IFERROR(AVERAGE(Pivot!AH318:AJ318),M313)</f>
        <v>6</v>
      </c>
      <c r="N314">
        <f>IFERROR(AVERAGE(Pivot!AO318:AQ318),N313)</f>
        <v>8</v>
      </c>
      <c r="U314">
        <f>AVERAGE('air-quality'!E1378:E1382)</f>
        <v>52.2</v>
      </c>
      <c r="V314">
        <f>AVERAGE('air-quality'!F1378:F1382)</f>
        <v>20</v>
      </c>
      <c r="W314">
        <f>AVERAGE('air-quality'!G1378:G1382)</f>
        <v>19.399999999999999</v>
      </c>
      <c r="X314">
        <f>AVERAGE('air-quality'!H1378:H1382)</f>
        <v>34</v>
      </c>
      <c r="Y314">
        <f>AVERAGE('air-quality'!I1378:I1382)</f>
        <v>3.2</v>
      </c>
      <c r="Z314">
        <f>AVERAGE('air-quality'!J1378:J1382)</f>
        <v>4.5999999999999996</v>
      </c>
      <c r="AA314">
        <f>AVERAGE('air-quality'!E1729:E1733)</f>
        <v>66.400000000000006</v>
      </c>
      <c r="AB314">
        <f>AVERAGE('air-quality'!F1729:F1733)</f>
        <v>29.6</v>
      </c>
      <c r="AC314">
        <f>AVERAGE('air-quality'!G1729:G1733)</f>
        <v>12.2</v>
      </c>
      <c r="AD314">
        <f>AVERAGE('air-quality'!H1729:H1733)</f>
        <v>42.6</v>
      </c>
      <c r="AE314">
        <f>AVERAGE('air-quality'!I1729:I1733)</f>
        <v>3.2</v>
      </c>
      <c r="AF314">
        <f>AVERAGE('air-quality'!J1729:J1733)</f>
        <v>8.4</v>
      </c>
      <c r="AG314">
        <f>AVERAGE('air-quality'!E2090:E2094)</f>
        <v>43.6</v>
      </c>
      <c r="AH314">
        <f>AVERAGE('air-quality'!F2090:F2094)</f>
        <v>19.2</v>
      </c>
      <c r="AI314">
        <f>AVERAGE('air-quality'!G2090:G2094)</f>
        <v>19.8</v>
      </c>
      <c r="AJ314">
        <f>AVERAGE('air-quality'!H2090:H2094)</f>
        <v>46</v>
      </c>
      <c r="AK314">
        <f>AVERAGE('air-quality'!I2090:I2094)</f>
        <v>4.4000000000000004</v>
      </c>
      <c r="AL314">
        <f>AVERAGE('air-quality'!J2090:J2094)</f>
        <v>8.8000000000000007</v>
      </c>
      <c r="AS314">
        <f t="shared" si="36"/>
        <v>54.06666666666667</v>
      </c>
      <c r="AT314">
        <f t="shared" si="36"/>
        <v>22.933333333333334</v>
      </c>
      <c r="AU314">
        <f t="shared" si="36"/>
        <v>17.133333333333333</v>
      </c>
      <c r="AV314">
        <f t="shared" si="35"/>
        <v>40.866666666666667</v>
      </c>
      <c r="AW314">
        <f t="shared" si="35"/>
        <v>3.6</v>
      </c>
      <c r="AX314">
        <f t="shared" si="35"/>
        <v>7.2666666666666666</v>
      </c>
    </row>
    <row r="315" spans="1:50" x14ac:dyDescent="0.25">
      <c r="A315">
        <f>IF(Pivot!A319="",Data!A314,Pivot!A319)</f>
        <v>11</v>
      </c>
      <c r="B315">
        <f>Pivot!B319</f>
        <v>9</v>
      </c>
      <c r="C315">
        <f>IFERROR(AVERAGE(Pivot!D319:H319),C314)</f>
        <v>60.8</v>
      </c>
      <c r="D315">
        <f>IFERROR(AVERAGE(Pivot!K319:O319),D314)</f>
        <v>25.2</v>
      </c>
      <c r="E315">
        <f>IFERROR(AVERAGE(Pivot!R319:V319),E314)</f>
        <v>21</v>
      </c>
      <c r="F315">
        <f>IFERROR(AVERAGE(Pivot!Y319:AC319),F314)</f>
        <v>45.6</v>
      </c>
      <c r="G315">
        <f>IFERROR(AVERAGE(Pivot!AF319:AJ319),G314)</f>
        <v>5.8</v>
      </c>
      <c r="H315">
        <f>IFERROR(AVERAGE(Pivot!AM319:AQ319),H314)</f>
        <v>6.8</v>
      </c>
      <c r="I315">
        <f>IFERROR(AVERAGE(Pivot!F319:H319),I314)</f>
        <v>62.666666666666664</v>
      </c>
      <c r="J315">
        <f>IFERROR(AVERAGE(Pivot!M319:O319),J314)</f>
        <v>22.666666666666668</v>
      </c>
      <c r="K315">
        <f>IFERROR(AVERAGE(Pivot!T319:V319),K314)</f>
        <v>22</v>
      </c>
      <c r="L315">
        <f>IFERROR(AVERAGE(Pivot!AA319:AC319),L314)</f>
        <v>44.333333333333336</v>
      </c>
      <c r="M315">
        <f>IFERROR(AVERAGE(Pivot!AH319:AJ319),M314)</f>
        <v>5.333333333333333</v>
      </c>
      <c r="N315">
        <f>IFERROR(AVERAGE(Pivot!AO319:AQ319),N314)</f>
        <v>7</v>
      </c>
      <c r="U315">
        <f>AVERAGE('air-quality'!E1379:E1383)</f>
        <v>52.2</v>
      </c>
      <c r="V315">
        <f>AVERAGE('air-quality'!F1379:F1383)</f>
        <v>23.2</v>
      </c>
      <c r="W315">
        <f>AVERAGE('air-quality'!G1379:G1383)</f>
        <v>16.600000000000001</v>
      </c>
      <c r="X315">
        <f>AVERAGE('air-quality'!H1379:H1383)</f>
        <v>35</v>
      </c>
      <c r="Y315">
        <f>AVERAGE('air-quality'!I1379:I1383)</f>
        <v>3.2</v>
      </c>
      <c r="Z315">
        <f>AVERAGE('air-quality'!J1379:J1383)</f>
        <v>5</v>
      </c>
      <c r="AA315">
        <f>AVERAGE('air-quality'!E1730:E1734)</f>
        <v>72.599999999999994</v>
      </c>
      <c r="AB315">
        <f>AVERAGE('air-quality'!F1730:F1734)</f>
        <v>28.8</v>
      </c>
      <c r="AC315">
        <f>AVERAGE('air-quality'!G1730:G1734)</f>
        <v>11.4</v>
      </c>
      <c r="AD315">
        <f>AVERAGE('air-quality'!H1730:H1734)</f>
        <v>37.6</v>
      </c>
      <c r="AE315">
        <f>AVERAGE('air-quality'!I1730:I1734)</f>
        <v>3</v>
      </c>
      <c r="AF315">
        <f>AVERAGE('air-quality'!J1730:J1734)</f>
        <v>8.1999999999999993</v>
      </c>
      <c r="AG315">
        <f>AVERAGE('air-quality'!E2091:E2095)</f>
        <v>43.2</v>
      </c>
      <c r="AH315">
        <f>AVERAGE('air-quality'!F2091:F2095)</f>
        <v>20</v>
      </c>
      <c r="AI315">
        <f>AVERAGE('air-quality'!G2091:G2095)</f>
        <v>17.399999999999999</v>
      </c>
      <c r="AJ315">
        <f>AVERAGE('air-quality'!H2091:H2095)</f>
        <v>49.4</v>
      </c>
      <c r="AK315">
        <f>AVERAGE('air-quality'!I2091:I2095)</f>
        <v>4.2</v>
      </c>
      <c r="AL315">
        <f>AVERAGE('air-quality'!J2091:J2095)</f>
        <v>8.8000000000000007</v>
      </c>
      <c r="AS315">
        <f t="shared" si="36"/>
        <v>56</v>
      </c>
      <c r="AT315">
        <f t="shared" si="36"/>
        <v>24</v>
      </c>
      <c r="AU315">
        <f t="shared" si="36"/>
        <v>15.133333333333333</v>
      </c>
      <c r="AV315">
        <f t="shared" si="35"/>
        <v>40.666666666666664</v>
      </c>
      <c r="AW315">
        <f t="shared" si="35"/>
        <v>3.4666666666666668</v>
      </c>
      <c r="AX315">
        <f t="shared" si="35"/>
        <v>7.333333333333333</v>
      </c>
    </row>
    <row r="316" spans="1:50" x14ac:dyDescent="0.25">
      <c r="A316">
        <f>IF(Pivot!A320="",Data!A315,Pivot!A320)</f>
        <v>11</v>
      </c>
      <c r="B316">
        <f>Pivot!B320</f>
        <v>10</v>
      </c>
      <c r="C316">
        <f>IFERROR(AVERAGE(Pivot!D320:H320),C315)</f>
        <v>59.4</v>
      </c>
      <c r="D316">
        <f>IFERROR(AVERAGE(Pivot!K320:O320),D315)</f>
        <v>25.8</v>
      </c>
      <c r="E316">
        <f>IFERROR(AVERAGE(Pivot!R320:V320),E315)</f>
        <v>19.8</v>
      </c>
      <c r="F316">
        <f>IFERROR(AVERAGE(Pivot!Y320:AC320),F315)</f>
        <v>45.4</v>
      </c>
      <c r="G316">
        <f>IFERROR(AVERAGE(Pivot!AF320:AJ320),G315)</f>
        <v>4</v>
      </c>
      <c r="H316">
        <f>IFERROR(AVERAGE(Pivot!AM320:AQ320),H315)</f>
        <v>6.8</v>
      </c>
      <c r="I316">
        <f>IFERROR(AVERAGE(Pivot!F320:H320),I315)</f>
        <v>56</v>
      </c>
      <c r="J316">
        <f>IFERROR(AVERAGE(Pivot!M320:O320),J315)</f>
        <v>21.333333333333332</v>
      </c>
      <c r="K316">
        <f>IFERROR(AVERAGE(Pivot!T320:V320),K315)</f>
        <v>20.333333333333332</v>
      </c>
      <c r="L316">
        <f>IFERROR(AVERAGE(Pivot!AA320:AC320),L315)</f>
        <v>40.333333333333336</v>
      </c>
      <c r="M316">
        <f>IFERROR(AVERAGE(Pivot!AH320:AJ320),M315)</f>
        <v>3.3333333333333335</v>
      </c>
      <c r="N316">
        <f>IFERROR(AVERAGE(Pivot!AO320:AQ320),N315)</f>
        <v>7.333333333333333</v>
      </c>
      <c r="U316">
        <f>AVERAGE('air-quality'!E1380:E1384)</f>
        <v>58.8</v>
      </c>
      <c r="V316">
        <f>AVERAGE('air-quality'!F1380:F1384)</f>
        <v>25.2</v>
      </c>
      <c r="W316">
        <f>AVERAGE('air-quality'!G1380:G1384)</f>
        <v>15.4</v>
      </c>
      <c r="X316">
        <f>AVERAGE('air-quality'!H1380:H1384)</f>
        <v>35</v>
      </c>
      <c r="Y316">
        <f>AVERAGE('air-quality'!I1380:I1384)</f>
        <v>3</v>
      </c>
      <c r="Z316">
        <f>AVERAGE('air-quality'!J1380:J1384)</f>
        <v>5</v>
      </c>
      <c r="AA316">
        <f>AVERAGE('air-quality'!E1731:E1735)</f>
        <v>74.2</v>
      </c>
      <c r="AB316">
        <f>AVERAGE('air-quality'!F1731:F1735)</f>
        <v>26.6</v>
      </c>
      <c r="AC316">
        <f>AVERAGE('air-quality'!G1731:G1735)</f>
        <v>11.2</v>
      </c>
      <c r="AD316">
        <f>AVERAGE('air-quality'!H1731:H1735)</f>
        <v>34</v>
      </c>
      <c r="AE316">
        <f>AVERAGE('air-quality'!I1731:I1735)</f>
        <v>2.8</v>
      </c>
      <c r="AF316">
        <f>AVERAGE('air-quality'!J1731:J1735)</f>
        <v>8.1999999999999993</v>
      </c>
      <c r="AG316">
        <f>AVERAGE('air-quality'!E2092:E2096)</f>
        <v>50</v>
      </c>
      <c r="AH316">
        <f>AVERAGE('air-quality'!F2092:F2096)</f>
        <v>22.4</v>
      </c>
      <c r="AI316">
        <f>AVERAGE('air-quality'!G2092:G2096)</f>
        <v>14.2</v>
      </c>
      <c r="AJ316">
        <f>AVERAGE('air-quality'!H2092:H2096)</f>
        <v>51.6</v>
      </c>
      <c r="AK316">
        <f>AVERAGE('air-quality'!I2092:I2096)</f>
        <v>4.2</v>
      </c>
      <c r="AL316">
        <f>AVERAGE('air-quality'!J2092:J2096)</f>
        <v>9.1999999999999993</v>
      </c>
      <c r="AS316">
        <f t="shared" si="36"/>
        <v>61</v>
      </c>
      <c r="AT316">
        <f t="shared" si="36"/>
        <v>24.733333333333331</v>
      </c>
      <c r="AU316">
        <f t="shared" si="36"/>
        <v>13.6</v>
      </c>
      <c r="AV316">
        <f t="shared" si="35"/>
        <v>40.199999999999996</v>
      </c>
      <c r="AW316">
        <f t="shared" si="35"/>
        <v>3.3333333333333335</v>
      </c>
      <c r="AX316">
        <f t="shared" si="35"/>
        <v>7.4666666666666659</v>
      </c>
    </row>
    <row r="317" spans="1:50" x14ac:dyDescent="0.25">
      <c r="A317">
        <f>IF(Pivot!A321="",Data!A316,Pivot!A321)</f>
        <v>11</v>
      </c>
      <c r="B317">
        <f>Pivot!B321</f>
        <v>11</v>
      </c>
      <c r="C317">
        <f>IFERROR(AVERAGE(Pivot!D321:H321),C316)</f>
        <v>59.2</v>
      </c>
      <c r="D317">
        <f>IFERROR(AVERAGE(Pivot!K321:O321),D316)</f>
        <v>24.6</v>
      </c>
      <c r="E317">
        <f>IFERROR(AVERAGE(Pivot!R321:V321),E316)</f>
        <v>21</v>
      </c>
      <c r="F317">
        <f>IFERROR(AVERAGE(Pivot!Y321:AC321),F316)</f>
        <v>44.8</v>
      </c>
      <c r="G317">
        <f>IFERROR(AVERAGE(Pivot!AF321:AJ321),G316)</f>
        <v>3.8</v>
      </c>
      <c r="H317">
        <f>IFERROR(AVERAGE(Pivot!AM321:AQ321),H316)</f>
        <v>6.6</v>
      </c>
      <c r="I317">
        <f>IFERROR(AVERAGE(Pivot!F321:H321),I316)</f>
        <v>51</v>
      </c>
      <c r="J317">
        <f>IFERROR(AVERAGE(Pivot!M321:O321),J316)</f>
        <v>20</v>
      </c>
      <c r="K317">
        <f>IFERROR(AVERAGE(Pivot!T321:V321),K316)</f>
        <v>22.666666666666668</v>
      </c>
      <c r="L317">
        <f>IFERROR(AVERAGE(Pivot!AA321:AC321),L316)</f>
        <v>42</v>
      </c>
      <c r="M317">
        <f>IFERROR(AVERAGE(Pivot!AH321:AJ321),M316)</f>
        <v>3.3333333333333335</v>
      </c>
      <c r="N317">
        <f>IFERROR(AVERAGE(Pivot!AO321:AQ321),N316)</f>
        <v>7.333333333333333</v>
      </c>
      <c r="U317">
        <f>AVERAGE('air-quality'!E1381:E1385)</f>
        <v>60.8</v>
      </c>
      <c r="V317">
        <f>AVERAGE('air-quality'!F1381:F1385)</f>
        <v>27.8</v>
      </c>
      <c r="W317">
        <f>AVERAGE('air-quality'!G1381:G1385)</f>
        <v>13.6</v>
      </c>
      <c r="X317">
        <f>AVERAGE('air-quality'!H1381:H1385)</f>
        <v>36.6</v>
      </c>
      <c r="Y317">
        <f>AVERAGE('air-quality'!I1381:I1385)</f>
        <v>3.4</v>
      </c>
      <c r="Z317">
        <f>AVERAGE('air-quality'!J1381:J1385)</f>
        <v>5.4</v>
      </c>
      <c r="AA317">
        <f>AVERAGE('air-quality'!E1732:E1736)</f>
        <v>70.400000000000006</v>
      </c>
      <c r="AB317">
        <f>AVERAGE('air-quality'!F1732:F1736)</f>
        <v>23.4</v>
      </c>
      <c r="AC317">
        <f>AVERAGE('air-quality'!G1732:G1736)</f>
        <v>12.8</v>
      </c>
      <c r="AD317">
        <f>AVERAGE('air-quality'!H1732:H1736)</f>
        <v>31.6</v>
      </c>
      <c r="AE317">
        <f>AVERAGE('air-quality'!I1732:I1736)</f>
        <v>2.6</v>
      </c>
      <c r="AF317">
        <f>AVERAGE('air-quality'!J1732:J1736)</f>
        <v>8.4</v>
      </c>
      <c r="AG317">
        <f>AVERAGE('air-quality'!E2093:E2097)</f>
        <v>59.6</v>
      </c>
      <c r="AH317">
        <f>AVERAGE('air-quality'!F2093:F2097)</f>
        <v>21.6</v>
      </c>
      <c r="AI317">
        <f>AVERAGE('air-quality'!G2093:G2097)</f>
        <v>14.4</v>
      </c>
      <c r="AJ317">
        <f>AVERAGE('air-quality'!H2093:H2097)</f>
        <v>47.2</v>
      </c>
      <c r="AK317">
        <f>AVERAGE('air-quality'!I2093:I2097)</f>
        <v>3.6</v>
      </c>
      <c r="AL317">
        <f>AVERAGE('air-quality'!J2093:J2097)</f>
        <v>8.4</v>
      </c>
      <c r="AS317">
        <f t="shared" si="36"/>
        <v>63.599999999999994</v>
      </c>
      <c r="AT317">
        <f t="shared" si="36"/>
        <v>24.266666666666669</v>
      </c>
      <c r="AU317">
        <f t="shared" si="36"/>
        <v>13.6</v>
      </c>
      <c r="AV317">
        <f t="shared" si="35"/>
        <v>38.466666666666669</v>
      </c>
      <c r="AW317">
        <f t="shared" si="35"/>
        <v>3.1999999999999997</v>
      </c>
      <c r="AX317">
        <f t="shared" si="35"/>
        <v>7.4000000000000012</v>
      </c>
    </row>
    <row r="318" spans="1:50" x14ac:dyDescent="0.25">
      <c r="A318">
        <f>IF(Pivot!A322="",Data!A317,Pivot!A322)</f>
        <v>11</v>
      </c>
      <c r="B318">
        <f>Pivot!B322</f>
        <v>12</v>
      </c>
      <c r="C318">
        <f>IFERROR(AVERAGE(Pivot!D322:H322),C317)</f>
        <v>57.2</v>
      </c>
      <c r="D318">
        <f>IFERROR(AVERAGE(Pivot!K322:O322),D317)</f>
        <v>26.8</v>
      </c>
      <c r="E318">
        <f>IFERROR(AVERAGE(Pivot!R322:V322),E317)</f>
        <v>20</v>
      </c>
      <c r="F318">
        <f>IFERROR(AVERAGE(Pivot!Y322:AC322),F317)</f>
        <v>47.2</v>
      </c>
      <c r="G318">
        <f>IFERROR(AVERAGE(Pivot!AF322:AJ322),G317)</f>
        <v>4</v>
      </c>
      <c r="H318">
        <f>IFERROR(AVERAGE(Pivot!AM322:AQ322),H317)</f>
        <v>6.8</v>
      </c>
      <c r="I318">
        <f>IFERROR(AVERAGE(Pivot!F322:H322),I317)</f>
        <v>47</v>
      </c>
      <c r="J318">
        <f>IFERROR(AVERAGE(Pivot!M322:O322),J317)</f>
        <v>23.666666666666668</v>
      </c>
      <c r="K318">
        <f>IFERROR(AVERAGE(Pivot!T322:V322),K317)</f>
        <v>18</v>
      </c>
      <c r="L318">
        <f>IFERROR(AVERAGE(Pivot!AA322:AC322),L317)</f>
        <v>47.333333333333336</v>
      </c>
      <c r="M318">
        <f>IFERROR(AVERAGE(Pivot!AH322:AJ322),M317)</f>
        <v>3.6666666666666665</v>
      </c>
      <c r="N318">
        <f>IFERROR(AVERAGE(Pivot!AO322:AQ322),N317)</f>
        <v>8</v>
      </c>
      <c r="U318">
        <f>AVERAGE('air-quality'!E1382:E1386)</f>
        <v>63.4</v>
      </c>
      <c r="V318">
        <f>AVERAGE('air-quality'!F1382:F1386)</f>
        <v>28.8</v>
      </c>
      <c r="W318">
        <f>AVERAGE('air-quality'!G1382:G1386)</f>
        <v>12.2</v>
      </c>
      <c r="X318">
        <f>AVERAGE('air-quality'!H1382:H1386)</f>
        <v>41.6</v>
      </c>
      <c r="Y318">
        <f>AVERAGE('air-quality'!I1382:I1386)</f>
        <v>4.4000000000000004</v>
      </c>
      <c r="Z318">
        <f>AVERAGE('air-quality'!J1382:J1386)</f>
        <v>6.2</v>
      </c>
      <c r="AA318">
        <f>AVERAGE('air-quality'!E1733:E1737)</f>
        <v>65.400000000000006</v>
      </c>
      <c r="AB318">
        <f>AVERAGE('air-quality'!F1733:F1737)</f>
        <v>24.8</v>
      </c>
      <c r="AC318">
        <f>AVERAGE('air-quality'!G1733:G1737)</f>
        <v>13.4</v>
      </c>
      <c r="AD318">
        <f>AVERAGE('air-quality'!H1733:H1737)</f>
        <v>33.799999999999997</v>
      </c>
      <c r="AE318">
        <f>AVERAGE('air-quality'!I1733:I1737)</f>
        <v>2.8</v>
      </c>
      <c r="AF318">
        <f>AVERAGE('air-quality'!J1733:J1737)</f>
        <v>9.1999999999999993</v>
      </c>
      <c r="AG318">
        <f>AVERAGE('air-quality'!E2094:E2098)</f>
        <v>55.6</v>
      </c>
      <c r="AH318">
        <f>AVERAGE('air-quality'!F2094:F2098)</f>
        <v>26</v>
      </c>
      <c r="AI318">
        <f>AVERAGE('air-quality'!G2094:G2098)</f>
        <v>9.8000000000000007</v>
      </c>
      <c r="AJ318">
        <f>AVERAGE('air-quality'!H2094:H2098)</f>
        <v>43.8</v>
      </c>
      <c r="AK318">
        <f>AVERAGE('air-quality'!I2094:I2098)</f>
        <v>3.8</v>
      </c>
      <c r="AL318">
        <f>AVERAGE('air-quality'!J2094:J2098)</f>
        <v>9.6</v>
      </c>
      <c r="AS318">
        <f t="shared" si="36"/>
        <v>61.466666666666669</v>
      </c>
      <c r="AT318">
        <f t="shared" si="36"/>
        <v>26.533333333333331</v>
      </c>
      <c r="AU318">
        <f t="shared" si="36"/>
        <v>11.800000000000002</v>
      </c>
      <c r="AV318">
        <f t="shared" si="35"/>
        <v>39.733333333333334</v>
      </c>
      <c r="AW318">
        <f t="shared" si="35"/>
        <v>3.6666666666666665</v>
      </c>
      <c r="AX318">
        <f t="shared" si="35"/>
        <v>8.3333333333333339</v>
      </c>
    </row>
    <row r="319" spans="1:50" x14ac:dyDescent="0.25">
      <c r="A319">
        <f>IF(Pivot!A323="",Data!A318,Pivot!A323)</f>
        <v>11</v>
      </c>
      <c r="B319">
        <f>Pivot!B323</f>
        <v>13</v>
      </c>
      <c r="C319">
        <f>IFERROR(AVERAGE(Pivot!D323:H323),C318)</f>
        <v>60.2</v>
      </c>
      <c r="D319">
        <f>IFERROR(AVERAGE(Pivot!K323:O323),D318)</f>
        <v>28</v>
      </c>
      <c r="E319">
        <f>IFERROR(AVERAGE(Pivot!R323:V323),E318)</f>
        <v>17.399999999999999</v>
      </c>
      <c r="F319">
        <f>IFERROR(AVERAGE(Pivot!Y323:AC323),F318)</f>
        <v>54</v>
      </c>
      <c r="G319">
        <f>IFERROR(AVERAGE(Pivot!AF323:AJ323),G318)</f>
        <v>5</v>
      </c>
      <c r="H319">
        <f>IFERROR(AVERAGE(Pivot!AM323:AQ323),H318)</f>
        <v>7</v>
      </c>
      <c r="I319">
        <f>IFERROR(AVERAGE(Pivot!F323:H323),I318)</f>
        <v>58</v>
      </c>
      <c r="J319">
        <f>IFERROR(AVERAGE(Pivot!M323:O323),J318)</f>
        <v>25.666666666666668</v>
      </c>
      <c r="K319">
        <f>IFERROR(AVERAGE(Pivot!T323:V323),K318)</f>
        <v>18.333333333333332</v>
      </c>
      <c r="L319">
        <f>IFERROR(AVERAGE(Pivot!AA323:AC323),L318)</f>
        <v>55.666666666666664</v>
      </c>
      <c r="M319">
        <f>IFERROR(AVERAGE(Pivot!AH323:AJ323),M318)</f>
        <v>4.333333333333333</v>
      </c>
      <c r="N319">
        <f>IFERROR(AVERAGE(Pivot!AO323:AQ323),N318)</f>
        <v>8</v>
      </c>
      <c r="U319">
        <f>AVERAGE('air-quality'!E1383:E1387)</f>
        <v>64.599999999999994</v>
      </c>
      <c r="V319">
        <f>AVERAGE('air-quality'!F1383:F1387)</f>
        <v>29.4</v>
      </c>
      <c r="W319">
        <f>AVERAGE('air-quality'!G1383:G1387)</f>
        <v>11.6</v>
      </c>
      <c r="X319">
        <f>AVERAGE('air-quality'!H1383:H1387)</f>
        <v>48.6</v>
      </c>
      <c r="Y319">
        <f>AVERAGE('air-quality'!I1383:I1387)</f>
        <v>5.4</v>
      </c>
      <c r="Z319">
        <f>AVERAGE('air-quality'!J1383:J1387)</f>
        <v>7</v>
      </c>
      <c r="AA319">
        <f>AVERAGE('air-quality'!E1734:E1738)</f>
        <v>68.599999999999994</v>
      </c>
      <c r="AB319">
        <f>AVERAGE('air-quality'!F1734:F1738)</f>
        <v>28.6</v>
      </c>
      <c r="AC319">
        <f>AVERAGE('air-quality'!G1734:G1738)</f>
        <v>12.4</v>
      </c>
      <c r="AD319">
        <f>AVERAGE('air-quality'!H1734:H1738)</f>
        <v>34.799999999999997</v>
      </c>
      <c r="AE319">
        <f>AVERAGE('air-quality'!I1734:I1738)</f>
        <v>3.4</v>
      </c>
      <c r="AF319">
        <f>AVERAGE('air-quality'!J1734:J1738)</f>
        <v>10</v>
      </c>
      <c r="AG319">
        <f>AVERAGE('air-quality'!E2095:E2099)</f>
        <v>60.8</v>
      </c>
      <c r="AH319">
        <f>AVERAGE('air-quality'!F2095:F2099)</f>
        <v>27.2</v>
      </c>
      <c r="AI319">
        <f>AVERAGE('air-quality'!G2095:G2099)</f>
        <v>10.199999999999999</v>
      </c>
      <c r="AJ319">
        <f>AVERAGE('air-quality'!H2095:H2099)</f>
        <v>46.4</v>
      </c>
      <c r="AK319">
        <f>AVERAGE('air-quality'!I2095:I2099)</f>
        <v>3.6</v>
      </c>
      <c r="AL319">
        <f>AVERAGE('air-quality'!J2095:J2099)</f>
        <v>10.6</v>
      </c>
      <c r="AS319">
        <f t="shared" si="36"/>
        <v>64.666666666666671</v>
      </c>
      <c r="AT319">
        <f t="shared" si="36"/>
        <v>28.400000000000002</v>
      </c>
      <c r="AU319">
        <f t="shared" si="36"/>
        <v>11.4</v>
      </c>
      <c r="AV319">
        <f t="shared" si="35"/>
        <v>43.266666666666673</v>
      </c>
      <c r="AW319">
        <f t="shared" si="35"/>
        <v>4.1333333333333337</v>
      </c>
      <c r="AX319">
        <f t="shared" si="35"/>
        <v>9.2000000000000011</v>
      </c>
    </row>
    <row r="320" spans="1:50" x14ac:dyDescent="0.25">
      <c r="A320">
        <f>IF(Pivot!A324="",Data!A319,Pivot!A324)</f>
        <v>11</v>
      </c>
      <c r="B320">
        <f>Pivot!B324</f>
        <v>14</v>
      </c>
      <c r="C320">
        <f>IFERROR(AVERAGE(Pivot!D324:H324),C319)</f>
        <v>63.6</v>
      </c>
      <c r="D320">
        <f>IFERROR(AVERAGE(Pivot!K324:O324),D319)</f>
        <v>28.8</v>
      </c>
      <c r="E320">
        <f>IFERROR(AVERAGE(Pivot!R324:V324),E319)</f>
        <v>14.6</v>
      </c>
      <c r="F320">
        <f>IFERROR(AVERAGE(Pivot!Y324:AC324),F319)</f>
        <v>40</v>
      </c>
      <c r="G320">
        <f>IFERROR(AVERAGE(Pivot!AF324:AJ324),G319)</f>
        <v>4.5999999999999996</v>
      </c>
      <c r="H320">
        <f>IFERROR(AVERAGE(Pivot!AM324:AQ324),H319)</f>
        <v>6.4</v>
      </c>
      <c r="I320">
        <f>IFERROR(AVERAGE(Pivot!F324:H324),I319)</f>
        <v>58.333333333333336</v>
      </c>
      <c r="J320">
        <f>IFERROR(AVERAGE(Pivot!M324:O324),J319)</f>
        <v>30</v>
      </c>
      <c r="K320">
        <f>IFERROR(AVERAGE(Pivot!T324:V324),K319)</f>
        <v>11</v>
      </c>
      <c r="L320">
        <f>IFERROR(AVERAGE(Pivot!AA324:AC324),L319)</f>
        <v>41.666666666666664</v>
      </c>
      <c r="M320">
        <f>IFERROR(AVERAGE(Pivot!AH324:AJ324),M319)</f>
        <v>4</v>
      </c>
      <c r="N320">
        <f>IFERROR(AVERAGE(Pivot!AO324:AQ324),N319)</f>
        <v>7.333333333333333</v>
      </c>
      <c r="U320">
        <f>AVERAGE('air-quality'!E1384:E1388)</f>
        <v>65.400000000000006</v>
      </c>
      <c r="V320">
        <f>AVERAGE('air-quality'!F1384:F1388)</f>
        <v>26.8</v>
      </c>
      <c r="W320">
        <f>AVERAGE('air-quality'!G1384:G1388)</f>
        <v>14.4</v>
      </c>
      <c r="X320">
        <f>AVERAGE('air-quality'!H1384:H1388)</f>
        <v>47</v>
      </c>
      <c r="Y320">
        <f>AVERAGE('air-quality'!I1384:I1388)</f>
        <v>5</v>
      </c>
      <c r="Z320">
        <f>AVERAGE('air-quality'!J1384:J1388)</f>
        <v>7</v>
      </c>
      <c r="AA320">
        <f>AVERAGE('air-quality'!E1735:E1739)</f>
        <v>77.599999999999994</v>
      </c>
      <c r="AB320">
        <f>AVERAGE('air-quality'!F1735:F1739)</f>
        <v>33.4</v>
      </c>
      <c r="AC320">
        <f>AVERAGE('air-quality'!G1735:G1739)</f>
        <v>9.1999999999999993</v>
      </c>
      <c r="AD320">
        <f>AVERAGE('air-quality'!H1735:H1739)</f>
        <v>37</v>
      </c>
      <c r="AE320">
        <f>AVERAGE('air-quality'!I1735:I1739)</f>
        <v>3.8</v>
      </c>
      <c r="AF320">
        <f>AVERAGE('air-quality'!J1735:J1739)</f>
        <v>10.6</v>
      </c>
      <c r="AG320">
        <f>AVERAGE('air-quality'!E2096:E2100)</f>
        <v>63.4</v>
      </c>
      <c r="AH320">
        <f>AVERAGE('air-quality'!F2096:F2100)</f>
        <v>28.6</v>
      </c>
      <c r="AI320">
        <f>AVERAGE('air-quality'!G2096:G2100)</f>
        <v>9.6</v>
      </c>
      <c r="AJ320">
        <f>AVERAGE('air-quality'!H2096:H2100)</f>
        <v>42.8</v>
      </c>
      <c r="AK320">
        <f>AVERAGE('air-quality'!I2096:I2100)</f>
        <v>3.6</v>
      </c>
      <c r="AL320">
        <f>AVERAGE('air-quality'!J2096:J2100)</f>
        <v>11</v>
      </c>
      <c r="AS320">
        <f t="shared" si="36"/>
        <v>68.8</v>
      </c>
      <c r="AT320">
        <f t="shared" si="36"/>
        <v>29.600000000000005</v>
      </c>
      <c r="AU320">
        <f t="shared" si="36"/>
        <v>11.066666666666668</v>
      </c>
      <c r="AV320">
        <f t="shared" si="35"/>
        <v>42.266666666666666</v>
      </c>
      <c r="AW320">
        <f t="shared" si="35"/>
        <v>4.1333333333333337</v>
      </c>
      <c r="AX320">
        <f t="shared" si="35"/>
        <v>9.5333333333333332</v>
      </c>
    </row>
    <row r="321" spans="1:50" x14ac:dyDescent="0.25">
      <c r="A321">
        <f>IF(Pivot!A325="",Data!A320,Pivot!A325)</f>
        <v>11</v>
      </c>
      <c r="B321">
        <f>Pivot!B325</f>
        <v>15</v>
      </c>
      <c r="C321">
        <f>IFERROR(AVERAGE(Pivot!D325:H325),C320)</f>
        <v>67.8</v>
      </c>
      <c r="D321">
        <f>IFERROR(AVERAGE(Pivot!K325:O325),D320)</f>
        <v>26.4</v>
      </c>
      <c r="E321">
        <f>IFERROR(AVERAGE(Pivot!R325:V325),E320)</f>
        <v>15.2</v>
      </c>
      <c r="F321">
        <f>IFERROR(AVERAGE(Pivot!Y325:AC325),F320)</f>
        <v>47.6</v>
      </c>
      <c r="G321">
        <f>IFERROR(AVERAGE(Pivot!AF325:AJ325),G320)</f>
        <v>4.8</v>
      </c>
      <c r="H321">
        <f>IFERROR(AVERAGE(Pivot!AM325:AQ325),H320)</f>
        <v>6.8</v>
      </c>
      <c r="I321">
        <f>IFERROR(AVERAGE(Pivot!F325:H325),I320)</f>
        <v>72</v>
      </c>
      <c r="J321">
        <f>IFERROR(AVERAGE(Pivot!M325:O325),J320)</f>
        <v>26</v>
      </c>
      <c r="K321">
        <f>IFERROR(AVERAGE(Pivot!T325:V325),K320)</f>
        <v>9.3333333333333339</v>
      </c>
      <c r="L321">
        <f>IFERROR(AVERAGE(Pivot!AA325:AC325),L320)</f>
        <v>44.333333333333336</v>
      </c>
      <c r="M321">
        <f>IFERROR(AVERAGE(Pivot!AH325:AJ325),M320)</f>
        <v>3.6666666666666665</v>
      </c>
      <c r="N321">
        <f>IFERROR(AVERAGE(Pivot!AO325:AQ325),N320)</f>
        <v>8</v>
      </c>
      <c r="U321">
        <f>AVERAGE('air-quality'!E1385:E1389)</f>
        <v>60.4</v>
      </c>
      <c r="V321">
        <f>AVERAGE('air-quality'!F1385:F1389)</f>
        <v>23.8</v>
      </c>
      <c r="W321">
        <f>AVERAGE('air-quality'!G1385:G1389)</f>
        <v>16.600000000000001</v>
      </c>
      <c r="X321">
        <f>AVERAGE('air-quality'!H1385:H1389)</f>
        <v>48.2</v>
      </c>
      <c r="Y321">
        <f>AVERAGE('air-quality'!I1385:I1389)</f>
        <v>5</v>
      </c>
      <c r="Z321">
        <f>AVERAGE('air-quality'!J1385:J1389)</f>
        <v>7.4</v>
      </c>
      <c r="AA321">
        <f>AVERAGE('air-quality'!E1736:E1740)</f>
        <v>88</v>
      </c>
      <c r="AB321">
        <f>AVERAGE('air-quality'!F1736:F1740)</f>
        <v>36.799999999999997</v>
      </c>
      <c r="AC321">
        <f>AVERAGE('air-quality'!G1736:G1740)</f>
        <v>7.8</v>
      </c>
      <c r="AD321">
        <f>AVERAGE('air-quality'!H1736:H1740)</f>
        <v>37</v>
      </c>
      <c r="AE321">
        <f>AVERAGE('air-quality'!I1736:I1740)</f>
        <v>3.6</v>
      </c>
      <c r="AF321">
        <f>AVERAGE('air-quality'!J1736:J1740)</f>
        <v>10.8</v>
      </c>
      <c r="AG321">
        <f>AVERAGE('air-quality'!E2097:E2101)</f>
        <v>62.8</v>
      </c>
      <c r="AH321">
        <f>AVERAGE('air-quality'!F2097:F2101)</f>
        <v>26.4</v>
      </c>
      <c r="AI321">
        <f>AVERAGE('air-quality'!G2097:G2101)</f>
        <v>12</v>
      </c>
      <c r="AJ321">
        <f>AVERAGE('air-quality'!H2097:H2101)</f>
        <v>38.6</v>
      </c>
      <c r="AK321">
        <f>AVERAGE('air-quality'!I2097:I2101)</f>
        <v>3.4</v>
      </c>
      <c r="AL321">
        <f>AVERAGE('air-quality'!J2097:J2101)</f>
        <v>10.4</v>
      </c>
      <c r="AS321">
        <f t="shared" si="36"/>
        <v>70.399999999999991</v>
      </c>
      <c r="AT321">
        <f t="shared" si="36"/>
        <v>29</v>
      </c>
      <c r="AU321">
        <f t="shared" si="36"/>
        <v>12.133333333333335</v>
      </c>
      <c r="AV321">
        <f t="shared" si="35"/>
        <v>41.266666666666673</v>
      </c>
      <c r="AW321">
        <f t="shared" si="35"/>
        <v>4</v>
      </c>
      <c r="AX321">
        <f t="shared" si="35"/>
        <v>9.5333333333333332</v>
      </c>
    </row>
    <row r="322" spans="1:50" x14ac:dyDescent="0.25">
      <c r="A322">
        <f>IF(Pivot!A326="",Data!A321,Pivot!A326)</f>
        <v>11</v>
      </c>
      <c r="B322">
        <f>Pivot!B326</f>
        <v>16</v>
      </c>
      <c r="C322">
        <f>IFERROR(AVERAGE(Pivot!D326:H326),C321)</f>
        <v>66.400000000000006</v>
      </c>
      <c r="D322">
        <f>IFERROR(AVERAGE(Pivot!K326:O326),D321)</f>
        <v>31.4</v>
      </c>
      <c r="E322">
        <f>IFERROR(AVERAGE(Pivot!R326:V326),E321)</f>
        <v>15.4</v>
      </c>
      <c r="F322">
        <f>IFERROR(AVERAGE(Pivot!Y326:AC326),F321)</f>
        <v>48.4</v>
      </c>
      <c r="G322">
        <f>IFERROR(AVERAGE(Pivot!AF326:AJ326),G321)</f>
        <v>4.5999999999999996</v>
      </c>
      <c r="H322">
        <f>IFERROR(AVERAGE(Pivot!AM326:AQ326),H321)</f>
        <v>7.4</v>
      </c>
      <c r="I322">
        <f>IFERROR(AVERAGE(Pivot!F326:H326),I321)</f>
        <v>70.666666666666671</v>
      </c>
      <c r="J322">
        <f>IFERROR(AVERAGE(Pivot!M326:O326),J321)</f>
        <v>33.333333333333336</v>
      </c>
      <c r="K322">
        <f>IFERROR(AVERAGE(Pivot!T326:V326),K321)</f>
        <v>8.6666666666666661</v>
      </c>
      <c r="L322">
        <f>IFERROR(AVERAGE(Pivot!AA326:AC326),L321)</f>
        <v>47.333333333333336</v>
      </c>
      <c r="M322">
        <f>IFERROR(AVERAGE(Pivot!AH326:AJ326),M321)</f>
        <v>3.3333333333333335</v>
      </c>
      <c r="N322">
        <f>IFERROR(AVERAGE(Pivot!AO326:AQ326),N321)</f>
        <v>9.3333333333333339</v>
      </c>
      <c r="U322">
        <f>AVERAGE('air-quality'!E1386:E1390)</f>
        <v>57</v>
      </c>
      <c r="V322">
        <f>AVERAGE('air-quality'!F1386:F1390)</f>
        <v>23.8</v>
      </c>
      <c r="W322">
        <f>AVERAGE('air-quality'!G1386:G1390)</f>
        <v>17.8</v>
      </c>
      <c r="X322">
        <f>AVERAGE('air-quality'!H1386:H1390)</f>
        <v>50.2</v>
      </c>
      <c r="Y322">
        <f>AVERAGE('air-quality'!I1386:I1390)</f>
        <v>5.4</v>
      </c>
      <c r="Z322">
        <f>AVERAGE('air-quality'!J1386:J1390)</f>
        <v>8</v>
      </c>
      <c r="AA322">
        <f>AVERAGE('air-quality'!E1737:E1741)</f>
        <v>96.4</v>
      </c>
      <c r="AB322">
        <f>AVERAGE('air-quality'!F1737:F1741)</f>
        <v>38</v>
      </c>
      <c r="AC322">
        <f>AVERAGE('air-quality'!G1737:G1741)</f>
        <v>6.8</v>
      </c>
      <c r="AD322">
        <f>AVERAGE('air-quality'!H1737:H1741)</f>
        <v>35.799999999999997</v>
      </c>
      <c r="AE322">
        <f>AVERAGE('air-quality'!I1737:I1741)</f>
        <v>3.4</v>
      </c>
      <c r="AF322">
        <f>AVERAGE('air-quality'!J1737:J1741)</f>
        <v>10.6</v>
      </c>
      <c r="AG322">
        <f>AVERAGE('air-quality'!E2098:E2102)</f>
        <v>55.2</v>
      </c>
      <c r="AH322">
        <f>AVERAGE('air-quality'!F2098:F2102)</f>
        <v>27.8</v>
      </c>
      <c r="AI322">
        <f>AVERAGE('air-quality'!G2098:G2102)</f>
        <v>10.8</v>
      </c>
      <c r="AJ322">
        <f>AVERAGE('air-quality'!H2098:H2102)</f>
        <v>37.6</v>
      </c>
      <c r="AK322">
        <f>AVERAGE('air-quality'!I2098:I2102)</f>
        <v>3.2</v>
      </c>
      <c r="AL322">
        <f>AVERAGE('air-quality'!J2098:J2102)</f>
        <v>10.4</v>
      </c>
      <c r="AS322">
        <f t="shared" si="36"/>
        <v>69.533333333333346</v>
      </c>
      <c r="AT322">
        <f t="shared" si="36"/>
        <v>29.866666666666664</v>
      </c>
      <c r="AU322">
        <f t="shared" si="36"/>
        <v>11.800000000000002</v>
      </c>
      <c r="AV322">
        <f t="shared" si="36"/>
        <v>41.199999999999996</v>
      </c>
      <c r="AW322">
        <f t="shared" si="36"/>
        <v>4</v>
      </c>
      <c r="AX322">
        <f t="shared" si="36"/>
        <v>9.6666666666666661</v>
      </c>
    </row>
    <row r="323" spans="1:50" x14ac:dyDescent="0.25">
      <c r="A323">
        <f>IF(Pivot!A327="",Data!A322,Pivot!A327)</f>
        <v>11</v>
      </c>
      <c r="B323">
        <f>Pivot!B327</f>
        <v>17</v>
      </c>
      <c r="C323">
        <f>IFERROR(AVERAGE(Pivot!D327:H327),C322)</f>
        <v>73.8</v>
      </c>
      <c r="D323">
        <f>IFERROR(AVERAGE(Pivot!K327:O327),D322)</f>
        <v>25.8</v>
      </c>
      <c r="E323">
        <f>IFERROR(AVERAGE(Pivot!R327:V327),E322)</f>
        <v>19.8</v>
      </c>
      <c r="F323">
        <f>IFERROR(AVERAGE(Pivot!Y327:AC327),F322)</f>
        <v>42.8</v>
      </c>
      <c r="G323">
        <f>IFERROR(AVERAGE(Pivot!AF327:AJ327),G322)</f>
        <v>4.5999999999999996</v>
      </c>
      <c r="H323">
        <f>IFERROR(AVERAGE(Pivot!AM327:AQ327),H322)</f>
        <v>6.2</v>
      </c>
      <c r="I323">
        <f>IFERROR(AVERAGE(Pivot!F327:H327),I322)</f>
        <v>84</v>
      </c>
      <c r="J323">
        <f>IFERROR(AVERAGE(Pivot!M327:O327),J322)</f>
        <v>22.666666666666668</v>
      </c>
      <c r="K323">
        <f>IFERROR(AVERAGE(Pivot!T327:V327),K322)</f>
        <v>15</v>
      </c>
      <c r="L323">
        <f>IFERROR(AVERAGE(Pivot!AA327:AC327),L322)</f>
        <v>35</v>
      </c>
      <c r="M323">
        <f>IFERROR(AVERAGE(Pivot!AH327:AJ327),M322)</f>
        <v>3.3333333333333335</v>
      </c>
      <c r="N323">
        <f>IFERROR(AVERAGE(Pivot!AO327:AQ327),N322)</f>
        <v>6.666666666666667</v>
      </c>
      <c r="U323">
        <f>AVERAGE('air-quality'!E1387:E1391)</f>
        <v>59.6</v>
      </c>
      <c r="V323">
        <f>AVERAGE('air-quality'!F1387:F1391)</f>
        <v>24</v>
      </c>
      <c r="W323">
        <f>AVERAGE('air-quality'!G1387:G1391)</f>
        <v>18.399999999999999</v>
      </c>
      <c r="X323">
        <f>AVERAGE('air-quality'!H1387:H1391)</f>
        <v>47</v>
      </c>
      <c r="Y323">
        <f>AVERAGE('air-quality'!I1387:I1391)</f>
        <v>4.5999999999999996</v>
      </c>
      <c r="Z323">
        <f>AVERAGE('air-quality'!J1387:J1391)</f>
        <v>8</v>
      </c>
      <c r="AA323">
        <f>AVERAGE('air-quality'!E1738:E1742)</f>
        <v>99.2</v>
      </c>
      <c r="AB323">
        <f>AVERAGE('air-quality'!F1738:F1742)</f>
        <v>36.200000000000003</v>
      </c>
      <c r="AC323">
        <f>AVERAGE('air-quality'!G1738:G1742)</f>
        <v>8</v>
      </c>
      <c r="AD323">
        <f>AVERAGE('air-quality'!H1738:H1742)</f>
        <v>33.6</v>
      </c>
      <c r="AE323">
        <f>AVERAGE('air-quality'!I1738:I1742)</f>
        <v>2.8</v>
      </c>
      <c r="AF323">
        <f>AVERAGE('air-quality'!J1738:J1742)</f>
        <v>10</v>
      </c>
      <c r="AG323">
        <f>AVERAGE('air-quality'!E2099:E2103)</f>
        <v>60.6</v>
      </c>
      <c r="AH323">
        <f>AVERAGE('air-quality'!F2099:F2103)</f>
        <v>24</v>
      </c>
      <c r="AI323">
        <f>AVERAGE('air-quality'!G2099:G2103)</f>
        <v>12.6</v>
      </c>
      <c r="AJ323">
        <f>AVERAGE('air-quality'!H2099:H2103)</f>
        <v>32</v>
      </c>
      <c r="AK323">
        <f>AVERAGE('air-quality'!I2099:I2103)</f>
        <v>2.4</v>
      </c>
      <c r="AL323">
        <f>AVERAGE('air-quality'!J2099:J2103)</f>
        <v>9.4</v>
      </c>
      <c r="AS323">
        <f t="shared" ref="AS323:AX365" si="37">AVERAGE(U323,AA323,AG323)</f>
        <v>73.13333333333334</v>
      </c>
      <c r="AT323">
        <f t="shared" si="37"/>
        <v>28.066666666666666</v>
      </c>
      <c r="AU323">
        <f t="shared" si="37"/>
        <v>13</v>
      </c>
      <c r="AV323">
        <f t="shared" si="37"/>
        <v>37.533333333333331</v>
      </c>
      <c r="AW323">
        <f t="shared" si="37"/>
        <v>3.2666666666666662</v>
      </c>
      <c r="AX323">
        <f t="shared" si="37"/>
        <v>9.1333333333333329</v>
      </c>
    </row>
    <row r="324" spans="1:50" x14ac:dyDescent="0.25">
      <c r="A324">
        <f>IF(Pivot!A328="",Data!A323,Pivot!A328)</f>
        <v>11</v>
      </c>
      <c r="B324">
        <f>Pivot!B328</f>
        <v>18</v>
      </c>
      <c r="C324">
        <f>IFERROR(AVERAGE(Pivot!D328:H328),C323)</f>
        <v>57.2</v>
      </c>
      <c r="D324">
        <f>IFERROR(AVERAGE(Pivot!K328:O328),D323)</f>
        <v>27.6</v>
      </c>
      <c r="E324">
        <f>IFERROR(AVERAGE(Pivot!R328:V328),E323)</f>
        <v>14.8</v>
      </c>
      <c r="F324">
        <f>IFERROR(AVERAGE(Pivot!Y328:AC328),F323)</f>
        <v>45.8</v>
      </c>
      <c r="G324">
        <f>IFERROR(AVERAGE(Pivot!AF328:AJ328),G323)</f>
        <v>4.5999999999999996</v>
      </c>
      <c r="H324">
        <f>IFERROR(AVERAGE(Pivot!AM328:AQ328),H323)</f>
        <v>7</v>
      </c>
      <c r="I324">
        <f>IFERROR(AVERAGE(Pivot!F328:H328),I323)</f>
        <v>55.666666666666664</v>
      </c>
      <c r="J324">
        <f>IFERROR(AVERAGE(Pivot!M328:O328),J323)</f>
        <v>26.666666666666668</v>
      </c>
      <c r="K324">
        <f>IFERROR(AVERAGE(Pivot!T328:V328),K323)</f>
        <v>10.666666666666666</v>
      </c>
      <c r="L324">
        <f>IFERROR(AVERAGE(Pivot!AA328:AC328),L323)</f>
        <v>39.333333333333336</v>
      </c>
      <c r="M324">
        <f>IFERROR(AVERAGE(Pivot!AH328:AJ328),M323)</f>
        <v>3.3333333333333335</v>
      </c>
      <c r="N324">
        <f>IFERROR(AVERAGE(Pivot!AO328:AQ328),N323)</f>
        <v>8.6666666666666661</v>
      </c>
      <c r="U324">
        <f>AVERAGE('air-quality'!E1388:E1392)</f>
        <v>59.2</v>
      </c>
      <c r="V324">
        <f>AVERAGE('air-quality'!F1388:F1392)</f>
        <v>22.2</v>
      </c>
      <c r="W324">
        <f>AVERAGE('air-quality'!G1388:G1392)</f>
        <v>17</v>
      </c>
      <c r="X324">
        <f>AVERAGE('air-quality'!H1388:H1392)</f>
        <v>40.799999999999997</v>
      </c>
      <c r="Y324">
        <f>AVERAGE('air-quality'!I1388:I1392)</f>
        <v>3.6</v>
      </c>
      <c r="Z324">
        <f>AVERAGE('air-quality'!J1388:J1392)</f>
        <v>7.6</v>
      </c>
      <c r="AA324">
        <f>AVERAGE('air-quality'!E1739:E1743)</f>
        <v>94</v>
      </c>
      <c r="AB324">
        <f>AVERAGE('air-quality'!F1739:F1743)</f>
        <v>31.2</v>
      </c>
      <c r="AC324">
        <f>AVERAGE('air-quality'!G1739:G1743)</f>
        <v>9.6</v>
      </c>
      <c r="AD324">
        <f>AVERAGE('air-quality'!H1739:H1743)</f>
        <v>33.6</v>
      </c>
      <c r="AE324">
        <f>AVERAGE('air-quality'!I1739:I1743)</f>
        <v>2.2000000000000002</v>
      </c>
      <c r="AF324">
        <f>AVERAGE('air-quality'!J1739:J1743)</f>
        <v>9.6</v>
      </c>
      <c r="AG324">
        <f>AVERAGE('air-quality'!E2100:E2104)</f>
        <v>54.2</v>
      </c>
      <c r="AH324">
        <f>AVERAGE('air-quality'!F2100:F2104)</f>
        <v>22.4</v>
      </c>
      <c r="AI324">
        <f>AVERAGE('air-quality'!G2100:G2104)</f>
        <v>11.8</v>
      </c>
      <c r="AJ324">
        <f>AVERAGE('air-quality'!H2100:H2104)</f>
        <v>27.2</v>
      </c>
      <c r="AK324">
        <f>AVERAGE('air-quality'!I2100:I2104)</f>
        <v>2.4</v>
      </c>
      <c r="AL324">
        <f>AVERAGE('air-quality'!J2100:J2104)</f>
        <v>8.6</v>
      </c>
      <c r="AS324">
        <f t="shared" si="37"/>
        <v>69.133333333333326</v>
      </c>
      <c r="AT324">
        <f t="shared" si="37"/>
        <v>25.266666666666666</v>
      </c>
      <c r="AU324">
        <f t="shared" si="37"/>
        <v>12.800000000000002</v>
      </c>
      <c r="AV324">
        <f t="shared" si="37"/>
        <v>33.866666666666667</v>
      </c>
      <c r="AW324">
        <f t="shared" si="37"/>
        <v>2.7333333333333338</v>
      </c>
      <c r="AX324">
        <f t="shared" si="37"/>
        <v>8.6</v>
      </c>
    </row>
    <row r="325" spans="1:50" x14ac:dyDescent="0.25">
      <c r="A325">
        <f>IF(Pivot!A329="",Data!A324,Pivot!A329)</f>
        <v>11</v>
      </c>
      <c r="B325">
        <f>Pivot!B329</f>
        <v>19</v>
      </c>
      <c r="C325">
        <f>IFERROR(AVERAGE(Pivot!D329:H329),C324)</f>
        <v>61</v>
      </c>
      <c r="D325">
        <f>IFERROR(AVERAGE(Pivot!K329:O329),D324)</f>
        <v>23.6</v>
      </c>
      <c r="E325">
        <f>IFERROR(AVERAGE(Pivot!R329:V329),E324)</f>
        <v>18.600000000000001</v>
      </c>
      <c r="F325">
        <f>IFERROR(AVERAGE(Pivot!Y329:AC329),F324)</f>
        <v>41.6</v>
      </c>
      <c r="G325">
        <f>IFERROR(AVERAGE(Pivot!AF329:AJ329),G324)</f>
        <v>4.8</v>
      </c>
      <c r="H325">
        <f>IFERROR(AVERAGE(Pivot!AM329:AQ329),H324)</f>
        <v>6.6</v>
      </c>
      <c r="I325">
        <f>IFERROR(AVERAGE(Pivot!F329:H329),I324)</f>
        <v>59.666666666666664</v>
      </c>
      <c r="J325">
        <f>IFERROR(AVERAGE(Pivot!M329:O329),J324)</f>
        <v>23.666666666666668</v>
      </c>
      <c r="K325">
        <f>IFERROR(AVERAGE(Pivot!T329:V329),K324)</f>
        <v>16.666666666666668</v>
      </c>
      <c r="L325">
        <f>IFERROR(AVERAGE(Pivot!AA329:AC329),L324)</f>
        <v>41.333333333333336</v>
      </c>
      <c r="M325">
        <f>IFERROR(AVERAGE(Pivot!AH329:AJ329),M324)</f>
        <v>4</v>
      </c>
      <c r="N325">
        <f>IFERROR(AVERAGE(Pivot!AO329:AQ329),N324)</f>
        <v>8.6666666666666661</v>
      </c>
      <c r="U325">
        <f>AVERAGE('air-quality'!E1389:E1393)</f>
        <v>58.6</v>
      </c>
      <c r="V325">
        <f>AVERAGE('air-quality'!F1389:F1393)</f>
        <v>24.4</v>
      </c>
      <c r="W325">
        <f>AVERAGE('air-quality'!G1389:G1393)</f>
        <v>13.4</v>
      </c>
      <c r="X325">
        <f>AVERAGE('air-quality'!H1389:H1393)</f>
        <v>45.6</v>
      </c>
      <c r="Y325">
        <f>AVERAGE('air-quality'!I1389:I1393)</f>
        <v>4.8</v>
      </c>
      <c r="Z325">
        <f>AVERAGE('air-quality'!J1389:J1393)</f>
        <v>8.1999999999999993</v>
      </c>
      <c r="AA325">
        <f>AVERAGE('air-quality'!E1740:E1744)</f>
        <v>82.6</v>
      </c>
      <c r="AB325">
        <f>AVERAGE('air-quality'!F1740:F1744)</f>
        <v>25.6</v>
      </c>
      <c r="AC325">
        <f>AVERAGE('air-quality'!G1740:G1744)</f>
        <v>14.2</v>
      </c>
      <c r="AD325">
        <f>AVERAGE('air-quality'!H1740:H1744)</f>
        <v>33.6</v>
      </c>
      <c r="AE325">
        <f>AVERAGE('air-quality'!I1740:I1744)</f>
        <v>3</v>
      </c>
      <c r="AF325">
        <f>AVERAGE('air-quality'!J1740:J1744)</f>
        <v>8.8000000000000007</v>
      </c>
      <c r="AG325">
        <f>AVERAGE('air-quality'!E2101:E2105)</f>
        <v>50</v>
      </c>
      <c r="AH325">
        <f>AVERAGE('air-quality'!F2101:F2105)</f>
        <v>18.600000000000001</v>
      </c>
      <c r="AI325">
        <f>AVERAGE('air-quality'!G2101:G2105)</f>
        <v>14.8</v>
      </c>
      <c r="AJ325">
        <f>AVERAGE('air-quality'!H2101:H2105)</f>
        <v>24</v>
      </c>
      <c r="AK325">
        <f>AVERAGE('air-quality'!I2101:I2105)</f>
        <v>1.8</v>
      </c>
      <c r="AL325">
        <f>AVERAGE('air-quality'!J2101:J2105)</f>
        <v>7.6</v>
      </c>
      <c r="AS325">
        <f t="shared" si="37"/>
        <v>63.733333333333327</v>
      </c>
      <c r="AT325">
        <f t="shared" si="37"/>
        <v>22.866666666666664</v>
      </c>
      <c r="AU325">
        <f t="shared" si="37"/>
        <v>14.133333333333335</v>
      </c>
      <c r="AV325">
        <f t="shared" si="37"/>
        <v>34.4</v>
      </c>
      <c r="AW325">
        <f t="shared" si="37"/>
        <v>3.1999999999999997</v>
      </c>
      <c r="AX325">
        <f t="shared" si="37"/>
        <v>8.2000000000000011</v>
      </c>
    </row>
    <row r="326" spans="1:50" x14ac:dyDescent="0.25">
      <c r="A326">
        <f>IF(Pivot!A330="",Data!A325,Pivot!A330)</f>
        <v>11</v>
      </c>
      <c r="B326">
        <f>Pivot!B330</f>
        <v>20</v>
      </c>
      <c r="C326">
        <f>IFERROR(AVERAGE(Pivot!D330:H330),C325)</f>
        <v>60.2</v>
      </c>
      <c r="D326">
        <f>IFERROR(AVERAGE(Pivot!K330:O330),D325)</f>
        <v>27.2</v>
      </c>
      <c r="E326">
        <f>IFERROR(AVERAGE(Pivot!R330:V330),E325)</f>
        <v>16.8</v>
      </c>
      <c r="F326">
        <f>IFERROR(AVERAGE(Pivot!Y330:AC330),F325)</f>
        <v>40.6</v>
      </c>
      <c r="G326">
        <f>IFERROR(AVERAGE(Pivot!AF330:AJ330),G325)</f>
        <v>5.8</v>
      </c>
      <c r="H326">
        <f>IFERROR(AVERAGE(Pivot!AM330:AQ330),H325)</f>
        <v>7.2</v>
      </c>
      <c r="I326">
        <f>IFERROR(AVERAGE(Pivot!F330:H330),I325)</f>
        <v>61.333333333333336</v>
      </c>
      <c r="J326">
        <f>IFERROR(AVERAGE(Pivot!M330:O330),J325)</f>
        <v>30.666666666666668</v>
      </c>
      <c r="K326">
        <f>IFERROR(AVERAGE(Pivot!T330:V330),K325)</f>
        <v>11.333333333333334</v>
      </c>
      <c r="L326">
        <f>IFERROR(AVERAGE(Pivot!AA330:AC330),L325)</f>
        <v>42.333333333333336</v>
      </c>
      <c r="M326">
        <f>IFERROR(AVERAGE(Pivot!AH330:AJ330),M325)</f>
        <v>5</v>
      </c>
      <c r="N326">
        <f>IFERROR(AVERAGE(Pivot!AO330:AQ330),N325)</f>
        <v>9.6666666666666661</v>
      </c>
      <c r="U326">
        <f>AVERAGE('air-quality'!E1390:E1394)</f>
        <v>64.400000000000006</v>
      </c>
      <c r="V326">
        <f>AVERAGE('air-quality'!F1390:F1394)</f>
        <v>25</v>
      </c>
      <c r="W326">
        <f>AVERAGE('air-quality'!G1390:G1394)</f>
        <v>13.4</v>
      </c>
      <c r="X326">
        <f>AVERAGE('air-quality'!H1390:H1394)</f>
        <v>48.8</v>
      </c>
      <c r="Y326">
        <f>AVERAGE('air-quality'!I1390:I1394)</f>
        <v>6</v>
      </c>
      <c r="Z326">
        <f>AVERAGE('air-quality'!J1390:J1394)</f>
        <v>8.8000000000000007</v>
      </c>
      <c r="AA326">
        <f>AVERAGE('air-quality'!E1741:E1745)</f>
        <v>70.599999999999994</v>
      </c>
      <c r="AB326">
        <f>AVERAGE('air-quality'!F1741:F1745)</f>
        <v>23.2</v>
      </c>
      <c r="AC326">
        <f>AVERAGE('air-quality'!G1741:G1745)</f>
        <v>17</v>
      </c>
      <c r="AD326">
        <f>AVERAGE('air-quality'!H1741:H1745)</f>
        <v>35.6</v>
      </c>
      <c r="AE326">
        <f>AVERAGE('air-quality'!I1741:I1745)</f>
        <v>5</v>
      </c>
      <c r="AF326">
        <f>AVERAGE('air-quality'!J1741:J1745)</f>
        <v>8.4</v>
      </c>
      <c r="AG326">
        <f>AVERAGE('air-quality'!E2102:E2106)</f>
        <v>41.8</v>
      </c>
      <c r="AH326">
        <f>AVERAGE('air-quality'!F2102:F2106)</f>
        <v>17.2</v>
      </c>
      <c r="AI326">
        <f>AVERAGE('air-quality'!G2102:G2106)</f>
        <v>15.4</v>
      </c>
      <c r="AJ326">
        <f>AVERAGE('air-quality'!H2102:H2106)</f>
        <v>21</v>
      </c>
      <c r="AK326">
        <f>AVERAGE('air-quality'!I2102:I2106)</f>
        <v>1.4</v>
      </c>
      <c r="AL326">
        <f>AVERAGE('air-quality'!J2102:J2106)</f>
        <v>7.2</v>
      </c>
      <c r="AS326">
        <f t="shared" si="37"/>
        <v>58.933333333333337</v>
      </c>
      <c r="AT326">
        <f t="shared" si="37"/>
        <v>21.8</v>
      </c>
      <c r="AU326">
        <f t="shared" si="37"/>
        <v>15.266666666666666</v>
      </c>
      <c r="AV326">
        <f t="shared" si="37"/>
        <v>35.133333333333333</v>
      </c>
      <c r="AW326">
        <f t="shared" si="37"/>
        <v>4.1333333333333337</v>
      </c>
      <c r="AX326">
        <f t="shared" si="37"/>
        <v>8.1333333333333346</v>
      </c>
    </row>
    <row r="327" spans="1:50" x14ac:dyDescent="0.25">
      <c r="A327">
        <f>IF(Pivot!A331="",Data!A326,Pivot!A331)</f>
        <v>11</v>
      </c>
      <c r="B327">
        <f>Pivot!B331</f>
        <v>21</v>
      </c>
      <c r="C327">
        <f>IFERROR(AVERAGE(Pivot!D331:H331),C326)</f>
        <v>70.8</v>
      </c>
      <c r="D327">
        <f>IFERROR(AVERAGE(Pivot!K331:O331),D326)</f>
        <v>31.4</v>
      </c>
      <c r="E327">
        <f>IFERROR(AVERAGE(Pivot!R331:V331),E326)</f>
        <v>17</v>
      </c>
      <c r="F327">
        <f>IFERROR(AVERAGE(Pivot!Y331:AC331),F326)</f>
        <v>41.8</v>
      </c>
      <c r="G327">
        <f>IFERROR(AVERAGE(Pivot!AF331:AJ331),G326)</f>
        <v>5.2</v>
      </c>
      <c r="H327">
        <f>IFERROR(AVERAGE(Pivot!AM331:AQ331),H326)</f>
        <v>7.8</v>
      </c>
      <c r="I327">
        <f>IFERROR(AVERAGE(Pivot!F331:H331),I326)</f>
        <v>72.333333333333329</v>
      </c>
      <c r="J327">
        <f>IFERROR(AVERAGE(Pivot!M331:O331),J326)</f>
        <v>35.333333333333336</v>
      </c>
      <c r="K327">
        <f>IFERROR(AVERAGE(Pivot!T331:V331),K326)</f>
        <v>15.333333333333334</v>
      </c>
      <c r="L327">
        <f>IFERROR(AVERAGE(Pivot!AA331:AC331),L326)</f>
        <v>39.333333333333336</v>
      </c>
      <c r="M327">
        <f>IFERROR(AVERAGE(Pivot!AH331:AJ331),M326)</f>
        <v>4.666666666666667</v>
      </c>
      <c r="N327">
        <f>IFERROR(AVERAGE(Pivot!AO331:AQ331),N326)</f>
        <v>9</v>
      </c>
      <c r="U327">
        <f>AVERAGE('air-quality'!E1391:E1395)</f>
        <v>66</v>
      </c>
      <c r="V327">
        <f>AVERAGE('air-quality'!F1391:F1395)</f>
        <v>24.4</v>
      </c>
      <c r="W327">
        <f>AVERAGE('air-quality'!G1391:G1395)</f>
        <v>15.4</v>
      </c>
      <c r="X327">
        <f>AVERAGE('air-quality'!H1391:H1395)</f>
        <v>51</v>
      </c>
      <c r="Y327">
        <f>AVERAGE('air-quality'!I1391:I1395)</f>
        <v>7.4</v>
      </c>
      <c r="Z327">
        <f>AVERAGE('air-quality'!J1391:J1395)</f>
        <v>8.6</v>
      </c>
      <c r="AA327">
        <f>AVERAGE('air-quality'!E1742:E1746)</f>
        <v>63.6</v>
      </c>
      <c r="AB327">
        <f>AVERAGE('air-quality'!F1742:F1746)</f>
        <v>22.8</v>
      </c>
      <c r="AC327">
        <f>AVERAGE('air-quality'!G1742:G1746)</f>
        <v>19.2</v>
      </c>
      <c r="AD327">
        <f>AVERAGE('air-quality'!H1742:H1746)</f>
        <v>40.799999999999997</v>
      </c>
      <c r="AE327">
        <f>AVERAGE('air-quality'!I1742:I1746)</f>
        <v>5.6</v>
      </c>
      <c r="AF327">
        <f>AVERAGE('air-quality'!J1742:J1746)</f>
        <v>8.8000000000000007</v>
      </c>
      <c r="AG327">
        <f>AVERAGE('air-quality'!E2103:E2107)</f>
        <v>40.799999999999997</v>
      </c>
      <c r="AH327">
        <f>AVERAGE('air-quality'!F2103:F2107)</f>
        <v>15.4</v>
      </c>
      <c r="AI327">
        <f>AVERAGE('air-quality'!G2103:G2107)</f>
        <v>16.2</v>
      </c>
      <c r="AJ327">
        <f>AVERAGE('air-quality'!H2103:H2107)</f>
        <v>19.8</v>
      </c>
      <c r="AK327">
        <f>AVERAGE('air-quality'!I2103:I2107)</f>
        <v>1.4</v>
      </c>
      <c r="AL327">
        <f>AVERAGE('air-quality'!J2103:J2107)</f>
        <v>6.8</v>
      </c>
      <c r="AS327">
        <f t="shared" si="37"/>
        <v>56.79999999999999</v>
      </c>
      <c r="AT327">
        <f t="shared" si="37"/>
        <v>20.866666666666667</v>
      </c>
      <c r="AU327">
        <f t="shared" si="37"/>
        <v>16.933333333333334</v>
      </c>
      <c r="AV327">
        <f t="shared" si="37"/>
        <v>37.199999999999996</v>
      </c>
      <c r="AW327">
        <f t="shared" si="37"/>
        <v>4.8</v>
      </c>
      <c r="AX327">
        <f t="shared" si="37"/>
        <v>8.0666666666666664</v>
      </c>
    </row>
    <row r="328" spans="1:50" x14ac:dyDescent="0.25">
      <c r="A328">
        <f>IF(Pivot!A332="",Data!A327,Pivot!A332)</f>
        <v>11</v>
      </c>
      <c r="B328">
        <f>Pivot!B332</f>
        <v>22</v>
      </c>
      <c r="C328">
        <f>IFERROR(AVERAGE(Pivot!D332:H332),C327)</f>
        <v>72</v>
      </c>
      <c r="D328">
        <f>IFERROR(AVERAGE(Pivot!K332:O332),D327)</f>
        <v>38.4</v>
      </c>
      <c r="E328">
        <f>IFERROR(AVERAGE(Pivot!R332:V332),E327)</f>
        <v>13.2</v>
      </c>
      <c r="F328">
        <f>IFERROR(AVERAGE(Pivot!Y332:AC332),F327)</f>
        <v>45.2</v>
      </c>
      <c r="G328">
        <f>IFERROR(AVERAGE(Pivot!AF332:AJ332),G327)</f>
        <v>5.4</v>
      </c>
      <c r="H328">
        <f>IFERROR(AVERAGE(Pivot!AM332:AQ332),H327)</f>
        <v>7.8</v>
      </c>
      <c r="I328">
        <f>IFERROR(AVERAGE(Pivot!F332:H332),I327)</f>
        <v>80</v>
      </c>
      <c r="J328">
        <f>IFERROR(AVERAGE(Pivot!M332:O332),J327)</f>
        <v>32.333333333333336</v>
      </c>
      <c r="K328">
        <f>IFERROR(AVERAGE(Pivot!T332:V332),K327)</f>
        <v>13</v>
      </c>
      <c r="L328">
        <f>IFERROR(AVERAGE(Pivot!AA332:AC332),L327)</f>
        <v>40.333333333333336</v>
      </c>
      <c r="M328">
        <f>IFERROR(AVERAGE(Pivot!AH332:AJ332),M327)</f>
        <v>4.333333333333333</v>
      </c>
      <c r="N328">
        <f>IFERROR(AVERAGE(Pivot!AO332:AQ332),N327)</f>
        <v>8</v>
      </c>
      <c r="U328">
        <f>AVERAGE('air-quality'!E1392:E1396)</f>
        <v>62.6</v>
      </c>
      <c r="V328">
        <f>AVERAGE('air-quality'!F1392:F1396)</f>
        <v>22.8</v>
      </c>
      <c r="W328">
        <f>AVERAGE('air-quality'!G1392:G1396)</f>
        <v>15</v>
      </c>
      <c r="X328">
        <f>AVERAGE('air-quality'!H1392:H1396)</f>
        <v>50</v>
      </c>
      <c r="Y328">
        <f>AVERAGE('air-quality'!I1392:I1396)</f>
        <v>9.6</v>
      </c>
      <c r="Z328">
        <f>AVERAGE('air-quality'!J1392:J1396)</f>
        <v>7.8</v>
      </c>
      <c r="AA328">
        <f>AVERAGE('air-quality'!E1743:E1747)</f>
        <v>60.2</v>
      </c>
      <c r="AB328">
        <f>AVERAGE('air-quality'!F1743:F1747)</f>
        <v>22</v>
      </c>
      <c r="AC328">
        <f>AVERAGE('air-quality'!G1743:G1747)</f>
        <v>20.8</v>
      </c>
      <c r="AD328">
        <f>AVERAGE('air-quality'!H1743:H1747)</f>
        <v>43.6</v>
      </c>
      <c r="AE328">
        <f>AVERAGE('air-quality'!I1743:I1747)</f>
        <v>6.2</v>
      </c>
      <c r="AF328">
        <f>AVERAGE('air-quality'!J1743:J1747)</f>
        <v>8.6</v>
      </c>
      <c r="AG328">
        <f>AVERAGE('air-quality'!E2104:E2108)</f>
        <v>39.200000000000003</v>
      </c>
      <c r="AH328">
        <f>AVERAGE('air-quality'!F2104:F2108)</f>
        <v>15.6</v>
      </c>
      <c r="AI328">
        <f>AVERAGE('air-quality'!G2104:G2108)</f>
        <v>17.399999999999999</v>
      </c>
      <c r="AJ328">
        <f>AVERAGE('air-quality'!H2104:H2108)</f>
        <v>22.6</v>
      </c>
      <c r="AK328">
        <f>AVERAGE('air-quality'!I2104:I2108)</f>
        <v>1.5</v>
      </c>
      <c r="AL328">
        <f>AVERAGE('air-quality'!J2104:J2108)</f>
        <v>6</v>
      </c>
      <c r="AS328">
        <f t="shared" si="37"/>
        <v>54</v>
      </c>
      <c r="AT328">
        <f t="shared" si="37"/>
        <v>20.133333333333333</v>
      </c>
      <c r="AU328">
        <f t="shared" si="37"/>
        <v>17.733333333333331</v>
      </c>
      <c r="AV328">
        <f t="shared" si="37"/>
        <v>38.733333333333327</v>
      </c>
      <c r="AW328">
        <f t="shared" si="37"/>
        <v>5.7666666666666666</v>
      </c>
      <c r="AX328">
        <f t="shared" si="37"/>
        <v>7.4666666666666659</v>
      </c>
    </row>
    <row r="329" spans="1:50" x14ac:dyDescent="0.25">
      <c r="A329">
        <f>IF(Pivot!A333="",Data!A328,Pivot!A333)</f>
        <v>11</v>
      </c>
      <c r="B329">
        <f>Pivot!B333</f>
        <v>23</v>
      </c>
      <c r="C329">
        <f>IFERROR(AVERAGE(Pivot!D333:H333),C328)</f>
        <v>80.400000000000006</v>
      </c>
      <c r="D329">
        <f>IFERROR(AVERAGE(Pivot!K333:O333),D328)</f>
        <v>27</v>
      </c>
      <c r="E329">
        <f>IFERROR(AVERAGE(Pivot!R333:V333),E328)</f>
        <v>16</v>
      </c>
      <c r="F329">
        <f>IFERROR(AVERAGE(Pivot!Y333:AC333),F328)</f>
        <v>38</v>
      </c>
      <c r="G329">
        <f>IFERROR(AVERAGE(Pivot!AF333:AJ333),G328)</f>
        <v>3.8</v>
      </c>
      <c r="H329">
        <f>IFERROR(AVERAGE(Pivot!AM333:AQ333),H328)</f>
        <v>7.2</v>
      </c>
      <c r="I329">
        <f>IFERROR(AVERAGE(Pivot!F333:H333),I328)</f>
        <v>76</v>
      </c>
      <c r="J329">
        <f>IFERROR(AVERAGE(Pivot!M333:O333),J328)</f>
        <v>28</v>
      </c>
      <c r="K329">
        <f>IFERROR(AVERAGE(Pivot!T333:V333),K328)</f>
        <v>10.666666666666666</v>
      </c>
      <c r="L329">
        <f>IFERROR(AVERAGE(Pivot!AA333:AC333),L328)</f>
        <v>31</v>
      </c>
      <c r="M329">
        <f>IFERROR(AVERAGE(Pivot!AH333:AJ333),M328)</f>
        <v>2.3333333333333335</v>
      </c>
      <c r="N329">
        <f>IFERROR(AVERAGE(Pivot!AO333:AQ333),N328)</f>
        <v>8</v>
      </c>
      <c r="U329">
        <f>AVERAGE('air-quality'!E1393:E1397)</f>
        <v>63</v>
      </c>
      <c r="V329">
        <f>AVERAGE('air-quality'!F1393:F1397)</f>
        <v>24.4</v>
      </c>
      <c r="W329">
        <f>AVERAGE('air-quality'!G1393:G1397)</f>
        <v>13.4</v>
      </c>
      <c r="X329">
        <f>AVERAGE('air-quality'!H1393:H1397)</f>
        <v>50.4</v>
      </c>
      <c r="Y329">
        <f>AVERAGE('air-quality'!I1393:I1397)</f>
        <v>11.8</v>
      </c>
      <c r="Z329">
        <f>AVERAGE('air-quality'!J1393:J1397)</f>
        <v>7.4</v>
      </c>
      <c r="AA329">
        <f>AVERAGE('air-quality'!E1744:E1748)</f>
        <v>60.4</v>
      </c>
      <c r="AB329">
        <f>AVERAGE('air-quality'!F1744:F1748)</f>
        <v>19.8</v>
      </c>
      <c r="AC329">
        <f>AVERAGE('air-quality'!G1744:G1748)</f>
        <v>23.4</v>
      </c>
      <c r="AD329">
        <f>AVERAGE('air-quality'!H1744:H1748)</f>
        <v>43</v>
      </c>
      <c r="AE329">
        <f>AVERAGE('air-quality'!I1744:I1748)</f>
        <v>6.2</v>
      </c>
      <c r="AF329">
        <f>AVERAGE('air-quality'!J1744:J1748)</f>
        <v>7.8</v>
      </c>
      <c r="AG329">
        <f>AVERAGE('air-quality'!E2105:E2109)</f>
        <v>43.4</v>
      </c>
      <c r="AH329">
        <f>AVERAGE('air-quality'!F2105:F2109)</f>
        <v>17.399999999999999</v>
      </c>
      <c r="AI329">
        <f>AVERAGE('air-quality'!G2105:G2109)</f>
        <v>16.2</v>
      </c>
      <c r="AJ329">
        <f>AVERAGE('air-quality'!H2105:H2109)</f>
        <v>26.4</v>
      </c>
      <c r="AK329">
        <f>AVERAGE('air-quality'!I2105:I2109)</f>
        <v>1</v>
      </c>
      <c r="AL329">
        <f>AVERAGE('air-quality'!J2105:J2109)</f>
        <v>6</v>
      </c>
      <c r="AS329">
        <f t="shared" si="37"/>
        <v>55.6</v>
      </c>
      <c r="AT329">
        <f t="shared" si="37"/>
        <v>20.533333333333335</v>
      </c>
      <c r="AU329">
        <f t="shared" si="37"/>
        <v>17.666666666666668</v>
      </c>
      <c r="AV329">
        <f t="shared" si="37"/>
        <v>39.933333333333337</v>
      </c>
      <c r="AW329">
        <f t="shared" si="37"/>
        <v>6.333333333333333</v>
      </c>
      <c r="AX329">
        <f t="shared" si="37"/>
        <v>7.0666666666666664</v>
      </c>
    </row>
    <row r="330" spans="1:50" x14ac:dyDescent="0.25">
      <c r="A330">
        <f>IF(Pivot!A334="",Data!A329,Pivot!A334)</f>
        <v>11</v>
      </c>
      <c r="B330">
        <f>Pivot!B334</f>
        <v>24</v>
      </c>
      <c r="C330">
        <f>IFERROR(AVERAGE(Pivot!D334:H334),C329)</f>
        <v>65</v>
      </c>
      <c r="D330">
        <f>IFERROR(AVERAGE(Pivot!K334:O334),D329)</f>
        <v>24.4</v>
      </c>
      <c r="E330">
        <f>IFERROR(AVERAGE(Pivot!R334:V334),E329)</f>
        <v>17</v>
      </c>
      <c r="F330">
        <f>IFERROR(AVERAGE(Pivot!Y334:AC334),F329)</f>
        <v>34.799999999999997</v>
      </c>
      <c r="G330">
        <f>IFERROR(AVERAGE(Pivot!AF334:AJ334),G329)</f>
        <v>4</v>
      </c>
      <c r="H330">
        <f>IFERROR(AVERAGE(Pivot!AM334:AQ334),H329)</f>
        <v>5.6</v>
      </c>
      <c r="I330">
        <f>IFERROR(AVERAGE(Pivot!F334:H334),I329)</f>
        <v>72</v>
      </c>
      <c r="J330">
        <f>IFERROR(AVERAGE(Pivot!M334:O334),J329)</f>
        <v>24.333333333333332</v>
      </c>
      <c r="K330">
        <f>IFERROR(AVERAGE(Pivot!T334:V334),K329)</f>
        <v>14.333333333333334</v>
      </c>
      <c r="L330">
        <f>IFERROR(AVERAGE(Pivot!AA334:AC334),L329)</f>
        <v>29</v>
      </c>
      <c r="M330">
        <f>IFERROR(AVERAGE(Pivot!AH334:AJ334),M329)</f>
        <v>3.3333333333333335</v>
      </c>
      <c r="N330">
        <f>IFERROR(AVERAGE(Pivot!AO334:AQ334),N329)</f>
        <v>7.333333333333333</v>
      </c>
      <c r="U330">
        <f>AVERAGE('air-quality'!E1394:E1398)</f>
        <v>63.8</v>
      </c>
      <c r="V330">
        <f>AVERAGE('air-quality'!F1394:F1398)</f>
        <v>22.6</v>
      </c>
      <c r="W330">
        <f>AVERAGE('air-quality'!G1394:G1398)</f>
        <v>14.4</v>
      </c>
      <c r="X330">
        <f>AVERAGE('air-quality'!H1394:H1398)</f>
        <v>45.8</v>
      </c>
      <c r="Y330">
        <f>AVERAGE('air-quality'!I1394:I1398)</f>
        <v>12.6</v>
      </c>
      <c r="Z330">
        <f>AVERAGE('air-quality'!J1394:J1398)</f>
        <v>6.2</v>
      </c>
      <c r="AA330">
        <f>AVERAGE('air-quality'!E1745:E1749)</f>
        <v>55.4</v>
      </c>
      <c r="AB330">
        <f>AVERAGE('air-quality'!F1745:F1749)</f>
        <v>20</v>
      </c>
      <c r="AC330">
        <f>AVERAGE('air-quality'!G1745:G1749)</f>
        <v>23.2</v>
      </c>
      <c r="AD330">
        <f>AVERAGE('air-quality'!H1745:H1749)</f>
        <v>42.2</v>
      </c>
      <c r="AE330">
        <f>AVERAGE('air-quality'!I1745:I1749)</f>
        <v>5</v>
      </c>
      <c r="AF330">
        <f>AVERAGE('air-quality'!J1745:J1749)</f>
        <v>7.8</v>
      </c>
      <c r="AG330">
        <f>AVERAGE('air-quality'!E2106:E2110)</f>
        <v>47.6</v>
      </c>
      <c r="AH330">
        <f>AVERAGE('air-quality'!F2106:F2110)</f>
        <v>17.600000000000001</v>
      </c>
      <c r="AI330">
        <f>AVERAGE('air-quality'!G2106:G2110)</f>
        <v>16.399999999999999</v>
      </c>
      <c r="AJ330">
        <f>AVERAGE('air-quality'!H2106:H2110)</f>
        <v>27.6</v>
      </c>
      <c r="AK330">
        <f>AVERAGE('air-quality'!I2106:I2110)</f>
        <v>1</v>
      </c>
      <c r="AL330">
        <f>AVERAGE('air-quality'!J2106:J2110)</f>
        <v>5.6</v>
      </c>
      <c r="AS330">
        <f t="shared" si="37"/>
        <v>55.599999999999994</v>
      </c>
      <c r="AT330">
        <f t="shared" si="37"/>
        <v>20.066666666666666</v>
      </c>
      <c r="AU330">
        <f t="shared" si="37"/>
        <v>18</v>
      </c>
      <c r="AV330">
        <f t="shared" si="37"/>
        <v>38.533333333333331</v>
      </c>
      <c r="AW330">
        <f t="shared" si="37"/>
        <v>6.2</v>
      </c>
      <c r="AX330">
        <f t="shared" si="37"/>
        <v>6.5333333333333341</v>
      </c>
    </row>
    <row r="331" spans="1:50" x14ac:dyDescent="0.25">
      <c r="A331">
        <f>IF(Pivot!A335="",Data!A330,Pivot!A335)</f>
        <v>11</v>
      </c>
      <c r="B331">
        <f>Pivot!B335</f>
        <v>25</v>
      </c>
      <c r="C331">
        <f>IFERROR(AVERAGE(Pivot!D335:H335),C330)</f>
        <v>62.6</v>
      </c>
      <c r="D331">
        <f>IFERROR(AVERAGE(Pivot!K335:O335),D330)</f>
        <v>24.4</v>
      </c>
      <c r="E331">
        <f>IFERROR(AVERAGE(Pivot!R335:V335),E330)</f>
        <v>15.8</v>
      </c>
      <c r="F331">
        <f>IFERROR(AVERAGE(Pivot!Y335:AC335),F330)</f>
        <v>36</v>
      </c>
      <c r="G331">
        <f>IFERROR(AVERAGE(Pivot!AF335:AJ335),G330)</f>
        <v>3.6</v>
      </c>
      <c r="H331">
        <f>IFERROR(AVERAGE(Pivot!AM335:AQ335),H330)</f>
        <v>7.4</v>
      </c>
      <c r="I331">
        <f>IFERROR(AVERAGE(Pivot!F335:H335),I330)</f>
        <v>64.666666666666671</v>
      </c>
      <c r="J331">
        <f>IFERROR(AVERAGE(Pivot!M335:O335),J330)</f>
        <v>19</v>
      </c>
      <c r="K331">
        <f>IFERROR(AVERAGE(Pivot!T335:V335),K330)</f>
        <v>18</v>
      </c>
      <c r="L331">
        <f>IFERROR(AVERAGE(Pivot!AA335:AC335),L330)</f>
        <v>30</v>
      </c>
      <c r="M331">
        <f>IFERROR(AVERAGE(Pivot!AH335:AJ335),M330)</f>
        <v>2</v>
      </c>
      <c r="N331">
        <f>IFERROR(AVERAGE(Pivot!AO335:AQ335),N330)</f>
        <v>7</v>
      </c>
      <c r="U331">
        <f>AVERAGE('air-quality'!E1395:E1399)</f>
        <v>60.2</v>
      </c>
      <c r="V331">
        <f>AVERAGE('air-quality'!F1395:F1399)</f>
        <v>25</v>
      </c>
      <c r="W331">
        <f>AVERAGE('air-quality'!G1395:G1399)</f>
        <v>13.8</v>
      </c>
      <c r="X331">
        <f>AVERAGE('air-quality'!H1395:H1399)</f>
        <v>42</v>
      </c>
      <c r="Y331">
        <f>AVERAGE('air-quality'!I1395:I1399)</f>
        <v>13.8</v>
      </c>
      <c r="Z331">
        <f>AVERAGE('air-quality'!J1395:J1399)</f>
        <v>5.4</v>
      </c>
      <c r="AA331">
        <f>AVERAGE('air-quality'!E1746:E1750)</f>
        <v>56.8</v>
      </c>
      <c r="AB331">
        <f>AVERAGE('air-quality'!F1746:F1750)</f>
        <v>21.4</v>
      </c>
      <c r="AC331">
        <f>AVERAGE('air-quality'!G1746:G1750)</f>
        <v>19</v>
      </c>
      <c r="AD331">
        <f>AVERAGE('air-quality'!H1746:H1750)</f>
        <v>44.2</v>
      </c>
      <c r="AE331">
        <f>AVERAGE('air-quality'!I1746:I1750)</f>
        <v>4</v>
      </c>
      <c r="AF331">
        <f>AVERAGE('air-quality'!J1746:J1750)</f>
        <v>8.8000000000000007</v>
      </c>
      <c r="AG331">
        <f>AVERAGE('air-quality'!E2107:E2111)</f>
        <v>49</v>
      </c>
      <c r="AH331">
        <f>AVERAGE('air-quality'!F2107:F2111)</f>
        <v>19.8</v>
      </c>
      <c r="AI331">
        <f>AVERAGE('air-quality'!G2107:G2111)</f>
        <v>14.2</v>
      </c>
      <c r="AJ331">
        <f>AVERAGE('air-quality'!H2107:H2111)</f>
        <v>31</v>
      </c>
      <c r="AK331">
        <f>AVERAGE('air-quality'!I2107:I2111)</f>
        <v>1.3333333333333333</v>
      </c>
      <c r="AL331">
        <f>AVERAGE('air-quality'!J2107:J2111)</f>
        <v>5.8</v>
      </c>
      <c r="AS331">
        <f t="shared" si="37"/>
        <v>55.333333333333336</v>
      </c>
      <c r="AT331">
        <f t="shared" si="37"/>
        <v>22.066666666666666</v>
      </c>
      <c r="AU331">
        <f t="shared" si="37"/>
        <v>15.666666666666666</v>
      </c>
      <c r="AV331">
        <f t="shared" si="37"/>
        <v>39.06666666666667</v>
      </c>
      <c r="AW331">
        <f t="shared" si="37"/>
        <v>6.3777777777777773</v>
      </c>
      <c r="AX331">
        <f t="shared" si="37"/>
        <v>6.666666666666667</v>
      </c>
    </row>
    <row r="332" spans="1:50" x14ac:dyDescent="0.25">
      <c r="A332">
        <f>IF(Pivot!A336="",Data!A331,Pivot!A336)</f>
        <v>11</v>
      </c>
      <c r="B332">
        <f>Pivot!B336</f>
        <v>26</v>
      </c>
      <c r="C332">
        <f>IFERROR(AVERAGE(Pivot!D336:H336),C331)</f>
        <v>58.6</v>
      </c>
      <c r="D332">
        <f>IFERROR(AVERAGE(Pivot!K336:O336),D331)</f>
        <v>22.2</v>
      </c>
      <c r="E332">
        <f>IFERROR(AVERAGE(Pivot!R336:V336),E331)</f>
        <v>19.600000000000001</v>
      </c>
      <c r="F332">
        <f>IFERROR(AVERAGE(Pivot!Y336:AC336),F331)</f>
        <v>37.200000000000003</v>
      </c>
      <c r="G332">
        <f>IFERROR(AVERAGE(Pivot!AF336:AJ336),G331)</f>
        <v>4.2</v>
      </c>
      <c r="H332">
        <f>IFERROR(AVERAGE(Pivot!AM336:AQ336),H331)</f>
        <v>8</v>
      </c>
      <c r="I332">
        <f>IFERROR(AVERAGE(Pivot!F336:H336),I331)</f>
        <v>46.333333333333336</v>
      </c>
      <c r="J332">
        <f>IFERROR(AVERAGE(Pivot!M336:O336),J331)</f>
        <v>20</v>
      </c>
      <c r="K332">
        <f>IFERROR(AVERAGE(Pivot!T336:V336),K331)</f>
        <v>17.333333333333332</v>
      </c>
      <c r="L332">
        <f>IFERROR(AVERAGE(Pivot!AA336:AC336),L331)</f>
        <v>33.666666666666664</v>
      </c>
      <c r="M332">
        <f>IFERROR(AVERAGE(Pivot!AH336:AJ336),M331)</f>
        <v>3.3333333333333335</v>
      </c>
      <c r="N332">
        <f>IFERROR(AVERAGE(Pivot!AO336:AQ336),N331)</f>
        <v>8</v>
      </c>
      <c r="U332">
        <f>AVERAGE('air-quality'!E1396:E1400)</f>
        <v>63.8</v>
      </c>
      <c r="V332">
        <f>AVERAGE('air-quality'!F1396:F1400)</f>
        <v>28.6</v>
      </c>
      <c r="W332">
        <f>AVERAGE('air-quality'!G1396:G1400)</f>
        <v>9.6</v>
      </c>
      <c r="X332">
        <f>AVERAGE('air-quality'!H1396:H1400)</f>
        <v>40.6</v>
      </c>
      <c r="Y332">
        <f>AVERAGE('air-quality'!I1396:I1400)</f>
        <v>15.2</v>
      </c>
      <c r="Z332">
        <f>AVERAGE('air-quality'!J1396:J1400)</f>
        <v>5.6</v>
      </c>
      <c r="AA332">
        <f>AVERAGE('air-quality'!E1747:E1751)</f>
        <v>59.8</v>
      </c>
      <c r="AB332">
        <f>AVERAGE('air-quality'!F1747:F1751)</f>
        <v>20.8</v>
      </c>
      <c r="AC332">
        <f>AVERAGE('air-quality'!G1747:G1751)</f>
        <v>18.2</v>
      </c>
      <c r="AD332">
        <f>AVERAGE('air-quality'!H1747:H1751)</f>
        <v>42.2</v>
      </c>
      <c r="AE332">
        <f>AVERAGE('air-quality'!I1747:I1751)</f>
        <v>4</v>
      </c>
      <c r="AF332">
        <f>AVERAGE('air-quality'!J1747:J1751)</f>
        <v>8.4</v>
      </c>
      <c r="AG332">
        <f>AVERAGE('air-quality'!E2108:E2112)</f>
        <v>55.2</v>
      </c>
      <c r="AH332">
        <f>AVERAGE('air-quality'!F2108:F2112)</f>
        <v>24</v>
      </c>
      <c r="AI332">
        <f>AVERAGE('air-quality'!G2108:G2112)</f>
        <v>13.4</v>
      </c>
      <c r="AJ332">
        <f>AVERAGE('air-quality'!H2108:H2112)</f>
        <v>36.4</v>
      </c>
      <c r="AK332">
        <f>AVERAGE('air-quality'!I2108:I2112)</f>
        <v>2.3333333333333335</v>
      </c>
      <c r="AL332">
        <f>AVERAGE('air-quality'!J2108:J2112)</f>
        <v>6.6</v>
      </c>
      <c r="AS332">
        <f t="shared" si="37"/>
        <v>59.6</v>
      </c>
      <c r="AT332">
        <f t="shared" si="37"/>
        <v>24.466666666666669</v>
      </c>
      <c r="AU332">
        <f t="shared" si="37"/>
        <v>13.733333333333333</v>
      </c>
      <c r="AV332">
        <f t="shared" si="37"/>
        <v>39.733333333333341</v>
      </c>
      <c r="AW332">
        <f t="shared" si="37"/>
        <v>7.1777777777777771</v>
      </c>
      <c r="AX332">
        <f t="shared" si="37"/>
        <v>6.8666666666666671</v>
      </c>
    </row>
    <row r="333" spans="1:50" x14ac:dyDescent="0.25">
      <c r="A333">
        <f>IF(Pivot!A337="",Data!A332,Pivot!A337)</f>
        <v>11</v>
      </c>
      <c r="B333">
        <f>Pivot!B337</f>
        <v>27</v>
      </c>
      <c r="C333">
        <f>IFERROR(AVERAGE(Pivot!D337:H337),C332)</f>
        <v>59.8</v>
      </c>
      <c r="D333">
        <f>IFERROR(AVERAGE(Pivot!K337:O337),D332)</f>
        <v>21.4</v>
      </c>
      <c r="E333">
        <f>IFERROR(AVERAGE(Pivot!R337:V337),E332)</f>
        <v>21.2</v>
      </c>
      <c r="F333">
        <f>IFERROR(AVERAGE(Pivot!Y337:AC337),F332)</f>
        <v>37.6</v>
      </c>
      <c r="G333">
        <f>IFERROR(AVERAGE(Pivot!AF337:AJ337),G332)</f>
        <v>4.5999999999999996</v>
      </c>
      <c r="H333">
        <f>IFERROR(AVERAGE(Pivot!AM337:AQ337),H332)</f>
        <v>6.8</v>
      </c>
      <c r="I333">
        <f>IFERROR(AVERAGE(Pivot!F337:H337),I332)</f>
        <v>53.666666666666664</v>
      </c>
      <c r="J333">
        <f>IFERROR(AVERAGE(Pivot!M337:O337),J332)</f>
        <v>18.333333333333332</v>
      </c>
      <c r="K333">
        <f>IFERROR(AVERAGE(Pivot!T337:V337),K332)</f>
        <v>17.666666666666668</v>
      </c>
      <c r="L333">
        <f>IFERROR(AVERAGE(Pivot!AA337:AC337),L332)</f>
        <v>32</v>
      </c>
      <c r="M333">
        <f>IFERROR(AVERAGE(Pivot!AH337:AJ337),M332)</f>
        <v>4.666666666666667</v>
      </c>
      <c r="N333">
        <f>IFERROR(AVERAGE(Pivot!AO337:AQ337),N332)</f>
        <v>5.666666666666667</v>
      </c>
      <c r="U333">
        <f>AVERAGE('air-quality'!E1397:E1401)</f>
        <v>73</v>
      </c>
      <c r="V333">
        <f>AVERAGE('air-quality'!F1397:F1401)</f>
        <v>31.8</v>
      </c>
      <c r="W333">
        <f>AVERAGE('air-quality'!G1397:G1401)</f>
        <v>7.2</v>
      </c>
      <c r="X333">
        <f>AVERAGE('air-quality'!H1397:H1401)</f>
        <v>43.6</v>
      </c>
      <c r="Y333">
        <f>AVERAGE('air-quality'!I1397:I1401)</f>
        <v>15</v>
      </c>
      <c r="Z333">
        <f>AVERAGE('air-quality'!J1397:J1401)</f>
        <v>6.2</v>
      </c>
      <c r="AA333">
        <f>AVERAGE('air-quality'!E1748:E1752)</f>
        <v>60.4</v>
      </c>
      <c r="AB333">
        <f>AVERAGE('air-quality'!F1748:F1752)</f>
        <v>22.2</v>
      </c>
      <c r="AC333">
        <f>AVERAGE('air-quality'!G1748:G1752)</f>
        <v>18</v>
      </c>
      <c r="AD333">
        <f>AVERAGE('air-quality'!H1748:H1752)</f>
        <v>42.2</v>
      </c>
      <c r="AE333">
        <f>AVERAGE('air-quality'!I1748:I1752)</f>
        <v>4</v>
      </c>
      <c r="AF333">
        <f>AVERAGE('air-quality'!J1748:J1752)</f>
        <v>8.4</v>
      </c>
      <c r="AG333">
        <f>AVERAGE('air-quality'!E2109:E2113)</f>
        <v>56</v>
      </c>
      <c r="AH333">
        <f>AVERAGE('air-quality'!F2109:F2113)</f>
        <v>28.8</v>
      </c>
      <c r="AI333">
        <f>AVERAGE('air-quality'!G2109:G2113)</f>
        <v>11.6</v>
      </c>
      <c r="AJ333">
        <f>AVERAGE('air-quality'!H2109:H2113)</f>
        <v>40.6</v>
      </c>
      <c r="AK333">
        <f>AVERAGE('air-quality'!I2109:I2113)</f>
        <v>3</v>
      </c>
      <c r="AL333">
        <f>AVERAGE('air-quality'!J2109:J2113)</f>
        <v>7.6</v>
      </c>
      <c r="AS333">
        <f t="shared" si="37"/>
        <v>63.133333333333333</v>
      </c>
      <c r="AT333">
        <f t="shared" si="37"/>
        <v>27.599999999999998</v>
      </c>
      <c r="AU333">
        <f t="shared" si="37"/>
        <v>12.266666666666666</v>
      </c>
      <c r="AV333">
        <f t="shared" si="37"/>
        <v>42.133333333333333</v>
      </c>
      <c r="AW333">
        <f t="shared" si="37"/>
        <v>7.333333333333333</v>
      </c>
      <c r="AX333">
        <f t="shared" si="37"/>
        <v>7.4000000000000012</v>
      </c>
    </row>
    <row r="334" spans="1:50" x14ac:dyDescent="0.25">
      <c r="A334">
        <f>IF(Pivot!A338="",Data!A333,Pivot!A338)</f>
        <v>11</v>
      </c>
      <c r="B334">
        <f>Pivot!B338</f>
        <v>28</v>
      </c>
      <c r="C334">
        <f>IFERROR(AVERAGE(Pivot!D338:H338),C333)</f>
        <v>54.8</v>
      </c>
      <c r="D334">
        <f>IFERROR(AVERAGE(Pivot!K338:O338),D333)</f>
        <v>25.2</v>
      </c>
      <c r="E334">
        <f>IFERROR(AVERAGE(Pivot!R338:V338),E333)</f>
        <v>18.600000000000001</v>
      </c>
      <c r="F334">
        <f>IFERROR(AVERAGE(Pivot!Y338:AC338),F333)</f>
        <v>41.2</v>
      </c>
      <c r="G334">
        <f>IFERROR(AVERAGE(Pivot!AF338:AJ338),G333)</f>
        <v>4.8</v>
      </c>
      <c r="H334">
        <f>IFERROR(AVERAGE(Pivot!AM338:AQ338),H333)</f>
        <v>7.2</v>
      </c>
      <c r="I334">
        <f>IFERROR(AVERAGE(Pivot!F338:H338),I333)</f>
        <v>54.333333333333336</v>
      </c>
      <c r="J334">
        <f>IFERROR(AVERAGE(Pivot!M338:O338),J333)</f>
        <v>20</v>
      </c>
      <c r="K334">
        <f>IFERROR(AVERAGE(Pivot!T338:V338),K333)</f>
        <v>19.333333333333332</v>
      </c>
      <c r="L334">
        <f>IFERROR(AVERAGE(Pivot!AA338:AC338),L333)</f>
        <v>35.666666666666664</v>
      </c>
      <c r="M334">
        <f>IFERROR(AVERAGE(Pivot!AH338:AJ338),M333)</f>
        <v>4.333333333333333</v>
      </c>
      <c r="N334">
        <f>IFERROR(AVERAGE(Pivot!AO338:AQ338),N333)</f>
        <v>5.333333333333333</v>
      </c>
      <c r="U334">
        <f>AVERAGE('air-quality'!E1398:E1402)</f>
        <v>78.8</v>
      </c>
      <c r="V334">
        <f>AVERAGE('air-quality'!F1398:F1402)</f>
        <v>33.6</v>
      </c>
      <c r="W334">
        <f>AVERAGE('air-quality'!G1398:G1402)</f>
        <v>8.1999999999999993</v>
      </c>
      <c r="X334">
        <f>AVERAGE('air-quality'!H1398:H1402)</f>
        <v>46.4</v>
      </c>
      <c r="Y334">
        <f>AVERAGE('air-quality'!I1398:I1402)</f>
        <v>13.6</v>
      </c>
      <c r="Z334">
        <f>AVERAGE('air-quality'!J1398:J1402)</f>
        <v>6.6</v>
      </c>
      <c r="AA334">
        <f>AVERAGE('air-quality'!E1749:E1753)</f>
        <v>60</v>
      </c>
      <c r="AB334">
        <f>AVERAGE('air-quality'!F1749:F1753)</f>
        <v>22.4</v>
      </c>
      <c r="AC334">
        <f>AVERAGE('air-quality'!G1749:G1753)</f>
        <v>19</v>
      </c>
      <c r="AD334">
        <f>AVERAGE('air-quality'!H1749:H1753)</f>
        <v>44.2</v>
      </c>
      <c r="AE334">
        <f>AVERAGE('air-quality'!I1749:I1753)</f>
        <v>4</v>
      </c>
      <c r="AF334">
        <f>AVERAGE('air-quality'!J1749:J1753)</f>
        <v>8.6</v>
      </c>
      <c r="AG334">
        <f>AVERAGE('air-quality'!E2110:E2114)</f>
        <v>57.8</v>
      </c>
      <c r="AH334">
        <f>AVERAGE('air-quality'!F2110:F2114)</f>
        <v>31.6</v>
      </c>
      <c r="AI334">
        <f>AVERAGE('air-quality'!G2110:G2114)</f>
        <v>13.6</v>
      </c>
      <c r="AJ334">
        <f>AVERAGE('air-quality'!H2110:H2114)</f>
        <v>41.2</v>
      </c>
      <c r="AK334">
        <f>AVERAGE('air-quality'!I2110:I2114)</f>
        <v>4</v>
      </c>
      <c r="AL334">
        <f>AVERAGE('air-quality'!J2110:J2114)</f>
        <v>8</v>
      </c>
      <c r="AS334">
        <f t="shared" si="37"/>
        <v>65.533333333333346</v>
      </c>
      <c r="AT334">
        <f t="shared" si="37"/>
        <v>29.2</v>
      </c>
      <c r="AU334">
        <f t="shared" si="37"/>
        <v>13.6</v>
      </c>
      <c r="AV334">
        <f t="shared" si="37"/>
        <v>43.933333333333337</v>
      </c>
      <c r="AW334">
        <f t="shared" si="37"/>
        <v>7.2</v>
      </c>
      <c r="AX334">
        <f t="shared" si="37"/>
        <v>7.7333333333333334</v>
      </c>
    </row>
    <row r="335" spans="1:50" x14ac:dyDescent="0.25">
      <c r="A335">
        <f>IF(Pivot!A339="",Data!A334,Pivot!A339)</f>
        <v>11</v>
      </c>
      <c r="B335">
        <f>Pivot!B339</f>
        <v>29</v>
      </c>
      <c r="C335">
        <f>IFERROR(AVERAGE(Pivot!D339:H339),C334)</f>
        <v>62.8</v>
      </c>
      <c r="D335">
        <f>IFERROR(AVERAGE(Pivot!K339:O339),D334)</f>
        <v>35.6</v>
      </c>
      <c r="E335">
        <f>IFERROR(AVERAGE(Pivot!R339:V339),E334)</f>
        <v>16</v>
      </c>
      <c r="F335">
        <f>IFERROR(AVERAGE(Pivot!Y339:AC339),F334)</f>
        <v>51.2</v>
      </c>
      <c r="G335">
        <f>IFERROR(AVERAGE(Pivot!AF339:AJ339),G334)</f>
        <v>5</v>
      </c>
      <c r="H335">
        <f>IFERROR(AVERAGE(Pivot!AM339:AQ339),H334)</f>
        <v>9.8000000000000007</v>
      </c>
      <c r="I335">
        <f>IFERROR(AVERAGE(Pivot!F339:H339),I334)</f>
        <v>55.333333333333336</v>
      </c>
      <c r="J335">
        <f>IFERROR(AVERAGE(Pivot!M339:O339),J334)</f>
        <v>24</v>
      </c>
      <c r="K335">
        <f>IFERROR(AVERAGE(Pivot!T339:V339),K334)</f>
        <v>17</v>
      </c>
      <c r="L335">
        <f>IFERROR(AVERAGE(Pivot!AA339:AC339),L334)</f>
        <v>40.333333333333336</v>
      </c>
      <c r="M335">
        <f>IFERROR(AVERAGE(Pivot!AH339:AJ339),M334)</f>
        <v>2.3333333333333335</v>
      </c>
      <c r="N335">
        <f>IFERROR(AVERAGE(Pivot!AO339:AQ339),N334)</f>
        <v>7</v>
      </c>
      <c r="U335">
        <f>AVERAGE('air-quality'!E1399:E1403)</f>
        <v>82.6</v>
      </c>
      <c r="V335">
        <f>AVERAGE('air-quality'!F1399:F1403)</f>
        <v>34.200000000000003</v>
      </c>
      <c r="W335">
        <f>AVERAGE('air-quality'!G1399:G1403)</f>
        <v>8.8000000000000007</v>
      </c>
      <c r="X335">
        <f>AVERAGE('air-quality'!H1399:H1403)</f>
        <v>46.8</v>
      </c>
      <c r="Y335">
        <f>AVERAGE('air-quality'!I1399:I1403)</f>
        <v>11.2</v>
      </c>
      <c r="Z335">
        <f>AVERAGE('air-quality'!J1399:J1403)</f>
        <v>6.6</v>
      </c>
      <c r="AA335">
        <f>AVERAGE('air-quality'!E1750:E1754)</f>
        <v>60</v>
      </c>
      <c r="AB335">
        <f>AVERAGE('air-quality'!F1750:F1754)</f>
        <v>22.4</v>
      </c>
      <c r="AC335">
        <f>AVERAGE('air-quality'!G1750:G1754)</f>
        <v>19.8</v>
      </c>
      <c r="AD335">
        <f>AVERAGE('air-quality'!H1750:H1754)</f>
        <v>44.8</v>
      </c>
      <c r="AE335">
        <f>AVERAGE('air-quality'!I1750:I1754)</f>
        <v>4</v>
      </c>
      <c r="AF335">
        <f>AVERAGE('air-quality'!J1750:J1754)</f>
        <v>8.8000000000000007</v>
      </c>
      <c r="AG335">
        <f>AVERAGE('air-quality'!E2111:E2115)</f>
        <v>54.8</v>
      </c>
      <c r="AH335">
        <f>AVERAGE('air-quality'!F2111:F2115)</f>
        <v>32.6</v>
      </c>
      <c r="AI335">
        <f>AVERAGE('air-quality'!G2111:G2115)</f>
        <v>14.2</v>
      </c>
      <c r="AJ335">
        <f>AVERAGE('air-quality'!H2111:H2115)</f>
        <v>43.4</v>
      </c>
      <c r="AK335">
        <f>AVERAGE('air-quality'!I2111:I2115)</f>
        <v>3.8</v>
      </c>
      <c r="AL335">
        <f>AVERAGE('air-quality'!J2111:J2115)</f>
        <v>8</v>
      </c>
      <c r="AS335">
        <f t="shared" si="37"/>
        <v>65.8</v>
      </c>
      <c r="AT335">
        <f t="shared" si="37"/>
        <v>29.733333333333334</v>
      </c>
      <c r="AU335">
        <f t="shared" si="37"/>
        <v>14.266666666666666</v>
      </c>
      <c r="AV335">
        <f t="shared" si="37"/>
        <v>45</v>
      </c>
      <c r="AW335">
        <f t="shared" si="37"/>
        <v>6.333333333333333</v>
      </c>
      <c r="AX335">
        <f t="shared" si="37"/>
        <v>7.8</v>
      </c>
    </row>
    <row r="336" spans="1:50" x14ac:dyDescent="0.25">
      <c r="A336">
        <f>IF(Pivot!A340="",Data!A335,Pivot!A340)</f>
        <v>11</v>
      </c>
      <c r="B336">
        <f>Pivot!B340</f>
        <v>30</v>
      </c>
      <c r="C336">
        <f>IFERROR(AVERAGE(Pivot!D340:H340),C335)</f>
        <v>75</v>
      </c>
      <c r="D336">
        <f>IFERROR(AVERAGE(Pivot!K340:O340),D335)</f>
        <v>27.6</v>
      </c>
      <c r="E336">
        <f>IFERROR(AVERAGE(Pivot!R340:V340),E335)</f>
        <v>20</v>
      </c>
      <c r="F336">
        <f>IFERROR(AVERAGE(Pivot!Y340:AC340),F335)</f>
        <v>46.6</v>
      </c>
      <c r="G336">
        <f>IFERROR(AVERAGE(Pivot!AF340:AJ340),G335)</f>
        <v>4.8</v>
      </c>
      <c r="H336">
        <f>IFERROR(AVERAGE(Pivot!AM340:AQ340),H335)</f>
        <v>7.4</v>
      </c>
      <c r="I336">
        <f>IFERROR(AVERAGE(Pivot!F340:H340),I335)</f>
        <v>57</v>
      </c>
      <c r="J336">
        <f>IFERROR(AVERAGE(Pivot!M340:O340),J335)</f>
        <v>17</v>
      </c>
      <c r="K336">
        <f>IFERROR(AVERAGE(Pivot!T340:V340),K335)</f>
        <v>23</v>
      </c>
      <c r="L336">
        <f>IFERROR(AVERAGE(Pivot!AA340:AC340),L335)</f>
        <v>33.666666666666664</v>
      </c>
      <c r="M336">
        <f>IFERROR(AVERAGE(Pivot!AH340:AJ340),M335)</f>
        <v>2</v>
      </c>
      <c r="N336">
        <f>IFERROR(AVERAGE(Pivot!AO340:AQ340),N335)</f>
        <v>5.333333333333333</v>
      </c>
      <c r="U336">
        <f>AVERAGE('air-quality'!E1400:E1404)</f>
        <v>82.4</v>
      </c>
      <c r="V336">
        <f>AVERAGE('air-quality'!F1400:F1404)</f>
        <v>31.4</v>
      </c>
      <c r="W336">
        <f>AVERAGE('air-quality'!G1400:G1404)</f>
        <v>9.4</v>
      </c>
      <c r="X336">
        <f>AVERAGE('air-quality'!H1400:H1404)</f>
        <v>46</v>
      </c>
      <c r="Y336">
        <f>AVERAGE('air-quality'!I1400:I1404)</f>
        <v>8.6</v>
      </c>
      <c r="Z336">
        <f>AVERAGE('air-quality'!J1400:J1404)</f>
        <v>6.4</v>
      </c>
      <c r="AA336">
        <f>AVERAGE('air-quality'!E1751:E1755)</f>
        <v>57</v>
      </c>
      <c r="AB336">
        <f>AVERAGE('air-quality'!F1751:F1755)</f>
        <v>19.600000000000001</v>
      </c>
      <c r="AC336">
        <f>AVERAGE('air-quality'!G1751:G1755)</f>
        <v>24.4</v>
      </c>
      <c r="AD336">
        <f>AVERAGE('air-quality'!H1751:H1755)</f>
        <v>39.4</v>
      </c>
      <c r="AE336">
        <f>AVERAGE('air-quality'!I1751:I1755)</f>
        <v>3</v>
      </c>
      <c r="AF336">
        <f>AVERAGE('air-quality'!J1751:J1755)</f>
        <v>7.8</v>
      </c>
      <c r="AG336">
        <f>AVERAGE('air-quality'!E2112:E2116)</f>
        <v>53.2</v>
      </c>
      <c r="AH336">
        <f>AVERAGE('air-quality'!F2112:F2116)</f>
        <v>31</v>
      </c>
      <c r="AI336">
        <f>AVERAGE('air-quality'!G2112:G2116)</f>
        <v>16.600000000000001</v>
      </c>
      <c r="AJ336">
        <f>AVERAGE('air-quality'!H2112:H2116)</f>
        <v>42.2</v>
      </c>
      <c r="AK336">
        <f>AVERAGE('air-quality'!I2112:I2116)</f>
        <v>3.6</v>
      </c>
      <c r="AL336">
        <f>AVERAGE('air-quality'!J2112:J2116)</f>
        <v>7.4</v>
      </c>
      <c r="AS336">
        <f t="shared" si="37"/>
        <v>64.2</v>
      </c>
      <c r="AT336">
        <f t="shared" si="37"/>
        <v>27.333333333333332</v>
      </c>
      <c r="AU336">
        <f t="shared" si="37"/>
        <v>16.8</v>
      </c>
      <c r="AV336">
        <f t="shared" si="37"/>
        <v>42.533333333333339</v>
      </c>
      <c r="AW336">
        <f t="shared" si="37"/>
        <v>5.0666666666666664</v>
      </c>
      <c r="AX336">
        <f t="shared" si="37"/>
        <v>7.2</v>
      </c>
    </row>
    <row r="337" spans="1:50" x14ac:dyDescent="0.25">
      <c r="A337">
        <f>IF(Pivot!A341="",Data!A336,Pivot!A341)</f>
        <v>12</v>
      </c>
      <c r="B337">
        <f>Pivot!B341</f>
        <v>1</v>
      </c>
      <c r="C337">
        <f>IFERROR(AVERAGE(Pivot!D341:H341),C336)</f>
        <v>69.599999999999994</v>
      </c>
      <c r="D337">
        <f>IFERROR(AVERAGE(Pivot!K341:O341),D336)</f>
        <v>32.200000000000003</v>
      </c>
      <c r="E337">
        <f>IFERROR(AVERAGE(Pivot!R341:V341),E336)</f>
        <v>15</v>
      </c>
      <c r="F337">
        <f>IFERROR(AVERAGE(Pivot!Y341:AC341),F336)</f>
        <v>46.2</v>
      </c>
      <c r="G337">
        <f>IFERROR(AVERAGE(Pivot!AF341:AJ341),G336)</f>
        <v>5.6</v>
      </c>
      <c r="H337">
        <f>IFERROR(AVERAGE(Pivot!AM341:AQ341),H336)</f>
        <v>7.6</v>
      </c>
      <c r="I337">
        <f>IFERROR(AVERAGE(Pivot!F341:H341),I336)</f>
        <v>49</v>
      </c>
      <c r="J337">
        <f>IFERROR(AVERAGE(Pivot!M341:O341),J336)</f>
        <v>25.333333333333332</v>
      </c>
      <c r="K337">
        <f>IFERROR(AVERAGE(Pivot!T341:V341),K336)</f>
        <v>13.333333333333334</v>
      </c>
      <c r="L337">
        <f>IFERROR(AVERAGE(Pivot!AA341:AC341),L336)</f>
        <v>40</v>
      </c>
      <c r="M337">
        <f>IFERROR(AVERAGE(Pivot!AH341:AJ341),M336)</f>
        <v>3.6666666666666665</v>
      </c>
      <c r="N337">
        <f>IFERROR(AVERAGE(Pivot!AO341:AQ341),N336)</f>
        <v>7.666666666666667</v>
      </c>
      <c r="U337">
        <f>AVERAGE('air-quality'!E1401:E1405)</f>
        <v>77.599999999999994</v>
      </c>
      <c r="V337">
        <f>AVERAGE('air-quality'!F1401:F1405)</f>
        <v>24.6</v>
      </c>
      <c r="W337">
        <f>AVERAGE('air-quality'!G1401:G1405)</f>
        <v>13.8</v>
      </c>
      <c r="X337">
        <f>AVERAGE('air-quality'!H1401:H1405)</f>
        <v>40.4</v>
      </c>
      <c r="Y337">
        <f>AVERAGE('air-quality'!I1401:I1405)</f>
        <v>5.6</v>
      </c>
      <c r="Z337">
        <f>AVERAGE('air-quality'!J1401:J1405)</f>
        <v>5.4</v>
      </c>
      <c r="AA337">
        <f>AVERAGE('air-quality'!E1752:E1756)</f>
        <v>52.4</v>
      </c>
      <c r="AB337">
        <f>AVERAGE('air-quality'!F1752:F1756)</f>
        <v>19</v>
      </c>
      <c r="AC337">
        <f>AVERAGE('air-quality'!G1752:G1756)</f>
        <v>23.4</v>
      </c>
      <c r="AD337">
        <f>AVERAGE('air-quality'!H1752:H1756)</f>
        <v>38.200000000000003</v>
      </c>
      <c r="AE337">
        <f>AVERAGE('air-quality'!I1752:I1756)</f>
        <v>2.6</v>
      </c>
      <c r="AF337">
        <f>AVERAGE('air-quality'!J1752:J1756)</f>
        <v>8</v>
      </c>
      <c r="AG337">
        <f>AVERAGE('air-quality'!E2113:E2117)</f>
        <v>47.6</v>
      </c>
      <c r="AH337">
        <f>AVERAGE('air-quality'!F2113:F2117)</f>
        <v>27</v>
      </c>
      <c r="AI337">
        <f>AVERAGE('air-quality'!G2113:G2117)</f>
        <v>20.399999999999999</v>
      </c>
      <c r="AJ337">
        <f>AVERAGE('air-quality'!H2113:H2117)</f>
        <v>37.799999999999997</v>
      </c>
      <c r="AK337">
        <f>AVERAGE('air-quality'!I2113:I2117)</f>
        <v>3</v>
      </c>
      <c r="AL337">
        <f>AVERAGE('air-quality'!J2113:J2117)</f>
        <v>6.6</v>
      </c>
      <c r="AS337">
        <f t="shared" si="37"/>
        <v>59.199999999999996</v>
      </c>
      <c r="AT337">
        <f t="shared" si="37"/>
        <v>23.533333333333331</v>
      </c>
      <c r="AU337">
        <f t="shared" si="37"/>
        <v>19.2</v>
      </c>
      <c r="AV337">
        <f t="shared" si="37"/>
        <v>38.799999999999997</v>
      </c>
      <c r="AW337">
        <f t="shared" si="37"/>
        <v>3.7333333333333329</v>
      </c>
      <c r="AX337">
        <f t="shared" si="37"/>
        <v>6.666666666666667</v>
      </c>
    </row>
    <row r="338" spans="1:50" x14ac:dyDescent="0.25">
      <c r="A338">
        <f>IF(Pivot!A342="",Data!A337,Pivot!A342)</f>
        <v>12</v>
      </c>
      <c r="B338">
        <f>Pivot!B342</f>
        <v>2</v>
      </c>
      <c r="C338">
        <f>IFERROR(AVERAGE(Pivot!D342:H342),C337)</f>
        <v>78.8</v>
      </c>
      <c r="D338">
        <f>IFERROR(AVERAGE(Pivot!K342:O342),D337)</f>
        <v>30.2</v>
      </c>
      <c r="E338">
        <f>IFERROR(AVERAGE(Pivot!R342:V342),E337)</f>
        <v>17.399999999999999</v>
      </c>
      <c r="F338">
        <f>IFERROR(AVERAGE(Pivot!Y342:AC342),F337)</f>
        <v>43.4</v>
      </c>
      <c r="G338">
        <f>IFERROR(AVERAGE(Pivot!AF342:AJ342),G337)</f>
        <v>5</v>
      </c>
      <c r="H338">
        <f>IFERROR(AVERAGE(Pivot!AM342:AQ342),H337)</f>
        <v>6.2</v>
      </c>
      <c r="I338">
        <f>IFERROR(AVERAGE(Pivot!F342:H342),I337)</f>
        <v>66.666666666666671</v>
      </c>
      <c r="J338">
        <f>IFERROR(AVERAGE(Pivot!M342:O342),J337)</f>
        <v>29</v>
      </c>
      <c r="K338">
        <f>IFERROR(AVERAGE(Pivot!T342:V342),K337)</f>
        <v>14</v>
      </c>
      <c r="L338">
        <f>IFERROR(AVERAGE(Pivot!AA342:AC342),L337)</f>
        <v>39.666666666666664</v>
      </c>
      <c r="M338">
        <f>IFERROR(AVERAGE(Pivot!AH342:AJ342),M337)</f>
        <v>3.3333333333333335</v>
      </c>
      <c r="N338">
        <f>IFERROR(AVERAGE(Pivot!AO342:AQ342),N337)</f>
        <v>7</v>
      </c>
      <c r="U338">
        <f>AVERAGE('air-quality'!E1402:E1406)</f>
        <v>64.599999999999994</v>
      </c>
      <c r="V338">
        <f>AVERAGE('air-quality'!F1402:F1406)</f>
        <v>20.8</v>
      </c>
      <c r="W338">
        <f>AVERAGE('air-quality'!G1402:G1406)</f>
        <v>18.8</v>
      </c>
      <c r="X338">
        <f>AVERAGE('air-quality'!H1402:H1406)</f>
        <v>34.6</v>
      </c>
      <c r="Y338">
        <f>AVERAGE('air-quality'!I1402:I1406)</f>
        <v>5.8</v>
      </c>
      <c r="Z338">
        <f>AVERAGE('air-quality'!J1402:J1406)</f>
        <v>4.8</v>
      </c>
      <c r="AA338">
        <f>AVERAGE('air-quality'!E1753:E1757)</f>
        <v>51.4</v>
      </c>
      <c r="AB338">
        <f>AVERAGE('air-quality'!F1753:F1757)</f>
        <v>20.8</v>
      </c>
      <c r="AC338">
        <f>AVERAGE('air-quality'!G1753:G1757)</f>
        <v>20.6</v>
      </c>
      <c r="AD338">
        <f>AVERAGE('air-quality'!H1753:H1757)</f>
        <v>39.200000000000003</v>
      </c>
      <c r="AE338">
        <f>AVERAGE('air-quality'!I1753:I1757)</f>
        <v>2.6</v>
      </c>
      <c r="AF338">
        <f>AVERAGE('air-quality'!J1753:J1757)</f>
        <v>8.6</v>
      </c>
      <c r="AG338">
        <f>AVERAGE('air-quality'!E2114:E2118)</f>
        <v>44.4</v>
      </c>
      <c r="AH338">
        <f>AVERAGE('air-quality'!F2114:F2118)</f>
        <v>21.4</v>
      </c>
      <c r="AI338">
        <f>AVERAGE('air-quality'!G2114:G2118)</f>
        <v>24.2</v>
      </c>
      <c r="AJ338">
        <f>AVERAGE('air-quality'!H2114:H2118)</f>
        <v>32.799999999999997</v>
      </c>
      <c r="AK338">
        <f>AVERAGE('air-quality'!I2114:I2118)</f>
        <v>2.2000000000000002</v>
      </c>
      <c r="AL338">
        <f>AVERAGE('air-quality'!J2114:J2118)</f>
        <v>5.8</v>
      </c>
      <c r="AS338">
        <f t="shared" si="37"/>
        <v>53.466666666666669</v>
      </c>
      <c r="AT338">
        <f t="shared" si="37"/>
        <v>21</v>
      </c>
      <c r="AU338">
        <f t="shared" si="37"/>
        <v>21.200000000000003</v>
      </c>
      <c r="AV338">
        <f t="shared" si="37"/>
        <v>35.533333333333339</v>
      </c>
      <c r="AW338">
        <f t="shared" si="37"/>
        <v>3.5333333333333337</v>
      </c>
      <c r="AX338">
        <f t="shared" si="37"/>
        <v>6.3999999999999995</v>
      </c>
    </row>
    <row r="339" spans="1:50" x14ac:dyDescent="0.25">
      <c r="A339">
        <f>IF(Pivot!A343="",Data!A338,Pivot!A343)</f>
        <v>12</v>
      </c>
      <c r="B339">
        <f>Pivot!B343</f>
        <v>3</v>
      </c>
      <c r="C339">
        <f>IFERROR(AVERAGE(Pivot!D343:H343),C338)</f>
        <v>63.4</v>
      </c>
      <c r="D339">
        <f>IFERROR(AVERAGE(Pivot!K343:O343),D338)</f>
        <v>33</v>
      </c>
      <c r="E339">
        <f>IFERROR(AVERAGE(Pivot!R343:V343),E338)</f>
        <v>11.6</v>
      </c>
      <c r="F339">
        <f>IFERROR(AVERAGE(Pivot!Y343:AC343),F338)</f>
        <v>48.8</v>
      </c>
      <c r="G339">
        <f>IFERROR(AVERAGE(Pivot!AF343:AJ343),G338)</f>
        <v>6.4</v>
      </c>
      <c r="H339">
        <f>IFERROR(AVERAGE(Pivot!AM343:AQ343),H338)</f>
        <v>7.4</v>
      </c>
      <c r="I339">
        <f>IFERROR(AVERAGE(Pivot!F343:H343),I338)</f>
        <v>61.333333333333336</v>
      </c>
      <c r="J339">
        <f>IFERROR(AVERAGE(Pivot!M343:O343),J338)</f>
        <v>34.666666666666664</v>
      </c>
      <c r="K339">
        <f>IFERROR(AVERAGE(Pivot!T343:V343),K338)</f>
        <v>6.333333333333333</v>
      </c>
      <c r="L339">
        <f>IFERROR(AVERAGE(Pivot!AA343:AC343),L338)</f>
        <v>48.666666666666664</v>
      </c>
      <c r="M339">
        <f>IFERROR(AVERAGE(Pivot!AH343:AJ343),M338)</f>
        <v>5</v>
      </c>
      <c r="N339">
        <f>IFERROR(AVERAGE(Pivot!AO343:AQ343),N338)</f>
        <v>9.3333333333333339</v>
      </c>
      <c r="U339">
        <f>AVERAGE('air-quality'!E1403:E1407)</f>
        <v>57.2</v>
      </c>
      <c r="V339">
        <f>AVERAGE('air-quality'!F1403:F1407)</f>
        <v>17</v>
      </c>
      <c r="W339">
        <f>AVERAGE('air-quality'!G1403:G1407)</f>
        <v>21.6</v>
      </c>
      <c r="X339">
        <f>AVERAGE('air-quality'!H1403:H1407)</f>
        <v>31</v>
      </c>
      <c r="Y339">
        <f>AVERAGE('air-quality'!I1403:I1407)</f>
        <v>9</v>
      </c>
      <c r="Z339">
        <f>AVERAGE('air-quality'!J1403:J1407)</f>
        <v>4.5999999999999996</v>
      </c>
      <c r="AA339">
        <f>AVERAGE('air-quality'!E1754:E1758)</f>
        <v>55.8</v>
      </c>
      <c r="AB339">
        <f>AVERAGE('air-quality'!F1754:F1758)</f>
        <v>22.8</v>
      </c>
      <c r="AC339">
        <f>AVERAGE('air-quality'!G1754:G1758)</f>
        <v>18.600000000000001</v>
      </c>
      <c r="AD339">
        <f>AVERAGE('air-quality'!H1754:H1758)</f>
        <v>37.4</v>
      </c>
      <c r="AE339">
        <f>AVERAGE('air-quality'!I1754:I1758)</f>
        <v>2.4</v>
      </c>
      <c r="AF339">
        <f>AVERAGE('air-quality'!J1754:J1758)</f>
        <v>9</v>
      </c>
      <c r="AG339">
        <f>AVERAGE('air-quality'!E2115:E2119)</f>
        <v>37.799999999999997</v>
      </c>
      <c r="AH339">
        <f>AVERAGE('air-quality'!F2115:F2119)</f>
        <v>17.2</v>
      </c>
      <c r="AI339">
        <f>AVERAGE('air-quality'!G2115:G2119)</f>
        <v>25.2</v>
      </c>
      <c r="AJ339">
        <f>AVERAGE('air-quality'!H2115:H2119)</f>
        <v>30.6</v>
      </c>
      <c r="AK339">
        <f>AVERAGE('air-quality'!I2115:I2119)</f>
        <v>1.4</v>
      </c>
      <c r="AL339">
        <f>AVERAGE('air-quality'!J2115:J2119)</f>
        <v>5</v>
      </c>
      <c r="AS339">
        <f t="shared" si="37"/>
        <v>50.266666666666673</v>
      </c>
      <c r="AT339">
        <f t="shared" si="37"/>
        <v>19</v>
      </c>
      <c r="AU339">
        <f t="shared" si="37"/>
        <v>21.8</v>
      </c>
      <c r="AV339">
        <f t="shared" si="37"/>
        <v>33</v>
      </c>
      <c r="AW339">
        <f t="shared" si="37"/>
        <v>4.2666666666666666</v>
      </c>
      <c r="AX339">
        <f t="shared" si="37"/>
        <v>6.2</v>
      </c>
    </row>
    <row r="340" spans="1:50" x14ac:dyDescent="0.25">
      <c r="A340">
        <f>IF(Pivot!A344="",Data!A339,Pivot!A344)</f>
        <v>12</v>
      </c>
      <c r="B340">
        <f>Pivot!B344</f>
        <v>4</v>
      </c>
      <c r="C340">
        <f>IFERROR(AVERAGE(Pivot!D344:H344),C339)</f>
        <v>67</v>
      </c>
      <c r="D340">
        <f>IFERROR(AVERAGE(Pivot!K344:O344),D339)</f>
        <v>34.6</v>
      </c>
      <c r="E340">
        <f>IFERROR(AVERAGE(Pivot!R344:V344),E339)</f>
        <v>16.600000000000001</v>
      </c>
      <c r="F340">
        <f>IFERROR(AVERAGE(Pivot!Y344:AC344),F339)</f>
        <v>46.2</v>
      </c>
      <c r="G340">
        <f>IFERROR(AVERAGE(Pivot!AF344:AJ344),G339)</f>
        <v>7.2</v>
      </c>
      <c r="H340">
        <f>IFERROR(AVERAGE(Pivot!AM344:AQ344),H339)</f>
        <v>7.6</v>
      </c>
      <c r="I340">
        <f>IFERROR(AVERAGE(Pivot!F344:H344),I339)</f>
        <v>67.666666666666671</v>
      </c>
      <c r="J340">
        <f>IFERROR(AVERAGE(Pivot!M344:O344),J339)</f>
        <v>29.333333333333332</v>
      </c>
      <c r="K340">
        <f>IFERROR(AVERAGE(Pivot!T344:V344),K339)</f>
        <v>16.666666666666668</v>
      </c>
      <c r="L340">
        <f>IFERROR(AVERAGE(Pivot!AA344:AC344),L339)</f>
        <v>46.333333333333336</v>
      </c>
      <c r="M340">
        <f>IFERROR(AVERAGE(Pivot!AH344:AJ344),M339)</f>
        <v>5.333333333333333</v>
      </c>
      <c r="N340">
        <f>IFERROR(AVERAGE(Pivot!AO344:AQ344),N339)</f>
        <v>8.3333333333333339</v>
      </c>
      <c r="U340">
        <f>AVERAGE('air-quality'!E1404:E1408)</f>
        <v>49.4</v>
      </c>
      <c r="V340">
        <f>AVERAGE('air-quality'!F1404:F1408)</f>
        <v>13.6</v>
      </c>
      <c r="W340">
        <f>AVERAGE('air-quality'!G1404:G1408)</f>
        <v>24.6</v>
      </c>
      <c r="X340">
        <f>AVERAGE('air-quality'!H1404:H1408)</f>
        <v>27.4</v>
      </c>
      <c r="Y340">
        <f>AVERAGE('air-quality'!I1404:I1408)</f>
        <v>12.8</v>
      </c>
      <c r="Z340">
        <f>AVERAGE('air-quality'!J1404:J1408)</f>
        <v>4.4000000000000004</v>
      </c>
      <c r="AA340">
        <f>AVERAGE('air-quality'!E1755:E1759)</f>
        <v>60.4</v>
      </c>
      <c r="AB340">
        <f>AVERAGE('air-quality'!F1755:F1759)</f>
        <v>25</v>
      </c>
      <c r="AC340">
        <f>AVERAGE('air-quality'!G1755:G1759)</f>
        <v>14.2</v>
      </c>
      <c r="AD340">
        <f>AVERAGE('air-quality'!H1755:H1759)</f>
        <v>36.799999999999997</v>
      </c>
      <c r="AE340">
        <f>AVERAGE('air-quality'!I1755:I1759)</f>
        <v>2.4</v>
      </c>
      <c r="AF340">
        <f>AVERAGE('air-quality'!J1755:J1759)</f>
        <v>9.8000000000000007</v>
      </c>
      <c r="AG340">
        <f>AVERAGE('air-quality'!E2116:E2120)</f>
        <v>36.799999999999997</v>
      </c>
      <c r="AH340">
        <f>AVERAGE('air-quality'!F2116:F2120)</f>
        <v>18.2</v>
      </c>
      <c r="AI340">
        <f>AVERAGE('air-quality'!G2116:G2120)</f>
        <v>24.8</v>
      </c>
      <c r="AJ340">
        <f>AVERAGE('air-quality'!H2116:H2120)</f>
        <v>30.8</v>
      </c>
      <c r="AK340">
        <f>AVERAGE('air-quality'!I2116:I2120)</f>
        <v>1.6</v>
      </c>
      <c r="AL340">
        <f>AVERAGE('air-quality'!J2116:J2120)</f>
        <v>5.6</v>
      </c>
      <c r="AS340">
        <f t="shared" si="37"/>
        <v>48.866666666666667</v>
      </c>
      <c r="AT340">
        <f t="shared" si="37"/>
        <v>18.933333333333334</v>
      </c>
      <c r="AU340">
        <f t="shared" si="37"/>
        <v>21.2</v>
      </c>
      <c r="AV340">
        <f t="shared" si="37"/>
        <v>31.666666666666661</v>
      </c>
      <c r="AW340">
        <f t="shared" si="37"/>
        <v>5.6000000000000005</v>
      </c>
      <c r="AX340">
        <f t="shared" si="37"/>
        <v>6.6000000000000005</v>
      </c>
    </row>
    <row r="341" spans="1:50" x14ac:dyDescent="0.25">
      <c r="A341">
        <f>IF(Pivot!A345="",Data!A340,Pivot!A345)</f>
        <v>12</v>
      </c>
      <c r="B341">
        <f>Pivot!B345</f>
        <v>5</v>
      </c>
      <c r="C341">
        <f>IFERROR(AVERAGE(Pivot!D345:H345),C340)</f>
        <v>70.400000000000006</v>
      </c>
      <c r="D341">
        <f>IFERROR(AVERAGE(Pivot!K345:O345),D340)</f>
        <v>30</v>
      </c>
      <c r="E341">
        <f>IFERROR(AVERAGE(Pivot!R345:V345),E340)</f>
        <v>20.6</v>
      </c>
      <c r="F341">
        <f>IFERROR(AVERAGE(Pivot!Y345:AC345),F340)</f>
        <v>48.6</v>
      </c>
      <c r="G341">
        <f>IFERROR(AVERAGE(Pivot!AF345:AJ345),G340)</f>
        <v>7.8</v>
      </c>
      <c r="H341">
        <f>IFERROR(AVERAGE(Pivot!AM345:AQ345),H340)</f>
        <v>6.8</v>
      </c>
      <c r="I341">
        <f>IFERROR(AVERAGE(Pivot!F345:H345),I340)</f>
        <v>55</v>
      </c>
      <c r="J341">
        <f>IFERROR(AVERAGE(Pivot!M345:O345),J340)</f>
        <v>22</v>
      </c>
      <c r="K341">
        <f>IFERROR(AVERAGE(Pivot!T345:V345),K340)</f>
        <v>22.666666666666668</v>
      </c>
      <c r="L341">
        <f>IFERROR(AVERAGE(Pivot!AA345:AC345),L340)</f>
        <v>49</v>
      </c>
      <c r="M341">
        <f>IFERROR(AVERAGE(Pivot!AH345:AJ345),M340)</f>
        <v>4.666666666666667</v>
      </c>
      <c r="N341">
        <f>IFERROR(AVERAGE(Pivot!AO345:AQ345),N340)</f>
        <v>6.666666666666667</v>
      </c>
      <c r="U341">
        <f>AVERAGE('air-quality'!E1405:E1409)</f>
        <v>43.8</v>
      </c>
      <c r="V341">
        <f>AVERAGE('air-quality'!F1405:F1409)</f>
        <v>15</v>
      </c>
      <c r="W341">
        <f>AVERAGE('air-quality'!G1405:G1409)</f>
        <v>23.2</v>
      </c>
      <c r="X341">
        <f>AVERAGE('air-quality'!H1405:H1409)</f>
        <v>29.6</v>
      </c>
      <c r="Y341">
        <f>AVERAGE('air-quality'!I1405:I1409)</f>
        <v>13.6</v>
      </c>
      <c r="Z341">
        <f>AVERAGE('air-quality'!J1405:J1409)</f>
        <v>4.4000000000000004</v>
      </c>
      <c r="AA341">
        <f>AVERAGE('air-quality'!E1756:E1760)</f>
        <v>65.400000000000006</v>
      </c>
      <c r="AB341">
        <f>AVERAGE('air-quality'!F1756:F1760)</f>
        <v>30.8</v>
      </c>
      <c r="AC341">
        <f>AVERAGE('air-quality'!G1756:G1760)</f>
        <v>9.6</v>
      </c>
      <c r="AD341">
        <f>AVERAGE('air-quality'!H1756:H1760)</f>
        <v>40.799999999999997</v>
      </c>
      <c r="AE341">
        <f>AVERAGE('air-quality'!I1756:I1760)</f>
        <v>3</v>
      </c>
      <c r="AF341">
        <f>AVERAGE('air-quality'!J1756:J1760)</f>
        <v>11</v>
      </c>
      <c r="AG341">
        <f>AVERAGE('air-quality'!E2117:E2121)</f>
        <v>40.200000000000003</v>
      </c>
      <c r="AH341">
        <f>AVERAGE('air-quality'!F2117:F2121)</f>
        <v>19</v>
      </c>
      <c r="AI341">
        <f>AVERAGE('air-quality'!G2117:G2121)</f>
        <v>24.2</v>
      </c>
      <c r="AJ341">
        <f>AVERAGE('air-quality'!H2117:H2121)</f>
        <v>32.6</v>
      </c>
      <c r="AK341">
        <f>AVERAGE('air-quality'!I2117:I2121)</f>
        <v>2</v>
      </c>
      <c r="AL341">
        <f>AVERAGE('air-quality'!J2117:J2121)</f>
        <v>6</v>
      </c>
      <c r="AS341">
        <f t="shared" si="37"/>
        <v>49.800000000000004</v>
      </c>
      <c r="AT341">
        <f t="shared" si="37"/>
        <v>21.599999999999998</v>
      </c>
      <c r="AU341">
        <f t="shared" si="37"/>
        <v>19</v>
      </c>
      <c r="AV341">
        <f t="shared" si="37"/>
        <v>34.333333333333336</v>
      </c>
      <c r="AW341">
        <f t="shared" si="37"/>
        <v>6.2</v>
      </c>
      <c r="AX341">
        <f t="shared" si="37"/>
        <v>7.1333333333333329</v>
      </c>
    </row>
    <row r="342" spans="1:50" x14ac:dyDescent="0.25">
      <c r="A342">
        <f>IF(Pivot!A346="",Data!A341,Pivot!A346)</f>
        <v>12</v>
      </c>
      <c r="B342">
        <f>Pivot!B346</f>
        <v>6</v>
      </c>
      <c r="C342">
        <f>IFERROR(AVERAGE(Pivot!D346:H346),C341)</f>
        <v>68.8</v>
      </c>
      <c r="D342">
        <f>IFERROR(AVERAGE(Pivot!K346:O346),D341)</f>
        <v>27</v>
      </c>
      <c r="E342">
        <f>IFERROR(AVERAGE(Pivot!R346:V346),E341)</f>
        <v>20.6</v>
      </c>
      <c r="F342">
        <f>IFERROR(AVERAGE(Pivot!Y346:AC346),F341)</f>
        <v>43</v>
      </c>
      <c r="G342">
        <f>IFERROR(AVERAGE(Pivot!AF346:AJ346),G341)</f>
        <v>5.8</v>
      </c>
      <c r="H342">
        <f>IFERROR(AVERAGE(Pivot!AM346:AQ346),H341)</f>
        <v>6</v>
      </c>
      <c r="I342">
        <f>IFERROR(AVERAGE(Pivot!F346:H346),I341)</f>
        <v>47</v>
      </c>
      <c r="J342">
        <f>IFERROR(AVERAGE(Pivot!M346:O346),J341)</f>
        <v>18.666666666666668</v>
      </c>
      <c r="K342">
        <f>IFERROR(AVERAGE(Pivot!T346:V346),K341)</f>
        <v>23.666666666666668</v>
      </c>
      <c r="L342">
        <f>IFERROR(AVERAGE(Pivot!AA346:AC346),L341)</f>
        <v>38.666666666666664</v>
      </c>
      <c r="M342">
        <f>IFERROR(AVERAGE(Pivot!AH346:AJ346),M341)</f>
        <v>2.6666666666666665</v>
      </c>
      <c r="N342">
        <f>IFERROR(AVERAGE(Pivot!AO346:AQ346),N341)</f>
        <v>7</v>
      </c>
      <c r="U342">
        <f>AVERAGE('air-quality'!E1406:E1410)</f>
        <v>44.4</v>
      </c>
      <c r="V342">
        <f>AVERAGE('air-quality'!F1406:F1410)</f>
        <v>16.8</v>
      </c>
      <c r="W342">
        <f>AVERAGE('air-quality'!G1406:G1410)</f>
        <v>23.6</v>
      </c>
      <c r="X342">
        <f>AVERAGE('air-quality'!H1406:H1410)</f>
        <v>32.799999999999997</v>
      </c>
      <c r="Y342">
        <f>AVERAGE('air-quality'!I1406:I1410)</f>
        <v>13.4</v>
      </c>
      <c r="Z342">
        <f>AVERAGE('air-quality'!J1406:J1410)</f>
        <v>4.4000000000000004</v>
      </c>
      <c r="AA342">
        <f>AVERAGE('air-quality'!E1757:E1761)</f>
        <v>73.8</v>
      </c>
      <c r="AB342">
        <f>AVERAGE('air-quality'!F1757:F1761)</f>
        <v>32</v>
      </c>
      <c r="AC342">
        <f>AVERAGE('air-quality'!G1757:G1761)</f>
        <v>9.6</v>
      </c>
      <c r="AD342">
        <f>AVERAGE('air-quality'!H1757:H1761)</f>
        <v>39.6</v>
      </c>
      <c r="AE342">
        <f>AVERAGE('air-quality'!I1757:I1761)</f>
        <v>3.4</v>
      </c>
      <c r="AF342">
        <f>AVERAGE('air-quality'!J1757:J1761)</f>
        <v>11.2</v>
      </c>
      <c r="AG342">
        <f>AVERAGE('air-quality'!E2118:E2122)</f>
        <v>39</v>
      </c>
      <c r="AH342">
        <f>AVERAGE('air-quality'!F2118:F2122)</f>
        <v>19.600000000000001</v>
      </c>
      <c r="AI342">
        <f>AVERAGE('air-quality'!G2118:G2122)</f>
        <v>23.2</v>
      </c>
      <c r="AJ342">
        <f>AVERAGE('air-quality'!H2118:H2122)</f>
        <v>34.4</v>
      </c>
      <c r="AK342">
        <f>AVERAGE('air-quality'!I2118:I2122)</f>
        <v>2.4</v>
      </c>
      <c r="AL342">
        <f>AVERAGE('air-quality'!J2118:J2122)</f>
        <v>6</v>
      </c>
      <c r="AS342">
        <f t="shared" si="37"/>
        <v>52.4</v>
      </c>
      <c r="AT342">
        <f t="shared" si="37"/>
        <v>22.8</v>
      </c>
      <c r="AU342">
        <f t="shared" si="37"/>
        <v>18.8</v>
      </c>
      <c r="AV342">
        <f t="shared" si="37"/>
        <v>35.6</v>
      </c>
      <c r="AW342">
        <f t="shared" si="37"/>
        <v>6.3999999999999995</v>
      </c>
      <c r="AX342">
        <f t="shared" si="37"/>
        <v>7.2</v>
      </c>
    </row>
    <row r="343" spans="1:50" x14ac:dyDescent="0.25">
      <c r="A343">
        <f>IF(Pivot!A347="",Data!A342,Pivot!A347)</f>
        <v>12</v>
      </c>
      <c r="B343">
        <f>Pivot!B347</f>
        <v>7</v>
      </c>
      <c r="C343">
        <f>IFERROR(AVERAGE(Pivot!D347:H347),C342)</f>
        <v>64.599999999999994</v>
      </c>
      <c r="D343">
        <f>IFERROR(AVERAGE(Pivot!K347:O347),D342)</f>
        <v>24.2</v>
      </c>
      <c r="E343">
        <f>IFERROR(AVERAGE(Pivot!R347:V347),E342)</f>
        <v>22.4</v>
      </c>
      <c r="F343">
        <f>IFERROR(AVERAGE(Pivot!Y347:AC347),F342)</f>
        <v>42</v>
      </c>
      <c r="G343">
        <f>IFERROR(AVERAGE(Pivot!AF347:AJ347),G342)</f>
        <v>4.5999999999999996</v>
      </c>
      <c r="H343">
        <f>IFERROR(AVERAGE(Pivot!AM347:AQ347),H342)</f>
        <v>5.6</v>
      </c>
      <c r="I343">
        <f>IFERROR(AVERAGE(Pivot!F347:H347),I342)</f>
        <v>49</v>
      </c>
      <c r="J343">
        <f>IFERROR(AVERAGE(Pivot!M347:O347),J342)</f>
        <v>17.333333333333332</v>
      </c>
      <c r="K343">
        <f>IFERROR(AVERAGE(Pivot!T347:V347),K342)</f>
        <v>25.333333333333332</v>
      </c>
      <c r="L343">
        <f>IFERROR(AVERAGE(Pivot!AA347:AC347),L342)</f>
        <v>35.333333333333336</v>
      </c>
      <c r="M343">
        <f>IFERROR(AVERAGE(Pivot!AH347:AJ347),M342)</f>
        <v>2.3333333333333335</v>
      </c>
      <c r="N343">
        <f>IFERROR(AVERAGE(Pivot!AO347:AQ347),N342)</f>
        <v>6.666666666666667</v>
      </c>
      <c r="U343">
        <f>AVERAGE('air-quality'!E1407:E1411)</f>
        <v>46.8</v>
      </c>
      <c r="V343">
        <f>AVERAGE('air-quality'!F1407:F1411)</f>
        <v>19.399999999999999</v>
      </c>
      <c r="W343">
        <f>AVERAGE('air-quality'!G1407:G1411)</f>
        <v>23.8</v>
      </c>
      <c r="X343">
        <f>AVERAGE('air-quality'!H1407:H1411)</f>
        <v>36.6</v>
      </c>
      <c r="Y343">
        <f>AVERAGE('air-quality'!I1407:I1411)</f>
        <v>11.4</v>
      </c>
      <c r="Z343">
        <f>AVERAGE('air-quality'!J1407:J1411)</f>
        <v>4.2</v>
      </c>
      <c r="AA343">
        <f>AVERAGE('air-quality'!E1758:E1762)</f>
        <v>77.599999999999994</v>
      </c>
      <c r="AB343">
        <f>AVERAGE('air-quality'!F1758:F1762)</f>
        <v>29.2</v>
      </c>
      <c r="AC343">
        <f>AVERAGE('air-quality'!G1758:G1762)</f>
        <v>12.2</v>
      </c>
      <c r="AD343">
        <f>AVERAGE('air-quality'!H1758:H1762)</f>
        <v>38.799999999999997</v>
      </c>
      <c r="AE343">
        <f>AVERAGE('air-quality'!I1758:I1762)</f>
        <v>3.4</v>
      </c>
      <c r="AF343">
        <f>AVERAGE('air-quality'!J1758:J1762)</f>
        <v>10.8</v>
      </c>
      <c r="AG343">
        <f>AVERAGE('air-quality'!E2119:E2123)</f>
        <v>39.200000000000003</v>
      </c>
      <c r="AH343">
        <f>AVERAGE('air-quality'!F2119:F2123)</f>
        <v>20</v>
      </c>
      <c r="AI343">
        <f>AVERAGE('air-quality'!G2119:G2123)</f>
        <v>24</v>
      </c>
      <c r="AJ343">
        <f>AVERAGE('air-quality'!H2119:H2123)</f>
        <v>36</v>
      </c>
      <c r="AK343">
        <f>AVERAGE('air-quality'!I2119:I2123)</f>
        <v>2.4</v>
      </c>
      <c r="AL343">
        <f>AVERAGE('air-quality'!J2119:J2123)</f>
        <v>5.8</v>
      </c>
      <c r="AS343">
        <f t="shared" si="37"/>
        <v>54.533333333333331</v>
      </c>
      <c r="AT343">
        <f t="shared" si="37"/>
        <v>22.866666666666664</v>
      </c>
      <c r="AU343">
        <f t="shared" si="37"/>
        <v>20</v>
      </c>
      <c r="AV343">
        <f t="shared" si="37"/>
        <v>37.133333333333333</v>
      </c>
      <c r="AW343">
        <f t="shared" si="37"/>
        <v>5.7333333333333334</v>
      </c>
      <c r="AX343">
        <f t="shared" si="37"/>
        <v>6.9333333333333336</v>
      </c>
    </row>
    <row r="344" spans="1:50" x14ac:dyDescent="0.25">
      <c r="A344">
        <f>IF(Pivot!A348="",Data!A343,Pivot!A348)</f>
        <v>12</v>
      </c>
      <c r="B344">
        <f>Pivot!B348</f>
        <v>8</v>
      </c>
      <c r="C344">
        <f>IFERROR(AVERAGE(Pivot!D348:H348),C343)</f>
        <v>60</v>
      </c>
      <c r="D344">
        <f>IFERROR(AVERAGE(Pivot!K348:O348),D343)</f>
        <v>27</v>
      </c>
      <c r="E344">
        <f>IFERROR(AVERAGE(Pivot!R348:V348),E343)</f>
        <v>20.2</v>
      </c>
      <c r="F344">
        <f>IFERROR(AVERAGE(Pivot!Y348:AC348),F343)</f>
        <v>42</v>
      </c>
      <c r="G344">
        <f>IFERROR(AVERAGE(Pivot!AF348:AJ348),G343)</f>
        <v>4.4000000000000004</v>
      </c>
      <c r="H344">
        <f>IFERROR(AVERAGE(Pivot!AM348:AQ348),H343)</f>
        <v>6.2</v>
      </c>
      <c r="I344">
        <f>IFERROR(AVERAGE(Pivot!F348:H348),I343)</f>
        <v>45.333333333333336</v>
      </c>
      <c r="J344">
        <f>IFERROR(AVERAGE(Pivot!M348:O348),J343)</f>
        <v>20.666666666666668</v>
      </c>
      <c r="K344">
        <f>IFERROR(AVERAGE(Pivot!T348:V348),K343)</f>
        <v>22.333333333333332</v>
      </c>
      <c r="L344">
        <f>IFERROR(AVERAGE(Pivot!AA348:AC348),L343)</f>
        <v>34.666666666666664</v>
      </c>
      <c r="M344">
        <f>IFERROR(AVERAGE(Pivot!AH348:AJ348),M343)</f>
        <v>2.6666666666666665</v>
      </c>
      <c r="N344">
        <f>IFERROR(AVERAGE(Pivot!AO348:AQ348),N343)</f>
        <v>7.333333333333333</v>
      </c>
      <c r="U344">
        <f>AVERAGE('air-quality'!E1408:E1412)</f>
        <v>49</v>
      </c>
      <c r="V344">
        <f>AVERAGE('air-quality'!F1408:F1412)</f>
        <v>18.8</v>
      </c>
      <c r="W344">
        <f>AVERAGE('air-quality'!G1408:G1412)</f>
        <v>24.6</v>
      </c>
      <c r="X344">
        <f>AVERAGE('air-quality'!H1408:H1412)</f>
        <v>31.8</v>
      </c>
      <c r="Y344">
        <f>AVERAGE('air-quality'!I1408:I1412)</f>
        <v>7.2</v>
      </c>
      <c r="Z344">
        <f>AVERAGE('air-quality'!J1408:J1412)</f>
        <v>3.8</v>
      </c>
      <c r="AA344">
        <f>AVERAGE('air-quality'!E1759:E1763)</f>
        <v>71.8</v>
      </c>
      <c r="AB344">
        <f>AVERAGE('air-quality'!F1759:F1763)</f>
        <v>29.6</v>
      </c>
      <c r="AC344">
        <f>AVERAGE('air-quality'!G1759:G1763)</f>
        <v>12.8</v>
      </c>
      <c r="AD344">
        <f>AVERAGE('air-quality'!H1759:H1763)</f>
        <v>41.6</v>
      </c>
      <c r="AE344">
        <f>AVERAGE('air-quality'!I1759:I1763)</f>
        <v>4.5999999999999996</v>
      </c>
      <c r="AF344">
        <f>AVERAGE('air-quality'!J1759:J1763)</f>
        <v>10.8</v>
      </c>
      <c r="AG344">
        <f>AVERAGE('air-quality'!E2120:E2124)</f>
        <v>40.4</v>
      </c>
      <c r="AH344">
        <f>AVERAGE('air-quality'!F2120:F2124)</f>
        <v>19.2</v>
      </c>
      <c r="AI344">
        <f>AVERAGE('air-quality'!G2120:G2124)</f>
        <v>25.4</v>
      </c>
      <c r="AJ344">
        <f>AVERAGE('air-quality'!H2120:H2124)</f>
        <v>36</v>
      </c>
      <c r="AK344">
        <f>AVERAGE('air-quality'!I2120:I2124)</f>
        <v>2.4</v>
      </c>
      <c r="AL344">
        <f>AVERAGE('air-quality'!J2120:J2124)</f>
        <v>5.6</v>
      </c>
      <c r="AS344">
        <f t="shared" si="37"/>
        <v>53.733333333333327</v>
      </c>
      <c r="AT344">
        <f t="shared" si="37"/>
        <v>22.533333333333335</v>
      </c>
      <c r="AU344">
        <f t="shared" si="37"/>
        <v>20.933333333333334</v>
      </c>
      <c r="AV344">
        <f t="shared" si="37"/>
        <v>36.466666666666669</v>
      </c>
      <c r="AW344">
        <f t="shared" si="37"/>
        <v>4.7333333333333334</v>
      </c>
      <c r="AX344">
        <f t="shared" si="37"/>
        <v>6.7333333333333343</v>
      </c>
    </row>
    <row r="345" spans="1:50" x14ac:dyDescent="0.25">
      <c r="A345">
        <f>IF(Pivot!A349="",Data!A344,Pivot!A349)</f>
        <v>12</v>
      </c>
      <c r="B345">
        <f>Pivot!B349</f>
        <v>9</v>
      </c>
      <c r="C345">
        <f>IFERROR(AVERAGE(Pivot!D349:H349),C344)</f>
        <v>64.2</v>
      </c>
      <c r="D345">
        <f>IFERROR(AVERAGE(Pivot!K349:O349),D344)</f>
        <v>25.8</v>
      </c>
      <c r="E345">
        <f>IFERROR(AVERAGE(Pivot!R349:V349),E344)</f>
        <v>20.6</v>
      </c>
      <c r="F345">
        <f>IFERROR(AVERAGE(Pivot!Y349:AC349),F344)</f>
        <v>39.799999999999997</v>
      </c>
      <c r="G345">
        <f>IFERROR(AVERAGE(Pivot!AF349:AJ349),G344)</f>
        <v>3.4</v>
      </c>
      <c r="H345">
        <f>IFERROR(AVERAGE(Pivot!AM349:AQ349),H344)</f>
        <v>6.2</v>
      </c>
      <c r="I345">
        <f>IFERROR(AVERAGE(Pivot!F349:H349),I344)</f>
        <v>53.333333333333336</v>
      </c>
      <c r="J345">
        <f>IFERROR(AVERAGE(Pivot!M349:O349),J344)</f>
        <v>21.666666666666668</v>
      </c>
      <c r="K345">
        <f>IFERROR(AVERAGE(Pivot!T349:V349),K344)</f>
        <v>17.666666666666668</v>
      </c>
      <c r="L345">
        <f>IFERROR(AVERAGE(Pivot!AA349:AC349),L344)</f>
        <v>35.333333333333336</v>
      </c>
      <c r="M345">
        <f>IFERROR(AVERAGE(Pivot!AH349:AJ349),M344)</f>
        <v>2</v>
      </c>
      <c r="N345">
        <f>IFERROR(AVERAGE(Pivot!AO349:AQ349),N344)</f>
        <v>7.333333333333333</v>
      </c>
      <c r="U345">
        <f>AVERAGE('air-quality'!E1409:E1413)</f>
        <v>46.4</v>
      </c>
      <c r="V345">
        <f>AVERAGE('air-quality'!F1409:F1413)</f>
        <v>20.399999999999999</v>
      </c>
      <c r="W345">
        <f>AVERAGE('air-quality'!G1409:G1413)</f>
        <v>24.8</v>
      </c>
      <c r="X345">
        <f>AVERAGE('air-quality'!H1409:H1413)</f>
        <v>35</v>
      </c>
      <c r="Y345">
        <f>AVERAGE('air-quality'!I1409:I1413)</f>
        <v>3.8</v>
      </c>
      <c r="Z345">
        <f>AVERAGE('air-quality'!J1409:J1413)</f>
        <v>3.8</v>
      </c>
      <c r="AA345">
        <f>AVERAGE('air-quality'!E1760:E1764)</f>
        <v>69.2</v>
      </c>
      <c r="AB345">
        <f>AVERAGE('air-quality'!F1760:F1764)</f>
        <v>27.6</v>
      </c>
      <c r="AC345">
        <f>AVERAGE('air-quality'!G1760:G1764)</f>
        <v>16.8</v>
      </c>
      <c r="AD345">
        <f>AVERAGE('air-quality'!H1760:H1764)</f>
        <v>42</v>
      </c>
      <c r="AE345">
        <f>AVERAGE('air-quality'!I1760:I1764)</f>
        <v>4.5999999999999996</v>
      </c>
      <c r="AF345">
        <f>AVERAGE('air-quality'!J1760:J1764)</f>
        <v>9.8000000000000007</v>
      </c>
      <c r="AG345">
        <f>AVERAGE('air-quality'!E2121:E2125)</f>
        <v>39.6</v>
      </c>
      <c r="AH345">
        <f>AVERAGE('air-quality'!F2121:F2125)</f>
        <v>18.8</v>
      </c>
      <c r="AI345">
        <f>AVERAGE('air-quality'!G2121:G2125)</f>
        <v>26</v>
      </c>
      <c r="AJ345">
        <f>AVERAGE('air-quality'!H2121:H2125)</f>
        <v>36.200000000000003</v>
      </c>
      <c r="AK345">
        <f>AVERAGE('air-quality'!I2121:I2125)</f>
        <v>2.2000000000000002</v>
      </c>
      <c r="AL345">
        <f>AVERAGE('air-quality'!J2121:J2125)</f>
        <v>5.2</v>
      </c>
      <c r="AS345">
        <f t="shared" si="37"/>
        <v>51.733333333333327</v>
      </c>
      <c r="AT345">
        <f t="shared" si="37"/>
        <v>22.266666666666666</v>
      </c>
      <c r="AU345">
        <f t="shared" si="37"/>
        <v>22.533333333333331</v>
      </c>
      <c r="AV345">
        <f t="shared" si="37"/>
        <v>37.733333333333334</v>
      </c>
      <c r="AW345">
        <f t="shared" si="37"/>
        <v>3.5333333333333328</v>
      </c>
      <c r="AX345">
        <f t="shared" si="37"/>
        <v>6.2666666666666666</v>
      </c>
    </row>
    <row r="346" spans="1:50" x14ac:dyDescent="0.25">
      <c r="A346">
        <f>IF(Pivot!A350="",Data!A345,Pivot!A350)</f>
        <v>12</v>
      </c>
      <c r="B346">
        <f>Pivot!B350</f>
        <v>10</v>
      </c>
      <c r="C346">
        <f>IFERROR(AVERAGE(Pivot!D350:H350),C345)</f>
        <v>61</v>
      </c>
      <c r="D346">
        <f>IFERROR(AVERAGE(Pivot!K350:O350),D345)</f>
        <v>25.6</v>
      </c>
      <c r="E346">
        <f>IFERROR(AVERAGE(Pivot!R350:V350),E345)</f>
        <v>15.8</v>
      </c>
      <c r="F346">
        <f>IFERROR(AVERAGE(Pivot!Y350:AC350),F345)</f>
        <v>44.2</v>
      </c>
      <c r="G346">
        <f>IFERROR(AVERAGE(Pivot!AF350:AJ350),G345)</f>
        <v>4.4000000000000004</v>
      </c>
      <c r="H346">
        <f>IFERROR(AVERAGE(Pivot!AM350:AQ350),H345)</f>
        <v>6.8</v>
      </c>
      <c r="I346">
        <f>IFERROR(AVERAGE(Pivot!F350:H350),I345)</f>
        <v>51</v>
      </c>
      <c r="J346">
        <f>IFERROR(AVERAGE(Pivot!M350:O350),J345)</f>
        <v>23.666666666666668</v>
      </c>
      <c r="K346">
        <f>IFERROR(AVERAGE(Pivot!T350:V350),K345)</f>
        <v>15</v>
      </c>
      <c r="L346">
        <f>IFERROR(AVERAGE(Pivot!AA350:AC350),L345)</f>
        <v>40.666666666666664</v>
      </c>
      <c r="M346">
        <f>IFERROR(AVERAGE(Pivot!AH350:AJ350),M345)</f>
        <v>3.3333333333333335</v>
      </c>
      <c r="N346">
        <f>IFERROR(AVERAGE(Pivot!AO350:AQ350),N345)</f>
        <v>8</v>
      </c>
      <c r="U346">
        <f>AVERAGE('air-quality'!E1410:E1414)</f>
        <v>48.2</v>
      </c>
      <c r="V346">
        <f>AVERAGE('air-quality'!F1410:F1414)</f>
        <v>20.6</v>
      </c>
      <c r="W346">
        <f>AVERAGE('air-quality'!G1410:G1414)</f>
        <v>27</v>
      </c>
      <c r="X346">
        <f>AVERAGE('air-quality'!H1410:H1414)</f>
        <v>34.799999999999997</v>
      </c>
      <c r="Y346">
        <f>AVERAGE('air-quality'!I1410:I1414)</f>
        <v>3.6</v>
      </c>
      <c r="Z346">
        <f>AVERAGE('air-quality'!J1410:J1414)</f>
        <v>3.6</v>
      </c>
      <c r="AA346">
        <f>AVERAGE('air-quality'!E1761:E1765)</f>
        <v>65.2</v>
      </c>
      <c r="AB346">
        <f>AVERAGE('air-quality'!F1761:F1765)</f>
        <v>23.2</v>
      </c>
      <c r="AC346">
        <f>AVERAGE('air-quality'!G1761:G1765)</f>
        <v>20.2</v>
      </c>
      <c r="AD346">
        <f>AVERAGE('air-quality'!H1761:H1765)</f>
        <v>43.6</v>
      </c>
      <c r="AE346">
        <f>AVERAGE('air-quality'!I1761:I1765)</f>
        <v>4.5999999999999996</v>
      </c>
      <c r="AF346">
        <f>AVERAGE('air-quality'!J1761:J1765)</f>
        <v>9</v>
      </c>
      <c r="AG346">
        <f>AVERAGE('air-quality'!E2122:E2126)</f>
        <v>39.6</v>
      </c>
      <c r="AH346">
        <f>AVERAGE('air-quality'!F2122:F2126)</f>
        <v>17.8</v>
      </c>
      <c r="AI346">
        <f>AVERAGE('air-quality'!G2122:G2126)</f>
        <v>26</v>
      </c>
      <c r="AJ346">
        <f>AVERAGE('air-quality'!H2122:H2126)</f>
        <v>36</v>
      </c>
      <c r="AK346">
        <f>AVERAGE('air-quality'!I2122:I2126)</f>
        <v>2.6</v>
      </c>
      <c r="AL346">
        <f>AVERAGE('air-quality'!J2122:J2126)</f>
        <v>5</v>
      </c>
      <c r="AS346">
        <f t="shared" si="37"/>
        <v>51</v>
      </c>
      <c r="AT346">
        <f t="shared" si="37"/>
        <v>20.533333333333331</v>
      </c>
      <c r="AU346">
        <f t="shared" si="37"/>
        <v>24.400000000000002</v>
      </c>
      <c r="AV346">
        <f t="shared" si="37"/>
        <v>38.133333333333333</v>
      </c>
      <c r="AW346">
        <f t="shared" si="37"/>
        <v>3.5999999999999996</v>
      </c>
      <c r="AX346">
        <f t="shared" si="37"/>
        <v>5.8666666666666671</v>
      </c>
    </row>
    <row r="347" spans="1:50" x14ac:dyDescent="0.25">
      <c r="A347">
        <f>IF(Pivot!A351="",Data!A346,Pivot!A351)</f>
        <v>12</v>
      </c>
      <c r="B347">
        <f>Pivot!B351</f>
        <v>11</v>
      </c>
      <c r="C347">
        <f>IFERROR(AVERAGE(Pivot!D351:H351),C346)</f>
        <v>62.2</v>
      </c>
      <c r="D347">
        <f>IFERROR(AVERAGE(Pivot!K351:O351),D346)</f>
        <v>28.4</v>
      </c>
      <c r="E347">
        <f>IFERROR(AVERAGE(Pivot!R351:V351),E346)</f>
        <v>15.6</v>
      </c>
      <c r="F347">
        <f>IFERROR(AVERAGE(Pivot!Y351:AC351),F346)</f>
        <v>46.4</v>
      </c>
      <c r="G347">
        <f>IFERROR(AVERAGE(Pivot!AF351:AJ351),G346)</f>
        <v>5.2</v>
      </c>
      <c r="H347">
        <f>IFERROR(AVERAGE(Pivot!AM351:AQ351),H346)</f>
        <v>7.6</v>
      </c>
      <c r="I347">
        <f>IFERROR(AVERAGE(Pivot!F351:H351),I346)</f>
        <v>59</v>
      </c>
      <c r="J347">
        <f>IFERROR(AVERAGE(Pivot!M351:O351),J346)</f>
        <v>27</v>
      </c>
      <c r="K347">
        <f>IFERROR(AVERAGE(Pivot!T351:V351),K346)</f>
        <v>13.333333333333334</v>
      </c>
      <c r="L347">
        <f>IFERROR(AVERAGE(Pivot!AA351:AC351),L346)</f>
        <v>46.666666666666664</v>
      </c>
      <c r="M347">
        <f>IFERROR(AVERAGE(Pivot!AH351:AJ351),M346)</f>
        <v>5</v>
      </c>
      <c r="N347">
        <f>IFERROR(AVERAGE(Pivot!AO351:AQ351),N346)</f>
        <v>9.3333333333333339</v>
      </c>
      <c r="U347">
        <f>AVERAGE('air-quality'!E1411:E1415)</f>
        <v>48.6</v>
      </c>
      <c r="V347">
        <f>AVERAGE('air-quality'!F1411:F1415)</f>
        <v>22.2</v>
      </c>
      <c r="W347">
        <f>AVERAGE('air-quality'!G1411:G1415)</f>
        <v>28</v>
      </c>
      <c r="X347">
        <f>AVERAGE('air-quality'!H1411:H1415)</f>
        <v>32.200000000000003</v>
      </c>
      <c r="Y347">
        <f>AVERAGE('air-quality'!I1411:I1415)</f>
        <v>4</v>
      </c>
      <c r="Z347">
        <f>AVERAGE('air-quality'!J1411:J1415)</f>
        <v>3.6</v>
      </c>
      <c r="AA347">
        <f>AVERAGE('air-quality'!E1762:E1766)</f>
        <v>58.2</v>
      </c>
      <c r="AB347">
        <f>AVERAGE('air-quality'!F1762:F1766)</f>
        <v>22.4</v>
      </c>
      <c r="AC347">
        <f>AVERAGE('air-quality'!G1762:G1766)</f>
        <v>22.6</v>
      </c>
      <c r="AD347">
        <f>AVERAGE('air-quality'!H1762:H1766)</f>
        <v>47.2</v>
      </c>
      <c r="AE347">
        <f>AVERAGE('air-quality'!I1762:I1766)</f>
        <v>4.5999999999999996</v>
      </c>
      <c r="AF347">
        <f>AVERAGE('air-quality'!J1762:J1766)</f>
        <v>8.8000000000000007</v>
      </c>
      <c r="AG347">
        <f>AVERAGE('air-quality'!E2123:E2127)</f>
        <v>43.4</v>
      </c>
      <c r="AH347">
        <f>AVERAGE('air-quality'!F2123:F2127)</f>
        <v>18.600000000000001</v>
      </c>
      <c r="AI347">
        <f>AVERAGE('air-quality'!G2123:G2127)</f>
        <v>24.8</v>
      </c>
      <c r="AJ347">
        <f>AVERAGE('air-quality'!H2123:H2127)</f>
        <v>36</v>
      </c>
      <c r="AK347">
        <f>AVERAGE('air-quality'!I2123:I2127)</f>
        <v>2.6</v>
      </c>
      <c r="AL347">
        <f>AVERAGE('air-quality'!J2123:J2127)</f>
        <v>4.8</v>
      </c>
      <c r="AS347">
        <f t="shared" si="37"/>
        <v>50.06666666666667</v>
      </c>
      <c r="AT347">
        <f t="shared" si="37"/>
        <v>21.066666666666666</v>
      </c>
      <c r="AU347">
        <f t="shared" si="37"/>
        <v>25.133333333333336</v>
      </c>
      <c r="AV347">
        <f t="shared" si="37"/>
        <v>38.466666666666669</v>
      </c>
      <c r="AW347">
        <f t="shared" si="37"/>
        <v>3.7333333333333329</v>
      </c>
      <c r="AX347">
        <f t="shared" si="37"/>
        <v>5.7333333333333334</v>
      </c>
    </row>
    <row r="348" spans="1:50" x14ac:dyDescent="0.25">
      <c r="A348">
        <f>IF(Pivot!A352="",Data!A347,Pivot!A352)</f>
        <v>12</v>
      </c>
      <c r="B348">
        <f>Pivot!B352</f>
        <v>12</v>
      </c>
      <c r="C348">
        <f>IFERROR(AVERAGE(Pivot!D352:H352),C347)</f>
        <v>65.8</v>
      </c>
      <c r="D348">
        <f>IFERROR(AVERAGE(Pivot!K352:O352),D347)</f>
        <v>25.4</v>
      </c>
      <c r="E348">
        <f>IFERROR(AVERAGE(Pivot!R352:V352),E347)</f>
        <v>16.2</v>
      </c>
      <c r="F348">
        <f>IFERROR(AVERAGE(Pivot!Y352:AC352),F347)</f>
        <v>43.2</v>
      </c>
      <c r="G348">
        <f>IFERROR(AVERAGE(Pivot!AF352:AJ352),G347)</f>
        <v>5.4</v>
      </c>
      <c r="H348">
        <f>IFERROR(AVERAGE(Pivot!AM352:AQ352),H347)</f>
        <v>7.4</v>
      </c>
      <c r="I348">
        <f>IFERROR(AVERAGE(Pivot!F352:H352),I347)</f>
        <v>64.333333333333329</v>
      </c>
      <c r="J348">
        <f>IFERROR(AVERAGE(Pivot!M352:O352),J347)</f>
        <v>23</v>
      </c>
      <c r="K348">
        <f>IFERROR(AVERAGE(Pivot!T352:V352),K347)</f>
        <v>16.333333333333332</v>
      </c>
      <c r="L348">
        <f>IFERROR(AVERAGE(Pivot!AA352:AC352),L347)</f>
        <v>42.666666666666664</v>
      </c>
      <c r="M348">
        <f>IFERROR(AVERAGE(Pivot!AH352:AJ352),M347)</f>
        <v>5</v>
      </c>
      <c r="N348">
        <f>IFERROR(AVERAGE(Pivot!AO352:AQ352),N347)</f>
        <v>9</v>
      </c>
      <c r="U348">
        <f>AVERAGE('air-quality'!E1412:E1416)</f>
        <v>50</v>
      </c>
      <c r="V348">
        <f>AVERAGE('air-quality'!F1412:F1416)</f>
        <v>20.8</v>
      </c>
      <c r="W348">
        <f>AVERAGE('air-quality'!G1412:G1416)</f>
        <v>28</v>
      </c>
      <c r="X348">
        <f>AVERAGE('air-quality'!H1412:H1416)</f>
        <v>33.6</v>
      </c>
      <c r="Y348">
        <f>AVERAGE('air-quality'!I1412:I1416)</f>
        <v>4.8</v>
      </c>
      <c r="Z348">
        <f>AVERAGE('air-quality'!J1412:J1416)</f>
        <v>4</v>
      </c>
      <c r="AA348">
        <f>AVERAGE('air-quality'!E1763:E1767)</f>
        <v>53.8</v>
      </c>
      <c r="AB348">
        <f>AVERAGE('air-quality'!F1763:F1767)</f>
        <v>23.4</v>
      </c>
      <c r="AC348">
        <f>AVERAGE('air-quality'!G1763:G1767)</f>
        <v>23.6</v>
      </c>
      <c r="AD348">
        <f>AVERAGE('air-quality'!H1763:H1767)</f>
        <v>45.8</v>
      </c>
      <c r="AE348">
        <f>AVERAGE('air-quality'!I1763:I1767)</f>
        <v>4.4000000000000004</v>
      </c>
      <c r="AF348">
        <f>AVERAGE('air-quality'!J1763:J1767)</f>
        <v>8.4</v>
      </c>
      <c r="AG348">
        <f>AVERAGE('air-quality'!E2124:E2128)</f>
        <v>46.4</v>
      </c>
      <c r="AH348">
        <f>AVERAGE('air-quality'!F2124:F2128)</f>
        <v>18.600000000000001</v>
      </c>
      <c r="AI348">
        <f>AVERAGE('air-quality'!G2124:G2128)</f>
        <v>23.4</v>
      </c>
      <c r="AJ348">
        <f>AVERAGE('air-quality'!H2124:H2128)</f>
        <v>35.4</v>
      </c>
      <c r="AK348">
        <f>AVERAGE('air-quality'!I2124:I2128)</f>
        <v>3</v>
      </c>
      <c r="AL348">
        <f>AVERAGE('air-quality'!J2124:J2128)</f>
        <v>4.4000000000000004</v>
      </c>
      <c r="AS348">
        <f t="shared" si="37"/>
        <v>50.066666666666663</v>
      </c>
      <c r="AT348">
        <f t="shared" si="37"/>
        <v>20.933333333333334</v>
      </c>
      <c r="AU348">
        <f t="shared" si="37"/>
        <v>25</v>
      </c>
      <c r="AV348">
        <f t="shared" si="37"/>
        <v>38.266666666666673</v>
      </c>
      <c r="AW348">
        <f t="shared" si="37"/>
        <v>4.0666666666666664</v>
      </c>
      <c r="AX348">
        <f t="shared" si="37"/>
        <v>5.6000000000000005</v>
      </c>
    </row>
    <row r="349" spans="1:50" x14ac:dyDescent="0.25">
      <c r="A349">
        <f>IF(Pivot!A353="",Data!A348,Pivot!A353)</f>
        <v>12</v>
      </c>
      <c r="B349">
        <f>Pivot!B353</f>
        <v>13</v>
      </c>
      <c r="C349">
        <f>IFERROR(AVERAGE(Pivot!D353:H353),C348)</f>
        <v>63.8</v>
      </c>
      <c r="D349">
        <f>IFERROR(AVERAGE(Pivot!K353:O353),D348)</f>
        <v>33.200000000000003</v>
      </c>
      <c r="E349">
        <f>IFERROR(AVERAGE(Pivot!R353:V353),E348)</f>
        <v>17</v>
      </c>
      <c r="F349">
        <f>IFERROR(AVERAGE(Pivot!Y353:AC353),F348)</f>
        <v>48.4</v>
      </c>
      <c r="G349">
        <f>IFERROR(AVERAGE(Pivot!AF353:AJ353),G348)</f>
        <v>5.8</v>
      </c>
      <c r="H349">
        <f>IFERROR(AVERAGE(Pivot!AM353:AQ353),H348)</f>
        <v>7.2</v>
      </c>
      <c r="I349">
        <f>IFERROR(AVERAGE(Pivot!F353:H353),I348)</f>
        <v>56.666666666666664</v>
      </c>
      <c r="J349">
        <f>IFERROR(AVERAGE(Pivot!M353:O353),J348)</f>
        <v>30</v>
      </c>
      <c r="K349">
        <f>IFERROR(AVERAGE(Pivot!T353:V353),K348)</f>
        <v>19.333333333333332</v>
      </c>
      <c r="L349">
        <f>IFERROR(AVERAGE(Pivot!AA353:AC353),L348)</f>
        <v>47.666666666666664</v>
      </c>
      <c r="M349">
        <f>IFERROR(AVERAGE(Pivot!AH353:AJ353),M348)</f>
        <v>6</v>
      </c>
      <c r="N349">
        <f>IFERROR(AVERAGE(Pivot!AO353:AQ353),N348)</f>
        <v>8.6666666666666661</v>
      </c>
      <c r="U349">
        <f>AVERAGE('air-quality'!E1413:E1417)</f>
        <v>48.8</v>
      </c>
      <c r="V349">
        <f>AVERAGE('air-quality'!F1413:F1417)</f>
        <v>24</v>
      </c>
      <c r="W349">
        <f>AVERAGE('air-quality'!G1413:G1417)</f>
        <v>27</v>
      </c>
      <c r="X349">
        <f>AVERAGE('air-quality'!H1413:H1417)</f>
        <v>43.2</v>
      </c>
      <c r="Y349">
        <f>AVERAGE('air-quality'!I1413:I1417)</f>
        <v>6</v>
      </c>
      <c r="Z349">
        <f>AVERAGE('air-quality'!J1413:J1417)</f>
        <v>4.5999999999999996</v>
      </c>
      <c r="AA349">
        <f>AVERAGE('air-quality'!E1764:E1768)</f>
        <v>54</v>
      </c>
      <c r="AB349">
        <f>AVERAGE('air-quality'!F1764:F1768)</f>
        <v>22.2</v>
      </c>
      <c r="AC349">
        <f>AVERAGE('air-quality'!G1764:G1768)</f>
        <v>24.6</v>
      </c>
      <c r="AD349">
        <f>AVERAGE('air-quality'!H1764:H1768)</f>
        <v>44</v>
      </c>
      <c r="AE349">
        <f>AVERAGE('air-quality'!I1764:I1768)</f>
        <v>3.4</v>
      </c>
      <c r="AF349">
        <f>AVERAGE('air-quality'!J1764:J1768)</f>
        <v>8</v>
      </c>
      <c r="AG349">
        <f>AVERAGE('air-quality'!E2125:E2129)</f>
        <v>48.4</v>
      </c>
      <c r="AH349">
        <f>AVERAGE('air-quality'!F2125:F2129)</f>
        <v>18.600000000000001</v>
      </c>
      <c r="AI349">
        <f>AVERAGE('air-quality'!G2125:G2129)</f>
        <v>21.6</v>
      </c>
      <c r="AJ349">
        <f>AVERAGE('air-quality'!H2125:H2129)</f>
        <v>37</v>
      </c>
      <c r="AK349">
        <f>AVERAGE('air-quality'!I2125:I2129)</f>
        <v>3.8</v>
      </c>
      <c r="AL349">
        <f>AVERAGE('air-quality'!J2125:J2129)</f>
        <v>4.5999999999999996</v>
      </c>
      <c r="AS349">
        <f t="shared" si="37"/>
        <v>50.4</v>
      </c>
      <c r="AT349">
        <f t="shared" si="37"/>
        <v>21.600000000000005</v>
      </c>
      <c r="AU349">
        <f t="shared" si="37"/>
        <v>24.400000000000002</v>
      </c>
      <c r="AV349">
        <f t="shared" si="37"/>
        <v>41.4</v>
      </c>
      <c r="AW349">
        <f t="shared" si="37"/>
        <v>4.3999999999999995</v>
      </c>
      <c r="AX349">
        <f t="shared" si="37"/>
        <v>5.7333333333333334</v>
      </c>
    </row>
    <row r="350" spans="1:50" x14ac:dyDescent="0.25">
      <c r="A350">
        <f>IF(Pivot!A354="",Data!A349,Pivot!A354)</f>
        <v>12</v>
      </c>
      <c r="B350">
        <f>Pivot!B354</f>
        <v>14</v>
      </c>
      <c r="C350">
        <f>IFERROR(AVERAGE(Pivot!D354:H354),C349)</f>
        <v>73.400000000000006</v>
      </c>
      <c r="D350">
        <f>IFERROR(AVERAGE(Pivot!K354:O354),D349)</f>
        <v>28</v>
      </c>
      <c r="E350">
        <f>IFERROR(AVERAGE(Pivot!R354:V354),E349)</f>
        <v>13.8</v>
      </c>
      <c r="F350">
        <f>IFERROR(AVERAGE(Pivot!Y354:AC354),F349)</f>
        <v>36.799999999999997</v>
      </c>
      <c r="G350">
        <f>IFERROR(AVERAGE(Pivot!AF354:AJ354),G349)</f>
        <v>5.6</v>
      </c>
      <c r="H350">
        <f>IFERROR(AVERAGE(Pivot!AM354:AQ354),H349)</f>
        <v>5.8</v>
      </c>
      <c r="I350">
        <f>IFERROR(AVERAGE(Pivot!F354:H354),I349)</f>
        <v>63.666666666666664</v>
      </c>
      <c r="J350">
        <f>IFERROR(AVERAGE(Pivot!M354:O354),J349)</f>
        <v>19.666666666666668</v>
      </c>
      <c r="K350">
        <f>IFERROR(AVERAGE(Pivot!T354:V354),K349)</f>
        <v>19.333333333333332</v>
      </c>
      <c r="L350">
        <f>IFERROR(AVERAGE(Pivot!AA354:AC354),L349)</f>
        <v>31.666666666666668</v>
      </c>
      <c r="M350">
        <f>IFERROR(AVERAGE(Pivot!AH354:AJ354),M349)</f>
        <v>6.333333333333333</v>
      </c>
      <c r="N350">
        <f>IFERROR(AVERAGE(Pivot!AO354:AQ354),N349)</f>
        <v>6</v>
      </c>
      <c r="U350">
        <f>AVERAGE('air-quality'!E1414:E1418)</f>
        <v>55.2</v>
      </c>
      <c r="V350">
        <f>AVERAGE('air-quality'!F1414:F1418)</f>
        <v>25.8</v>
      </c>
      <c r="W350">
        <f>AVERAGE('air-quality'!G1414:G1418)</f>
        <v>24.4</v>
      </c>
      <c r="X350">
        <f>AVERAGE('air-quality'!H1414:H1418)</f>
        <v>43</v>
      </c>
      <c r="Y350">
        <f>AVERAGE('air-quality'!I1414:I1418)</f>
        <v>5.4</v>
      </c>
      <c r="Z350">
        <f>AVERAGE('air-quality'!J1414:J1418)</f>
        <v>4.5999999999999996</v>
      </c>
      <c r="AA350">
        <f>AVERAGE('air-quality'!E1765:E1769)</f>
        <v>53.4</v>
      </c>
      <c r="AB350">
        <f>AVERAGE('air-quality'!F1765:F1769)</f>
        <v>21</v>
      </c>
      <c r="AC350">
        <f>AVERAGE('air-quality'!G1765:G1769)</f>
        <v>23.4</v>
      </c>
      <c r="AD350">
        <f>AVERAGE('air-quality'!H1765:H1769)</f>
        <v>42.6</v>
      </c>
      <c r="AE350">
        <f>AVERAGE('air-quality'!I1765:I1769)</f>
        <v>3.2</v>
      </c>
      <c r="AF350">
        <f>AVERAGE('air-quality'!J1765:J1769)</f>
        <v>7.8</v>
      </c>
      <c r="AG350">
        <f>AVERAGE('air-quality'!E2126:E2130)</f>
        <v>51</v>
      </c>
      <c r="AH350">
        <f>AVERAGE('air-quality'!F2126:F2130)</f>
        <v>17.399999999999999</v>
      </c>
      <c r="AI350">
        <f>AVERAGE('air-quality'!G2126:G2130)</f>
        <v>21.6</v>
      </c>
      <c r="AJ350">
        <f>AVERAGE('air-quality'!H2126:H2130)</f>
        <v>35.799999999999997</v>
      </c>
      <c r="AK350">
        <f>AVERAGE('air-quality'!I2126:I2130)</f>
        <v>4.8</v>
      </c>
      <c r="AL350">
        <f>AVERAGE('air-quality'!J2126:J2130)</f>
        <v>4.4000000000000004</v>
      </c>
      <c r="AS350">
        <f t="shared" si="37"/>
        <v>53.199999999999996</v>
      </c>
      <c r="AT350">
        <f t="shared" si="37"/>
        <v>21.399999999999995</v>
      </c>
      <c r="AU350">
        <f t="shared" si="37"/>
        <v>23.133333333333336</v>
      </c>
      <c r="AV350">
        <f t="shared" si="37"/>
        <v>40.466666666666661</v>
      </c>
      <c r="AW350">
        <f t="shared" si="37"/>
        <v>4.4666666666666677</v>
      </c>
      <c r="AX350">
        <f t="shared" si="37"/>
        <v>5.5999999999999988</v>
      </c>
    </row>
    <row r="351" spans="1:50" x14ac:dyDescent="0.25">
      <c r="A351">
        <f>IF(Pivot!A355="",Data!A350,Pivot!A355)</f>
        <v>12</v>
      </c>
      <c r="B351">
        <f>Pivot!B355</f>
        <v>15</v>
      </c>
      <c r="C351">
        <f>IFERROR(AVERAGE(Pivot!D355:H355),C350)</f>
        <v>72.400000000000006</v>
      </c>
      <c r="D351">
        <f>IFERROR(AVERAGE(Pivot!K355:O355),D350)</f>
        <v>29.8</v>
      </c>
      <c r="E351">
        <f>IFERROR(AVERAGE(Pivot!R355:V355),E350)</f>
        <v>16</v>
      </c>
      <c r="F351">
        <f>IFERROR(AVERAGE(Pivot!Y355:AC355),F350)</f>
        <v>44.4</v>
      </c>
      <c r="G351">
        <f>IFERROR(AVERAGE(Pivot!AF355:AJ355),G350)</f>
        <v>6</v>
      </c>
      <c r="H351">
        <f>IFERROR(AVERAGE(Pivot!AM355:AQ355),H350)</f>
        <v>5.8</v>
      </c>
      <c r="I351">
        <f>IFERROR(AVERAGE(Pivot!F355:H355),I350)</f>
        <v>56.666666666666664</v>
      </c>
      <c r="J351">
        <f>IFERROR(AVERAGE(Pivot!M355:O355),J350)</f>
        <v>21</v>
      </c>
      <c r="K351">
        <f>IFERROR(AVERAGE(Pivot!T355:V355),K350)</f>
        <v>17.666666666666668</v>
      </c>
      <c r="L351">
        <f>IFERROR(AVERAGE(Pivot!AA355:AC355),L350)</f>
        <v>40.333333333333336</v>
      </c>
      <c r="M351">
        <f>IFERROR(AVERAGE(Pivot!AH355:AJ355),M350)</f>
        <v>6.666666666666667</v>
      </c>
      <c r="N351">
        <f>IFERROR(AVERAGE(Pivot!AO355:AQ355),N350)</f>
        <v>6</v>
      </c>
      <c r="U351">
        <f>AVERAGE('air-quality'!E1415:E1419)</f>
        <v>61</v>
      </c>
      <c r="V351">
        <f>AVERAGE('air-quality'!F1415:F1419)</f>
        <v>24</v>
      </c>
      <c r="W351">
        <f>AVERAGE('air-quality'!G1415:G1419)</f>
        <v>24</v>
      </c>
      <c r="X351">
        <f>AVERAGE('air-quality'!H1415:H1419)</f>
        <v>40.200000000000003</v>
      </c>
      <c r="Y351">
        <f>AVERAGE('air-quality'!I1415:I1419)</f>
        <v>5.5</v>
      </c>
      <c r="Z351">
        <f>AVERAGE('air-quality'!J1415:J1419)</f>
        <v>4.2</v>
      </c>
      <c r="AA351">
        <f>AVERAGE('air-quality'!E1766:E1770)</f>
        <v>52.4</v>
      </c>
      <c r="AB351">
        <f>AVERAGE('air-quality'!F1766:F1770)</f>
        <v>22.6</v>
      </c>
      <c r="AC351">
        <f>AVERAGE('air-quality'!G1766:G1770)</f>
        <v>22</v>
      </c>
      <c r="AD351">
        <f>AVERAGE('air-quality'!H1766:H1770)</f>
        <v>39.200000000000003</v>
      </c>
      <c r="AE351">
        <f>AVERAGE('air-quality'!I1766:I1770)</f>
        <v>2.6</v>
      </c>
      <c r="AF351">
        <f>AVERAGE('air-quality'!J1766:J1770)</f>
        <v>7.8</v>
      </c>
      <c r="AG351">
        <f>AVERAGE('air-quality'!E2127:E2131)</f>
        <v>50.8</v>
      </c>
      <c r="AH351">
        <f>AVERAGE('air-quality'!F2127:F2131)</f>
        <v>16.8</v>
      </c>
      <c r="AI351">
        <f>AVERAGE('air-quality'!G2127:G2131)</f>
        <v>22.8</v>
      </c>
      <c r="AJ351">
        <f>AVERAGE('air-quality'!H2127:H2131)</f>
        <v>34.4</v>
      </c>
      <c r="AK351">
        <f>AVERAGE('air-quality'!I2127:I2131)</f>
        <v>5.4</v>
      </c>
      <c r="AL351">
        <f>AVERAGE('air-quality'!J2127:J2131)</f>
        <v>4</v>
      </c>
      <c r="AS351">
        <f t="shared" si="37"/>
        <v>54.733333333333327</v>
      </c>
      <c r="AT351">
        <f t="shared" si="37"/>
        <v>21.133333333333336</v>
      </c>
      <c r="AU351">
        <f t="shared" si="37"/>
        <v>22.933333333333334</v>
      </c>
      <c r="AV351">
        <f t="shared" si="37"/>
        <v>37.933333333333337</v>
      </c>
      <c r="AW351">
        <f t="shared" si="37"/>
        <v>4.5</v>
      </c>
      <c r="AX351">
        <f t="shared" si="37"/>
        <v>5.333333333333333</v>
      </c>
    </row>
    <row r="352" spans="1:50" x14ac:dyDescent="0.25">
      <c r="A352">
        <f>IF(Pivot!A356="",Data!A351,Pivot!A356)</f>
        <v>12</v>
      </c>
      <c r="B352">
        <f>Pivot!B356</f>
        <v>16</v>
      </c>
      <c r="C352">
        <f>IFERROR(AVERAGE(Pivot!D356:H356),C351)</f>
        <v>69.400000000000006</v>
      </c>
      <c r="D352">
        <f>IFERROR(AVERAGE(Pivot!K356:O356),D351)</f>
        <v>32.6</v>
      </c>
      <c r="E352">
        <f>IFERROR(AVERAGE(Pivot!R356:V356),E351)</f>
        <v>13.2</v>
      </c>
      <c r="F352">
        <f>IFERROR(AVERAGE(Pivot!Y356:AC356),F351)</f>
        <v>46.8</v>
      </c>
      <c r="G352">
        <f>IFERROR(AVERAGE(Pivot!AF356:AJ356),G351)</f>
        <v>7.6</v>
      </c>
      <c r="H352">
        <f>IFERROR(AVERAGE(Pivot!AM356:AQ356),H351)</f>
        <v>6.6</v>
      </c>
      <c r="I352">
        <f>IFERROR(AVERAGE(Pivot!F356:H356),I351)</f>
        <v>50.666666666666664</v>
      </c>
      <c r="J352">
        <f>IFERROR(AVERAGE(Pivot!M356:O356),J351)</f>
        <v>23</v>
      </c>
      <c r="K352">
        <f>IFERROR(AVERAGE(Pivot!T356:V356),K351)</f>
        <v>16</v>
      </c>
      <c r="L352">
        <f>IFERROR(AVERAGE(Pivot!AA356:AC356),L351)</f>
        <v>43.333333333333336</v>
      </c>
      <c r="M352">
        <f>IFERROR(AVERAGE(Pivot!AH356:AJ356),M351)</f>
        <v>9</v>
      </c>
      <c r="N352">
        <f>IFERROR(AVERAGE(Pivot!AO356:AQ356),N351)</f>
        <v>7</v>
      </c>
      <c r="U352">
        <f>AVERAGE('air-quality'!E1416:E1420)</f>
        <v>58.8</v>
      </c>
      <c r="V352">
        <f>AVERAGE('air-quality'!F1416:F1420)</f>
        <v>23.8</v>
      </c>
      <c r="W352">
        <f>AVERAGE('air-quality'!G1416:G1420)</f>
        <v>21.2</v>
      </c>
      <c r="X352">
        <f>AVERAGE('air-quality'!H1416:H1420)</f>
        <v>40.200000000000003</v>
      </c>
      <c r="Y352">
        <f>AVERAGE('air-quality'!I1416:I1420)</f>
        <v>5</v>
      </c>
      <c r="Z352">
        <f>AVERAGE('air-quality'!J1416:J1420)</f>
        <v>4.2</v>
      </c>
      <c r="AA352">
        <f>AVERAGE('air-quality'!E1767:E1771)</f>
        <v>57.2</v>
      </c>
      <c r="AB352">
        <f>AVERAGE('air-quality'!F1767:F1771)</f>
        <v>24.6</v>
      </c>
      <c r="AC352">
        <f>AVERAGE('air-quality'!G1767:G1771)</f>
        <v>19.2</v>
      </c>
      <c r="AD352">
        <f>AVERAGE('air-quality'!H1767:H1771)</f>
        <v>37</v>
      </c>
      <c r="AE352">
        <f>AVERAGE('air-quality'!I1767:I1771)</f>
        <v>2.4</v>
      </c>
      <c r="AF352">
        <f>AVERAGE('air-quality'!J1767:J1771)</f>
        <v>8.6</v>
      </c>
      <c r="AG352">
        <f>AVERAGE('air-quality'!E2128:E2132)</f>
        <v>49</v>
      </c>
      <c r="AH352">
        <f>AVERAGE('air-quality'!F2128:F2132)</f>
        <v>16</v>
      </c>
      <c r="AI352">
        <f>AVERAGE('air-quality'!G2128:G2132)</f>
        <v>23.2</v>
      </c>
      <c r="AJ352">
        <f>AVERAGE('air-quality'!H2128:H2132)</f>
        <v>34.200000000000003</v>
      </c>
      <c r="AK352">
        <f>AVERAGE('air-quality'!I2128:I2132)</f>
        <v>5.8</v>
      </c>
      <c r="AL352">
        <f>AVERAGE('air-quality'!J2128:J2132)</f>
        <v>4.2</v>
      </c>
      <c r="AS352">
        <f t="shared" si="37"/>
        <v>55</v>
      </c>
      <c r="AT352">
        <f t="shared" si="37"/>
        <v>21.466666666666669</v>
      </c>
      <c r="AU352">
        <f t="shared" si="37"/>
        <v>21.2</v>
      </c>
      <c r="AV352">
        <f t="shared" si="37"/>
        <v>37.133333333333333</v>
      </c>
      <c r="AW352">
        <f t="shared" si="37"/>
        <v>4.3999999999999995</v>
      </c>
      <c r="AX352">
        <f t="shared" si="37"/>
        <v>5.666666666666667</v>
      </c>
    </row>
    <row r="353" spans="1:50" x14ac:dyDescent="0.25">
      <c r="A353">
        <f>IF(Pivot!A357="",Data!A352,Pivot!A357)</f>
        <v>12</v>
      </c>
      <c r="B353">
        <f>Pivot!B357</f>
        <v>17</v>
      </c>
      <c r="C353">
        <f>IFERROR(AVERAGE(Pivot!D357:H357),C352)</f>
        <v>78.8</v>
      </c>
      <c r="D353">
        <f>IFERROR(AVERAGE(Pivot!K357:O357),D352)</f>
        <v>29.4</v>
      </c>
      <c r="E353">
        <f>IFERROR(AVERAGE(Pivot!R357:V357),E352)</f>
        <v>16.399999999999999</v>
      </c>
      <c r="F353">
        <f>IFERROR(AVERAGE(Pivot!Y357:AC357),F352)</f>
        <v>45.2</v>
      </c>
      <c r="G353">
        <f>IFERROR(AVERAGE(Pivot!AF357:AJ357),G352)</f>
        <v>6</v>
      </c>
      <c r="H353">
        <f>IFERROR(AVERAGE(Pivot!AM357:AQ357),H352)</f>
        <v>5.4</v>
      </c>
      <c r="I353">
        <f>IFERROR(AVERAGE(Pivot!F357:H357),I352)</f>
        <v>60.333333333333336</v>
      </c>
      <c r="J353">
        <f>IFERROR(AVERAGE(Pivot!M357:O357),J352)</f>
        <v>25</v>
      </c>
      <c r="K353">
        <f>IFERROR(AVERAGE(Pivot!T357:V357),K352)</f>
        <v>20</v>
      </c>
      <c r="L353">
        <f>IFERROR(AVERAGE(Pivot!AA357:AC357),L352)</f>
        <v>37</v>
      </c>
      <c r="M353">
        <f>IFERROR(AVERAGE(Pivot!AH357:AJ357),M352)</f>
        <v>7</v>
      </c>
      <c r="N353">
        <f>IFERROR(AVERAGE(Pivot!AO357:AQ357),N352)</f>
        <v>5.666666666666667</v>
      </c>
      <c r="U353">
        <f>AVERAGE('air-quality'!E1417:E1421)</f>
        <v>61.2</v>
      </c>
      <c r="V353">
        <f>AVERAGE('air-quality'!F1417:F1421)</f>
        <v>27</v>
      </c>
      <c r="W353">
        <f>AVERAGE('air-quality'!G1417:G1421)</f>
        <v>16</v>
      </c>
      <c r="X353">
        <f>AVERAGE('air-quality'!H1417:H1421)</f>
        <v>40.200000000000003</v>
      </c>
      <c r="Y353">
        <f>AVERAGE('air-quality'!I1417:I1421)</f>
        <v>4.5</v>
      </c>
      <c r="Z353">
        <f>AVERAGE('air-quality'!J1417:J1421)</f>
        <v>4.5999999999999996</v>
      </c>
      <c r="AA353">
        <f>AVERAGE('air-quality'!E1768:E1772)</f>
        <v>63.8</v>
      </c>
      <c r="AB353">
        <f>AVERAGE('air-quality'!F1768:F1772)</f>
        <v>24.2</v>
      </c>
      <c r="AC353">
        <f>AVERAGE('air-quality'!G1768:G1772)</f>
        <v>16.399999999999999</v>
      </c>
      <c r="AD353">
        <f>AVERAGE('air-quality'!H1768:H1772)</f>
        <v>35.6</v>
      </c>
      <c r="AE353">
        <f>AVERAGE('air-quality'!I1768:I1772)</f>
        <v>2.2000000000000002</v>
      </c>
      <c r="AF353">
        <f>AVERAGE('air-quality'!J1768:J1772)</f>
        <v>8.8000000000000007</v>
      </c>
      <c r="AG353">
        <f>AVERAGE('air-quality'!E2129:E2133)</f>
        <v>47.8</v>
      </c>
      <c r="AH353">
        <f>AVERAGE('air-quality'!F2129:F2133)</f>
        <v>15.6</v>
      </c>
      <c r="AI353">
        <f>AVERAGE('air-quality'!G2129:G2133)</f>
        <v>23.8</v>
      </c>
      <c r="AJ353">
        <f>AVERAGE('air-quality'!H2129:H2133)</f>
        <v>33.799999999999997</v>
      </c>
      <c r="AK353">
        <f>AVERAGE('air-quality'!I2129:I2133)</f>
        <v>5.4</v>
      </c>
      <c r="AL353">
        <f>AVERAGE('air-quality'!J2129:J2133)</f>
        <v>4.4000000000000004</v>
      </c>
      <c r="AS353">
        <f t="shared" si="37"/>
        <v>57.6</v>
      </c>
      <c r="AT353">
        <f t="shared" si="37"/>
        <v>22.266666666666666</v>
      </c>
      <c r="AU353">
        <f t="shared" si="37"/>
        <v>18.733333333333334</v>
      </c>
      <c r="AV353">
        <f t="shared" si="37"/>
        <v>36.533333333333339</v>
      </c>
      <c r="AW353">
        <f t="shared" si="37"/>
        <v>4.0333333333333341</v>
      </c>
      <c r="AX353">
        <f t="shared" si="37"/>
        <v>5.9333333333333336</v>
      </c>
    </row>
    <row r="354" spans="1:50" x14ac:dyDescent="0.25">
      <c r="A354">
        <f>IF(Pivot!A358="",Data!A353,Pivot!A358)</f>
        <v>12</v>
      </c>
      <c r="B354">
        <f>Pivot!B358</f>
        <v>18</v>
      </c>
      <c r="C354">
        <f>IFERROR(AVERAGE(Pivot!D358:H358),C353)</f>
        <v>72.400000000000006</v>
      </c>
      <c r="D354">
        <f>IFERROR(AVERAGE(Pivot!K358:O358),D353)</f>
        <v>32.799999999999997</v>
      </c>
      <c r="E354">
        <f>IFERROR(AVERAGE(Pivot!R358:V358),E353)</f>
        <v>13.8</v>
      </c>
      <c r="F354">
        <f>IFERROR(AVERAGE(Pivot!Y358:AC358),F353)</f>
        <v>47</v>
      </c>
      <c r="G354">
        <f>IFERROR(AVERAGE(Pivot!AF358:AJ358),G353)</f>
        <v>7.2</v>
      </c>
      <c r="H354">
        <f>IFERROR(AVERAGE(Pivot!AM358:AQ358),H353)</f>
        <v>6</v>
      </c>
      <c r="I354">
        <f>IFERROR(AVERAGE(Pivot!F358:H358),I353)</f>
        <v>61</v>
      </c>
      <c r="J354">
        <f>IFERROR(AVERAGE(Pivot!M358:O358),J353)</f>
        <v>28.666666666666668</v>
      </c>
      <c r="K354">
        <f>IFERROR(AVERAGE(Pivot!T358:V358),K353)</f>
        <v>15.666666666666666</v>
      </c>
      <c r="L354">
        <f>IFERROR(AVERAGE(Pivot!AA358:AC358),L353)</f>
        <v>47</v>
      </c>
      <c r="M354">
        <f>IFERROR(AVERAGE(Pivot!AH358:AJ358),M353)</f>
        <v>9</v>
      </c>
      <c r="N354">
        <f>IFERROR(AVERAGE(Pivot!AO358:AQ358),N353)</f>
        <v>7</v>
      </c>
      <c r="U354">
        <f>AVERAGE('air-quality'!E1418:E1422)</f>
        <v>70</v>
      </c>
      <c r="V354">
        <f>AVERAGE('air-quality'!F1418:F1422)</f>
        <v>28.6</v>
      </c>
      <c r="W354">
        <f>AVERAGE('air-quality'!G1418:G1422)</f>
        <v>14.2</v>
      </c>
      <c r="X354">
        <f>AVERAGE('air-quality'!H1418:H1422)</f>
        <v>39.799999999999997</v>
      </c>
      <c r="Y354">
        <f>AVERAGE('air-quality'!I1418:I1422)</f>
        <v>4.75</v>
      </c>
      <c r="Z354">
        <f>AVERAGE('air-quality'!J1418:J1422)</f>
        <v>4.8</v>
      </c>
      <c r="AA354">
        <f>AVERAGE('air-quality'!E1769:E1773)</f>
        <v>67</v>
      </c>
      <c r="AB354">
        <f>AVERAGE('air-quality'!F1769:F1773)</f>
        <v>29.4</v>
      </c>
      <c r="AC354">
        <f>AVERAGE('air-quality'!G1769:G1773)</f>
        <v>11.6</v>
      </c>
      <c r="AD354">
        <f>AVERAGE('air-quality'!H1769:H1773)</f>
        <v>36.200000000000003</v>
      </c>
      <c r="AE354">
        <f>AVERAGE('air-quality'!I1769:I1773)</f>
        <v>2.6</v>
      </c>
      <c r="AF354">
        <f>AVERAGE('air-quality'!J1769:J1773)</f>
        <v>10</v>
      </c>
      <c r="AG354">
        <f>AVERAGE('air-quality'!E2130:E2134)</f>
        <v>47</v>
      </c>
      <c r="AH354">
        <f>AVERAGE('air-quality'!F2130:F2134)</f>
        <v>15.8</v>
      </c>
      <c r="AI354">
        <f>AVERAGE('air-quality'!G2130:G2134)</f>
        <v>24.2</v>
      </c>
      <c r="AJ354">
        <f>AVERAGE('air-quality'!H2130:H2134)</f>
        <v>31.6</v>
      </c>
      <c r="AK354">
        <f>AVERAGE('air-quality'!I2130:I2134)</f>
        <v>4.5999999999999996</v>
      </c>
      <c r="AL354">
        <f>AVERAGE('air-quality'!J2130:J2134)</f>
        <v>4.5999999999999996</v>
      </c>
      <c r="AS354">
        <f t="shared" si="37"/>
        <v>61.333333333333336</v>
      </c>
      <c r="AT354">
        <f t="shared" si="37"/>
        <v>24.599999999999998</v>
      </c>
      <c r="AU354">
        <f t="shared" si="37"/>
        <v>16.666666666666668</v>
      </c>
      <c r="AV354">
        <f t="shared" si="37"/>
        <v>35.866666666666667</v>
      </c>
      <c r="AW354">
        <f t="shared" si="37"/>
        <v>3.9833333333333329</v>
      </c>
      <c r="AX354">
        <f t="shared" si="37"/>
        <v>6.4666666666666659</v>
      </c>
    </row>
    <row r="355" spans="1:50" x14ac:dyDescent="0.25">
      <c r="A355">
        <f>IF(Pivot!A359="",Data!A354,Pivot!A359)</f>
        <v>12</v>
      </c>
      <c r="B355">
        <f>Pivot!B359</f>
        <v>19</v>
      </c>
      <c r="C355">
        <f>IFERROR(AVERAGE(Pivot!D359:H359),C354)</f>
        <v>79.8</v>
      </c>
      <c r="D355">
        <f>IFERROR(AVERAGE(Pivot!K359:O359),D354)</f>
        <v>27.4</v>
      </c>
      <c r="E355">
        <f>IFERROR(AVERAGE(Pivot!R359:V359),E354)</f>
        <v>16.399999999999999</v>
      </c>
      <c r="F355">
        <f>IFERROR(AVERAGE(Pivot!Y359:AC359),F354)</f>
        <v>45</v>
      </c>
      <c r="G355">
        <f>IFERROR(AVERAGE(Pivot!AF359:AJ359),G354)</f>
        <v>6.4</v>
      </c>
      <c r="H355">
        <f>IFERROR(AVERAGE(Pivot!AM359:AQ359),H354)</f>
        <v>6.2</v>
      </c>
      <c r="I355">
        <f>IFERROR(AVERAGE(Pivot!F359:H359),I354)</f>
        <v>70.666666666666671</v>
      </c>
      <c r="J355">
        <f>IFERROR(AVERAGE(Pivot!M359:O359),J354)</f>
        <v>23.666666666666668</v>
      </c>
      <c r="K355">
        <f>IFERROR(AVERAGE(Pivot!T359:V359),K354)</f>
        <v>16.333333333333332</v>
      </c>
      <c r="L355">
        <f>IFERROR(AVERAGE(Pivot!AA359:AC359),L354)</f>
        <v>45.333333333333336</v>
      </c>
      <c r="M355">
        <f>IFERROR(AVERAGE(Pivot!AH359:AJ359),M354)</f>
        <v>7.333333333333333</v>
      </c>
      <c r="N355">
        <f>IFERROR(AVERAGE(Pivot!AO359:AQ359),N354)</f>
        <v>7</v>
      </c>
      <c r="U355">
        <f>AVERAGE('air-quality'!E1419:E1423)</f>
        <v>73.400000000000006</v>
      </c>
      <c r="V355">
        <f>AVERAGE('air-quality'!F1419:F1423)</f>
        <v>30</v>
      </c>
      <c r="W355">
        <f>AVERAGE('air-quality'!G1419:G1423)</f>
        <v>11.6</v>
      </c>
      <c r="X355">
        <f>AVERAGE('air-quality'!H1419:H1423)</f>
        <v>39.200000000000003</v>
      </c>
      <c r="Y355">
        <f>AVERAGE('air-quality'!I1419:I1423)</f>
        <v>5.25</v>
      </c>
      <c r="Z355">
        <f>AVERAGE('air-quality'!J1419:J1423)</f>
        <v>5</v>
      </c>
      <c r="AA355">
        <f>AVERAGE('air-quality'!E1770:E1774)</f>
        <v>79.8</v>
      </c>
      <c r="AB355">
        <f>AVERAGE('air-quality'!F1770:F1774)</f>
        <v>34</v>
      </c>
      <c r="AC355">
        <f>AVERAGE('air-quality'!G1770:G1774)</f>
        <v>8.8000000000000007</v>
      </c>
      <c r="AD355">
        <f>AVERAGE('air-quality'!H1770:H1774)</f>
        <v>37</v>
      </c>
      <c r="AE355">
        <f>AVERAGE('air-quality'!I1770:I1774)</f>
        <v>3</v>
      </c>
      <c r="AF355">
        <f>AVERAGE('air-quality'!J1770:J1774)</f>
        <v>11.4</v>
      </c>
      <c r="AG355">
        <f>AVERAGE('air-quality'!E2131:E2135)</f>
        <v>46.4</v>
      </c>
      <c r="AH355">
        <f>AVERAGE('air-quality'!F2131:F2135)</f>
        <v>16.399999999999999</v>
      </c>
      <c r="AI355">
        <f>AVERAGE('air-quality'!G2131:G2135)</f>
        <v>23.6</v>
      </c>
      <c r="AJ355">
        <f>AVERAGE('air-quality'!H2131:H2135)</f>
        <v>30.2</v>
      </c>
      <c r="AK355">
        <f>AVERAGE('air-quality'!I2131:I2135)</f>
        <v>3.2</v>
      </c>
      <c r="AL355">
        <f>AVERAGE('air-quality'!J2131:J2135)</f>
        <v>4.8</v>
      </c>
      <c r="AS355">
        <f t="shared" si="37"/>
        <v>66.533333333333331</v>
      </c>
      <c r="AT355">
        <f t="shared" si="37"/>
        <v>26.8</v>
      </c>
      <c r="AU355">
        <f t="shared" si="37"/>
        <v>14.666666666666666</v>
      </c>
      <c r="AV355">
        <f t="shared" si="37"/>
        <v>35.466666666666669</v>
      </c>
      <c r="AW355">
        <f t="shared" si="37"/>
        <v>3.8166666666666664</v>
      </c>
      <c r="AX355">
        <f t="shared" si="37"/>
        <v>7.0666666666666664</v>
      </c>
    </row>
    <row r="356" spans="1:50" x14ac:dyDescent="0.25">
      <c r="A356">
        <f>IF(Pivot!A360="",Data!A355,Pivot!A360)</f>
        <v>12</v>
      </c>
      <c r="B356">
        <f>Pivot!B360</f>
        <v>20</v>
      </c>
      <c r="C356">
        <f>IFERROR(AVERAGE(Pivot!D360:H360),C355)</f>
        <v>69.8</v>
      </c>
      <c r="D356">
        <f>IFERROR(AVERAGE(Pivot!K360:O360),D355)</f>
        <v>26</v>
      </c>
      <c r="E356">
        <f>IFERROR(AVERAGE(Pivot!R360:V360),E355)</f>
        <v>22</v>
      </c>
      <c r="F356">
        <f>IFERROR(AVERAGE(Pivot!Y360:AC360),F355)</f>
        <v>46</v>
      </c>
      <c r="G356">
        <f>IFERROR(AVERAGE(Pivot!AF360:AJ360),G355)</f>
        <v>5.6</v>
      </c>
      <c r="H356">
        <f>IFERROR(AVERAGE(Pivot!AM360:AQ360),H355)</f>
        <v>5.4</v>
      </c>
      <c r="I356">
        <f>IFERROR(AVERAGE(Pivot!F360:H360),I355)</f>
        <v>63.333333333333336</v>
      </c>
      <c r="J356">
        <f>IFERROR(AVERAGE(Pivot!M360:O360),J355)</f>
        <v>23.666666666666668</v>
      </c>
      <c r="K356">
        <f>IFERROR(AVERAGE(Pivot!T360:V360),K355)</f>
        <v>21</v>
      </c>
      <c r="L356">
        <f>IFERROR(AVERAGE(Pivot!AA360:AC360),L355)</f>
        <v>40.666666666666664</v>
      </c>
      <c r="M356">
        <f>IFERROR(AVERAGE(Pivot!AH360:AJ360),M355)</f>
        <v>5.666666666666667</v>
      </c>
      <c r="N356">
        <f>IFERROR(AVERAGE(Pivot!AO360:AQ360),N355)</f>
        <v>5.666666666666667</v>
      </c>
      <c r="U356">
        <f>AVERAGE('air-quality'!E1420:E1424)</f>
        <v>76.2</v>
      </c>
      <c r="V356">
        <f>AVERAGE('air-quality'!F1420:F1424)</f>
        <v>33</v>
      </c>
      <c r="W356">
        <f>AVERAGE('air-quality'!G1420:G1424)</f>
        <v>10.6</v>
      </c>
      <c r="X356">
        <f>AVERAGE('air-quality'!H1420:H1424)</f>
        <v>42.2</v>
      </c>
      <c r="Y356">
        <f>AVERAGE('air-quality'!I1420:I1424)</f>
        <v>5.2</v>
      </c>
      <c r="Z356">
        <f>AVERAGE('air-quality'!J1420:J1424)</f>
        <v>5.4</v>
      </c>
      <c r="AA356">
        <f>AVERAGE('air-quality'!E1771:E1775)</f>
        <v>90.4</v>
      </c>
      <c r="AB356">
        <f>AVERAGE('air-quality'!F1771:F1775)</f>
        <v>32.6</v>
      </c>
      <c r="AC356">
        <f>AVERAGE('air-quality'!G1771:G1775)</f>
        <v>9.6</v>
      </c>
      <c r="AD356">
        <f>AVERAGE('air-quality'!H1771:H1775)</f>
        <v>36.200000000000003</v>
      </c>
      <c r="AE356">
        <f>AVERAGE('air-quality'!I1771:I1775)</f>
        <v>3.2</v>
      </c>
      <c r="AF356">
        <f>AVERAGE('air-quality'!J1771:J1775)</f>
        <v>11.2</v>
      </c>
      <c r="AG356">
        <f>AVERAGE('air-quality'!E2132:E2136)</f>
        <v>47.8</v>
      </c>
      <c r="AH356">
        <f>AVERAGE('air-quality'!F2132:F2136)</f>
        <v>17.600000000000001</v>
      </c>
      <c r="AI356">
        <f>AVERAGE('air-quality'!G2132:G2136)</f>
        <v>21.8</v>
      </c>
      <c r="AJ356">
        <f>AVERAGE('air-quality'!H2132:H2136)</f>
        <v>28.6</v>
      </c>
      <c r="AK356">
        <f>AVERAGE('air-quality'!I2132:I2136)</f>
        <v>1.8</v>
      </c>
      <c r="AL356">
        <f>AVERAGE('air-quality'!J2132:J2136)</f>
        <v>5</v>
      </c>
      <c r="AS356">
        <f t="shared" si="37"/>
        <v>71.466666666666683</v>
      </c>
      <c r="AT356">
        <f t="shared" si="37"/>
        <v>27.733333333333331</v>
      </c>
      <c r="AU356">
        <f t="shared" si="37"/>
        <v>14</v>
      </c>
      <c r="AV356">
        <f t="shared" si="37"/>
        <v>35.666666666666664</v>
      </c>
      <c r="AW356">
        <f t="shared" si="37"/>
        <v>3.4000000000000004</v>
      </c>
      <c r="AX356">
        <f t="shared" si="37"/>
        <v>7.2</v>
      </c>
    </row>
    <row r="357" spans="1:50" x14ac:dyDescent="0.25">
      <c r="A357">
        <f>IF(Pivot!A361="",Data!A356,Pivot!A361)</f>
        <v>12</v>
      </c>
      <c r="B357">
        <f>Pivot!B361</f>
        <v>21</v>
      </c>
      <c r="C357">
        <f>IFERROR(AVERAGE(Pivot!D361:H361),C356)</f>
        <v>59.4</v>
      </c>
      <c r="D357">
        <f>IFERROR(AVERAGE(Pivot!K361:O361),D356)</f>
        <v>23.6</v>
      </c>
      <c r="E357">
        <f>IFERROR(AVERAGE(Pivot!R361:V361),E356)</f>
        <v>19.8</v>
      </c>
      <c r="F357">
        <f>IFERROR(AVERAGE(Pivot!Y361:AC361),F356)</f>
        <v>45</v>
      </c>
      <c r="G357">
        <f>IFERROR(AVERAGE(Pivot!AF361:AJ361),G356)</f>
        <v>5</v>
      </c>
      <c r="H357">
        <f>IFERROR(AVERAGE(Pivot!AM361:AQ361),H356)</f>
        <v>5.4</v>
      </c>
      <c r="I357">
        <f>IFERROR(AVERAGE(Pivot!F361:H361),I356)</f>
        <v>57</v>
      </c>
      <c r="J357">
        <f>IFERROR(AVERAGE(Pivot!M361:O361),J356)</f>
        <v>21</v>
      </c>
      <c r="K357">
        <f>IFERROR(AVERAGE(Pivot!T361:V361),K356)</f>
        <v>20.666666666666668</v>
      </c>
      <c r="L357">
        <f>IFERROR(AVERAGE(Pivot!AA361:AC361),L356)</f>
        <v>38.666666666666664</v>
      </c>
      <c r="M357">
        <f>IFERROR(AVERAGE(Pivot!AH361:AJ361),M356)</f>
        <v>4.333333333333333</v>
      </c>
      <c r="N357">
        <f>IFERROR(AVERAGE(Pivot!AO361:AQ361),N356)</f>
        <v>5.666666666666667</v>
      </c>
      <c r="U357">
        <f>AVERAGE('air-quality'!E1421:E1425)</f>
        <v>83.8</v>
      </c>
      <c r="V357">
        <f>AVERAGE('air-quality'!F1421:F1425)</f>
        <v>33.4</v>
      </c>
      <c r="W357">
        <f>AVERAGE('air-quality'!G1421:G1425)</f>
        <v>10.6</v>
      </c>
      <c r="X357">
        <f>AVERAGE('air-quality'!H1421:H1425)</f>
        <v>42.8</v>
      </c>
      <c r="Y357">
        <f>AVERAGE('air-quality'!I1421:I1425)</f>
        <v>5</v>
      </c>
      <c r="Z357">
        <f>AVERAGE('air-quality'!J1421:J1425)</f>
        <v>5.4</v>
      </c>
      <c r="AA357">
        <f>AVERAGE('air-quality'!E1772:E1776)</f>
        <v>87.8</v>
      </c>
      <c r="AB357">
        <f>AVERAGE('air-quality'!F1772:F1776)</f>
        <v>29.8</v>
      </c>
      <c r="AC357">
        <f>AVERAGE('air-quality'!G1772:G1776)</f>
        <v>10.8</v>
      </c>
      <c r="AD357">
        <f>AVERAGE('air-quality'!H1772:H1776)</f>
        <v>34.4</v>
      </c>
      <c r="AE357">
        <f>AVERAGE('air-quality'!I1772:I1776)</f>
        <v>3</v>
      </c>
      <c r="AF357">
        <f>AVERAGE('air-quality'!J1772:J1776)</f>
        <v>10.199999999999999</v>
      </c>
      <c r="AG357">
        <f>AVERAGE('air-quality'!E2133:E2137)</f>
        <v>51.6</v>
      </c>
      <c r="AH357">
        <f>AVERAGE('air-quality'!F2133:F2137)</f>
        <v>18.600000000000001</v>
      </c>
      <c r="AI357">
        <f>AVERAGE('air-quality'!G2133:G2137)</f>
        <v>21.2</v>
      </c>
      <c r="AJ357">
        <f>AVERAGE('air-quality'!H2133:H2137)</f>
        <v>27.8</v>
      </c>
      <c r="AK357">
        <f>AVERAGE('air-quality'!I2133:I2137)</f>
        <v>1</v>
      </c>
      <c r="AL357">
        <f>AVERAGE('air-quality'!J2133:J2137)</f>
        <v>5</v>
      </c>
      <c r="AS357">
        <f t="shared" si="37"/>
        <v>74.399999999999991</v>
      </c>
      <c r="AT357">
        <f t="shared" si="37"/>
        <v>27.266666666666669</v>
      </c>
      <c r="AU357">
        <f t="shared" si="37"/>
        <v>14.199999999999998</v>
      </c>
      <c r="AV357">
        <f t="shared" si="37"/>
        <v>34.999999999999993</v>
      </c>
      <c r="AW357">
        <f t="shared" si="37"/>
        <v>3</v>
      </c>
      <c r="AX357">
        <f t="shared" si="37"/>
        <v>6.8666666666666671</v>
      </c>
    </row>
    <row r="358" spans="1:50" x14ac:dyDescent="0.25">
      <c r="A358">
        <f>IF(Pivot!A362="",Data!A357,Pivot!A362)</f>
        <v>12</v>
      </c>
      <c r="B358">
        <f>Pivot!B362</f>
        <v>22</v>
      </c>
      <c r="C358">
        <f>IFERROR(AVERAGE(Pivot!D362:H362),C357)</f>
        <v>62.8</v>
      </c>
      <c r="D358">
        <f>IFERROR(AVERAGE(Pivot!K362:O362),D357)</f>
        <v>20.399999999999999</v>
      </c>
      <c r="E358">
        <f>IFERROR(AVERAGE(Pivot!R362:V362),E357)</f>
        <v>22.4</v>
      </c>
      <c r="F358">
        <f>IFERROR(AVERAGE(Pivot!Y362:AC362),F357)</f>
        <v>40.6</v>
      </c>
      <c r="G358">
        <f>IFERROR(AVERAGE(Pivot!AF362:AJ362),G357)</f>
        <v>3.6</v>
      </c>
      <c r="H358">
        <f>IFERROR(AVERAGE(Pivot!AM362:AQ362),H357)</f>
        <v>4.8</v>
      </c>
      <c r="I358">
        <f>IFERROR(AVERAGE(Pivot!F362:H362),I357)</f>
        <v>56</v>
      </c>
      <c r="J358">
        <f>IFERROR(AVERAGE(Pivot!M362:O362),J357)</f>
        <v>17</v>
      </c>
      <c r="K358">
        <f>IFERROR(AVERAGE(Pivot!T362:V362),K357)</f>
        <v>19.666666666666668</v>
      </c>
      <c r="L358">
        <f>IFERROR(AVERAGE(Pivot!AA362:AC362),L357)</f>
        <v>33</v>
      </c>
      <c r="M358">
        <f>IFERROR(AVERAGE(Pivot!AH362:AJ362),M357)</f>
        <v>3</v>
      </c>
      <c r="N358">
        <f>IFERROR(AVERAGE(Pivot!AO362:AQ362),N357)</f>
        <v>5.333333333333333</v>
      </c>
      <c r="U358">
        <f>AVERAGE('air-quality'!E1422:E1426)</f>
        <v>86.4</v>
      </c>
      <c r="V358">
        <f>AVERAGE('air-quality'!F1422:F1426)</f>
        <v>32.799999999999997</v>
      </c>
      <c r="W358">
        <f>AVERAGE('air-quality'!G1422:G1426)</f>
        <v>12.6</v>
      </c>
      <c r="X358">
        <f>AVERAGE('air-quality'!H1422:H1426)</f>
        <v>42.2</v>
      </c>
      <c r="Y358">
        <f>AVERAGE('air-quality'!I1422:I1426)</f>
        <v>4.5999999999999996</v>
      </c>
      <c r="Z358">
        <f>AVERAGE('air-quality'!J1422:J1426)</f>
        <v>5</v>
      </c>
      <c r="AA358">
        <f>AVERAGE('air-quality'!E1773:E1777)</f>
        <v>80.599999999999994</v>
      </c>
      <c r="AB358">
        <f>AVERAGE('air-quality'!F1773:F1777)</f>
        <v>29.4</v>
      </c>
      <c r="AC358">
        <f>AVERAGE('air-quality'!G1773:G1777)</f>
        <v>13.2</v>
      </c>
      <c r="AD358">
        <f>AVERAGE('air-quality'!H1773:H1777)</f>
        <v>33.200000000000003</v>
      </c>
      <c r="AE358">
        <f>AVERAGE('air-quality'!I1773:I1777)</f>
        <v>2.8</v>
      </c>
      <c r="AF358">
        <f>AVERAGE('air-quality'!J1773:J1777)</f>
        <v>10.199999999999999</v>
      </c>
      <c r="AG358">
        <f>AVERAGE('air-quality'!E2134:E2138)</f>
        <v>56.4</v>
      </c>
      <c r="AH358">
        <f>AVERAGE('air-quality'!F2134:F2138)</f>
        <v>19.8</v>
      </c>
      <c r="AI358">
        <f>AVERAGE('air-quality'!G2134:G2138)</f>
        <v>20</v>
      </c>
      <c r="AJ358">
        <f>AVERAGE('air-quality'!H2134:H2138)</f>
        <v>27</v>
      </c>
      <c r="AK358">
        <f>AVERAGE('air-quality'!I2134:I2138)</f>
        <v>1</v>
      </c>
      <c r="AL358">
        <f>AVERAGE('air-quality'!J2134:J2138)</f>
        <v>5.2</v>
      </c>
      <c r="AS358">
        <f t="shared" si="37"/>
        <v>74.466666666666669</v>
      </c>
      <c r="AT358">
        <f t="shared" si="37"/>
        <v>27.333333333333332</v>
      </c>
      <c r="AU358">
        <f t="shared" si="37"/>
        <v>15.266666666666666</v>
      </c>
      <c r="AV358">
        <f t="shared" si="37"/>
        <v>34.133333333333333</v>
      </c>
      <c r="AW358">
        <f t="shared" si="37"/>
        <v>2.7999999999999994</v>
      </c>
      <c r="AX358">
        <f t="shared" si="37"/>
        <v>6.8</v>
      </c>
    </row>
    <row r="359" spans="1:50" x14ac:dyDescent="0.25">
      <c r="A359">
        <f>IF(Pivot!A363="",Data!A358,Pivot!A363)</f>
        <v>12</v>
      </c>
      <c r="B359">
        <f>Pivot!B363</f>
        <v>23</v>
      </c>
      <c r="C359">
        <f>IFERROR(AVERAGE(Pivot!D363:H363),C358)</f>
        <v>52.8</v>
      </c>
      <c r="D359">
        <f>IFERROR(AVERAGE(Pivot!K363:O363),D358)</f>
        <v>22.4</v>
      </c>
      <c r="E359">
        <f>IFERROR(AVERAGE(Pivot!R363:V363),E358)</f>
        <v>23.4</v>
      </c>
      <c r="F359">
        <f>IFERROR(AVERAGE(Pivot!Y363:AC363),F358)</f>
        <v>36.200000000000003</v>
      </c>
      <c r="G359">
        <f>IFERROR(AVERAGE(Pivot!AF363:AJ363),G358)</f>
        <v>3.2</v>
      </c>
      <c r="H359">
        <f>IFERROR(AVERAGE(Pivot!AM363:AQ363),H358)</f>
        <v>4.5999999999999996</v>
      </c>
      <c r="I359">
        <f>IFERROR(AVERAGE(Pivot!F363:H363),I358)</f>
        <v>49.333333333333336</v>
      </c>
      <c r="J359">
        <f>IFERROR(AVERAGE(Pivot!M363:O363),J358)</f>
        <v>19.333333333333332</v>
      </c>
      <c r="K359">
        <f>IFERROR(AVERAGE(Pivot!T363:V363),K358)</f>
        <v>21.666666666666668</v>
      </c>
      <c r="L359">
        <f>IFERROR(AVERAGE(Pivot!AA363:AC363),L358)</f>
        <v>31.333333333333332</v>
      </c>
      <c r="M359">
        <f>IFERROR(AVERAGE(Pivot!AH363:AJ363),M358)</f>
        <v>2.3333333333333335</v>
      </c>
      <c r="N359">
        <f>IFERROR(AVERAGE(Pivot!AO363:AQ363),N358)</f>
        <v>5.666666666666667</v>
      </c>
      <c r="U359">
        <f>AVERAGE('air-quality'!E1423:E1427)</f>
        <v>85.4</v>
      </c>
      <c r="V359">
        <f>AVERAGE('air-quality'!F1423:F1427)</f>
        <v>30</v>
      </c>
      <c r="W359">
        <f>AVERAGE('air-quality'!G1423:G1427)</f>
        <v>13.8</v>
      </c>
      <c r="X359">
        <f>AVERAGE('air-quality'!H1423:H1427)</f>
        <v>42</v>
      </c>
      <c r="Y359">
        <f>AVERAGE('air-quality'!I1423:I1427)</f>
        <v>4.4000000000000004</v>
      </c>
      <c r="Z359">
        <f>AVERAGE('air-quality'!J1423:J1427)</f>
        <v>4.5999999999999996</v>
      </c>
      <c r="AA359">
        <f>AVERAGE('air-quality'!E1774:E1778)</f>
        <v>78.599999999999994</v>
      </c>
      <c r="AB359">
        <f>AVERAGE('air-quality'!F1774:F1778)</f>
        <v>25</v>
      </c>
      <c r="AC359">
        <f>AVERAGE('air-quality'!G1774:G1778)</f>
        <v>17.8</v>
      </c>
      <c r="AD359">
        <f>AVERAGE('air-quality'!H1774:H1778)</f>
        <v>30.6</v>
      </c>
      <c r="AE359">
        <f>AVERAGE('air-quality'!I1774:I1778)</f>
        <v>2</v>
      </c>
      <c r="AF359">
        <f>AVERAGE('air-quality'!J1774:J1778)</f>
        <v>9</v>
      </c>
      <c r="AG359">
        <f>AVERAGE('air-quality'!E2135:E2139)</f>
        <v>69.8</v>
      </c>
      <c r="AH359">
        <f>AVERAGE('air-quality'!F2135:F2139)</f>
        <v>19.8</v>
      </c>
      <c r="AI359">
        <f>AVERAGE('air-quality'!G2135:G2139)</f>
        <v>20.2</v>
      </c>
      <c r="AJ359">
        <f>AVERAGE('air-quality'!H2135:H2139)</f>
        <v>27</v>
      </c>
      <c r="AK359">
        <f>AVERAGE('air-quality'!I2135:I2139)</f>
        <v>1.2</v>
      </c>
      <c r="AL359">
        <f>AVERAGE('air-quality'!J2135:J2139)</f>
        <v>4.8</v>
      </c>
      <c r="AS359">
        <f t="shared" si="37"/>
        <v>77.933333333333337</v>
      </c>
      <c r="AT359">
        <f t="shared" si="37"/>
        <v>24.933333333333334</v>
      </c>
      <c r="AU359">
        <f t="shared" si="37"/>
        <v>17.266666666666666</v>
      </c>
      <c r="AV359">
        <f t="shared" si="37"/>
        <v>33.199999999999996</v>
      </c>
      <c r="AW359">
        <f t="shared" si="37"/>
        <v>2.5333333333333337</v>
      </c>
      <c r="AX359">
        <f t="shared" si="37"/>
        <v>6.1333333333333329</v>
      </c>
    </row>
    <row r="360" spans="1:50" x14ac:dyDescent="0.25">
      <c r="A360">
        <f>IF(Pivot!A364="",Data!A359,Pivot!A364)</f>
        <v>12</v>
      </c>
      <c r="B360">
        <f>Pivot!B364</f>
        <v>24</v>
      </c>
      <c r="C360">
        <f>IFERROR(AVERAGE(Pivot!D364:H364),C359)</f>
        <v>55.8</v>
      </c>
      <c r="D360">
        <f>IFERROR(AVERAGE(Pivot!K364:O364),D359)</f>
        <v>19.399999999999999</v>
      </c>
      <c r="E360">
        <f>IFERROR(AVERAGE(Pivot!R364:V364),E359)</f>
        <v>23.4</v>
      </c>
      <c r="F360">
        <f>IFERROR(AVERAGE(Pivot!Y364:AC364),F359)</f>
        <v>27.6</v>
      </c>
      <c r="G360">
        <f>IFERROR(AVERAGE(Pivot!AF364:AJ364),G359)</f>
        <v>5.2</v>
      </c>
      <c r="H360">
        <f>IFERROR(AVERAGE(Pivot!AM364:AQ364),H359)</f>
        <v>5.6</v>
      </c>
      <c r="I360">
        <f>IFERROR(AVERAGE(Pivot!F364:H364),I359)</f>
        <v>55.666666666666664</v>
      </c>
      <c r="J360">
        <f>IFERROR(AVERAGE(Pivot!M364:O364),J359)</f>
        <v>21</v>
      </c>
      <c r="K360">
        <f>IFERROR(AVERAGE(Pivot!T364:V364),K359)</f>
        <v>20.666666666666668</v>
      </c>
      <c r="L360">
        <f>IFERROR(AVERAGE(Pivot!AA364:AC364),L359)</f>
        <v>28.333333333333332</v>
      </c>
      <c r="M360">
        <f>IFERROR(AVERAGE(Pivot!AH364:AJ364),M359)</f>
        <v>6</v>
      </c>
      <c r="N360">
        <f>IFERROR(AVERAGE(Pivot!AO364:AQ364),N359)</f>
        <v>7.666666666666667</v>
      </c>
      <c r="U360">
        <f>AVERAGE('air-quality'!E1424:E1428)</f>
        <v>81.8</v>
      </c>
      <c r="V360">
        <f>AVERAGE('air-quality'!F1424:F1428)</f>
        <v>26.6</v>
      </c>
      <c r="W360">
        <f>AVERAGE('air-quality'!G1424:G1428)</f>
        <v>18.600000000000001</v>
      </c>
      <c r="X360">
        <f>AVERAGE('air-quality'!H1424:H1428)</f>
        <v>46.2</v>
      </c>
      <c r="Y360">
        <f>AVERAGE('air-quality'!I1424:I1428)</f>
        <v>5.2</v>
      </c>
      <c r="Z360">
        <f>AVERAGE('air-quality'!J1424:J1428)</f>
        <v>4.5999999999999996</v>
      </c>
      <c r="AA360">
        <f>AVERAGE('air-quality'!E1775:E1779)</f>
        <v>65.599999999999994</v>
      </c>
      <c r="AB360">
        <f>AVERAGE('air-quality'!F1775:F1779)</f>
        <v>25.2</v>
      </c>
      <c r="AC360">
        <f>AVERAGE('air-quality'!G1775:G1779)</f>
        <v>19.8</v>
      </c>
      <c r="AD360">
        <f>AVERAGE('air-quality'!H1775:H1779)</f>
        <v>29.6</v>
      </c>
      <c r="AE360">
        <f>AVERAGE('air-quality'!I1775:I1779)</f>
        <v>1.4</v>
      </c>
      <c r="AF360">
        <f>AVERAGE('air-quality'!J1775:J1779)</f>
        <v>8.4</v>
      </c>
      <c r="AG360">
        <f>AVERAGE('air-quality'!E2136:E2140)</f>
        <v>71.2</v>
      </c>
      <c r="AH360">
        <f>AVERAGE('air-quality'!F2136:F2140)</f>
        <v>19.399999999999999</v>
      </c>
      <c r="AI360">
        <f>AVERAGE('air-quality'!G2136:G2140)</f>
        <v>21</v>
      </c>
      <c r="AJ360">
        <f>AVERAGE('air-quality'!H2136:H2140)</f>
        <v>27</v>
      </c>
      <c r="AK360">
        <f>AVERAGE('air-quality'!I2136:I2140)</f>
        <v>1.4</v>
      </c>
      <c r="AL360">
        <f>AVERAGE('air-quality'!J2136:J2140)</f>
        <v>4.5999999999999996</v>
      </c>
      <c r="AS360">
        <f t="shared" si="37"/>
        <v>72.86666666666666</v>
      </c>
      <c r="AT360">
        <f t="shared" si="37"/>
        <v>23.733333333333331</v>
      </c>
      <c r="AU360">
        <f t="shared" si="37"/>
        <v>19.8</v>
      </c>
      <c r="AV360">
        <f t="shared" si="37"/>
        <v>34.266666666666673</v>
      </c>
      <c r="AW360">
        <f t="shared" si="37"/>
        <v>2.6666666666666665</v>
      </c>
      <c r="AX360">
        <f t="shared" si="37"/>
        <v>5.8666666666666671</v>
      </c>
    </row>
    <row r="361" spans="1:50" x14ac:dyDescent="0.25">
      <c r="A361">
        <f>IF(Pivot!A365="",Data!A360,Pivot!A365)</f>
        <v>12</v>
      </c>
      <c r="B361">
        <f>Pivot!B365</f>
        <v>25</v>
      </c>
      <c r="C361">
        <f>IFERROR(AVERAGE(Pivot!D365:H365),C360)</f>
        <v>52.8</v>
      </c>
      <c r="D361">
        <f>IFERROR(AVERAGE(Pivot!K365:O365),D360)</f>
        <v>19.2</v>
      </c>
      <c r="E361">
        <f>IFERROR(AVERAGE(Pivot!R365:V365),E360)</f>
        <v>23.2</v>
      </c>
      <c r="F361">
        <f>IFERROR(AVERAGE(Pivot!Y365:AC365),F360)</f>
        <v>36.799999999999997</v>
      </c>
      <c r="G361">
        <f>IFERROR(AVERAGE(Pivot!AF365:AJ365),G360)</f>
        <v>6.6</v>
      </c>
      <c r="H361">
        <f>IFERROR(AVERAGE(Pivot!AM365:AQ365),H360)</f>
        <v>4.8</v>
      </c>
      <c r="I361">
        <f>IFERROR(AVERAGE(Pivot!F365:H365),I360)</f>
        <v>61</v>
      </c>
      <c r="J361">
        <f>IFERROR(AVERAGE(Pivot!M365:O365),J360)</f>
        <v>17.666666666666668</v>
      </c>
      <c r="K361">
        <f>IFERROR(AVERAGE(Pivot!T365:V365),K360)</f>
        <v>20</v>
      </c>
      <c r="L361">
        <f>IFERROR(AVERAGE(Pivot!AA365:AC365),L360)</f>
        <v>30</v>
      </c>
      <c r="M361">
        <f>IFERROR(AVERAGE(Pivot!AH365:AJ365),M360)</f>
        <v>8.3333333333333339</v>
      </c>
      <c r="N361">
        <f>IFERROR(AVERAGE(Pivot!AO365:AQ365),N360)</f>
        <v>6</v>
      </c>
      <c r="U361">
        <f>AVERAGE('air-quality'!E1425:E1429)</f>
        <v>72.8</v>
      </c>
      <c r="V361">
        <f>AVERAGE('air-quality'!F1425:F1429)</f>
        <v>24.6</v>
      </c>
      <c r="W361">
        <f>AVERAGE('air-quality'!G1425:G1429)</f>
        <v>21.2</v>
      </c>
      <c r="X361">
        <f>AVERAGE('air-quality'!H1425:H1429)</f>
        <v>47.8</v>
      </c>
      <c r="Y361">
        <f>AVERAGE('air-quality'!I1425:I1429)</f>
        <v>5.4</v>
      </c>
      <c r="Z361">
        <f>AVERAGE('air-quality'!J1425:J1429)</f>
        <v>4.8</v>
      </c>
      <c r="AA361">
        <f>AVERAGE('air-quality'!E1776:E1780)</f>
        <v>63.6</v>
      </c>
      <c r="AB361">
        <f>AVERAGE('air-quality'!F1776:F1780)</f>
        <v>27</v>
      </c>
      <c r="AC361">
        <f>AVERAGE('air-quality'!G1776:G1780)</f>
        <v>19.8</v>
      </c>
      <c r="AD361">
        <f>AVERAGE('air-quality'!H1776:H1780)</f>
        <v>29.2</v>
      </c>
      <c r="AE361">
        <f>AVERAGE('air-quality'!I1776:I1780)</f>
        <v>1.4</v>
      </c>
      <c r="AF361">
        <f>AVERAGE('air-quality'!J1776:J1780)</f>
        <v>8.8000000000000007</v>
      </c>
      <c r="AG361">
        <f>AVERAGE('air-quality'!E2137:E2141)</f>
        <v>70.400000000000006</v>
      </c>
      <c r="AH361">
        <f>AVERAGE('air-quality'!F2137:F2141)</f>
        <v>18.600000000000001</v>
      </c>
      <c r="AI361">
        <f>AVERAGE('air-quality'!G2137:G2141)</f>
        <v>20.6</v>
      </c>
      <c r="AJ361">
        <f>AVERAGE('air-quality'!H2137:H2141)</f>
        <v>28.2</v>
      </c>
      <c r="AK361">
        <f>AVERAGE('air-quality'!I2137:I2141)</f>
        <v>1.6</v>
      </c>
      <c r="AL361">
        <f>AVERAGE('air-quality'!J2137:J2141)</f>
        <v>4.5999999999999996</v>
      </c>
      <c r="AS361">
        <f t="shared" si="37"/>
        <v>68.933333333333337</v>
      </c>
      <c r="AT361">
        <f t="shared" si="37"/>
        <v>23.400000000000002</v>
      </c>
      <c r="AU361">
        <f t="shared" si="37"/>
        <v>20.533333333333335</v>
      </c>
      <c r="AV361">
        <f t="shared" si="37"/>
        <v>35.06666666666667</v>
      </c>
      <c r="AW361">
        <f t="shared" si="37"/>
        <v>2.8000000000000003</v>
      </c>
      <c r="AX361">
        <f t="shared" si="37"/>
        <v>6.0666666666666673</v>
      </c>
    </row>
    <row r="362" spans="1:50" x14ac:dyDescent="0.25">
      <c r="A362">
        <f>IF(Pivot!A366="",Data!A361,Pivot!A366)</f>
        <v>12</v>
      </c>
      <c r="B362">
        <f>Pivot!B366</f>
        <v>26</v>
      </c>
      <c r="C362">
        <f>IFERROR(AVERAGE(Pivot!D366:H366),C361)</f>
        <v>52.4</v>
      </c>
      <c r="D362">
        <f>IFERROR(AVERAGE(Pivot!K366:O366),D361)</f>
        <v>36.200000000000003</v>
      </c>
      <c r="E362">
        <f>IFERROR(AVERAGE(Pivot!R366:V366),E361)</f>
        <v>15</v>
      </c>
      <c r="F362">
        <f>IFERROR(AVERAGE(Pivot!Y366:AC366),F361)</f>
        <v>44.6</v>
      </c>
      <c r="G362">
        <f>IFERROR(AVERAGE(Pivot!AF366:AJ366),G361)</f>
        <v>7.4</v>
      </c>
      <c r="H362">
        <f>IFERROR(AVERAGE(Pivot!AM366:AQ366),H361)</f>
        <v>7.8</v>
      </c>
      <c r="I362">
        <f>IFERROR(AVERAGE(Pivot!F366:H366),I361)</f>
        <v>51.666666666666664</v>
      </c>
      <c r="J362">
        <f>IFERROR(AVERAGE(Pivot!M366:O366),J361)</f>
        <v>26</v>
      </c>
      <c r="K362">
        <f>IFERROR(AVERAGE(Pivot!T366:V366),K361)</f>
        <v>14.666666666666666</v>
      </c>
      <c r="L362">
        <f>IFERROR(AVERAGE(Pivot!AA366:AC366),L361)</f>
        <v>31</v>
      </c>
      <c r="M362">
        <f>IFERROR(AVERAGE(Pivot!AH366:AJ366),M361)</f>
        <v>9</v>
      </c>
      <c r="N362">
        <f>IFERROR(AVERAGE(Pivot!AO366:AQ366),N361)</f>
        <v>7.666666666666667</v>
      </c>
      <c r="U362">
        <f>AVERAGE('air-quality'!E1426:E1430)</f>
        <v>66</v>
      </c>
      <c r="V362">
        <f>AVERAGE('air-quality'!F1426:F1430)</f>
        <v>22.8</v>
      </c>
      <c r="W362">
        <f>AVERAGE('air-quality'!G1426:G1430)</f>
        <v>24</v>
      </c>
      <c r="X362">
        <f>AVERAGE('air-quality'!H1426:H1430)</f>
        <v>49.4</v>
      </c>
      <c r="Y362">
        <f>AVERAGE('air-quality'!I1426:I1430)</f>
        <v>5.8</v>
      </c>
      <c r="Z362">
        <f>AVERAGE('air-quality'!J1426:J1430)</f>
        <v>5</v>
      </c>
      <c r="AA362">
        <f>AVERAGE('air-quality'!E1777:E1781)</f>
        <v>67.2</v>
      </c>
      <c r="AB362">
        <f>AVERAGE('air-quality'!F1777:F1781)</f>
        <v>29.4</v>
      </c>
      <c r="AC362">
        <f>AVERAGE('air-quality'!G1777:G1781)</f>
        <v>19.2</v>
      </c>
      <c r="AD362">
        <f>AVERAGE('air-quality'!H1777:H1781)</f>
        <v>29.6</v>
      </c>
      <c r="AE362">
        <f>AVERAGE('air-quality'!I1777:I1781)</f>
        <v>1.4</v>
      </c>
      <c r="AF362">
        <f>AVERAGE('air-quality'!J1777:J1781)</f>
        <v>9.1999999999999993</v>
      </c>
      <c r="AG362">
        <f>AVERAGE('air-quality'!E2138:E2142)</f>
        <v>66.8</v>
      </c>
      <c r="AH362">
        <f>AVERAGE('air-quality'!F2138:F2142)</f>
        <v>16.2</v>
      </c>
      <c r="AI362">
        <f>AVERAGE('air-quality'!G2138:G2142)</f>
        <v>21.6</v>
      </c>
      <c r="AJ362">
        <f>AVERAGE('air-quality'!H2138:H2142)</f>
        <v>28</v>
      </c>
      <c r="AK362">
        <f>AVERAGE('air-quality'!I2138:I2142)</f>
        <v>1.6</v>
      </c>
      <c r="AL362">
        <f>AVERAGE('air-quality'!J2138:J2142)</f>
        <v>4.4000000000000004</v>
      </c>
      <c r="AS362">
        <f t="shared" si="37"/>
        <v>66.666666666666671</v>
      </c>
      <c r="AT362">
        <f t="shared" si="37"/>
        <v>22.8</v>
      </c>
      <c r="AU362">
        <f t="shared" si="37"/>
        <v>21.600000000000005</v>
      </c>
      <c r="AV362">
        <f t="shared" si="37"/>
        <v>35.666666666666664</v>
      </c>
      <c r="AW362">
        <f t="shared" si="37"/>
        <v>2.9333333333333331</v>
      </c>
      <c r="AX362">
        <f t="shared" si="37"/>
        <v>6.2</v>
      </c>
    </row>
    <row r="363" spans="1:50" x14ac:dyDescent="0.25">
      <c r="A363">
        <f>IF(Pivot!A367="",Data!A362,Pivot!A367)</f>
        <v>12</v>
      </c>
      <c r="B363">
        <f>Pivot!B367</f>
        <v>27</v>
      </c>
      <c r="C363">
        <f>IFERROR(AVERAGE(Pivot!D367:H367),C362)</f>
        <v>84.2</v>
      </c>
      <c r="D363">
        <f>IFERROR(AVERAGE(Pivot!K367:O367),D362)</f>
        <v>36.6</v>
      </c>
      <c r="E363">
        <f>IFERROR(AVERAGE(Pivot!R367:V367),E362)</f>
        <v>10.6</v>
      </c>
      <c r="F363">
        <f>IFERROR(AVERAGE(Pivot!Y367:AC367),F362)</f>
        <v>47.6</v>
      </c>
      <c r="G363">
        <f>IFERROR(AVERAGE(Pivot!AF367:AJ367),G362)</f>
        <v>4.8</v>
      </c>
      <c r="H363">
        <f>IFERROR(AVERAGE(Pivot!AM367:AQ367),H362)</f>
        <v>8</v>
      </c>
      <c r="I363">
        <f>IFERROR(AVERAGE(Pivot!F367:H367),I362)</f>
        <v>74.333333333333329</v>
      </c>
      <c r="J363">
        <f>IFERROR(AVERAGE(Pivot!M367:O367),J362)</f>
        <v>28.666666666666668</v>
      </c>
      <c r="K363">
        <f>IFERROR(AVERAGE(Pivot!T367:V367),K362)</f>
        <v>11.666666666666666</v>
      </c>
      <c r="L363">
        <f>IFERROR(AVERAGE(Pivot!AA367:AC367),L362)</f>
        <v>36.666666666666664</v>
      </c>
      <c r="M363">
        <f>IFERROR(AVERAGE(Pivot!AH367:AJ367),M362)</f>
        <v>3.6666666666666665</v>
      </c>
      <c r="N363">
        <f>IFERROR(AVERAGE(Pivot!AO367:AQ367),N362)</f>
        <v>7.666666666666667</v>
      </c>
      <c r="U363">
        <f>AVERAGE('air-quality'!E1427:E1431)</f>
        <v>58.4</v>
      </c>
      <c r="V363">
        <f>AVERAGE('air-quality'!F1427:F1431)</f>
        <v>22.4</v>
      </c>
      <c r="W363">
        <f>AVERAGE('air-quality'!G1427:G1431)</f>
        <v>25.6</v>
      </c>
      <c r="X363">
        <f>AVERAGE('air-quality'!H1427:H1431)</f>
        <v>54.2</v>
      </c>
      <c r="Y363">
        <f>AVERAGE('air-quality'!I1427:I1431)</f>
        <v>6.8</v>
      </c>
      <c r="Z363">
        <f>AVERAGE('air-quality'!J1427:J1431)</f>
        <v>5.4</v>
      </c>
      <c r="AA363">
        <f>AVERAGE('air-quality'!E1778:E1782)</f>
        <v>72</v>
      </c>
      <c r="AB363">
        <f>AVERAGE('air-quality'!F1778:F1782)</f>
        <v>30</v>
      </c>
      <c r="AC363">
        <f>AVERAGE('air-quality'!G1778:G1782)</f>
        <v>18.2</v>
      </c>
      <c r="AD363">
        <f>AVERAGE('air-quality'!H1778:H1782)</f>
        <v>31.8</v>
      </c>
      <c r="AE363">
        <f>AVERAGE('air-quality'!I1778:I1782)</f>
        <v>1.8</v>
      </c>
      <c r="AF363">
        <f>AVERAGE('air-quality'!J1778:J1782)</f>
        <v>9.4</v>
      </c>
      <c r="AG363">
        <f>AVERAGE('air-quality'!E2139:E2143)</f>
        <v>59.8</v>
      </c>
      <c r="AH363">
        <f>AVERAGE('air-quality'!F2139:F2143)</f>
        <v>13.4</v>
      </c>
      <c r="AI363">
        <f>AVERAGE('air-quality'!G2139:G2143)</f>
        <v>23</v>
      </c>
      <c r="AJ363">
        <f>AVERAGE('air-quality'!H2139:H2143)</f>
        <v>24.6</v>
      </c>
      <c r="AK363">
        <f>AVERAGE('air-quality'!I2139:I2143)</f>
        <v>1.8</v>
      </c>
      <c r="AL363">
        <f>AVERAGE('air-quality'!J2139:J2143)</f>
        <v>4.2</v>
      </c>
      <c r="AS363">
        <f t="shared" si="37"/>
        <v>63.4</v>
      </c>
      <c r="AT363">
        <f t="shared" si="37"/>
        <v>21.933333333333334</v>
      </c>
      <c r="AU363">
        <f t="shared" si="37"/>
        <v>22.266666666666666</v>
      </c>
      <c r="AV363">
        <f t="shared" si="37"/>
        <v>36.866666666666667</v>
      </c>
      <c r="AW363">
        <f t="shared" si="37"/>
        <v>3.4666666666666668</v>
      </c>
      <c r="AX363">
        <f t="shared" si="37"/>
        <v>6.333333333333333</v>
      </c>
    </row>
    <row r="364" spans="1:50" x14ac:dyDescent="0.25">
      <c r="A364">
        <f>IF(Pivot!A368="",Data!A363,Pivot!A368)</f>
        <v>12</v>
      </c>
      <c r="B364">
        <f>Pivot!B368</f>
        <v>28</v>
      </c>
      <c r="C364">
        <f>IFERROR(AVERAGE(Pivot!D368:H368),C363)</f>
        <v>88.8</v>
      </c>
      <c r="D364">
        <f>IFERROR(AVERAGE(Pivot!K368:O368),D363)</f>
        <v>28.4</v>
      </c>
      <c r="E364">
        <f>IFERROR(AVERAGE(Pivot!R368:V368),E363)</f>
        <v>19</v>
      </c>
      <c r="F364">
        <f>IFERROR(AVERAGE(Pivot!Y368:AC368),F363)</f>
        <v>45</v>
      </c>
      <c r="G364">
        <f>IFERROR(AVERAGE(Pivot!AF368:AJ368),G363)</f>
        <v>3.8</v>
      </c>
      <c r="H364">
        <f>IFERROR(AVERAGE(Pivot!AM368:AQ368),H363)</f>
        <v>6.2</v>
      </c>
      <c r="I364">
        <f>IFERROR(AVERAGE(Pivot!F368:H368),I363)</f>
        <v>76</v>
      </c>
      <c r="J364">
        <f>IFERROR(AVERAGE(Pivot!M368:O368),J363)</f>
        <v>22</v>
      </c>
      <c r="K364">
        <f>IFERROR(AVERAGE(Pivot!T368:V368),K363)</f>
        <v>21.666666666666668</v>
      </c>
      <c r="L364">
        <f>IFERROR(AVERAGE(Pivot!AA368:AC368),L363)</f>
        <v>34</v>
      </c>
      <c r="M364">
        <f>IFERROR(AVERAGE(Pivot!AH368:AJ368),M363)</f>
        <v>2.3333333333333335</v>
      </c>
      <c r="N364">
        <f>IFERROR(AVERAGE(Pivot!AO368:AQ368),N363)</f>
        <v>5.666666666666667</v>
      </c>
      <c r="U364">
        <f>AVERAGE('air-quality'!E1428:E1432)</f>
        <v>50.6</v>
      </c>
      <c r="V364">
        <f>AVERAGE('air-quality'!F1428:F1432)</f>
        <v>22.6</v>
      </c>
      <c r="W364">
        <f>AVERAGE('air-quality'!G1428:G1432)</f>
        <v>25</v>
      </c>
      <c r="X364">
        <f>AVERAGE('air-quality'!H1428:H1432)</f>
        <v>54.2</v>
      </c>
      <c r="Y364">
        <f>AVERAGE('air-quality'!I1428:I1432)</f>
        <v>6</v>
      </c>
      <c r="Z364">
        <f>AVERAGE('air-quality'!J1428:J1432)</f>
        <v>5.2</v>
      </c>
      <c r="AA364">
        <f>AVERAGE('air-quality'!E1779:E1783)</f>
        <v>72.2</v>
      </c>
      <c r="AB364">
        <f>AVERAGE('air-quality'!F1779:F1783)</f>
        <v>29.6</v>
      </c>
      <c r="AC364">
        <f>AVERAGE('air-quality'!G1779:G1783)</f>
        <v>18</v>
      </c>
      <c r="AD364">
        <f>AVERAGE('air-quality'!H1779:H1783)</f>
        <v>31</v>
      </c>
      <c r="AE364">
        <f>AVERAGE('air-quality'!I1779:I1783)</f>
        <v>2</v>
      </c>
      <c r="AF364">
        <f>AVERAGE('air-quality'!J1779:J1783)</f>
        <v>9.4</v>
      </c>
      <c r="AG364">
        <f>AVERAGE('air-quality'!E2140:E2144)</f>
        <v>42.4</v>
      </c>
      <c r="AH364">
        <f>AVERAGE('air-quality'!F2140:F2144)</f>
        <v>13</v>
      </c>
      <c r="AI364">
        <f>AVERAGE('air-quality'!G2140:G2144)</f>
        <v>21.8</v>
      </c>
      <c r="AJ364">
        <f>AVERAGE('air-quality'!H2140:H2144)</f>
        <v>23.6</v>
      </c>
      <c r="AK364">
        <f>AVERAGE('air-quality'!I2140:I2144)</f>
        <v>1.8</v>
      </c>
      <c r="AL364">
        <f>AVERAGE('air-quality'!J2140:J2144)</f>
        <v>4.2</v>
      </c>
      <c r="AS364">
        <f t="shared" si="37"/>
        <v>55.06666666666667</v>
      </c>
      <c r="AT364">
        <f t="shared" si="37"/>
        <v>21.733333333333334</v>
      </c>
      <c r="AU364">
        <f t="shared" si="37"/>
        <v>21.599999999999998</v>
      </c>
      <c r="AV364">
        <f t="shared" si="37"/>
        <v>36.266666666666673</v>
      </c>
      <c r="AW364">
        <f t="shared" si="37"/>
        <v>3.2666666666666671</v>
      </c>
      <c r="AX364">
        <f t="shared" si="37"/>
        <v>6.2666666666666666</v>
      </c>
    </row>
    <row r="365" spans="1:50" x14ac:dyDescent="0.25">
      <c r="A365">
        <f>IF(Pivot!A369="",Data!A364,Pivot!A369)</f>
        <v>12</v>
      </c>
      <c r="B365">
        <f>Pivot!B369</f>
        <v>29</v>
      </c>
      <c r="C365">
        <f>IFERROR(AVERAGE(Pivot!D369:H369),C364)</f>
        <v>75.5</v>
      </c>
      <c r="D365">
        <f>IFERROR(AVERAGE(Pivot!K369:O369),D364)</f>
        <v>28</v>
      </c>
      <c r="E365">
        <f>IFERROR(AVERAGE(Pivot!R369:V369),E364)</f>
        <v>19</v>
      </c>
      <c r="F365">
        <f>IFERROR(AVERAGE(Pivot!Y369:AC369),F364)</f>
        <v>38.25</v>
      </c>
      <c r="G365">
        <f>IFERROR(AVERAGE(Pivot!AF369:AJ369),G364)</f>
        <v>5</v>
      </c>
      <c r="H365">
        <f>IFERROR(AVERAGE(Pivot!AM369:AQ369),H364)</f>
        <v>5.25</v>
      </c>
      <c r="I365">
        <f>IFERROR(AVERAGE(Pivot!F369:H369),I364)</f>
        <v>58.5</v>
      </c>
      <c r="J365">
        <f>IFERROR(AVERAGE(Pivot!M369:O369),J364)</f>
        <v>23</v>
      </c>
      <c r="K365">
        <f>IFERROR(AVERAGE(Pivot!T369:V369),K364)</f>
        <v>22.5</v>
      </c>
      <c r="L365">
        <f>IFERROR(AVERAGE(Pivot!AA369:AC369),L364)</f>
        <v>33.5</v>
      </c>
      <c r="M365">
        <f>IFERROR(AVERAGE(Pivot!AH369:AJ369),M364)</f>
        <v>3</v>
      </c>
      <c r="N365">
        <f>IFERROR(AVERAGE(Pivot!AO369:AQ369),N364)</f>
        <v>5.5</v>
      </c>
      <c r="U365">
        <f>AVERAGE('air-quality'!E1429:E1433)</f>
        <v>50.8</v>
      </c>
      <c r="V365">
        <f>AVERAGE('air-quality'!F1429:F1433)</f>
        <v>23.6</v>
      </c>
      <c r="W365">
        <f>AVERAGE('air-quality'!G1429:G1433)</f>
        <v>22.8</v>
      </c>
      <c r="X365">
        <f>AVERAGE('air-quality'!H1429:H1433)</f>
        <v>52.6</v>
      </c>
      <c r="Y365">
        <f>AVERAGE('air-quality'!I1429:I1433)</f>
        <v>5.6</v>
      </c>
      <c r="Z365">
        <f>AVERAGE('air-quality'!J1429:J1433)</f>
        <v>5.4</v>
      </c>
      <c r="AA365">
        <f>AVERAGE('air-quality'!E1780:E1784)</f>
        <v>71.2</v>
      </c>
      <c r="AB365">
        <f>AVERAGE('air-quality'!F1780:F1784)</f>
        <v>26.2</v>
      </c>
      <c r="AC365">
        <f>AVERAGE('air-quality'!G1780:G1784)</f>
        <v>19</v>
      </c>
      <c r="AD365">
        <f>AVERAGE('air-quality'!H1780:H1784)</f>
        <v>30.8</v>
      </c>
      <c r="AE365">
        <f>AVERAGE('air-quality'!I1780:I1784)</f>
        <v>2.6</v>
      </c>
      <c r="AF365">
        <f>AVERAGE('air-quality'!J1780:J1784)</f>
        <v>9.6</v>
      </c>
      <c r="AG365">
        <f>AVERAGE('air-quality'!E2141:E2145)</f>
        <v>39.4</v>
      </c>
      <c r="AH365">
        <f>AVERAGE('air-quality'!F2141:F2145)</f>
        <v>14.2</v>
      </c>
      <c r="AI365">
        <f>AVERAGE('air-quality'!G2141:G2145)</f>
        <v>20.6</v>
      </c>
      <c r="AJ365">
        <f>AVERAGE('air-quality'!H2141:H2145)</f>
        <v>23.8</v>
      </c>
      <c r="AK365">
        <f>AVERAGE('air-quality'!I2141:I2145)</f>
        <v>1.8</v>
      </c>
      <c r="AL365">
        <f>AVERAGE('air-quality'!J2141:J2145)</f>
        <v>4.4000000000000004</v>
      </c>
      <c r="AS365">
        <f t="shared" si="37"/>
        <v>53.800000000000004</v>
      </c>
      <c r="AT365">
        <f t="shared" si="37"/>
        <v>21.333333333333332</v>
      </c>
      <c r="AU365">
        <f t="shared" si="37"/>
        <v>20.8</v>
      </c>
      <c r="AV365">
        <f t="shared" ref="AV365:AX367" si="38">AVERAGE(X365,AD365,AJ365)</f>
        <v>35.733333333333334</v>
      </c>
      <c r="AW365">
        <f t="shared" si="38"/>
        <v>3.3333333333333335</v>
      </c>
      <c r="AX365">
        <f t="shared" si="38"/>
        <v>6.4666666666666659</v>
      </c>
    </row>
    <row r="366" spans="1:50" x14ac:dyDescent="0.25">
      <c r="A366">
        <f>IF(Pivot!A370="",Data!A365,Pivot!A370)</f>
        <v>12</v>
      </c>
      <c r="B366">
        <f>Pivot!B370</f>
        <v>30</v>
      </c>
      <c r="C366">
        <f>IFERROR(AVERAGE(Pivot!D370:H370),C365)</f>
        <v>89.5</v>
      </c>
      <c r="D366">
        <f>IFERROR(AVERAGE(Pivot!K370:O370),D365)</f>
        <v>20.5</v>
      </c>
      <c r="E366">
        <f>IFERROR(AVERAGE(Pivot!R370:V370),E365)</f>
        <v>19</v>
      </c>
      <c r="F366">
        <f>IFERROR(AVERAGE(Pivot!Y370:AC370),F365)</f>
        <v>24</v>
      </c>
      <c r="G366">
        <f>IFERROR(AVERAGE(Pivot!AF370:AJ370),G365)</f>
        <v>2.5</v>
      </c>
      <c r="H366">
        <f>IFERROR(AVERAGE(Pivot!AM370:AQ370),H365)</f>
        <v>3.5</v>
      </c>
      <c r="I366">
        <f>IFERROR(AVERAGE(Pivot!F370:H370),I365)</f>
        <v>60</v>
      </c>
      <c r="J366">
        <f>IFERROR(AVERAGE(Pivot!M370:O370),J365)</f>
        <v>9</v>
      </c>
      <c r="K366">
        <f>IFERROR(AVERAGE(Pivot!T370:V370),K365)</f>
        <v>30</v>
      </c>
      <c r="L366">
        <f>IFERROR(AVERAGE(Pivot!AA370:AC370),L365)</f>
        <v>7</v>
      </c>
      <c r="M366">
        <f>IFERROR(AVERAGE(Pivot!AH370:AJ370),M365)</f>
        <v>1</v>
      </c>
      <c r="N366">
        <f>IFERROR(AVERAGE(Pivot!AO370:AQ370),N365)</f>
        <v>3</v>
      </c>
      <c r="U366">
        <f>AVERAGE('air-quality'!E1430:E1434)</f>
        <v>55.2</v>
      </c>
      <c r="V366">
        <f>AVERAGE('air-quality'!F1430:F1434)</f>
        <v>24</v>
      </c>
      <c r="W366">
        <f>AVERAGE('air-quality'!G1430:G1434)</f>
        <v>21</v>
      </c>
      <c r="X366">
        <f>AVERAGE('air-quality'!H1430:H1434)</f>
        <v>51.2</v>
      </c>
      <c r="Y366">
        <f>AVERAGE('air-quality'!I1430:I1434)</f>
        <v>5.4</v>
      </c>
      <c r="Z366">
        <f>AVERAGE('air-quality'!J1430:J1434)</f>
        <v>5.4</v>
      </c>
      <c r="AA366">
        <f>AVERAGE('air-quality'!E1781:E1785)</f>
        <v>62</v>
      </c>
      <c r="AB366">
        <f>AVERAGE('air-quality'!F1781:F1785)</f>
        <v>26.8</v>
      </c>
      <c r="AC366">
        <f>AVERAGE('air-quality'!G1781:G1785)</f>
        <v>17.2</v>
      </c>
      <c r="AD366">
        <f>AVERAGE('air-quality'!H1781:H1785)</f>
        <v>30.8</v>
      </c>
      <c r="AE366">
        <f>AVERAGE('air-quality'!I1781:I1785)</f>
        <v>3</v>
      </c>
      <c r="AF366">
        <f>AVERAGE('air-quality'!J1781:J1785)</f>
        <v>9.8000000000000007</v>
      </c>
      <c r="AG366">
        <f>AVERAGE('air-quality'!E2142:E2146)</f>
        <v>40.799999999999997</v>
      </c>
      <c r="AH366">
        <f>AVERAGE('air-quality'!F2142:F2146)</f>
        <v>18.399999999999999</v>
      </c>
      <c r="AI366">
        <f>AVERAGE('air-quality'!G2142:G2146)</f>
        <v>22.2</v>
      </c>
      <c r="AJ366">
        <f>AVERAGE('air-quality'!H2142:H2146)</f>
        <v>22.8</v>
      </c>
      <c r="AK366">
        <f>AVERAGE('air-quality'!I2142:I2146)</f>
        <v>2.2000000000000002</v>
      </c>
      <c r="AL366">
        <f>AVERAGE('air-quality'!J2142:J2146)</f>
        <v>4.2</v>
      </c>
      <c r="AS366">
        <f t="shared" ref="AS366:AU367" si="39">AVERAGE(U366,AA366,AG366)</f>
        <v>52.666666666666664</v>
      </c>
      <c r="AT366">
        <f t="shared" si="39"/>
        <v>23.066666666666663</v>
      </c>
      <c r="AU366">
        <f t="shared" si="39"/>
        <v>20.133333333333336</v>
      </c>
      <c r="AV366">
        <f t="shared" si="38"/>
        <v>34.93333333333333</v>
      </c>
      <c r="AW366">
        <f t="shared" si="38"/>
        <v>3.5333333333333337</v>
      </c>
      <c r="AX366">
        <f t="shared" si="38"/>
        <v>6.4666666666666677</v>
      </c>
    </row>
    <row r="367" spans="1:50" x14ac:dyDescent="0.25">
      <c r="A367">
        <f>IF(Pivot!A371="",Data!A366,Pivot!A371)</f>
        <v>12</v>
      </c>
      <c r="B367">
        <f>Pivot!B371</f>
        <v>31</v>
      </c>
      <c r="C367">
        <f>IFERROR(AVERAGE(Pivot!D371:H371),C366)</f>
        <v>53.5</v>
      </c>
      <c r="D367">
        <f>IFERROR(AVERAGE(Pivot!K371:O371),D366)</f>
        <v>17</v>
      </c>
      <c r="E367">
        <f>IFERROR(AVERAGE(Pivot!R371:V371),E366)</f>
        <v>27.5</v>
      </c>
      <c r="F367">
        <f>IFERROR(AVERAGE(Pivot!Y371:AC371),F366)</f>
        <v>26.5</v>
      </c>
      <c r="G367">
        <f>IFERROR(AVERAGE(Pivot!AF371:AJ371),G366)</f>
        <v>3.5</v>
      </c>
      <c r="H367">
        <f>IFERROR(AVERAGE(Pivot!AM371:AQ371),H366)</f>
        <v>3</v>
      </c>
      <c r="I367">
        <f>IFERROR(AVERAGE(Pivot!F371:H371),I366)</f>
        <v>24</v>
      </c>
      <c r="J367">
        <f>IFERROR(AVERAGE(Pivot!M371:O371),J366)</f>
        <v>18</v>
      </c>
      <c r="K367">
        <f>IFERROR(AVERAGE(Pivot!T371:V371),K366)</f>
        <v>28</v>
      </c>
      <c r="L367">
        <f>IFERROR(AVERAGE(Pivot!AA371:AC371),L366)</f>
        <v>40</v>
      </c>
      <c r="M367">
        <f>IFERROR(AVERAGE(Pivot!AH371:AJ371),M366)</f>
        <v>4</v>
      </c>
      <c r="N367">
        <f>IFERROR(AVERAGE(Pivot!AO371:AQ371),N366)</f>
        <v>4</v>
      </c>
      <c r="U367">
        <f>AVERAGE('air-quality'!E1431:E1435)</f>
        <v>56.4</v>
      </c>
      <c r="V367">
        <f>AVERAGE('air-quality'!F1431:F1435)</f>
        <v>23.8</v>
      </c>
      <c r="W367">
        <f>AVERAGE('air-quality'!G1431:G1435)</f>
        <v>20</v>
      </c>
      <c r="X367">
        <f>AVERAGE('air-quality'!H1431:H1435)</f>
        <v>54</v>
      </c>
      <c r="Y367">
        <f>AVERAGE('air-quality'!I1431:I1435)</f>
        <v>6.2</v>
      </c>
      <c r="Z367">
        <f>AVERAGE('air-quality'!J1431:J1435)</f>
        <v>6</v>
      </c>
      <c r="AA367">
        <f>AVERAGE('air-quality'!E1782:E1786)</f>
        <v>60.4</v>
      </c>
      <c r="AB367">
        <f>AVERAGE('air-quality'!F1782:F1786)</f>
        <v>26</v>
      </c>
      <c r="AC367">
        <f>AVERAGE('air-quality'!G1782:G1786)</f>
        <v>16.2</v>
      </c>
      <c r="AD367">
        <f>AVERAGE('air-quality'!H1782:H1786)</f>
        <v>30.6</v>
      </c>
      <c r="AE367">
        <f>AVERAGE('air-quality'!I1782:I1786)</f>
        <v>3.2</v>
      </c>
      <c r="AF367">
        <f>AVERAGE('air-quality'!J1782:J1786)</f>
        <v>9.1999999999999993</v>
      </c>
      <c r="AG367">
        <f>AVERAGE('air-quality'!E2143:E2147)</f>
        <v>38.799999999999997</v>
      </c>
      <c r="AH367">
        <f>AVERAGE('air-quality'!F2143:F2147)</f>
        <v>18.600000000000001</v>
      </c>
      <c r="AI367">
        <f>AVERAGE('air-quality'!G2143:G2147)</f>
        <v>22</v>
      </c>
      <c r="AJ367">
        <f>AVERAGE('air-quality'!H2143:H2147)</f>
        <v>22.8</v>
      </c>
      <c r="AK367">
        <f>AVERAGE('air-quality'!I2143:I2147)</f>
        <v>2.6</v>
      </c>
      <c r="AL367">
        <f>AVERAGE('air-quality'!J2143:J2147)</f>
        <v>4.4000000000000004</v>
      </c>
      <c r="AS367">
        <f t="shared" si="39"/>
        <v>51.866666666666667</v>
      </c>
      <c r="AT367">
        <f t="shared" si="39"/>
        <v>22.8</v>
      </c>
      <c r="AU367">
        <f t="shared" si="39"/>
        <v>19.400000000000002</v>
      </c>
      <c r="AV367">
        <f t="shared" si="38"/>
        <v>35.799999999999997</v>
      </c>
      <c r="AW367">
        <f t="shared" si="38"/>
        <v>4</v>
      </c>
      <c r="AX367">
        <f t="shared" si="38"/>
        <v>6.5333333333333341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air-quality</vt:lpstr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Ng</dc:creator>
  <cp:lastModifiedBy>Dexter Ng</cp:lastModifiedBy>
  <dcterms:created xsi:type="dcterms:W3CDTF">2020-09-05T07:49:16Z</dcterms:created>
  <dcterms:modified xsi:type="dcterms:W3CDTF">2020-09-05T08:14:57Z</dcterms:modified>
</cp:coreProperties>
</file>