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902-Beijing AQI\"/>
    </mc:Choice>
  </mc:AlternateContent>
  <xr:revisionPtr revIDLastSave="0" documentId="13_ncr:40009_{52D08588-40AF-4357-9726-6F1ABFC1DC4B}" xr6:coauthVersionLast="45" xr6:coauthVersionMax="45" xr10:uidLastSave="{00000000-0000-0000-0000-000000000000}"/>
  <bookViews>
    <workbookView xWindow="-120" yWindow="-120" windowWidth="29040" windowHeight="15840" activeTab="2"/>
  </bookViews>
  <sheets>
    <sheet name="air-quality" sheetId="1" r:id="rId1"/>
    <sheet name="Pivot" sheetId="2" r:id="rId2"/>
    <sheet name="Data" sheetId="3" r:id="rId3"/>
  </sheets>
  <externalReferences>
    <externalReference r:id="rId4"/>
  </externalReferences>
  <definedNames>
    <definedName name="_xlnm._FilterDatabase" localSheetId="0" hidden="1">'air-quality'!$A$1:$I$2373</definedName>
  </definedNames>
  <calcPr calcId="0"/>
  <pivotCaches>
    <pivotCache cacheId="20" r:id="rId5"/>
  </pivotCaches>
</workbook>
</file>

<file path=xl/calcChain.xml><?xml version="1.0" encoding="utf-8"?>
<calcChain xmlns="http://schemas.openxmlformats.org/spreadsheetml/2006/main">
  <c r="AR5" i="3" l="1"/>
  <c r="AQ5" i="3"/>
  <c r="AP5" i="3"/>
  <c r="AO5" i="3"/>
  <c r="AN5" i="3"/>
  <c r="AR4" i="3"/>
  <c r="AQ4" i="3"/>
  <c r="AP4" i="3"/>
  <c r="AO4" i="3"/>
  <c r="AN4" i="3"/>
  <c r="AM4" i="3"/>
  <c r="AR3" i="3"/>
  <c r="AQ3" i="3"/>
  <c r="AP3" i="3"/>
  <c r="AO3" i="3"/>
  <c r="AN3" i="3"/>
  <c r="AM3" i="3"/>
  <c r="AR2" i="3"/>
  <c r="AQ2" i="3"/>
  <c r="AP2" i="3"/>
  <c r="AO2" i="3"/>
  <c r="AN2" i="3"/>
  <c r="AM2" i="3"/>
  <c r="AM5" i="3"/>
  <c r="AR246" i="3"/>
  <c r="AP246" i="3"/>
  <c r="AO246" i="3"/>
  <c r="AN246" i="3"/>
  <c r="AM246" i="3"/>
  <c r="AR245" i="3"/>
  <c r="AP245" i="3"/>
  <c r="AO245" i="3"/>
  <c r="AN245" i="3"/>
  <c r="AM245" i="3"/>
  <c r="AR244" i="3"/>
  <c r="AP244" i="3"/>
  <c r="AO244" i="3"/>
  <c r="AN244" i="3"/>
  <c r="AM244" i="3"/>
  <c r="AR243" i="3"/>
  <c r="AP243" i="3"/>
  <c r="AO243" i="3"/>
  <c r="AN243" i="3"/>
  <c r="AM243" i="3"/>
  <c r="AR242" i="3"/>
  <c r="AP242" i="3"/>
  <c r="AO242" i="3"/>
  <c r="AN242" i="3"/>
  <c r="AM242" i="3"/>
  <c r="AR241" i="3"/>
  <c r="AP241" i="3"/>
  <c r="AO241" i="3"/>
  <c r="AN241" i="3"/>
  <c r="AM241" i="3"/>
  <c r="AR240" i="3"/>
  <c r="AP240" i="3"/>
  <c r="AO240" i="3"/>
  <c r="AN240" i="3"/>
  <c r="AM240" i="3"/>
  <c r="AR239" i="3"/>
  <c r="AP239" i="3"/>
  <c r="AO239" i="3"/>
  <c r="AN239" i="3"/>
  <c r="AM239" i="3"/>
  <c r="AR238" i="3"/>
  <c r="AP238" i="3"/>
  <c r="AO238" i="3"/>
  <c r="AN238" i="3"/>
  <c r="AM238" i="3"/>
  <c r="AR237" i="3"/>
  <c r="AP237" i="3"/>
  <c r="AO237" i="3"/>
  <c r="AN237" i="3"/>
  <c r="AM237" i="3"/>
  <c r="AR236" i="3"/>
  <c r="AP236" i="3"/>
  <c r="AO236" i="3"/>
  <c r="AN236" i="3"/>
  <c r="AM236" i="3"/>
  <c r="AR235" i="3"/>
  <c r="AP235" i="3"/>
  <c r="AO235" i="3"/>
  <c r="AN235" i="3"/>
  <c r="AM235" i="3"/>
  <c r="AR234" i="3"/>
  <c r="AP234" i="3"/>
  <c r="AO234" i="3"/>
  <c r="AN234" i="3"/>
  <c r="AM234" i="3"/>
  <c r="AR233" i="3"/>
  <c r="AP233" i="3"/>
  <c r="AO233" i="3"/>
  <c r="AN233" i="3"/>
  <c r="AM233" i="3"/>
  <c r="AR232" i="3"/>
  <c r="AP232" i="3"/>
  <c r="AO232" i="3"/>
  <c r="AN232" i="3"/>
  <c r="AM232" i="3"/>
  <c r="AR231" i="3"/>
  <c r="AP231" i="3"/>
  <c r="AO231" i="3"/>
  <c r="AN231" i="3"/>
  <c r="AM231" i="3"/>
  <c r="AR230" i="3"/>
  <c r="AP230" i="3"/>
  <c r="AO230" i="3"/>
  <c r="AN230" i="3"/>
  <c r="AM230" i="3"/>
  <c r="AR229" i="3"/>
  <c r="AP229" i="3"/>
  <c r="AO229" i="3"/>
  <c r="AN229" i="3"/>
  <c r="AM229" i="3"/>
  <c r="AR228" i="3"/>
  <c r="AP228" i="3"/>
  <c r="AO228" i="3"/>
  <c r="AN228" i="3"/>
  <c r="AM228" i="3"/>
  <c r="AR227" i="3"/>
  <c r="AP227" i="3"/>
  <c r="AO227" i="3"/>
  <c r="AN227" i="3"/>
  <c r="AM227" i="3"/>
  <c r="AR226" i="3"/>
  <c r="AP226" i="3"/>
  <c r="AO226" i="3"/>
  <c r="AN226" i="3"/>
  <c r="AM226" i="3"/>
  <c r="AR225" i="3"/>
  <c r="AP225" i="3"/>
  <c r="AO225" i="3"/>
  <c r="AN225" i="3"/>
  <c r="AM225" i="3"/>
  <c r="AR224" i="3"/>
  <c r="AP224" i="3"/>
  <c r="AO224" i="3"/>
  <c r="AN224" i="3"/>
  <c r="AM224" i="3"/>
  <c r="AR223" i="3"/>
  <c r="AP223" i="3"/>
  <c r="AO223" i="3"/>
  <c r="AN223" i="3"/>
  <c r="AM223" i="3"/>
  <c r="AR222" i="3"/>
  <c r="AP222" i="3"/>
  <c r="AO222" i="3"/>
  <c r="AN222" i="3"/>
  <c r="AM222" i="3"/>
  <c r="AR221" i="3"/>
  <c r="AP221" i="3"/>
  <c r="AO221" i="3"/>
  <c r="AN221" i="3"/>
  <c r="AM221" i="3"/>
  <c r="AR220" i="3"/>
  <c r="AP220" i="3"/>
  <c r="AO220" i="3"/>
  <c r="AN220" i="3"/>
  <c r="AM220" i="3"/>
  <c r="AR219" i="3"/>
  <c r="AP219" i="3"/>
  <c r="AO219" i="3"/>
  <c r="AN219" i="3"/>
  <c r="AM219" i="3"/>
  <c r="AR218" i="3"/>
  <c r="AP218" i="3"/>
  <c r="AO218" i="3"/>
  <c r="AN218" i="3"/>
  <c r="AM218" i="3"/>
  <c r="AR217" i="3"/>
  <c r="AP217" i="3"/>
  <c r="AO217" i="3"/>
  <c r="AN217" i="3"/>
  <c r="AM217" i="3"/>
  <c r="AR216" i="3"/>
  <c r="AP216" i="3"/>
  <c r="AO216" i="3"/>
  <c r="AN216" i="3"/>
  <c r="AM216" i="3"/>
  <c r="AR215" i="3"/>
  <c r="AP215" i="3"/>
  <c r="AO215" i="3"/>
  <c r="AN215" i="3"/>
  <c r="AM215" i="3"/>
  <c r="AR214" i="3"/>
  <c r="AP214" i="3"/>
  <c r="AO214" i="3"/>
  <c r="AN214" i="3"/>
  <c r="AM214" i="3"/>
  <c r="AR213" i="3"/>
  <c r="AP213" i="3"/>
  <c r="AO213" i="3"/>
  <c r="AN213" i="3"/>
  <c r="AM213" i="3"/>
  <c r="AR212" i="3"/>
  <c r="AP212" i="3"/>
  <c r="AO212" i="3"/>
  <c r="AN212" i="3"/>
  <c r="AM212" i="3"/>
  <c r="AR211" i="3"/>
  <c r="AP211" i="3"/>
  <c r="AO211" i="3"/>
  <c r="AN211" i="3"/>
  <c r="AM211" i="3"/>
  <c r="AR210" i="3"/>
  <c r="AP210" i="3"/>
  <c r="AO210" i="3"/>
  <c r="AN210" i="3"/>
  <c r="AM210" i="3"/>
  <c r="AR209" i="3"/>
  <c r="AP209" i="3"/>
  <c r="AO209" i="3"/>
  <c r="AN209" i="3"/>
  <c r="AM209" i="3"/>
  <c r="AR208" i="3"/>
  <c r="AP208" i="3"/>
  <c r="AO208" i="3"/>
  <c r="AN208" i="3"/>
  <c r="AM208" i="3"/>
  <c r="AR207" i="3"/>
  <c r="AP207" i="3"/>
  <c r="AO207" i="3"/>
  <c r="AN207" i="3"/>
  <c r="AM207" i="3"/>
  <c r="AR206" i="3"/>
  <c r="AP206" i="3"/>
  <c r="AO206" i="3"/>
  <c r="AN206" i="3"/>
  <c r="AM206" i="3"/>
  <c r="AR205" i="3"/>
  <c r="AP205" i="3"/>
  <c r="AO205" i="3"/>
  <c r="AN205" i="3"/>
  <c r="AM205" i="3"/>
  <c r="AR204" i="3"/>
  <c r="AP204" i="3"/>
  <c r="AO204" i="3"/>
  <c r="AN204" i="3"/>
  <c r="AM204" i="3"/>
  <c r="AR203" i="3"/>
  <c r="AP203" i="3"/>
  <c r="AO203" i="3"/>
  <c r="AN203" i="3"/>
  <c r="AM203" i="3"/>
  <c r="AR202" i="3"/>
  <c r="AP202" i="3"/>
  <c r="AO202" i="3"/>
  <c r="AN202" i="3"/>
  <c r="AM202" i="3"/>
  <c r="AR201" i="3"/>
  <c r="AP201" i="3"/>
  <c r="AO201" i="3"/>
  <c r="AN201" i="3"/>
  <c r="AM201" i="3"/>
  <c r="AR200" i="3"/>
  <c r="AP200" i="3"/>
  <c r="AO200" i="3"/>
  <c r="AN200" i="3"/>
  <c r="AM200" i="3"/>
  <c r="AR199" i="3"/>
  <c r="AP199" i="3"/>
  <c r="AO199" i="3"/>
  <c r="AN199" i="3"/>
  <c r="AM199" i="3"/>
  <c r="AR198" i="3"/>
  <c r="AP198" i="3"/>
  <c r="AO198" i="3"/>
  <c r="AN198" i="3"/>
  <c r="AM198" i="3"/>
  <c r="AR197" i="3"/>
  <c r="AP197" i="3"/>
  <c r="AO197" i="3"/>
  <c r="AN197" i="3"/>
  <c r="AM197" i="3"/>
  <c r="AR196" i="3"/>
  <c r="AP196" i="3"/>
  <c r="AO196" i="3"/>
  <c r="AN196" i="3"/>
  <c r="AM196" i="3"/>
  <c r="AR195" i="3"/>
  <c r="AP195" i="3"/>
  <c r="AO195" i="3"/>
  <c r="AN195" i="3"/>
  <c r="AM195" i="3"/>
  <c r="AR194" i="3"/>
  <c r="AP194" i="3"/>
  <c r="AO194" i="3"/>
  <c r="AN194" i="3"/>
  <c r="AM194" i="3"/>
  <c r="AR193" i="3"/>
  <c r="AP193" i="3"/>
  <c r="AO193" i="3"/>
  <c r="AN193" i="3"/>
  <c r="AM193" i="3"/>
  <c r="AR192" i="3"/>
  <c r="AP192" i="3"/>
  <c r="AO192" i="3"/>
  <c r="AN192" i="3"/>
  <c r="AM192" i="3"/>
  <c r="AR191" i="3"/>
  <c r="AP191" i="3"/>
  <c r="AO191" i="3"/>
  <c r="AN191" i="3"/>
  <c r="AM191" i="3"/>
  <c r="AR190" i="3"/>
  <c r="AP190" i="3"/>
  <c r="AO190" i="3"/>
  <c r="AN190" i="3"/>
  <c r="AM190" i="3"/>
  <c r="AR189" i="3"/>
  <c r="AP189" i="3"/>
  <c r="AO189" i="3"/>
  <c r="AN189" i="3"/>
  <c r="AM189" i="3"/>
  <c r="AR188" i="3"/>
  <c r="AP188" i="3"/>
  <c r="AO188" i="3"/>
  <c r="AN188" i="3"/>
  <c r="AM188" i="3"/>
  <c r="AR187" i="3"/>
  <c r="AP187" i="3"/>
  <c r="AO187" i="3"/>
  <c r="AN187" i="3"/>
  <c r="AM187" i="3"/>
  <c r="AR186" i="3"/>
  <c r="AP186" i="3"/>
  <c r="AO186" i="3"/>
  <c r="AN186" i="3"/>
  <c r="AM186" i="3"/>
  <c r="AR185" i="3"/>
  <c r="AP185" i="3"/>
  <c r="AO185" i="3"/>
  <c r="AN185" i="3"/>
  <c r="AM185" i="3"/>
  <c r="AR184" i="3"/>
  <c r="AP184" i="3"/>
  <c r="AO184" i="3"/>
  <c r="AN184" i="3"/>
  <c r="AM184" i="3"/>
  <c r="AR183" i="3"/>
  <c r="AP183" i="3"/>
  <c r="AO183" i="3"/>
  <c r="AN183" i="3"/>
  <c r="AM183" i="3"/>
  <c r="AR182" i="3"/>
  <c r="AP182" i="3"/>
  <c r="AO182" i="3"/>
  <c r="AN182" i="3"/>
  <c r="AM182" i="3"/>
  <c r="AR181" i="3"/>
  <c r="AP181" i="3"/>
  <c r="AO181" i="3"/>
  <c r="AN181" i="3"/>
  <c r="AM181" i="3"/>
  <c r="AR180" i="3"/>
  <c r="AP180" i="3"/>
  <c r="AO180" i="3"/>
  <c r="AN180" i="3"/>
  <c r="AM180" i="3"/>
  <c r="AR179" i="3"/>
  <c r="AP179" i="3"/>
  <c r="AO179" i="3"/>
  <c r="AN179" i="3"/>
  <c r="AM179" i="3"/>
  <c r="AR178" i="3"/>
  <c r="AP178" i="3"/>
  <c r="AO178" i="3"/>
  <c r="AN178" i="3"/>
  <c r="AM178" i="3"/>
  <c r="AR177" i="3"/>
  <c r="AP177" i="3"/>
  <c r="AO177" i="3"/>
  <c r="AN177" i="3"/>
  <c r="AM177" i="3"/>
  <c r="AR176" i="3"/>
  <c r="AP176" i="3"/>
  <c r="AO176" i="3"/>
  <c r="AN176" i="3"/>
  <c r="AM176" i="3"/>
  <c r="AR175" i="3"/>
  <c r="AP175" i="3"/>
  <c r="AO175" i="3"/>
  <c r="AN175" i="3"/>
  <c r="AM175" i="3"/>
  <c r="AR174" i="3"/>
  <c r="AP174" i="3"/>
  <c r="AO174" i="3"/>
  <c r="AN174" i="3"/>
  <c r="AM174" i="3"/>
  <c r="AR173" i="3"/>
  <c r="AP173" i="3"/>
  <c r="AO173" i="3"/>
  <c r="AN173" i="3"/>
  <c r="AM173" i="3"/>
  <c r="AR172" i="3"/>
  <c r="AP172" i="3"/>
  <c r="AO172" i="3"/>
  <c r="AN172" i="3"/>
  <c r="AM172" i="3"/>
  <c r="AR171" i="3"/>
  <c r="AP171" i="3"/>
  <c r="AO171" i="3"/>
  <c r="AN171" i="3"/>
  <c r="AM171" i="3"/>
  <c r="AR170" i="3"/>
  <c r="AP170" i="3"/>
  <c r="AO170" i="3"/>
  <c r="AN170" i="3"/>
  <c r="AM170" i="3"/>
  <c r="AR169" i="3"/>
  <c r="AP169" i="3"/>
  <c r="AO169" i="3"/>
  <c r="AN169" i="3"/>
  <c r="AM169" i="3"/>
  <c r="AR168" i="3"/>
  <c r="AP168" i="3"/>
  <c r="AO168" i="3"/>
  <c r="AN168" i="3"/>
  <c r="AM168" i="3"/>
  <c r="AR167" i="3"/>
  <c r="AP167" i="3"/>
  <c r="AO167" i="3"/>
  <c r="AN167" i="3"/>
  <c r="AM167" i="3"/>
  <c r="AR166" i="3"/>
  <c r="AP166" i="3"/>
  <c r="AO166" i="3"/>
  <c r="AN166" i="3"/>
  <c r="AM166" i="3"/>
  <c r="AR165" i="3"/>
  <c r="AP165" i="3"/>
  <c r="AO165" i="3"/>
  <c r="AN165" i="3"/>
  <c r="AM165" i="3"/>
  <c r="AR164" i="3"/>
  <c r="AP164" i="3"/>
  <c r="AO164" i="3"/>
  <c r="AN164" i="3"/>
  <c r="AM164" i="3"/>
  <c r="AR163" i="3"/>
  <c r="AP163" i="3"/>
  <c r="AO163" i="3"/>
  <c r="AN163" i="3"/>
  <c r="AM163" i="3"/>
  <c r="AR162" i="3"/>
  <c r="AP162" i="3"/>
  <c r="AO162" i="3"/>
  <c r="AN162" i="3"/>
  <c r="AM162" i="3"/>
  <c r="AR161" i="3"/>
  <c r="AP161" i="3"/>
  <c r="AO161" i="3"/>
  <c r="AN161" i="3"/>
  <c r="AM161" i="3"/>
  <c r="AR160" i="3"/>
  <c r="AP160" i="3"/>
  <c r="AO160" i="3"/>
  <c r="AN160" i="3"/>
  <c r="AM160" i="3"/>
  <c r="AR159" i="3"/>
  <c r="AP159" i="3"/>
  <c r="AO159" i="3"/>
  <c r="AN159" i="3"/>
  <c r="AM159" i="3"/>
  <c r="AR158" i="3"/>
  <c r="AP158" i="3"/>
  <c r="AO158" i="3"/>
  <c r="AN158" i="3"/>
  <c r="AM158" i="3"/>
  <c r="AR157" i="3"/>
  <c r="AP157" i="3"/>
  <c r="AO157" i="3"/>
  <c r="AN157" i="3"/>
  <c r="AM157" i="3"/>
  <c r="AR156" i="3"/>
  <c r="AP156" i="3"/>
  <c r="AO156" i="3"/>
  <c r="AN156" i="3"/>
  <c r="AM156" i="3"/>
  <c r="AR155" i="3"/>
  <c r="AP155" i="3"/>
  <c r="AO155" i="3"/>
  <c r="AN155" i="3"/>
  <c r="AM155" i="3"/>
  <c r="AR154" i="3"/>
  <c r="AP154" i="3"/>
  <c r="AO154" i="3"/>
  <c r="AN154" i="3"/>
  <c r="AM154" i="3"/>
  <c r="AR153" i="3"/>
  <c r="AP153" i="3"/>
  <c r="AO153" i="3"/>
  <c r="AN153" i="3"/>
  <c r="AM153" i="3"/>
  <c r="AR152" i="3"/>
  <c r="AP152" i="3"/>
  <c r="AO152" i="3"/>
  <c r="AN152" i="3"/>
  <c r="AM152" i="3"/>
  <c r="AR151" i="3"/>
  <c r="AP151" i="3"/>
  <c r="AO151" i="3"/>
  <c r="AN151" i="3"/>
  <c r="AM151" i="3"/>
  <c r="AR150" i="3"/>
  <c r="AP150" i="3"/>
  <c r="AO150" i="3"/>
  <c r="AN150" i="3"/>
  <c r="AM150" i="3"/>
  <c r="AR149" i="3"/>
  <c r="AP149" i="3"/>
  <c r="AO149" i="3"/>
  <c r="AN149" i="3"/>
  <c r="AM149" i="3"/>
  <c r="AR148" i="3"/>
  <c r="AP148" i="3"/>
  <c r="AO148" i="3"/>
  <c r="AN148" i="3"/>
  <c r="AM148" i="3"/>
  <c r="AR147" i="3"/>
  <c r="AP147" i="3"/>
  <c r="AO147" i="3"/>
  <c r="AN147" i="3"/>
  <c r="AM147" i="3"/>
  <c r="AR146" i="3"/>
  <c r="AP146" i="3"/>
  <c r="AO146" i="3"/>
  <c r="AN146" i="3"/>
  <c r="AM146" i="3"/>
  <c r="AR145" i="3"/>
  <c r="AP145" i="3"/>
  <c r="AO145" i="3"/>
  <c r="AN145" i="3"/>
  <c r="AM145" i="3"/>
  <c r="AR144" i="3"/>
  <c r="AP144" i="3"/>
  <c r="AO144" i="3"/>
  <c r="AN144" i="3"/>
  <c r="AM144" i="3"/>
  <c r="AR143" i="3"/>
  <c r="AP143" i="3"/>
  <c r="AO143" i="3"/>
  <c r="AN143" i="3"/>
  <c r="AM143" i="3"/>
  <c r="AR142" i="3"/>
  <c r="AP142" i="3"/>
  <c r="AO142" i="3"/>
  <c r="AN142" i="3"/>
  <c r="AM142" i="3"/>
  <c r="AR141" i="3"/>
  <c r="AP141" i="3"/>
  <c r="AO141" i="3"/>
  <c r="AN141" i="3"/>
  <c r="AM141" i="3"/>
  <c r="AR140" i="3"/>
  <c r="AP140" i="3"/>
  <c r="AO140" i="3"/>
  <c r="AN140" i="3"/>
  <c r="AM140" i="3"/>
  <c r="AR139" i="3"/>
  <c r="AP139" i="3"/>
  <c r="AO139" i="3"/>
  <c r="AN139" i="3"/>
  <c r="AM139" i="3"/>
  <c r="AR138" i="3"/>
  <c r="AP138" i="3"/>
  <c r="AO138" i="3"/>
  <c r="AN138" i="3"/>
  <c r="AM138" i="3"/>
  <c r="AR137" i="3"/>
  <c r="AP137" i="3"/>
  <c r="AO137" i="3"/>
  <c r="AN137" i="3"/>
  <c r="AM137" i="3"/>
  <c r="AR136" i="3"/>
  <c r="AP136" i="3"/>
  <c r="AO136" i="3"/>
  <c r="AN136" i="3"/>
  <c r="AM136" i="3"/>
  <c r="AR135" i="3"/>
  <c r="AP135" i="3"/>
  <c r="AO135" i="3"/>
  <c r="AN135" i="3"/>
  <c r="AM135" i="3"/>
  <c r="AR134" i="3"/>
  <c r="AP134" i="3"/>
  <c r="AO134" i="3"/>
  <c r="AN134" i="3"/>
  <c r="AM134" i="3"/>
  <c r="AR133" i="3"/>
  <c r="AP133" i="3"/>
  <c r="AO133" i="3"/>
  <c r="AN133" i="3"/>
  <c r="AM133" i="3"/>
  <c r="AR132" i="3"/>
  <c r="AP132" i="3"/>
  <c r="AO132" i="3"/>
  <c r="AN132" i="3"/>
  <c r="AM132" i="3"/>
  <c r="AR131" i="3"/>
  <c r="AP131" i="3"/>
  <c r="AO131" i="3"/>
  <c r="AN131" i="3"/>
  <c r="AM131" i="3"/>
  <c r="AR130" i="3"/>
  <c r="AP130" i="3"/>
  <c r="AO130" i="3"/>
  <c r="AN130" i="3"/>
  <c r="AM130" i="3"/>
  <c r="AR129" i="3"/>
  <c r="AP129" i="3"/>
  <c r="AO129" i="3"/>
  <c r="AN129" i="3"/>
  <c r="AM129" i="3"/>
  <c r="AR128" i="3"/>
  <c r="AP128" i="3"/>
  <c r="AO128" i="3"/>
  <c r="AN128" i="3"/>
  <c r="AM128" i="3"/>
  <c r="AR127" i="3"/>
  <c r="AP127" i="3"/>
  <c r="AO127" i="3"/>
  <c r="AN127" i="3"/>
  <c r="AM127" i="3"/>
  <c r="AR126" i="3"/>
  <c r="AP126" i="3"/>
  <c r="AO126" i="3"/>
  <c r="AN126" i="3"/>
  <c r="AM126" i="3"/>
  <c r="AR125" i="3"/>
  <c r="AP125" i="3"/>
  <c r="AO125" i="3"/>
  <c r="AN125" i="3"/>
  <c r="AM125" i="3"/>
  <c r="AR124" i="3"/>
  <c r="AP124" i="3"/>
  <c r="AO124" i="3"/>
  <c r="AN124" i="3"/>
  <c r="AM124" i="3"/>
  <c r="AR123" i="3"/>
  <c r="AP123" i="3"/>
  <c r="AO123" i="3"/>
  <c r="AN123" i="3"/>
  <c r="AM123" i="3"/>
  <c r="AR122" i="3"/>
  <c r="AP122" i="3"/>
  <c r="AO122" i="3"/>
  <c r="AN122" i="3"/>
  <c r="AM122" i="3"/>
  <c r="AR121" i="3"/>
  <c r="AP121" i="3"/>
  <c r="AO121" i="3"/>
  <c r="AN121" i="3"/>
  <c r="AM121" i="3"/>
  <c r="AR120" i="3"/>
  <c r="AP120" i="3"/>
  <c r="AO120" i="3"/>
  <c r="AN120" i="3"/>
  <c r="AM120" i="3"/>
  <c r="AR119" i="3"/>
  <c r="AP119" i="3"/>
  <c r="AO119" i="3"/>
  <c r="AN119" i="3"/>
  <c r="AM119" i="3"/>
  <c r="AR118" i="3"/>
  <c r="AP118" i="3"/>
  <c r="AO118" i="3"/>
  <c r="AN118" i="3"/>
  <c r="AM118" i="3"/>
  <c r="AR117" i="3"/>
  <c r="AP117" i="3"/>
  <c r="AO117" i="3"/>
  <c r="AN117" i="3"/>
  <c r="AM117" i="3"/>
  <c r="AR116" i="3"/>
  <c r="AP116" i="3"/>
  <c r="AO116" i="3"/>
  <c r="AN116" i="3"/>
  <c r="AM116" i="3"/>
  <c r="AR115" i="3"/>
  <c r="AP115" i="3"/>
  <c r="AO115" i="3"/>
  <c r="AN115" i="3"/>
  <c r="AM115" i="3"/>
  <c r="AR114" i="3"/>
  <c r="AP114" i="3"/>
  <c r="AO114" i="3"/>
  <c r="AN114" i="3"/>
  <c r="AM114" i="3"/>
  <c r="AR113" i="3"/>
  <c r="AP113" i="3"/>
  <c r="AO113" i="3"/>
  <c r="AN113" i="3"/>
  <c r="AM113" i="3"/>
  <c r="AR112" i="3"/>
  <c r="AP112" i="3"/>
  <c r="AO112" i="3"/>
  <c r="AN112" i="3"/>
  <c r="AM112" i="3"/>
  <c r="AR111" i="3"/>
  <c r="AP111" i="3"/>
  <c r="AO111" i="3"/>
  <c r="AN111" i="3"/>
  <c r="AM111" i="3"/>
  <c r="AR110" i="3"/>
  <c r="AP110" i="3"/>
  <c r="AO110" i="3"/>
  <c r="AN110" i="3"/>
  <c r="AM110" i="3"/>
  <c r="AR109" i="3"/>
  <c r="AP109" i="3"/>
  <c r="AO109" i="3"/>
  <c r="AN109" i="3"/>
  <c r="AM109" i="3"/>
  <c r="AR108" i="3"/>
  <c r="AP108" i="3"/>
  <c r="AO108" i="3"/>
  <c r="AN108" i="3"/>
  <c r="AM108" i="3"/>
  <c r="AR107" i="3"/>
  <c r="AP107" i="3"/>
  <c r="AO107" i="3"/>
  <c r="AN107" i="3"/>
  <c r="AM107" i="3"/>
  <c r="AR106" i="3"/>
  <c r="AP106" i="3"/>
  <c r="AO106" i="3"/>
  <c r="AN106" i="3"/>
  <c r="AM106" i="3"/>
  <c r="AR105" i="3"/>
  <c r="AP105" i="3"/>
  <c r="AO105" i="3"/>
  <c r="AN105" i="3"/>
  <c r="AM105" i="3"/>
  <c r="AR104" i="3"/>
  <c r="AP104" i="3"/>
  <c r="AO104" i="3"/>
  <c r="AN104" i="3"/>
  <c r="AM104" i="3"/>
  <c r="AR103" i="3"/>
  <c r="AP103" i="3"/>
  <c r="AO103" i="3"/>
  <c r="AN103" i="3"/>
  <c r="AM103" i="3"/>
  <c r="AR102" i="3"/>
  <c r="AP102" i="3"/>
  <c r="AO102" i="3"/>
  <c r="AN102" i="3"/>
  <c r="AM102" i="3"/>
  <c r="AR101" i="3"/>
  <c r="AP101" i="3"/>
  <c r="AO101" i="3"/>
  <c r="AN101" i="3"/>
  <c r="AM101" i="3"/>
  <c r="AR100" i="3"/>
  <c r="AP100" i="3"/>
  <c r="AO100" i="3"/>
  <c r="AN100" i="3"/>
  <c r="AM100" i="3"/>
  <c r="AR99" i="3"/>
  <c r="AP99" i="3"/>
  <c r="AO99" i="3"/>
  <c r="AN99" i="3"/>
  <c r="AM99" i="3"/>
  <c r="AR98" i="3"/>
  <c r="AP98" i="3"/>
  <c r="AO98" i="3"/>
  <c r="AN98" i="3"/>
  <c r="AM98" i="3"/>
  <c r="AR97" i="3"/>
  <c r="AP97" i="3"/>
  <c r="AO97" i="3"/>
  <c r="AN97" i="3"/>
  <c r="AM97" i="3"/>
  <c r="AR96" i="3"/>
  <c r="AP96" i="3"/>
  <c r="AO96" i="3"/>
  <c r="AN96" i="3"/>
  <c r="AM96" i="3"/>
  <c r="AR95" i="3"/>
  <c r="AP95" i="3"/>
  <c r="AO95" i="3"/>
  <c r="AN95" i="3"/>
  <c r="AM95" i="3"/>
  <c r="AR94" i="3"/>
  <c r="AP94" i="3"/>
  <c r="AO94" i="3"/>
  <c r="AN94" i="3"/>
  <c r="AM94" i="3"/>
  <c r="AR93" i="3"/>
  <c r="AP93" i="3"/>
  <c r="AO93" i="3"/>
  <c r="AN93" i="3"/>
  <c r="AM93" i="3"/>
  <c r="AR92" i="3"/>
  <c r="AP92" i="3"/>
  <c r="AO92" i="3"/>
  <c r="AN92" i="3"/>
  <c r="AM92" i="3"/>
  <c r="AR91" i="3"/>
  <c r="AP91" i="3"/>
  <c r="AO91" i="3"/>
  <c r="AN91" i="3"/>
  <c r="AM91" i="3"/>
  <c r="AR90" i="3"/>
  <c r="AP90" i="3"/>
  <c r="AO90" i="3"/>
  <c r="AN90" i="3"/>
  <c r="AM90" i="3"/>
  <c r="AR89" i="3"/>
  <c r="AP89" i="3"/>
  <c r="AO89" i="3"/>
  <c r="AN89" i="3"/>
  <c r="AM89" i="3"/>
  <c r="AR88" i="3"/>
  <c r="AP88" i="3"/>
  <c r="AO88" i="3"/>
  <c r="AN88" i="3"/>
  <c r="AM88" i="3"/>
  <c r="AR87" i="3"/>
  <c r="AP87" i="3"/>
  <c r="AO87" i="3"/>
  <c r="AN87" i="3"/>
  <c r="AM87" i="3"/>
  <c r="AR86" i="3"/>
  <c r="AP86" i="3"/>
  <c r="AO86" i="3"/>
  <c r="AN86" i="3"/>
  <c r="AM86" i="3"/>
  <c r="AR85" i="3"/>
  <c r="AP85" i="3"/>
  <c r="AO85" i="3"/>
  <c r="AN85" i="3"/>
  <c r="AM85" i="3"/>
  <c r="AR84" i="3"/>
  <c r="AP84" i="3"/>
  <c r="AO84" i="3"/>
  <c r="AN84" i="3"/>
  <c r="AM84" i="3"/>
  <c r="AR83" i="3"/>
  <c r="AP83" i="3"/>
  <c r="AO83" i="3"/>
  <c r="AN83" i="3"/>
  <c r="AM83" i="3"/>
  <c r="AR82" i="3"/>
  <c r="AP82" i="3"/>
  <c r="AO82" i="3"/>
  <c r="AN82" i="3"/>
  <c r="AM82" i="3"/>
  <c r="AR81" i="3"/>
  <c r="AP81" i="3"/>
  <c r="AO81" i="3"/>
  <c r="AN81" i="3"/>
  <c r="AM81" i="3"/>
  <c r="AR80" i="3"/>
  <c r="AP80" i="3"/>
  <c r="AO80" i="3"/>
  <c r="AN80" i="3"/>
  <c r="AM80" i="3"/>
  <c r="AR79" i="3"/>
  <c r="AP79" i="3"/>
  <c r="AO79" i="3"/>
  <c r="AN79" i="3"/>
  <c r="AM79" i="3"/>
  <c r="AR78" i="3"/>
  <c r="AP78" i="3"/>
  <c r="AO78" i="3"/>
  <c r="AN78" i="3"/>
  <c r="AM78" i="3"/>
  <c r="AR77" i="3"/>
  <c r="AP77" i="3"/>
  <c r="AO77" i="3"/>
  <c r="AN77" i="3"/>
  <c r="AM77" i="3"/>
  <c r="AR76" i="3"/>
  <c r="AP76" i="3"/>
  <c r="AO76" i="3"/>
  <c r="AN76" i="3"/>
  <c r="AM76" i="3"/>
  <c r="AR75" i="3"/>
  <c r="AP75" i="3"/>
  <c r="AO75" i="3"/>
  <c r="AN75" i="3"/>
  <c r="AM75" i="3"/>
  <c r="AR74" i="3"/>
  <c r="AP74" i="3"/>
  <c r="AO74" i="3"/>
  <c r="AN74" i="3"/>
  <c r="AM74" i="3"/>
  <c r="AR73" i="3"/>
  <c r="AP73" i="3"/>
  <c r="AO73" i="3"/>
  <c r="AN73" i="3"/>
  <c r="AM73" i="3"/>
  <c r="AR72" i="3"/>
  <c r="AP72" i="3"/>
  <c r="AO72" i="3"/>
  <c r="AN72" i="3"/>
  <c r="AM72" i="3"/>
  <c r="AR71" i="3"/>
  <c r="AP71" i="3"/>
  <c r="AO71" i="3"/>
  <c r="AN71" i="3"/>
  <c r="AM71" i="3"/>
  <c r="AR70" i="3"/>
  <c r="AP70" i="3"/>
  <c r="AO70" i="3"/>
  <c r="AN70" i="3"/>
  <c r="AM70" i="3"/>
  <c r="AR69" i="3"/>
  <c r="AP69" i="3"/>
  <c r="AO69" i="3"/>
  <c r="AN69" i="3"/>
  <c r="AM69" i="3"/>
  <c r="AR68" i="3"/>
  <c r="AP68" i="3"/>
  <c r="AO68" i="3"/>
  <c r="AN68" i="3"/>
  <c r="AM68" i="3"/>
  <c r="AR67" i="3"/>
  <c r="AP67" i="3"/>
  <c r="AO67" i="3"/>
  <c r="AN67" i="3"/>
  <c r="AM67" i="3"/>
  <c r="AR66" i="3"/>
  <c r="AP66" i="3"/>
  <c r="AO66" i="3"/>
  <c r="AN66" i="3"/>
  <c r="AM66" i="3"/>
  <c r="AR65" i="3"/>
  <c r="AP65" i="3"/>
  <c r="AO65" i="3"/>
  <c r="AN65" i="3"/>
  <c r="AM65" i="3"/>
  <c r="AR64" i="3"/>
  <c r="AP64" i="3"/>
  <c r="AO64" i="3"/>
  <c r="AN64" i="3"/>
  <c r="AM64" i="3"/>
  <c r="AR63" i="3"/>
  <c r="AP63" i="3"/>
  <c r="AO63" i="3"/>
  <c r="AN63" i="3"/>
  <c r="AM63" i="3"/>
  <c r="AR62" i="3"/>
  <c r="AP62" i="3"/>
  <c r="AO62" i="3"/>
  <c r="AN62" i="3"/>
  <c r="AM62" i="3"/>
  <c r="AR61" i="3"/>
  <c r="AP61" i="3"/>
  <c r="AO61" i="3"/>
  <c r="AN61" i="3"/>
  <c r="AM61" i="3"/>
  <c r="AR60" i="3"/>
  <c r="AP60" i="3"/>
  <c r="AO60" i="3"/>
  <c r="AN60" i="3"/>
  <c r="AM60" i="3"/>
  <c r="AR59" i="3"/>
  <c r="AP59" i="3"/>
  <c r="AO59" i="3"/>
  <c r="AN59" i="3"/>
  <c r="AM59" i="3"/>
  <c r="AR58" i="3"/>
  <c r="AP58" i="3"/>
  <c r="AO58" i="3"/>
  <c r="AN58" i="3"/>
  <c r="AM58" i="3"/>
  <c r="AR57" i="3"/>
  <c r="AP57" i="3"/>
  <c r="AO57" i="3"/>
  <c r="AN57" i="3"/>
  <c r="AM57" i="3"/>
  <c r="AR56" i="3"/>
  <c r="AP56" i="3"/>
  <c r="AO56" i="3"/>
  <c r="AN56" i="3"/>
  <c r="AM56" i="3"/>
  <c r="AR55" i="3"/>
  <c r="AP55" i="3"/>
  <c r="AO55" i="3"/>
  <c r="AN55" i="3"/>
  <c r="AM55" i="3"/>
  <c r="AR54" i="3"/>
  <c r="AP54" i="3"/>
  <c r="AO54" i="3"/>
  <c r="AN54" i="3"/>
  <c r="AM54" i="3"/>
  <c r="AR53" i="3"/>
  <c r="AP53" i="3"/>
  <c r="AO53" i="3"/>
  <c r="AN53" i="3"/>
  <c r="AM53" i="3"/>
  <c r="AR52" i="3"/>
  <c r="AP52" i="3"/>
  <c r="AO52" i="3"/>
  <c r="AN52" i="3"/>
  <c r="AM52" i="3"/>
  <c r="AR51" i="3"/>
  <c r="AP51" i="3"/>
  <c r="AO51" i="3"/>
  <c r="AN51" i="3"/>
  <c r="AM51" i="3"/>
  <c r="AR50" i="3"/>
  <c r="AP50" i="3"/>
  <c r="AO50" i="3"/>
  <c r="AN50" i="3"/>
  <c r="AM50" i="3"/>
  <c r="AR49" i="3"/>
  <c r="AP49" i="3"/>
  <c r="AO49" i="3"/>
  <c r="AN49" i="3"/>
  <c r="AM49" i="3"/>
  <c r="AR48" i="3"/>
  <c r="AP48" i="3"/>
  <c r="AO48" i="3"/>
  <c r="AN48" i="3"/>
  <c r="AM48" i="3"/>
  <c r="AR47" i="3"/>
  <c r="AP47" i="3"/>
  <c r="AO47" i="3"/>
  <c r="AN47" i="3"/>
  <c r="AM47" i="3"/>
  <c r="AR46" i="3"/>
  <c r="AP46" i="3"/>
  <c r="AO46" i="3"/>
  <c r="AN46" i="3"/>
  <c r="AM46" i="3"/>
  <c r="AN44" i="3"/>
  <c r="AN45" i="3" s="1"/>
  <c r="AR43" i="3"/>
  <c r="AR44" i="3" s="1"/>
  <c r="AR45" i="3" s="1"/>
  <c r="AP43" i="3"/>
  <c r="AP44" i="3" s="1"/>
  <c r="AP45" i="3" s="1"/>
  <c r="AO43" i="3"/>
  <c r="AO44" i="3" s="1"/>
  <c r="AO45" i="3" s="1"/>
  <c r="AN43" i="3"/>
  <c r="AM43" i="3"/>
  <c r="AM44" i="3" s="1"/>
  <c r="AM45" i="3" s="1"/>
  <c r="AR42" i="3"/>
  <c r="AP42" i="3"/>
  <c r="AO42" i="3"/>
  <c r="AN42" i="3"/>
  <c r="AM42" i="3"/>
  <c r="AR41" i="3"/>
  <c r="AP41" i="3"/>
  <c r="AO41" i="3"/>
  <c r="AN41" i="3"/>
  <c r="AM41" i="3"/>
  <c r="AR40" i="3"/>
  <c r="AP40" i="3"/>
  <c r="AO40" i="3"/>
  <c r="AN40" i="3"/>
  <c r="AM40" i="3"/>
  <c r="AR39" i="3"/>
  <c r="AP39" i="3"/>
  <c r="AO39" i="3"/>
  <c r="AN39" i="3"/>
  <c r="AM39" i="3"/>
  <c r="AR38" i="3"/>
  <c r="AP38" i="3"/>
  <c r="AO38" i="3"/>
  <c r="AN38" i="3"/>
  <c r="AM38" i="3"/>
  <c r="AR37" i="3"/>
  <c r="AP37" i="3"/>
  <c r="AO37" i="3"/>
  <c r="AN37" i="3"/>
  <c r="AM37" i="3"/>
  <c r="AR36" i="3"/>
  <c r="AP36" i="3"/>
  <c r="AO36" i="3"/>
  <c r="AN36" i="3"/>
  <c r="AM36" i="3"/>
  <c r="AR35" i="3"/>
  <c r="AP35" i="3"/>
  <c r="AO35" i="3"/>
  <c r="AN35" i="3"/>
  <c r="AM35" i="3"/>
  <c r="AR34" i="3"/>
  <c r="AP34" i="3"/>
  <c r="AO34" i="3"/>
  <c r="AN34" i="3"/>
  <c r="AM34" i="3"/>
  <c r="AR33" i="3"/>
  <c r="AP33" i="3"/>
  <c r="AO33" i="3"/>
  <c r="AN33" i="3"/>
  <c r="AM33" i="3"/>
  <c r="AR32" i="3"/>
  <c r="AP32" i="3"/>
  <c r="AO32" i="3"/>
  <c r="AN32" i="3"/>
  <c r="AM32" i="3"/>
  <c r="AR31" i="3"/>
  <c r="AP31" i="3"/>
  <c r="AO31" i="3"/>
  <c r="AN31" i="3"/>
  <c r="AM31" i="3"/>
  <c r="AR30" i="3"/>
  <c r="AP30" i="3"/>
  <c r="AO30" i="3"/>
  <c r="AN30" i="3"/>
  <c r="AM30" i="3"/>
  <c r="AR29" i="3"/>
  <c r="AP29" i="3"/>
  <c r="AO29" i="3"/>
  <c r="AN29" i="3"/>
  <c r="AM29" i="3"/>
  <c r="AR28" i="3"/>
  <c r="AP28" i="3"/>
  <c r="AO28" i="3"/>
  <c r="AN28" i="3"/>
  <c r="AM28" i="3"/>
  <c r="AR27" i="3"/>
  <c r="AP27" i="3"/>
  <c r="AO27" i="3"/>
  <c r="AN27" i="3"/>
  <c r="AM27" i="3"/>
  <c r="AR26" i="3"/>
  <c r="AP26" i="3"/>
  <c r="AO26" i="3"/>
  <c r="AN26" i="3"/>
  <c r="AM26" i="3"/>
  <c r="AR25" i="3"/>
  <c r="AP25" i="3"/>
  <c r="AO25" i="3"/>
  <c r="AN25" i="3"/>
  <c r="AM25" i="3"/>
  <c r="AR24" i="3"/>
  <c r="AP24" i="3"/>
  <c r="AO24" i="3"/>
  <c r="AN24" i="3"/>
  <c r="AM24" i="3"/>
  <c r="AR23" i="3"/>
  <c r="AP23" i="3"/>
  <c r="AO23" i="3"/>
  <c r="AN23" i="3"/>
  <c r="AM23" i="3"/>
  <c r="AR22" i="3"/>
  <c r="AP22" i="3"/>
  <c r="AO22" i="3"/>
  <c r="AN22" i="3"/>
  <c r="AM22" i="3"/>
  <c r="AR21" i="3"/>
  <c r="AP21" i="3"/>
  <c r="AO21" i="3"/>
  <c r="AN21" i="3"/>
  <c r="AM21" i="3"/>
  <c r="AR20" i="3"/>
  <c r="AP20" i="3"/>
  <c r="AO20" i="3"/>
  <c r="AN20" i="3"/>
  <c r="AM20" i="3"/>
  <c r="AR19" i="3"/>
  <c r="AP19" i="3"/>
  <c r="AO19" i="3"/>
  <c r="AN19" i="3"/>
  <c r="AM19" i="3"/>
  <c r="AR18" i="3"/>
  <c r="AP18" i="3"/>
  <c r="AO18" i="3"/>
  <c r="AN18" i="3"/>
  <c r="AM18" i="3"/>
  <c r="AR17" i="3"/>
  <c r="AP17" i="3"/>
  <c r="AO17" i="3"/>
  <c r="AN17" i="3"/>
  <c r="AM17" i="3"/>
  <c r="AR16" i="3"/>
  <c r="AP16" i="3"/>
  <c r="AO16" i="3"/>
  <c r="AN16" i="3"/>
  <c r="AM16" i="3"/>
  <c r="AR15" i="3"/>
  <c r="AP15" i="3"/>
  <c r="AO15" i="3"/>
  <c r="AN15" i="3"/>
  <c r="AM15" i="3"/>
  <c r="AR14" i="3"/>
  <c r="AP14" i="3"/>
  <c r="AO14" i="3"/>
  <c r="AN14" i="3"/>
  <c r="AM14" i="3"/>
  <c r="AR13" i="3"/>
  <c r="AP13" i="3"/>
  <c r="AO13" i="3"/>
  <c r="AN13" i="3"/>
  <c r="AM13" i="3"/>
  <c r="AR12" i="3"/>
  <c r="AP12" i="3"/>
  <c r="AO12" i="3"/>
  <c r="AN12" i="3"/>
  <c r="AM12" i="3"/>
  <c r="AR11" i="3"/>
  <c r="AP11" i="3"/>
  <c r="AO11" i="3"/>
  <c r="AN11" i="3"/>
  <c r="AM11" i="3"/>
  <c r="AR10" i="3"/>
  <c r="AP10" i="3"/>
  <c r="AO10" i="3"/>
  <c r="AN10" i="3"/>
  <c r="AM10" i="3"/>
  <c r="AR9" i="3"/>
  <c r="AP9" i="3"/>
  <c r="AO9" i="3"/>
  <c r="AN9" i="3"/>
  <c r="AM9" i="3"/>
  <c r="AR8" i="3"/>
  <c r="AP8" i="3"/>
  <c r="AO8" i="3"/>
  <c r="AN8" i="3"/>
  <c r="AM8" i="3"/>
  <c r="AR7" i="3"/>
  <c r="AP7" i="3"/>
  <c r="AO7" i="3"/>
  <c r="AN7" i="3"/>
  <c r="AM7" i="3"/>
  <c r="AR6" i="3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P6" i="3"/>
  <c r="AO6" i="3"/>
  <c r="AN6" i="3"/>
  <c r="AM6" i="3"/>
  <c r="AL367" i="3"/>
  <c r="AK367" i="3"/>
  <c r="AJ367" i="3"/>
  <c r="AI367" i="3"/>
  <c r="AH367" i="3"/>
  <c r="AG367" i="3"/>
  <c r="AL366" i="3"/>
  <c r="AK366" i="3"/>
  <c r="AJ366" i="3"/>
  <c r="AI366" i="3"/>
  <c r="AH366" i="3"/>
  <c r="AG366" i="3"/>
  <c r="AL365" i="3"/>
  <c r="AK365" i="3"/>
  <c r="AJ365" i="3"/>
  <c r="AI365" i="3"/>
  <c r="AH365" i="3"/>
  <c r="AG365" i="3"/>
  <c r="AL364" i="3"/>
  <c r="AK364" i="3"/>
  <c r="AJ364" i="3"/>
  <c r="AI364" i="3"/>
  <c r="AH364" i="3"/>
  <c r="AG364" i="3"/>
  <c r="AL363" i="3"/>
  <c r="AK363" i="3"/>
  <c r="AJ363" i="3"/>
  <c r="AI363" i="3"/>
  <c r="AH363" i="3"/>
  <c r="AG363" i="3"/>
  <c r="AL362" i="3"/>
  <c r="AK362" i="3"/>
  <c r="AJ362" i="3"/>
  <c r="AI362" i="3"/>
  <c r="AH362" i="3"/>
  <c r="AG362" i="3"/>
  <c r="AL361" i="3"/>
  <c r="AK361" i="3"/>
  <c r="AJ361" i="3"/>
  <c r="AI361" i="3"/>
  <c r="AH361" i="3"/>
  <c r="AG361" i="3"/>
  <c r="AL360" i="3"/>
  <c r="AK360" i="3"/>
  <c r="AJ360" i="3"/>
  <c r="AI360" i="3"/>
  <c r="AH360" i="3"/>
  <c r="AG360" i="3"/>
  <c r="AL359" i="3"/>
  <c r="AK359" i="3"/>
  <c r="AJ359" i="3"/>
  <c r="AI359" i="3"/>
  <c r="AH359" i="3"/>
  <c r="AG359" i="3"/>
  <c r="AL358" i="3"/>
  <c r="AK358" i="3"/>
  <c r="AJ358" i="3"/>
  <c r="AI358" i="3"/>
  <c r="AH358" i="3"/>
  <c r="AG358" i="3"/>
  <c r="AL357" i="3"/>
  <c r="AK357" i="3"/>
  <c r="AJ357" i="3"/>
  <c r="AI357" i="3"/>
  <c r="AH357" i="3"/>
  <c r="AG357" i="3"/>
  <c r="AL356" i="3"/>
  <c r="AK356" i="3"/>
  <c r="AJ356" i="3"/>
  <c r="AI356" i="3"/>
  <c r="AH356" i="3"/>
  <c r="AG356" i="3"/>
  <c r="AL355" i="3"/>
  <c r="AK355" i="3"/>
  <c r="AJ355" i="3"/>
  <c r="AI355" i="3"/>
  <c r="AH355" i="3"/>
  <c r="AG355" i="3"/>
  <c r="AL354" i="3"/>
  <c r="AK354" i="3"/>
  <c r="AJ354" i="3"/>
  <c r="AI354" i="3"/>
  <c r="AH354" i="3"/>
  <c r="AG354" i="3"/>
  <c r="AL353" i="3"/>
  <c r="AK353" i="3"/>
  <c r="AJ353" i="3"/>
  <c r="AI353" i="3"/>
  <c r="AH353" i="3"/>
  <c r="AG353" i="3"/>
  <c r="AL352" i="3"/>
  <c r="AK352" i="3"/>
  <c r="AJ352" i="3"/>
  <c r="AI352" i="3"/>
  <c r="AH352" i="3"/>
  <c r="AG352" i="3"/>
  <c r="AL351" i="3"/>
  <c r="AK351" i="3"/>
  <c r="AJ351" i="3"/>
  <c r="AI351" i="3"/>
  <c r="AH351" i="3"/>
  <c r="AG351" i="3"/>
  <c r="AL350" i="3"/>
  <c r="AK350" i="3"/>
  <c r="AJ350" i="3"/>
  <c r="AI350" i="3"/>
  <c r="AH350" i="3"/>
  <c r="AG350" i="3"/>
  <c r="AL349" i="3"/>
  <c r="AK349" i="3"/>
  <c r="AJ349" i="3"/>
  <c r="AI349" i="3"/>
  <c r="AH349" i="3"/>
  <c r="AG349" i="3"/>
  <c r="AL348" i="3"/>
  <c r="AK348" i="3"/>
  <c r="AJ348" i="3"/>
  <c r="AI348" i="3"/>
  <c r="AH348" i="3"/>
  <c r="AG348" i="3"/>
  <c r="AL347" i="3"/>
  <c r="AK347" i="3"/>
  <c r="AJ347" i="3"/>
  <c r="AI347" i="3"/>
  <c r="AH347" i="3"/>
  <c r="AG347" i="3"/>
  <c r="AL346" i="3"/>
  <c r="AK346" i="3"/>
  <c r="AJ346" i="3"/>
  <c r="AI346" i="3"/>
  <c r="AH346" i="3"/>
  <c r="AG346" i="3"/>
  <c r="AL345" i="3"/>
  <c r="AK345" i="3"/>
  <c r="AJ345" i="3"/>
  <c r="AI345" i="3"/>
  <c r="AH345" i="3"/>
  <c r="AG345" i="3"/>
  <c r="AL344" i="3"/>
  <c r="AK344" i="3"/>
  <c r="AJ344" i="3"/>
  <c r="AI344" i="3"/>
  <c r="AH344" i="3"/>
  <c r="AG344" i="3"/>
  <c r="AL343" i="3"/>
  <c r="AK343" i="3"/>
  <c r="AJ343" i="3"/>
  <c r="AI343" i="3"/>
  <c r="AH343" i="3"/>
  <c r="AG343" i="3"/>
  <c r="AL342" i="3"/>
  <c r="AK342" i="3"/>
  <c r="AJ342" i="3"/>
  <c r="AI342" i="3"/>
  <c r="AH342" i="3"/>
  <c r="AG342" i="3"/>
  <c r="AL341" i="3"/>
  <c r="AK341" i="3"/>
  <c r="AJ341" i="3"/>
  <c r="AI341" i="3"/>
  <c r="AH341" i="3"/>
  <c r="AG341" i="3"/>
  <c r="AL340" i="3"/>
  <c r="AK340" i="3"/>
  <c r="AJ340" i="3"/>
  <c r="AI340" i="3"/>
  <c r="AH340" i="3"/>
  <c r="AG340" i="3"/>
  <c r="AL339" i="3"/>
  <c r="AK339" i="3"/>
  <c r="AJ339" i="3"/>
  <c r="AI339" i="3"/>
  <c r="AH339" i="3"/>
  <c r="AG339" i="3"/>
  <c r="AL338" i="3"/>
  <c r="AK338" i="3"/>
  <c r="AJ338" i="3"/>
  <c r="AI338" i="3"/>
  <c r="AH338" i="3"/>
  <c r="AG338" i="3"/>
  <c r="AL337" i="3"/>
  <c r="AK337" i="3"/>
  <c r="AJ337" i="3"/>
  <c r="AI337" i="3"/>
  <c r="AH337" i="3"/>
  <c r="AG337" i="3"/>
  <c r="AL336" i="3"/>
  <c r="AK336" i="3"/>
  <c r="AJ336" i="3"/>
  <c r="AI336" i="3"/>
  <c r="AH336" i="3"/>
  <c r="AG336" i="3"/>
  <c r="AL335" i="3"/>
  <c r="AK335" i="3"/>
  <c r="AJ335" i="3"/>
  <c r="AI335" i="3"/>
  <c r="AH335" i="3"/>
  <c r="AG335" i="3"/>
  <c r="AL334" i="3"/>
  <c r="AK334" i="3"/>
  <c r="AJ334" i="3"/>
  <c r="AI334" i="3"/>
  <c r="AH334" i="3"/>
  <c r="AG334" i="3"/>
  <c r="AL333" i="3"/>
  <c r="AK333" i="3"/>
  <c r="AJ333" i="3"/>
  <c r="AI333" i="3"/>
  <c r="AH333" i="3"/>
  <c r="AG333" i="3"/>
  <c r="AL332" i="3"/>
  <c r="AK332" i="3"/>
  <c r="AJ332" i="3"/>
  <c r="AI332" i="3"/>
  <c r="AH332" i="3"/>
  <c r="AG332" i="3"/>
  <c r="AL331" i="3"/>
  <c r="AK331" i="3"/>
  <c r="AJ331" i="3"/>
  <c r="AI331" i="3"/>
  <c r="AH331" i="3"/>
  <c r="AG331" i="3"/>
  <c r="AL330" i="3"/>
  <c r="AK330" i="3"/>
  <c r="AJ330" i="3"/>
  <c r="AI330" i="3"/>
  <c r="AH330" i="3"/>
  <c r="AG330" i="3"/>
  <c r="AL329" i="3"/>
  <c r="AK329" i="3"/>
  <c r="AJ329" i="3"/>
  <c r="AI329" i="3"/>
  <c r="AH329" i="3"/>
  <c r="AG329" i="3"/>
  <c r="AL328" i="3"/>
  <c r="AK328" i="3"/>
  <c r="AJ328" i="3"/>
  <c r="AI328" i="3"/>
  <c r="AH328" i="3"/>
  <c r="AG328" i="3"/>
  <c r="AL327" i="3"/>
  <c r="AK327" i="3"/>
  <c r="AJ327" i="3"/>
  <c r="AI327" i="3"/>
  <c r="AH327" i="3"/>
  <c r="AG327" i="3"/>
  <c r="AL326" i="3"/>
  <c r="AK326" i="3"/>
  <c r="AJ326" i="3"/>
  <c r="AI326" i="3"/>
  <c r="AH326" i="3"/>
  <c r="AG326" i="3"/>
  <c r="AL325" i="3"/>
  <c r="AK325" i="3"/>
  <c r="AJ325" i="3"/>
  <c r="AI325" i="3"/>
  <c r="AH325" i="3"/>
  <c r="AG325" i="3"/>
  <c r="AL324" i="3"/>
  <c r="AK324" i="3"/>
  <c r="AJ324" i="3"/>
  <c r="AI324" i="3"/>
  <c r="AH324" i="3"/>
  <c r="AG324" i="3"/>
  <c r="AL323" i="3"/>
  <c r="AK323" i="3"/>
  <c r="AJ323" i="3"/>
  <c r="AI323" i="3"/>
  <c r="AH323" i="3"/>
  <c r="AG323" i="3"/>
  <c r="AL322" i="3"/>
  <c r="AK322" i="3"/>
  <c r="AJ322" i="3"/>
  <c r="AI322" i="3"/>
  <c r="AH322" i="3"/>
  <c r="AG322" i="3"/>
  <c r="AL321" i="3"/>
  <c r="AK321" i="3"/>
  <c r="AJ321" i="3"/>
  <c r="AI321" i="3"/>
  <c r="AH321" i="3"/>
  <c r="AG321" i="3"/>
  <c r="AL320" i="3"/>
  <c r="AK320" i="3"/>
  <c r="AJ320" i="3"/>
  <c r="AI320" i="3"/>
  <c r="AH320" i="3"/>
  <c r="AG320" i="3"/>
  <c r="AL319" i="3"/>
  <c r="AK319" i="3"/>
  <c r="AJ319" i="3"/>
  <c r="AI319" i="3"/>
  <c r="AH319" i="3"/>
  <c r="AG319" i="3"/>
  <c r="AL318" i="3"/>
  <c r="AK318" i="3"/>
  <c r="AJ318" i="3"/>
  <c r="AI318" i="3"/>
  <c r="AH318" i="3"/>
  <c r="AG318" i="3"/>
  <c r="AL317" i="3"/>
  <c r="AK317" i="3"/>
  <c r="AJ317" i="3"/>
  <c r="AI317" i="3"/>
  <c r="AH317" i="3"/>
  <c r="AG317" i="3"/>
  <c r="AL316" i="3"/>
  <c r="AK316" i="3"/>
  <c r="AJ316" i="3"/>
  <c r="AI316" i="3"/>
  <c r="AH316" i="3"/>
  <c r="AG316" i="3"/>
  <c r="AL315" i="3"/>
  <c r="AK315" i="3"/>
  <c r="AJ315" i="3"/>
  <c r="AI315" i="3"/>
  <c r="AH315" i="3"/>
  <c r="AG315" i="3"/>
  <c r="AL314" i="3"/>
  <c r="AK314" i="3"/>
  <c r="AJ314" i="3"/>
  <c r="AI314" i="3"/>
  <c r="AH314" i="3"/>
  <c r="AG314" i="3"/>
  <c r="AL313" i="3"/>
  <c r="AK313" i="3"/>
  <c r="AJ313" i="3"/>
  <c r="AI313" i="3"/>
  <c r="AH313" i="3"/>
  <c r="AG313" i="3"/>
  <c r="AL312" i="3"/>
  <c r="AK312" i="3"/>
  <c r="AJ312" i="3"/>
  <c r="AI312" i="3"/>
  <c r="AH312" i="3"/>
  <c r="AG312" i="3"/>
  <c r="AL311" i="3"/>
  <c r="AK311" i="3"/>
  <c r="AJ311" i="3"/>
  <c r="AI311" i="3"/>
  <c r="AH311" i="3"/>
  <c r="AG311" i="3"/>
  <c r="AL310" i="3"/>
  <c r="AK310" i="3"/>
  <c r="AJ310" i="3"/>
  <c r="AI310" i="3"/>
  <c r="AH310" i="3"/>
  <c r="AG310" i="3"/>
  <c r="AL309" i="3"/>
  <c r="AK309" i="3"/>
  <c r="AJ309" i="3"/>
  <c r="AI309" i="3"/>
  <c r="AH309" i="3"/>
  <c r="AG309" i="3"/>
  <c r="AL308" i="3"/>
  <c r="AK308" i="3"/>
  <c r="AJ308" i="3"/>
  <c r="AI308" i="3"/>
  <c r="AH308" i="3"/>
  <c r="AG308" i="3"/>
  <c r="AL307" i="3"/>
  <c r="AK307" i="3"/>
  <c r="AJ307" i="3"/>
  <c r="AI307" i="3"/>
  <c r="AH307" i="3"/>
  <c r="AG307" i="3"/>
  <c r="AL306" i="3"/>
  <c r="AK306" i="3"/>
  <c r="AJ306" i="3"/>
  <c r="AI306" i="3"/>
  <c r="AH306" i="3"/>
  <c r="AG306" i="3"/>
  <c r="AL305" i="3"/>
  <c r="AK305" i="3"/>
  <c r="AJ305" i="3"/>
  <c r="AI305" i="3"/>
  <c r="AH305" i="3"/>
  <c r="AG305" i="3"/>
  <c r="AL304" i="3"/>
  <c r="AK304" i="3"/>
  <c r="AJ304" i="3"/>
  <c r="AI304" i="3"/>
  <c r="AH304" i="3"/>
  <c r="AG304" i="3"/>
  <c r="AL303" i="3"/>
  <c r="AK303" i="3"/>
  <c r="AJ303" i="3"/>
  <c r="AI303" i="3"/>
  <c r="AH303" i="3"/>
  <c r="AG303" i="3"/>
  <c r="AL302" i="3"/>
  <c r="AK302" i="3"/>
  <c r="AJ302" i="3"/>
  <c r="AI302" i="3"/>
  <c r="AH302" i="3"/>
  <c r="AG302" i="3"/>
  <c r="AL301" i="3"/>
  <c r="AK301" i="3"/>
  <c r="AJ301" i="3"/>
  <c r="AI301" i="3"/>
  <c r="AH301" i="3"/>
  <c r="AG301" i="3"/>
  <c r="AL300" i="3"/>
  <c r="AK300" i="3"/>
  <c r="AJ300" i="3"/>
  <c r="AI300" i="3"/>
  <c r="AH300" i="3"/>
  <c r="AG300" i="3"/>
  <c r="AL299" i="3"/>
  <c r="AK299" i="3"/>
  <c r="AJ299" i="3"/>
  <c r="AI299" i="3"/>
  <c r="AH299" i="3"/>
  <c r="AG299" i="3"/>
  <c r="AL298" i="3"/>
  <c r="AK298" i="3"/>
  <c r="AJ298" i="3"/>
  <c r="AI298" i="3"/>
  <c r="AH298" i="3"/>
  <c r="AG298" i="3"/>
  <c r="AL297" i="3"/>
  <c r="AK297" i="3"/>
  <c r="AJ297" i="3"/>
  <c r="AI297" i="3"/>
  <c r="AH297" i="3"/>
  <c r="AG297" i="3"/>
  <c r="AL296" i="3"/>
  <c r="AK296" i="3"/>
  <c r="AJ296" i="3"/>
  <c r="AI296" i="3"/>
  <c r="AH296" i="3"/>
  <c r="AG296" i="3"/>
  <c r="AL295" i="3"/>
  <c r="AK295" i="3"/>
  <c r="AJ295" i="3"/>
  <c r="AI295" i="3"/>
  <c r="AH295" i="3"/>
  <c r="AG295" i="3"/>
  <c r="AL294" i="3"/>
  <c r="AK294" i="3"/>
  <c r="AJ294" i="3"/>
  <c r="AI294" i="3"/>
  <c r="AH294" i="3"/>
  <c r="AG294" i="3"/>
  <c r="AL293" i="3"/>
  <c r="AK293" i="3"/>
  <c r="AJ293" i="3"/>
  <c r="AI293" i="3"/>
  <c r="AH293" i="3"/>
  <c r="AG293" i="3"/>
  <c r="AL292" i="3"/>
  <c r="AK292" i="3"/>
  <c r="AJ292" i="3"/>
  <c r="AI292" i="3"/>
  <c r="AH292" i="3"/>
  <c r="AG292" i="3"/>
  <c r="AL291" i="3"/>
  <c r="AK291" i="3"/>
  <c r="AJ291" i="3"/>
  <c r="AI291" i="3"/>
  <c r="AH291" i="3"/>
  <c r="AG291" i="3"/>
  <c r="AL290" i="3"/>
  <c r="AK290" i="3"/>
  <c r="AJ290" i="3"/>
  <c r="AI290" i="3"/>
  <c r="AH290" i="3"/>
  <c r="AG290" i="3"/>
  <c r="AL289" i="3"/>
  <c r="AK289" i="3"/>
  <c r="AJ289" i="3"/>
  <c r="AI289" i="3"/>
  <c r="AH289" i="3"/>
  <c r="AG289" i="3"/>
  <c r="AL288" i="3"/>
  <c r="AK288" i="3"/>
  <c r="AJ288" i="3"/>
  <c r="AI288" i="3"/>
  <c r="AH288" i="3"/>
  <c r="AG288" i="3"/>
  <c r="AL287" i="3"/>
  <c r="AK287" i="3"/>
  <c r="AJ287" i="3"/>
  <c r="AI287" i="3"/>
  <c r="AH287" i="3"/>
  <c r="AG287" i="3"/>
  <c r="AL286" i="3"/>
  <c r="AK286" i="3"/>
  <c r="AJ286" i="3"/>
  <c r="AI286" i="3"/>
  <c r="AH286" i="3"/>
  <c r="AG286" i="3"/>
  <c r="AL285" i="3"/>
  <c r="AK285" i="3"/>
  <c r="AJ285" i="3"/>
  <c r="AI285" i="3"/>
  <c r="AH285" i="3"/>
  <c r="AG285" i="3"/>
  <c r="AL284" i="3"/>
  <c r="AK284" i="3"/>
  <c r="AJ284" i="3"/>
  <c r="AI284" i="3"/>
  <c r="AH284" i="3"/>
  <c r="AG284" i="3"/>
  <c r="AL283" i="3"/>
  <c r="AK283" i="3"/>
  <c r="AJ283" i="3"/>
  <c r="AI283" i="3"/>
  <c r="AH283" i="3"/>
  <c r="AG283" i="3"/>
  <c r="AL282" i="3"/>
  <c r="AK282" i="3"/>
  <c r="AJ282" i="3"/>
  <c r="AI282" i="3"/>
  <c r="AH282" i="3"/>
  <c r="AG282" i="3"/>
  <c r="AL281" i="3"/>
  <c r="AK281" i="3"/>
  <c r="AJ281" i="3"/>
  <c r="AI281" i="3"/>
  <c r="AH281" i="3"/>
  <c r="AG281" i="3"/>
  <c r="AL280" i="3"/>
  <c r="AK280" i="3"/>
  <c r="AJ280" i="3"/>
  <c r="AI280" i="3"/>
  <c r="AH280" i="3"/>
  <c r="AG280" i="3"/>
  <c r="AL279" i="3"/>
  <c r="AK279" i="3"/>
  <c r="AJ279" i="3"/>
  <c r="AI279" i="3"/>
  <c r="AH279" i="3"/>
  <c r="AG279" i="3"/>
  <c r="AL278" i="3"/>
  <c r="AK278" i="3"/>
  <c r="AJ278" i="3"/>
  <c r="AI278" i="3"/>
  <c r="AH278" i="3"/>
  <c r="AG278" i="3"/>
  <c r="AL277" i="3"/>
  <c r="AK277" i="3"/>
  <c r="AJ277" i="3"/>
  <c r="AI277" i="3"/>
  <c r="AH277" i="3"/>
  <c r="AG277" i="3"/>
  <c r="AL276" i="3"/>
  <c r="AK276" i="3"/>
  <c r="AJ276" i="3"/>
  <c r="AI276" i="3"/>
  <c r="AH276" i="3"/>
  <c r="AG276" i="3"/>
  <c r="AL275" i="3"/>
  <c r="AK275" i="3"/>
  <c r="AJ275" i="3"/>
  <c r="AI275" i="3"/>
  <c r="AH275" i="3"/>
  <c r="AG275" i="3"/>
  <c r="AL274" i="3"/>
  <c r="AK274" i="3"/>
  <c r="AJ274" i="3"/>
  <c r="AI274" i="3"/>
  <c r="AH274" i="3"/>
  <c r="AG274" i="3"/>
  <c r="AL273" i="3"/>
  <c r="AK273" i="3"/>
  <c r="AJ273" i="3"/>
  <c r="AI273" i="3"/>
  <c r="AH273" i="3"/>
  <c r="AG273" i="3"/>
  <c r="AL272" i="3"/>
  <c r="AK272" i="3"/>
  <c r="AJ272" i="3"/>
  <c r="AI272" i="3"/>
  <c r="AH272" i="3"/>
  <c r="AG272" i="3"/>
  <c r="AL271" i="3"/>
  <c r="AK271" i="3"/>
  <c r="AJ271" i="3"/>
  <c r="AI271" i="3"/>
  <c r="AH271" i="3"/>
  <c r="AG271" i="3"/>
  <c r="AL270" i="3"/>
  <c r="AK270" i="3"/>
  <c r="AJ270" i="3"/>
  <c r="AI270" i="3"/>
  <c r="AH270" i="3"/>
  <c r="AG270" i="3"/>
  <c r="AL269" i="3"/>
  <c r="AK269" i="3"/>
  <c r="AJ269" i="3"/>
  <c r="AI269" i="3"/>
  <c r="AH269" i="3"/>
  <c r="AG269" i="3"/>
  <c r="AL268" i="3"/>
  <c r="AK268" i="3"/>
  <c r="AJ268" i="3"/>
  <c r="AI268" i="3"/>
  <c r="AH268" i="3"/>
  <c r="AG268" i="3"/>
  <c r="AL267" i="3"/>
  <c r="AK267" i="3"/>
  <c r="AJ267" i="3"/>
  <c r="AI267" i="3"/>
  <c r="AH267" i="3"/>
  <c r="AG267" i="3"/>
  <c r="AL266" i="3"/>
  <c r="AK266" i="3"/>
  <c r="AJ266" i="3"/>
  <c r="AI266" i="3"/>
  <c r="AH266" i="3"/>
  <c r="AG266" i="3"/>
  <c r="AL265" i="3"/>
  <c r="AK265" i="3"/>
  <c r="AJ265" i="3"/>
  <c r="AI265" i="3"/>
  <c r="AH265" i="3"/>
  <c r="AG265" i="3"/>
  <c r="AL264" i="3"/>
  <c r="AK264" i="3"/>
  <c r="AJ264" i="3"/>
  <c r="AI264" i="3"/>
  <c r="AH264" i="3"/>
  <c r="AG264" i="3"/>
  <c r="AL263" i="3"/>
  <c r="AK263" i="3"/>
  <c r="AJ263" i="3"/>
  <c r="AI263" i="3"/>
  <c r="AH263" i="3"/>
  <c r="AG263" i="3"/>
  <c r="AL262" i="3"/>
  <c r="AK262" i="3"/>
  <c r="AJ262" i="3"/>
  <c r="AI262" i="3"/>
  <c r="AH262" i="3"/>
  <c r="AG262" i="3"/>
  <c r="AL261" i="3"/>
  <c r="AK261" i="3"/>
  <c r="AJ261" i="3"/>
  <c r="AI261" i="3"/>
  <c r="AH261" i="3"/>
  <c r="AG261" i="3"/>
  <c r="AL260" i="3"/>
  <c r="AK260" i="3"/>
  <c r="AJ260" i="3"/>
  <c r="AI260" i="3"/>
  <c r="AH260" i="3"/>
  <c r="AG260" i="3"/>
  <c r="AL259" i="3"/>
  <c r="AK259" i="3"/>
  <c r="AJ259" i="3"/>
  <c r="AI259" i="3"/>
  <c r="AH259" i="3"/>
  <c r="AG259" i="3"/>
  <c r="AL258" i="3"/>
  <c r="AK258" i="3"/>
  <c r="AJ258" i="3"/>
  <c r="AI258" i="3"/>
  <c r="AH258" i="3"/>
  <c r="AG258" i="3"/>
  <c r="AL257" i="3"/>
  <c r="AK257" i="3"/>
  <c r="AJ257" i="3"/>
  <c r="AI257" i="3"/>
  <c r="AH257" i="3"/>
  <c r="AG257" i="3"/>
  <c r="AL256" i="3"/>
  <c r="AK256" i="3"/>
  <c r="AJ256" i="3"/>
  <c r="AI256" i="3"/>
  <c r="AH256" i="3"/>
  <c r="AG256" i="3"/>
  <c r="AL255" i="3"/>
  <c r="AK255" i="3"/>
  <c r="AJ255" i="3"/>
  <c r="AI255" i="3"/>
  <c r="AH255" i="3"/>
  <c r="AG255" i="3"/>
  <c r="AL254" i="3"/>
  <c r="AK254" i="3"/>
  <c r="AJ254" i="3"/>
  <c r="AI254" i="3"/>
  <c r="AH254" i="3"/>
  <c r="AG254" i="3"/>
  <c r="AL253" i="3"/>
  <c r="AK253" i="3"/>
  <c r="AJ253" i="3"/>
  <c r="AI253" i="3"/>
  <c r="AH253" i="3"/>
  <c r="AG253" i="3"/>
  <c r="AL252" i="3"/>
  <c r="AK252" i="3"/>
  <c r="AJ252" i="3"/>
  <c r="AI252" i="3"/>
  <c r="AH252" i="3"/>
  <c r="AG252" i="3"/>
  <c r="AL251" i="3"/>
  <c r="AK251" i="3"/>
  <c r="AJ251" i="3"/>
  <c r="AI251" i="3"/>
  <c r="AH251" i="3"/>
  <c r="AG251" i="3"/>
  <c r="AL250" i="3"/>
  <c r="AK250" i="3"/>
  <c r="AJ250" i="3"/>
  <c r="AI250" i="3"/>
  <c r="AH250" i="3"/>
  <c r="AG250" i="3"/>
  <c r="AL249" i="3"/>
  <c r="AK249" i="3"/>
  <c r="AJ249" i="3"/>
  <c r="AI249" i="3"/>
  <c r="AH249" i="3"/>
  <c r="AG249" i="3"/>
  <c r="AL248" i="3"/>
  <c r="AK248" i="3"/>
  <c r="AJ248" i="3"/>
  <c r="AI248" i="3"/>
  <c r="AH248" i="3"/>
  <c r="AG248" i="3"/>
  <c r="AL247" i="3"/>
  <c r="AK247" i="3"/>
  <c r="AJ247" i="3"/>
  <c r="AI247" i="3"/>
  <c r="AH247" i="3"/>
  <c r="AG247" i="3"/>
  <c r="AL246" i="3"/>
  <c r="AK246" i="3"/>
  <c r="AJ246" i="3"/>
  <c r="AI246" i="3"/>
  <c r="AH246" i="3"/>
  <c r="AG246" i="3"/>
  <c r="AL245" i="3"/>
  <c r="AK245" i="3"/>
  <c r="AJ245" i="3"/>
  <c r="AI245" i="3"/>
  <c r="AH245" i="3"/>
  <c r="AG245" i="3"/>
  <c r="AL244" i="3"/>
  <c r="AK244" i="3"/>
  <c r="AJ244" i="3"/>
  <c r="AI244" i="3"/>
  <c r="AH244" i="3"/>
  <c r="AG244" i="3"/>
  <c r="AL243" i="3"/>
  <c r="AK243" i="3"/>
  <c r="AJ243" i="3"/>
  <c r="AI243" i="3"/>
  <c r="AH243" i="3"/>
  <c r="AG243" i="3"/>
  <c r="AL242" i="3"/>
  <c r="AK242" i="3"/>
  <c r="AJ242" i="3"/>
  <c r="AI242" i="3"/>
  <c r="AH242" i="3"/>
  <c r="AG242" i="3"/>
  <c r="AL241" i="3"/>
  <c r="AK241" i="3"/>
  <c r="AJ241" i="3"/>
  <c r="AI241" i="3"/>
  <c r="AH241" i="3"/>
  <c r="AG241" i="3"/>
  <c r="AL240" i="3"/>
  <c r="AK240" i="3"/>
  <c r="AJ240" i="3"/>
  <c r="AI240" i="3"/>
  <c r="AH240" i="3"/>
  <c r="AG240" i="3"/>
  <c r="AL239" i="3"/>
  <c r="AK239" i="3"/>
  <c r="AJ239" i="3"/>
  <c r="AI239" i="3"/>
  <c r="AH239" i="3"/>
  <c r="AG239" i="3"/>
  <c r="AL238" i="3"/>
  <c r="AK238" i="3"/>
  <c r="AJ238" i="3"/>
  <c r="AI238" i="3"/>
  <c r="AH238" i="3"/>
  <c r="AG238" i="3"/>
  <c r="AL237" i="3"/>
  <c r="AK237" i="3"/>
  <c r="AJ237" i="3"/>
  <c r="AI237" i="3"/>
  <c r="AH237" i="3"/>
  <c r="AG237" i="3"/>
  <c r="AL236" i="3"/>
  <c r="AK236" i="3"/>
  <c r="AJ236" i="3"/>
  <c r="AI236" i="3"/>
  <c r="AH236" i="3"/>
  <c r="AG236" i="3"/>
  <c r="AL235" i="3"/>
  <c r="AK235" i="3"/>
  <c r="AJ235" i="3"/>
  <c r="AI235" i="3"/>
  <c r="AH235" i="3"/>
  <c r="AG235" i="3"/>
  <c r="AL234" i="3"/>
  <c r="AK234" i="3"/>
  <c r="AJ234" i="3"/>
  <c r="AI234" i="3"/>
  <c r="AH234" i="3"/>
  <c r="AG234" i="3"/>
  <c r="AL233" i="3"/>
  <c r="AK233" i="3"/>
  <c r="AJ233" i="3"/>
  <c r="AI233" i="3"/>
  <c r="AH233" i="3"/>
  <c r="AG233" i="3"/>
  <c r="AL232" i="3"/>
  <c r="AK232" i="3"/>
  <c r="AJ232" i="3"/>
  <c r="AI232" i="3"/>
  <c r="AH232" i="3"/>
  <c r="AG232" i="3"/>
  <c r="AL231" i="3"/>
  <c r="AK231" i="3"/>
  <c r="AJ231" i="3"/>
  <c r="AI231" i="3"/>
  <c r="AH231" i="3"/>
  <c r="AG231" i="3"/>
  <c r="AL230" i="3"/>
  <c r="AK230" i="3"/>
  <c r="AJ230" i="3"/>
  <c r="AI230" i="3"/>
  <c r="AH230" i="3"/>
  <c r="AG230" i="3"/>
  <c r="AL229" i="3"/>
  <c r="AK229" i="3"/>
  <c r="AJ229" i="3"/>
  <c r="AI229" i="3"/>
  <c r="AH229" i="3"/>
  <c r="AG229" i="3"/>
  <c r="AL228" i="3"/>
  <c r="AK228" i="3"/>
  <c r="AJ228" i="3"/>
  <c r="AI228" i="3"/>
  <c r="AH228" i="3"/>
  <c r="AG228" i="3"/>
  <c r="AL227" i="3"/>
  <c r="AK227" i="3"/>
  <c r="AJ227" i="3"/>
  <c r="AI227" i="3"/>
  <c r="AH227" i="3"/>
  <c r="AG227" i="3"/>
  <c r="AL226" i="3"/>
  <c r="AK226" i="3"/>
  <c r="AJ226" i="3"/>
  <c r="AI226" i="3"/>
  <c r="AH226" i="3"/>
  <c r="AG226" i="3"/>
  <c r="AL225" i="3"/>
  <c r="AK225" i="3"/>
  <c r="AJ225" i="3"/>
  <c r="AI225" i="3"/>
  <c r="AH225" i="3"/>
  <c r="AG225" i="3"/>
  <c r="AL224" i="3"/>
  <c r="AK224" i="3"/>
  <c r="AJ224" i="3"/>
  <c r="AI224" i="3"/>
  <c r="AH224" i="3"/>
  <c r="AG224" i="3"/>
  <c r="AL223" i="3"/>
  <c r="AK223" i="3"/>
  <c r="AJ223" i="3"/>
  <c r="AI223" i="3"/>
  <c r="AH223" i="3"/>
  <c r="AG223" i="3"/>
  <c r="AL222" i="3"/>
  <c r="AK222" i="3"/>
  <c r="AJ222" i="3"/>
  <c r="AI222" i="3"/>
  <c r="AH222" i="3"/>
  <c r="AG222" i="3"/>
  <c r="AL221" i="3"/>
  <c r="AK221" i="3"/>
  <c r="AJ221" i="3"/>
  <c r="AI221" i="3"/>
  <c r="AH221" i="3"/>
  <c r="AG221" i="3"/>
  <c r="AL220" i="3"/>
  <c r="AK220" i="3"/>
  <c r="AJ220" i="3"/>
  <c r="AI220" i="3"/>
  <c r="AH220" i="3"/>
  <c r="AG220" i="3"/>
  <c r="AL219" i="3"/>
  <c r="AK219" i="3"/>
  <c r="AJ219" i="3"/>
  <c r="AI219" i="3"/>
  <c r="AH219" i="3"/>
  <c r="AG219" i="3"/>
  <c r="AL218" i="3"/>
  <c r="AK218" i="3"/>
  <c r="AJ218" i="3"/>
  <c r="AI218" i="3"/>
  <c r="AH218" i="3"/>
  <c r="AG218" i="3"/>
  <c r="AL217" i="3"/>
  <c r="AK217" i="3"/>
  <c r="AJ217" i="3"/>
  <c r="AI217" i="3"/>
  <c r="AH217" i="3"/>
  <c r="AG217" i="3"/>
  <c r="AL216" i="3"/>
  <c r="AK216" i="3"/>
  <c r="AJ216" i="3"/>
  <c r="AI216" i="3"/>
  <c r="AH216" i="3"/>
  <c r="AG216" i="3"/>
  <c r="AL215" i="3"/>
  <c r="AK215" i="3"/>
  <c r="AJ215" i="3"/>
  <c r="AI215" i="3"/>
  <c r="AH215" i="3"/>
  <c r="AG215" i="3"/>
  <c r="AL214" i="3"/>
  <c r="AK214" i="3"/>
  <c r="AJ214" i="3"/>
  <c r="AI214" i="3"/>
  <c r="AH214" i="3"/>
  <c r="AG214" i="3"/>
  <c r="AL213" i="3"/>
  <c r="AK213" i="3"/>
  <c r="AJ213" i="3"/>
  <c r="AI213" i="3"/>
  <c r="AH213" i="3"/>
  <c r="AG213" i="3"/>
  <c r="AL212" i="3"/>
  <c r="AK212" i="3"/>
  <c r="AJ212" i="3"/>
  <c r="AI212" i="3"/>
  <c r="AH212" i="3"/>
  <c r="AG212" i="3"/>
  <c r="AL211" i="3"/>
  <c r="AK211" i="3"/>
  <c r="AJ211" i="3"/>
  <c r="AI211" i="3"/>
  <c r="AH211" i="3"/>
  <c r="AG211" i="3"/>
  <c r="AL210" i="3"/>
  <c r="AK210" i="3"/>
  <c r="AJ210" i="3"/>
  <c r="AI210" i="3"/>
  <c r="AH210" i="3"/>
  <c r="AG210" i="3"/>
  <c r="AL209" i="3"/>
  <c r="AK209" i="3"/>
  <c r="AJ209" i="3"/>
  <c r="AI209" i="3"/>
  <c r="AH209" i="3"/>
  <c r="AG209" i="3"/>
  <c r="AL208" i="3"/>
  <c r="AK208" i="3"/>
  <c r="AJ208" i="3"/>
  <c r="AI208" i="3"/>
  <c r="AH208" i="3"/>
  <c r="AG208" i="3"/>
  <c r="AL207" i="3"/>
  <c r="AK207" i="3"/>
  <c r="AJ207" i="3"/>
  <c r="AI207" i="3"/>
  <c r="AH207" i="3"/>
  <c r="AG207" i="3"/>
  <c r="AL206" i="3"/>
  <c r="AK206" i="3"/>
  <c r="AJ206" i="3"/>
  <c r="AI206" i="3"/>
  <c r="AH206" i="3"/>
  <c r="AG206" i="3"/>
  <c r="AL205" i="3"/>
  <c r="AK205" i="3"/>
  <c r="AJ205" i="3"/>
  <c r="AI205" i="3"/>
  <c r="AH205" i="3"/>
  <c r="AG205" i="3"/>
  <c r="AL204" i="3"/>
  <c r="AK204" i="3"/>
  <c r="AJ204" i="3"/>
  <c r="AI204" i="3"/>
  <c r="AH204" i="3"/>
  <c r="AG204" i="3"/>
  <c r="AL203" i="3"/>
  <c r="AK203" i="3"/>
  <c r="AJ203" i="3"/>
  <c r="AI203" i="3"/>
  <c r="AH203" i="3"/>
  <c r="AG203" i="3"/>
  <c r="AL202" i="3"/>
  <c r="AK202" i="3"/>
  <c r="AJ202" i="3"/>
  <c r="AI202" i="3"/>
  <c r="AH202" i="3"/>
  <c r="AG202" i="3"/>
  <c r="AL201" i="3"/>
  <c r="AK201" i="3"/>
  <c r="AJ201" i="3"/>
  <c r="AI201" i="3"/>
  <c r="AH201" i="3"/>
  <c r="AG201" i="3"/>
  <c r="AL200" i="3"/>
  <c r="AK200" i="3"/>
  <c r="AJ200" i="3"/>
  <c r="AI200" i="3"/>
  <c r="AH200" i="3"/>
  <c r="AG200" i="3"/>
  <c r="AL199" i="3"/>
  <c r="AK199" i="3"/>
  <c r="AJ199" i="3"/>
  <c r="AI199" i="3"/>
  <c r="AH199" i="3"/>
  <c r="AG199" i="3"/>
  <c r="AL198" i="3"/>
  <c r="AK198" i="3"/>
  <c r="AJ198" i="3"/>
  <c r="AI198" i="3"/>
  <c r="AH198" i="3"/>
  <c r="AG198" i="3"/>
  <c r="AL197" i="3"/>
  <c r="AK197" i="3"/>
  <c r="AJ197" i="3"/>
  <c r="AI197" i="3"/>
  <c r="AH197" i="3"/>
  <c r="AG197" i="3"/>
  <c r="AL196" i="3"/>
  <c r="AK196" i="3"/>
  <c r="AJ196" i="3"/>
  <c r="AI196" i="3"/>
  <c r="AH196" i="3"/>
  <c r="AG196" i="3"/>
  <c r="AL195" i="3"/>
  <c r="AK195" i="3"/>
  <c r="AJ195" i="3"/>
  <c r="AI195" i="3"/>
  <c r="AH195" i="3"/>
  <c r="AG195" i="3"/>
  <c r="AL194" i="3"/>
  <c r="AK194" i="3"/>
  <c r="AJ194" i="3"/>
  <c r="AI194" i="3"/>
  <c r="AH194" i="3"/>
  <c r="AG194" i="3"/>
  <c r="AL193" i="3"/>
  <c r="AK193" i="3"/>
  <c r="AJ193" i="3"/>
  <c r="AI193" i="3"/>
  <c r="AH193" i="3"/>
  <c r="AG193" i="3"/>
  <c r="AL192" i="3"/>
  <c r="AK192" i="3"/>
  <c r="AJ192" i="3"/>
  <c r="AI192" i="3"/>
  <c r="AH192" i="3"/>
  <c r="AG192" i="3"/>
  <c r="AL191" i="3"/>
  <c r="AK191" i="3"/>
  <c r="AJ191" i="3"/>
  <c r="AI191" i="3"/>
  <c r="AH191" i="3"/>
  <c r="AG191" i="3"/>
  <c r="AL190" i="3"/>
  <c r="AK190" i="3"/>
  <c r="AJ190" i="3"/>
  <c r="AI190" i="3"/>
  <c r="AH190" i="3"/>
  <c r="AG190" i="3"/>
  <c r="AL189" i="3"/>
  <c r="AK189" i="3"/>
  <c r="AJ189" i="3"/>
  <c r="AI189" i="3"/>
  <c r="AH189" i="3"/>
  <c r="AG189" i="3"/>
  <c r="AL188" i="3"/>
  <c r="AK188" i="3"/>
  <c r="AJ188" i="3"/>
  <c r="AI188" i="3"/>
  <c r="AH188" i="3"/>
  <c r="AG188" i="3"/>
  <c r="AL187" i="3"/>
  <c r="AK187" i="3"/>
  <c r="AJ187" i="3"/>
  <c r="AI187" i="3"/>
  <c r="AH187" i="3"/>
  <c r="AG187" i="3"/>
  <c r="AL186" i="3"/>
  <c r="AK186" i="3"/>
  <c r="AJ186" i="3"/>
  <c r="AI186" i="3"/>
  <c r="AH186" i="3"/>
  <c r="AG186" i="3"/>
  <c r="AL185" i="3"/>
  <c r="AK185" i="3"/>
  <c r="AJ185" i="3"/>
  <c r="AI185" i="3"/>
  <c r="AH185" i="3"/>
  <c r="AG185" i="3"/>
  <c r="AL184" i="3"/>
  <c r="AK184" i="3"/>
  <c r="AJ184" i="3"/>
  <c r="AI184" i="3"/>
  <c r="AH184" i="3"/>
  <c r="AG184" i="3"/>
  <c r="AL183" i="3"/>
  <c r="AK183" i="3"/>
  <c r="AJ183" i="3"/>
  <c r="AI183" i="3"/>
  <c r="AH183" i="3"/>
  <c r="AG183" i="3"/>
  <c r="AL182" i="3"/>
  <c r="AK182" i="3"/>
  <c r="AJ182" i="3"/>
  <c r="AI182" i="3"/>
  <c r="AH182" i="3"/>
  <c r="AG182" i="3"/>
  <c r="AL181" i="3"/>
  <c r="AK181" i="3"/>
  <c r="AJ181" i="3"/>
  <c r="AI181" i="3"/>
  <c r="AH181" i="3"/>
  <c r="AG181" i="3"/>
  <c r="AL180" i="3"/>
  <c r="AK180" i="3"/>
  <c r="AJ180" i="3"/>
  <c r="AI180" i="3"/>
  <c r="AH180" i="3"/>
  <c r="AG180" i="3"/>
  <c r="AL179" i="3"/>
  <c r="AK179" i="3"/>
  <c r="AJ179" i="3"/>
  <c r="AI179" i="3"/>
  <c r="AH179" i="3"/>
  <c r="AG179" i="3"/>
  <c r="AL178" i="3"/>
  <c r="AK178" i="3"/>
  <c r="AJ178" i="3"/>
  <c r="AI178" i="3"/>
  <c r="AH178" i="3"/>
  <c r="AG178" i="3"/>
  <c r="AL177" i="3"/>
  <c r="AK177" i="3"/>
  <c r="AJ177" i="3"/>
  <c r="AI177" i="3"/>
  <c r="AH177" i="3"/>
  <c r="AG177" i="3"/>
  <c r="AL176" i="3"/>
  <c r="AK176" i="3"/>
  <c r="AJ176" i="3"/>
  <c r="AI176" i="3"/>
  <c r="AH176" i="3"/>
  <c r="AG176" i="3"/>
  <c r="AL175" i="3"/>
  <c r="AK175" i="3"/>
  <c r="AJ175" i="3"/>
  <c r="AI175" i="3"/>
  <c r="AH175" i="3"/>
  <c r="AG175" i="3"/>
  <c r="AL174" i="3"/>
  <c r="AK174" i="3"/>
  <c r="AJ174" i="3"/>
  <c r="AI174" i="3"/>
  <c r="AH174" i="3"/>
  <c r="AG174" i="3"/>
  <c r="AL173" i="3"/>
  <c r="AK173" i="3"/>
  <c r="AJ173" i="3"/>
  <c r="AI173" i="3"/>
  <c r="AH173" i="3"/>
  <c r="AG173" i="3"/>
  <c r="AL172" i="3"/>
  <c r="AK172" i="3"/>
  <c r="AJ172" i="3"/>
  <c r="AI172" i="3"/>
  <c r="AH172" i="3"/>
  <c r="AG172" i="3"/>
  <c r="AL171" i="3"/>
  <c r="AK171" i="3"/>
  <c r="AJ171" i="3"/>
  <c r="AI171" i="3"/>
  <c r="AH171" i="3"/>
  <c r="AG171" i="3"/>
  <c r="AL170" i="3"/>
  <c r="AK170" i="3"/>
  <c r="AJ170" i="3"/>
  <c r="AI170" i="3"/>
  <c r="AH170" i="3"/>
  <c r="AG170" i="3"/>
  <c r="AL169" i="3"/>
  <c r="AK169" i="3"/>
  <c r="AJ169" i="3"/>
  <c r="AI169" i="3"/>
  <c r="AH169" i="3"/>
  <c r="AG169" i="3"/>
  <c r="AL168" i="3"/>
  <c r="AK168" i="3"/>
  <c r="AJ168" i="3"/>
  <c r="AI168" i="3"/>
  <c r="AH168" i="3"/>
  <c r="AG168" i="3"/>
  <c r="AL167" i="3"/>
  <c r="AK167" i="3"/>
  <c r="AJ167" i="3"/>
  <c r="AI167" i="3"/>
  <c r="AH167" i="3"/>
  <c r="AG167" i="3"/>
  <c r="AL166" i="3"/>
  <c r="AK166" i="3"/>
  <c r="AJ166" i="3"/>
  <c r="AI166" i="3"/>
  <c r="AH166" i="3"/>
  <c r="AG166" i="3"/>
  <c r="AL165" i="3"/>
  <c r="AK165" i="3"/>
  <c r="AJ165" i="3"/>
  <c r="AI165" i="3"/>
  <c r="AH165" i="3"/>
  <c r="AG165" i="3"/>
  <c r="AL164" i="3"/>
  <c r="AK164" i="3"/>
  <c r="AJ164" i="3"/>
  <c r="AI164" i="3"/>
  <c r="AH164" i="3"/>
  <c r="AG164" i="3"/>
  <c r="AL163" i="3"/>
  <c r="AK163" i="3"/>
  <c r="AJ163" i="3"/>
  <c r="AI163" i="3"/>
  <c r="AH163" i="3"/>
  <c r="AG163" i="3"/>
  <c r="AL162" i="3"/>
  <c r="AK162" i="3"/>
  <c r="AJ162" i="3"/>
  <c r="AI162" i="3"/>
  <c r="AH162" i="3"/>
  <c r="AG162" i="3"/>
  <c r="AL161" i="3"/>
  <c r="AK161" i="3"/>
  <c r="AJ161" i="3"/>
  <c r="AI161" i="3"/>
  <c r="AH161" i="3"/>
  <c r="AG161" i="3"/>
  <c r="AL160" i="3"/>
  <c r="AK160" i="3"/>
  <c r="AJ160" i="3"/>
  <c r="AI160" i="3"/>
  <c r="AH160" i="3"/>
  <c r="AG160" i="3"/>
  <c r="AL159" i="3"/>
  <c r="AK159" i="3"/>
  <c r="AJ159" i="3"/>
  <c r="AI159" i="3"/>
  <c r="AH159" i="3"/>
  <c r="AG159" i="3"/>
  <c r="AL158" i="3"/>
  <c r="AK158" i="3"/>
  <c r="AJ158" i="3"/>
  <c r="AI158" i="3"/>
  <c r="AH158" i="3"/>
  <c r="AG158" i="3"/>
  <c r="AL157" i="3"/>
  <c r="AK157" i="3"/>
  <c r="AJ157" i="3"/>
  <c r="AI157" i="3"/>
  <c r="AH157" i="3"/>
  <c r="AG157" i="3"/>
  <c r="AL156" i="3"/>
  <c r="AK156" i="3"/>
  <c r="AJ156" i="3"/>
  <c r="AI156" i="3"/>
  <c r="AH156" i="3"/>
  <c r="AG156" i="3"/>
  <c r="AL155" i="3"/>
  <c r="AK155" i="3"/>
  <c r="AJ155" i="3"/>
  <c r="AI155" i="3"/>
  <c r="AH155" i="3"/>
  <c r="AG155" i="3"/>
  <c r="AL154" i="3"/>
  <c r="AK154" i="3"/>
  <c r="AJ154" i="3"/>
  <c r="AI154" i="3"/>
  <c r="AH154" i="3"/>
  <c r="AG154" i="3"/>
  <c r="AL153" i="3"/>
  <c r="AK153" i="3"/>
  <c r="AJ153" i="3"/>
  <c r="AI153" i="3"/>
  <c r="AH153" i="3"/>
  <c r="AG153" i="3"/>
  <c r="AL152" i="3"/>
  <c r="AK152" i="3"/>
  <c r="AJ152" i="3"/>
  <c r="AI152" i="3"/>
  <c r="AH152" i="3"/>
  <c r="AG152" i="3"/>
  <c r="AL151" i="3"/>
  <c r="AK151" i="3"/>
  <c r="AJ151" i="3"/>
  <c r="AI151" i="3"/>
  <c r="AH151" i="3"/>
  <c r="AG151" i="3"/>
  <c r="AL150" i="3"/>
  <c r="AK150" i="3"/>
  <c r="AJ150" i="3"/>
  <c r="AI150" i="3"/>
  <c r="AH150" i="3"/>
  <c r="AG150" i="3"/>
  <c r="AL149" i="3"/>
  <c r="AK149" i="3"/>
  <c r="AJ149" i="3"/>
  <c r="AI149" i="3"/>
  <c r="AH149" i="3"/>
  <c r="AG149" i="3"/>
  <c r="AL148" i="3"/>
  <c r="AK148" i="3"/>
  <c r="AJ148" i="3"/>
  <c r="AI148" i="3"/>
  <c r="AH148" i="3"/>
  <c r="AG148" i="3"/>
  <c r="AL147" i="3"/>
  <c r="AK147" i="3"/>
  <c r="AJ147" i="3"/>
  <c r="AI147" i="3"/>
  <c r="AH147" i="3"/>
  <c r="AG147" i="3"/>
  <c r="AL146" i="3"/>
  <c r="AK146" i="3"/>
  <c r="AJ146" i="3"/>
  <c r="AI146" i="3"/>
  <c r="AH146" i="3"/>
  <c r="AG146" i="3"/>
  <c r="AL145" i="3"/>
  <c r="AK145" i="3"/>
  <c r="AJ145" i="3"/>
  <c r="AI145" i="3"/>
  <c r="AH145" i="3"/>
  <c r="AG145" i="3"/>
  <c r="AL144" i="3"/>
  <c r="AK144" i="3"/>
  <c r="AJ144" i="3"/>
  <c r="AI144" i="3"/>
  <c r="AH144" i="3"/>
  <c r="AG144" i="3"/>
  <c r="AL143" i="3"/>
  <c r="AK143" i="3"/>
  <c r="AJ143" i="3"/>
  <c r="AI143" i="3"/>
  <c r="AH143" i="3"/>
  <c r="AG143" i="3"/>
  <c r="AL142" i="3"/>
  <c r="AK142" i="3"/>
  <c r="AJ142" i="3"/>
  <c r="AI142" i="3"/>
  <c r="AH142" i="3"/>
  <c r="AG142" i="3"/>
  <c r="AL141" i="3"/>
  <c r="AK141" i="3"/>
  <c r="AJ141" i="3"/>
  <c r="AI141" i="3"/>
  <c r="AH141" i="3"/>
  <c r="AG141" i="3"/>
  <c r="AL140" i="3"/>
  <c r="AK140" i="3"/>
  <c r="AJ140" i="3"/>
  <c r="AI140" i="3"/>
  <c r="AH140" i="3"/>
  <c r="AG140" i="3"/>
  <c r="AL139" i="3"/>
  <c r="AK139" i="3"/>
  <c r="AJ139" i="3"/>
  <c r="AI139" i="3"/>
  <c r="AH139" i="3"/>
  <c r="AG139" i="3"/>
  <c r="AL138" i="3"/>
  <c r="AK138" i="3"/>
  <c r="AJ138" i="3"/>
  <c r="AI138" i="3"/>
  <c r="AH138" i="3"/>
  <c r="AG138" i="3"/>
  <c r="AL137" i="3"/>
  <c r="AK137" i="3"/>
  <c r="AJ137" i="3"/>
  <c r="AI137" i="3"/>
  <c r="AH137" i="3"/>
  <c r="AG137" i="3"/>
  <c r="AL136" i="3"/>
  <c r="AK136" i="3"/>
  <c r="AJ136" i="3"/>
  <c r="AI136" i="3"/>
  <c r="AH136" i="3"/>
  <c r="AG136" i="3"/>
  <c r="AL135" i="3"/>
  <c r="AK135" i="3"/>
  <c r="AJ135" i="3"/>
  <c r="AI135" i="3"/>
  <c r="AH135" i="3"/>
  <c r="AG135" i="3"/>
  <c r="AL134" i="3"/>
  <c r="AK134" i="3"/>
  <c r="AJ134" i="3"/>
  <c r="AI134" i="3"/>
  <c r="AH134" i="3"/>
  <c r="AG134" i="3"/>
  <c r="AL133" i="3"/>
  <c r="AK133" i="3"/>
  <c r="AJ133" i="3"/>
  <c r="AI133" i="3"/>
  <c r="AH133" i="3"/>
  <c r="AG133" i="3"/>
  <c r="AL132" i="3"/>
  <c r="AK132" i="3"/>
  <c r="AJ132" i="3"/>
  <c r="AI132" i="3"/>
  <c r="AH132" i="3"/>
  <c r="AG132" i="3"/>
  <c r="AL131" i="3"/>
  <c r="AK131" i="3"/>
  <c r="AJ131" i="3"/>
  <c r="AI131" i="3"/>
  <c r="AH131" i="3"/>
  <c r="AG131" i="3"/>
  <c r="AL130" i="3"/>
  <c r="AK130" i="3"/>
  <c r="AJ130" i="3"/>
  <c r="AI130" i="3"/>
  <c r="AH130" i="3"/>
  <c r="AG130" i="3"/>
  <c r="AL129" i="3"/>
  <c r="AK129" i="3"/>
  <c r="AJ129" i="3"/>
  <c r="AI129" i="3"/>
  <c r="AH129" i="3"/>
  <c r="AG129" i="3"/>
  <c r="AL128" i="3"/>
  <c r="AK128" i="3"/>
  <c r="AJ128" i="3"/>
  <c r="AI128" i="3"/>
  <c r="AH128" i="3"/>
  <c r="AG128" i="3"/>
  <c r="AL127" i="3"/>
  <c r="AK127" i="3"/>
  <c r="AJ127" i="3"/>
  <c r="AI127" i="3"/>
  <c r="AH127" i="3"/>
  <c r="AG127" i="3"/>
  <c r="AL126" i="3"/>
  <c r="AK126" i="3"/>
  <c r="AJ126" i="3"/>
  <c r="AI126" i="3"/>
  <c r="AH126" i="3"/>
  <c r="AG126" i="3"/>
  <c r="AL125" i="3"/>
  <c r="AK125" i="3"/>
  <c r="AJ125" i="3"/>
  <c r="AI125" i="3"/>
  <c r="AH125" i="3"/>
  <c r="AG125" i="3"/>
  <c r="AL124" i="3"/>
  <c r="AK124" i="3"/>
  <c r="AJ124" i="3"/>
  <c r="AI124" i="3"/>
  <c r="AH124" i="3"/>
  <c r="AG124" i="3"/>
  <c r="AL123" i="3"/>
  <c r="AK123" i="3"/>
  <c r="AJ123" i="3"/>
  <c r="AI123" i="3"/>
  <c r="AH123" i="3"/>
  <c r="AG123" i="3"/>
  <c r="AL122" i="3"/>
  <c r="AK122" i="3"/>
  <c r="AJ122" i="3"/>
  <c r="AI122" i="3"/>
  <c r="AH122" i="3"/>
  <c r="AG122" i="3"/>
  <c r="AL121" i="3"/>
  <c r="AK121" i="3"/>
  <c r="AJ121" i="3"/>
  <c r="AI121" i="3"/>
  <c r="AH121" i="3"/>
  <c r="AG121" i="3"/>
  <c r="AL120" i="3"/>
  <c r="AK120" i="3"/>
  <c r="AJ120" i="3"/>
  <c r="AI120" i="3"/>
  <c r="AH120" i="3"/>
  <c r="AG120" i="3"/>
  <c r="AL119" i="3"/>
  <c r="AK119" i="3"/>
  <c r="AJ119" i="3"/>
  <c r="AI119" i="3"/>
  <c r="AH119" i="3"/>
  <c r="AG119" i="3"/>
  <c r="AL118" i="3"/>
  <c r="AK118" i="3"/>
  <c r="AJ118" i="3"/>
  <c r="AI118" i="3"/>
  <c r="AH118" i="3"/>
  <c r="AG118" i="3"/>
  <c r="AL117" i="3"/>
  <c r="AK117" i="3"/>
  <c r="AJ117" i="3"/>
  <c r="AI117" i="3"/>
  <c r="AH117" i="3"/>
  <c r="AG117" i="3"/>
  <c r="AL116" i="3"/>
  <c r="AK116" i="3"/>
  <c r="AJ116" i="3"/>
  <c r="AI116" i="3"/>
  <c r="AH116" i="3"/>
  <c r="AG116" i="3"/>
  <c r="AL115" i="3"/>
  <c r="AK115" i="3"/>
  <c r="AJ115" i="3"/>
  <c r="AI115" i="3"/>
  <c r="AH115" i="3"/>
  <c r="AG115" i="3"/>
  <c r="AL114" i="3"/>
  <c r="AK114" i="3"/>
  <c r="AJ114" i="3"/>
  <c r="AI114" i="3"/>
  <c r="AH114" i="3"/>
  <c r="AG114" i="3"/>
  <c r="AL113" i="3"/>
  <c r="AK113" i="3"/>
  <c r="AJ113" i="3"/>
  <c r="AI113" i="3"/>
  <c r="AH113" i="3"/>
  <c r="AG113" i="3"/>
  <c r="AL112" i="3"/>
  <c r="AK112" i="3"/>
  <c r="AJ112" i="3"/>
  <c r="AI112" i="3"/>
  <c r="AH112" i="3"/>
  <c r="AG112" i="3"/>
  <c r="AL111" i="3"/>
  <c r="AK111" i="3"/>
  <c r="AJ111" i="3"/>
  <c r="AI111" i="3"/>
  <c r="AH111" i="3"/>
  <c r="AG111" i="3"/>
  <c r="AL110" i="3"/>
  <c r="AK110" i="3"/>
  <c r="AJ110" i="3"/>
  <c r="AI110" i="3"/>
  <c r="AH110" i="3"/>
  <c r="AG110" i="3"/>
  <c r="AL109" i="3"/>
  <c r="AK109" i="3"/>
  <c r="AJ109" i="3"/>
  <c r="AI109" i="3"/>
  <c r="AH109" i="3"/>
  <c r="AG109" i="3"/>
  <c r="AL108" i="3"/>
  <c r="AK108" i="3"/>
  <c r="AJ108" i="3"/>
  <c r="AI108" i="3"/>
  <c r="AH108" i="3"/>
  <c r="AG108" i="3"/>
  <c r="AL107" i="3"/>
  <c r="AK107" i="3"/>
  <c r="AJ107" i="3"/>
  <c r="AI107" i="3"/>
  <c r="AH107" i="3"/>
  <c r="AG107" i="3"/>
  <c r="AL106" i="3"/>
  <c r="AK106" i="3"/>
  <c r="AJ106" i="3"/>
  <c r="AI106" i="3"/>
  <c r="AH106" i="3"/>
  <c r="AG106" i="3"/>
  <c r="AL105" i="3"/>
  <c r="AK105" i="3"/>
  <c r="AJ105" i="3"/>
  <c r="AI105" i="3"/>
  <c r="AH105" i="3"/>
  <c r="AG105" i="3"/>
  <c r="AL104" i="3"/>
  <c r="AK104" i="3"/>
  <c r="AJ104" i="3"/>
  <c r="AI104" i="3"/>
  <c r="AH104" i="3"/>
  <c r="AG104" i="3"/>
  <c r="AL103" i="3"/>
  <c r="AK103" i="3"/>
  <c r="AJ103" i="3"/>
  <c r="AI103" i="3"/>
  <c r="AH103" i="3"/>
  <c r="AG103" i="3"/>
  <c r="AL102" i="3"/>
  <c r="AK102" i="3"/>
  <c r="AJ102" i="3"/>
  <c r="AI102" i="3"/>
  <c r="AH102" i="3"/>
  <c r="AG102" i="3"/>
  <c r="AL101" i="3"/>
  <c r="AK101" i="3"/>
  <c r="AJ101" i="3"/>
  <c r="AI101" i="3"/>
  <c r="AH101" i="3"/>
  <c r="AG101" i="3"/>
  <c r="AL100" i="3"/>
  <c r="AK100" i="3"/>
  <c r="AJ100" i="3"/>
  <c r="AI100" i="3"/>
  <c r="AH100" i="3"/>
  <c r="AG100" i="3"/>
  <c r="AL99" i="3"/>
  <c r="AK99" i="3"/>
  <c r="AJ99" i="3"/>
  <c r="AI99" i="3"/>
  <c r="AH99" i="3"/>
  <c r="AG99" i="3"/>
  <c r="AL98" i="3"/>
  <c r="AK98" i="3"/>
  <c r="AJ98" i="3"/>
  <c r="AI98" i="3"/>
  <c r="AH98" i="3"/>
  <c r="AG98" i="3"/>
  <c r="AL97" i="3"/>
  <c r="AK97" i="3"/>
  <c r="AJ97" i="3"/>
  <c r="AI97" i="3"/>
  <c r="AH97" i="3"/>
  <c r="AG97" i="3"/>
  <c r="AL96" i="3"/>
  <c r="AK96" i="3"/>
  <c r="AJ96" i="3"/>
  <c r="AI96" i="3"/>
  <c r="AH96" i="3"/>
  <c r="AG96" i="3"/>
  <c r="AL95" i="3"/>
  <c r="AK95" i="3"/>
  <c r="AJ95" i="3"/>
  <c r="AI95" i="3"/>
  <c r="AH95" i="3"/>
  <c r="AG95" i="3"/>
  <c r="AL94" i="3"/>
  <c r="AK94" i="3"/>
  <c r="AJ94" i="3"/>
  <c r="AI94" i="3"/>
  <c r="AH94" i="3"/>
  <c r="AG94" i="3"/>
  <c r="AL93" i="3"/>
  <c r="AK93" i="3"/>
  <c r="AJ93" i="3"/>
  <c r="AI93" i="3"/>
  <c r="AH93" i="3"/>
  <c r="AG93" i="3"/>
  <c r="AL92" i="3"/>
  <c r="AK92" i="3"/>
  <c r="AJ92" i="3"/>
  <c r="AI92" i="3"/>
  <c r="AH92" i="3"/>
  <c r="AG92" i="3"/>
  <c r="AL91" i="3"/>
  <c r="AK91" i="3"/>
  <c r="AJ91" i="3"/>
  <c r="AI91" i="3"/>
  <c r="AH91" i="3"/>
  <c r="AG91" i="3"/>
  <c r="AL90" i="3"/>
  <c r="AK90" i="3"/>
  <c r="AJ90" i="3"/>
  <c r="AI90" i="3"/>
  <c r="AH90" i="3"/>
  <c r="AG90" i="3"/>
  <c r="AL89" i="3"/>
  <c r="AK89" i="3"/>
  <c r="AJ89" i="3"/>
  <c r="AI89" i="3"/>
  <c r="AH89" i="3"/>
  <c r="AG89" i="3"/>
  <c r="AL88" i="3"/>
  <c r="AK88" i="3"/>
  <c r="AJ88" i="3"/>
  <c r="AI88" i="3"/>
  <c r="AH88" i="3"/>
  <c r="AG88" i="3"/>
  <c r="AL87" i="3"/>
  <c r="AK87" i="3"/>
  <c r="AJ87" i="3"/>
  <c r="AI87" i="3"/>
  <c r="AH87" i="3"/>
  <c r="AG87" i="3"/>
  <c r="AL86" i="3"/>
  <c r="AK86" i="3"/>
  <c r="AJ86" i="3"/>
  <c r="AI86" i="3"/>
  <c r="AH86" i="3"/>
  <c r="AG86" i="3"/>
  <c r="AL85" i="3"/>
  <c r="AK85" i="3"/>
  <c r="AJ85" i="3"/>
  <c r="AI85" i="3"/>
  <c r="AH85" i="3"/>
  <c r="AG85" i="3"/>
  <c r="AL84" i="3"/>
  <c r="AK84" i="3"/>
  <c r="AJ84" i="3"/>
  <c r="AI84" i="3"/>
  <c r="AH84" i="3"/>
  <c r="AG84" i="3"/>
  <c r="AL83" i="3"/>
  <c r="AK83" i="3"/>
  <c r="AJ83" i="3"/>
  <c r="AI83" i="3"/>
  <c r="AH83" i="3"/>
  <c r="AG83" i="3"/>
  <c r="AL82" i="3"/>
  <c r="AK82" i="3"/>
  <c r="AJ82" i="3"/>
  <c r="AI82" i="3"/>
  <c r="AH82" i="3"/>
  <c r="AG82" i="3"/>
  <c r="AL81" i="3"/>
  <c r="AK81" i="3"/>
  <c r="AJ81" i="3"/>
  <c r="AI81" i="3"/>
  <c r="AH81" i="3"/>
  <c r="AG81" i="3"/>
  <c r="AL80" i="3"/>
  <c r="AK80" i="3"/>
  <c r="AJ80" i="3"/>
  <c r="AI80" i="3"/>
  <c r="AH80" i="3"/>
  <c r="AG80" i="3"/>
  <c r="AL79" i="3"/>
  <c r="AK79" i="3"/>
  <c r="AJ79" i="3"/>
  <c r="AI79" i="3"/>
  <c r="AH79" i="3"/>
  <c r="AG79" i="3"/>
  <c r="AL78" i="3"/>
  <c r="AK78" i="3"/>
  <c r="AJ78" i="3"/>
  <c r="AI78" i="3"/>
  <c r="AH78" i="3"/>
  <c r="AG78" i="3"/>
  <c r="AL77" i="3"/>
  <c r="AK77" i="3"/>
  <c r="AJ77" i="3"/>
  <c r="AI77" i="3"/>
  <c r="AH77" i="3"/>
  <c r="AG77" i="3"/>
  <c r="AL76" i="3"/>
  <c r="AK76" i="3"/>
  <c r="AJ76" i="3"/>
  <c r="AI76" i="3"/>
  <c r="AH76" i="3"/>
  <c r="AG76" i="3"/>
  <c r="AL75" i="3"/>
  <c r="AK75" i="3"/>
  <c r="AJ75" i="3"/>
  <c r="AI75" i="3"/>
  <c r="AH75" i="3"/>
  <c r="AG75" i="3"/>
  <c r="AL74" i="3"/>
  <c r="AK74" i="3"/>
  <c r="AJ74" i="3"/>
  <c r="AI74" i="3"/>
  <c r="AH74" i="3"/>
  <c r="AG74" i="3"/>
  <c r="AL73" i="3"/>
  <c r="AK73" i="3"/>
  <c r="AJ73" i="3"/>
  <c r="AI73" i="3"/>
  <c r="AH73" i="3"/>
  <c r="AG73" i="3"/>
  <c r="AL72" i="3"/>
  <c r="AK72" i="3"/>
  <c r="AJ72" i="3"/>
  <c r="AI72" i="3"/>
  <c r="AH72" i="3"/>
  <c r="AG72" i="3"/>
  <c r="AL71" i="3"/>
  <c r="AK71" i="3"/>
  <c r="AJ71" i="3"/>
  <c r="AI71" i="3"/>
  <c r="AH71" i="3"/>
  <c r="AG71" i="3"/>
  <c r="AL70" i="3"/>
  <c r="AK70" i="3"/>
  <c r="AJ70" i="3"/>
  <c r="AI70" i="3"/>
  <c r="AH70" i="3"/>
  <c r="AG70" i="3"/>
  <c r="AL69" i="3"/>
  <c r="AK69" i="3"/>
  <c r="AJ69" i="3"/>
  <c r="AI69" i="3"/>
  <c r="AH69" i="3"/>
  <c r="AG69" i="3"/>
  <c r="AL68" i="3"/>
  <c r="AK68" i="3"/>
  <c r="AJ68" i="3"/>
  <c r="AI68" i="3"/>
  <c r="AH68" i="3"/>
  <c r="AG68" i="3"/>
  <c r="AL67" i="3"/>
  <c r="AK67" i="3"/>
  <c r="AJ67" i="3"/>
  <c r="AI67" i="3"/>
  <c r="AH67" i="3"/>
  <c r="AG67" i="3"/>
  <c r="AL66" i="3"/>
  <c r="AK66" i="3"/>
  <c r="AJ66" i="3"/>
  <c r="AI66" i="3"/>
  <c r="AH66" i="3"/>
  <c r="AG66" i="3"/>
  <c r="AL65" i="3"/>
  <c r="AK65" i="3"/>
  <c r="AJ65" i="3"/>
  <c r="AI65" i="3"/>
  <c r="AH65" i="3"/>
  <c r="AG65" i="3"/>
  <c r="AL64" i="3"/>
  <c r="AK64" i="3"/>
  <c r="AJ64" i="3"/>
  <c r="AI64" i="3"/>
  <c r="AH64" i="3"/>
  <c r="AG64" i="3"/>
  <c r="AL63" i="3"/>
  <c r="AK63" i="3"/>
  <c r="AJ63" i="3"/>
  <c r="AI63" i="3"/>
  <c r="AH63" i="3"/>
  <c r="AG63" i="3"/>
  <c r="AL62" i="3"/>
  <c r="AK62" i="3"/>
  <c r="AJ62" i="3"/>
  <c r="AI62" i="3"/>
  <c r="AH62" i="3"/>
  <c r="AG62" i="3"/>
  <c r="AL61" i="3"/>
  <c r="AK61" i="3"/>
  <c r="AJ61" i="3"/>
  <c r="AI61" i="3"/>
  <c r="AH61" i="3"/>
  <c r="AG61" i="3"/>
  <c r="AL60" i="3"/>
  <c r="AK60" i="3"/>
  <c r="AJ60" i="3"/>
  <c r="AI60" i="3"/>
  <c r="AH60" i="3"/>
  <c r="AG60" i="3"/>
  <c r="AL59" i="3"/>
  <c r="AK59" i="3"/>
  <c r="AJ59" i="3"/>
  <c r="AI59" i="3"/>
  <c r="AH59" i="3"/>
  <c r="AG59" i="3"/>
  <c r="AL58" i="3"/>
  <c r="AK58" i="3"/>
  <c r="AJ58" i="3"/>
  <c r="AI58" i="3"/>
  <c r="AH58" i="3"/>
  <c r="AG58" i="3"/>
  <c r="AL57" i="3"/>
  <c r="AK57" i="3"/>
  <c r="AJ57" i="3"/>
  <c r="AI57" i="3"/>
  <c r="AH57" i="3"/>
  <c r="AG57" i="3"/>
  <c r="AL56" i="3"/>
  <c r="AK56" i="3"/>
  <c r="AJ56" i="3"/>
  <c r="AI56" i="3"/>
  <c r="AH56" i="3"/>
  <c r="AG56" i="3"/>
  <c r="AL55" i="3"/>
  <c r="AK55" i="3"/>
  <c r="AJ55" i="3"/>
  <c r="AI55" i="3"/>
  <c r="AH55" i="3"/>
  <c r="AG55" i="3"/>
  <c r="AL54" i="3"/>
  <c r="AK54" i="3"/>
  <c r="AJ54" i="3"/>
  <c r="AI54" i="3"/>
  <c r="AH54" i="3"/>
  <c r="AG54" i="3"/>
  <c r="AL53" i="3"/>
  <c r="AK53" i="3"/>
  <c r="AJ53" i="3"/>
  <c r="AI53" i="3"/>
  <c r="AH53" i="3"/>
  <c r="AG53" i="3"/>
  <c r="AL52" i="3"/>
  <c r="AK52" i="3"/>
  <c r="AJ52" i="3"/>
  <c r="AI52" i="3"/>
  <c r="AH52" i="3"/>
  <c r="AG52" i="3"/>
  <c r="AL51" i="3"/>
  <c r="AK51" i="3"/>
  <c r="AJ51" i="3"/>
  <c r="AI51" i="3"/>
  <c r="AH51" i="3"/>
  <c r="AG51" i="3"/>
  <c r="AL50" i="3"/>
  <c r="AK50" i="3"/>
  <c r="AJ50" i="3"/>
  <c r="AI50" i="3"/>
  <c r="AH50" i="3"/>
  <c r="AG50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7" i="3"/>
  <c r="AK47" i="3"/>
  <c r="AJ47" i="3"/>
  <c r="AI47" i="3"/>
  <c r="AH47" i="3"/>
  <c r="AG47" i="3"/>
  <c r="AL46" i="3"/>
  <c r="AK46" i="3"/>
  <c r="AJ46" i="3"/>
  <c r="AI46" i="3"/>
  <c r="AH46" i="3"/>
  <c r="AG46" i="3"/>
  <c r="AL45" i="3"/>
  <c r="AK45" i="3"/>
  <c r="AJ45" i="3"/>
  <c r="AI45" i="3"/>
  <c r="AH45" i="3"/>
  <c r="AG45" i="3"/>
  <c r="AL44" i="3"/>
  <c r="AK44" i="3"/>
  <c r="AJ44" i="3"/>
  <c r="AI44" i="3"/>
  <c r="AH44" i="3"/>
  <c r="AG44" i="3"/>
  <c r="AL43" i="3"/>
  <c r="AK43" i="3"/>
  <c r="AJ43" i="3"/>
  <c r="AI43" i="3"/>
  <c r="AH43" i="3"/>
  <c r="AG43" i="3"/>
  <c r="AL42" i="3"/>
  <c r="AK42" i="3"/>
  <c r="AJ42" i="3"/>
  <c r="AI42" i="3"/>
  <c r="AH42" i="3"/>
  <c r="AG42" i="3"/>
  <c r="AL41" i="3"/>
  <c r="AK41" i="3"/>
  <c r="AJ41" i="3"/>
  <c r="AI41" i="3"/>
  <c r="AH41" i="3"/>
  <c r="AG41" i="3"/>
  <c r="AL40" i="3"/>
  <c r="AK40" i="3"/>
  <c r="AJ40" i="3"/>
  <c r="AI40" i="3"/>
  <c r="AH40" i="3"/>
  <c r="AG40" i="3"/>
  <c r="AL39" i="3"/>
  <c r="AK39" i="3"/>
  <c r="AJ39" i="3"/>
  <c r="AI39" i="3"/>
  <c r="AH39" i="3"/>
  <c r="AG39" i="3"/>
  <c r="AL38" i="3"/>
  <c r="AK38" i="3"/>
  <c r="AJ38" i="3"/>
  <c r="AI38" i="3"/>
  <c r="AH38" i="3"/>
  <c r="AG38" i="3"/>
  <c r="AL37" i="3"/>
  <c r="AK37" i="3"/>
  <c r="AJ37" i="3"/>
  <c r="AI37" i="3"/>
  <c r="AH37" i="3"/>
  <c r="AG37" i="3"/>
  <c r="AL36" i="3"/>
  <c r="AK36" i="3"/>
  <c r="AJ36" i="3"/>
  <c r="AI36" i="3"/>
  <c r="AH36" i="3"/>
  <c r="AG36" i="3"/>
  <c r="AL35" i="3"/>
  <c r="AK35" i="3"/>
  <c r="AJ35" i="3"/>
  <c r="AI35" i="3"/>
  <c r="AH35" i="3"/>
  <c r="AG35" i="3"/>
  <c r="AL34" i="3"/>
  <c r="AK34" i="3"/>
  <c r="AJ34" i="3"/>
  <c r="AI34" i="3"/>
  <c r="AH34" i="3"/>
  <c r="AG34" i="3"/>
  <c r="AL33" i="3"/>
  <c r="AK33" i="3"/>
  <c r="AJ33" i="3"/>
  <c r="AI33" i="3"/>
  <c r="AH33" i="3"/>
  <c r="AG33" i="3"/>
  <c r="AL32" i="3"/>
  <c r="AK32" i="3"/>
  <c r="AJ32" i="3"/>
  <c r="AI32" i="3"/>
  <c r="AH32" i="3"/>
  <c r="AG32" i="3"/>
  <c r="AL31" i="3"/>
  <c r="AK31" i="3"/>
  <c r="AJ31" i="3"/>
  <c r="AI31" i="3"/>
  <c r="AH31" i="3"/>
  <c r="AG31" i="3"/>
  <c r="AL30" i="3"/>
  <c r="AK30" i="3"/>
  <c r="AJ30" i="3"/>
  <c r="AI30" i="3"/>
  <c r="AH30" i="3"/>
  <c r="AG30" i="3"/>
  <c r="AL29" i="3"/>
  <c r="AK29" i="3"/>
  <c r="AJ29" i="3"/>
  <c r="AI29" i="3"/>
  <c r="AH29" i="3"/>
  <c r="AG29" i="3"/>
  <c r="AL28" i="3"/>
  <c r="AK28" i="3"/>
  <c r="AJ28" i="3"/>
  <c r="AI28" i="3"/>
  <c r="AH28" i="3"/>
  <c r="AG28" i="3"/>
  <c r="AL27" i="3"/>
  <c r="AK27" i="3"/>
  <c r="AJ27" i="3"/>
  <c r="AI27" i="3"/>
  <c r="AH27" i="3"/>
  <c r="AG27" i="3"/>
  <c r="AL26" i="3"/>
  <c r="AK26" i="3"/>
  <c r="AJ26" i="3"/>
  <c r="AI26" i="3"/>
  <c r="AH26" i="3"/>
  <c r="AG26" i="3"/>
  <c r="AL25" i="3"/>
  <c r="AK25" i="3"/>
  <c r="AJ25" i="3"/>
  <c r="AI25" i="3"/>
  <c r="AH25" i="3"/>
  <c r="AG25" i="3"/>
  <c r="AL24" i="3"/>
  <c r="AK24" i="3"/>
  <c r="AJ24" i="3"/>
  <c r="AI24" i="3"/>
  <c r="AH24" i="3"/>
  <c r="AG24" i="3"/>
  <c r="AL23" i="3"/>
  <c r="AK23" i="3"/>
  <c r="AJ23" i="3"/>
  <c r="AI23" i="3"/>
  <c r="AH23" i="3"/>
  <c r="AG23" i="3"/>
  <c r="AL22" i="3"/>
  <c r="AK22" i="3"/>
  <c r="AJ22" i="3"/>
  <c r="AI22" i="3"/>
  <c r="AH22" i="3"/>
  <c r="AG22" i="3"/>
  <c r="AL21" i="3"/>
  <c r="AK21" i="3"/>
  <c r="AJ21" i="3"/>
  <c r="AI21" i="3"/>
  <c r="AH21" i="3"/>
  <c r="AG21" i="3"/>
  <c r="AL20" i="3"/>
  <c r="AK20" i="3"/>
  <c r="AJ20" i="3"/>
  <c r="AI20" i="3"/>
  <c r="AH20" i="3"/>
  <c r="AG20" i="3"/>
  <c r="AL19" i="3"/>
  <c r="AK19" i="3"/>
  <c r="AJ19" i="3"/>
  <c r="AI19" i="3"/>
  <c r="AH19" i="3"/>
  <c r="AG19" i="3"/>
  <c r="AL18" i="3"/>
  <c r="AK18" i="3"/>
  <c r="AJ18" i="3"/>
  <c r="AI18" i="3"/>
  <c r="AH18" i="3"/>
  <c r="AG18" i="3"/>
  <c r="AL17" i="3"/>
  <c r="AK17" i="3"/>
  <c r="AJ17" i="3"/>
  <c r="AI17" i="3"/>
  <c r="AH17" i="3"/>
  <c r="AG17" i="3"/>
  <c r="AL16" i="3"/>
  <c r="AK16" i="3"/>
  <c r="AJ16" i="3"/>
  <c r="AI16" i="3"/>
  <c r="AH16" i="3"/>
  <c r="AG16" i="3"/>
  <c r="AL15" i="3"/>
  <c r="AK15" i="3"/>
  <c r="AJ15" i="3"/>
  <c r="AI15" i="3"/>
  <c r="AH15" i="3"/>
  <c r="AG15" i="3"/>
  <c r="AL14" i="3"/>
  <c r="AK14" i="3"/>
  <c r="AJ14" i="3"/>
  <c r="AI14" i="3"/>
  <c r="AH14" i="3"/>
  <c r="AG14" i="3"/>
  <c r="AL13" i="3"/>
  <c r="AK13" i="3"/>
  <c r="AJ13" i="3"/>
  <c r="AI13" i="3"/>
  <c r="AH13" i="3"/>
  <c r="AG13" i="3"/>
  <c r="AL12" i="3"/>
  <c r="AK12" i="3"/>
  <c r="AJ12" i="3"/>
  <c r="AI12" i="3"/>
  <c r="AH12" i="3"/>
  <c r="AG12" i="3"/>
  <c r="AL11" i="3"/>
  <c r="AK11" i="3"/>
  <c r="AJ11" i="3"/>
  <c r="AI11" i="3"/>
  <c r="AH11" i="3"/>
  <c r="AG11" i="3"/>
  <c r="AL10" i="3"/>
  <c r="AK10" i="3"/>
  <c r="AJ10" i="3"/>
  <c r="AI10" i="3"/>
  <c r="AH10" i="3"/>
  <c r="AG10" i="3"/>
  <c r="AL9" i="3"/>
  <c r="AK9" i="3"/>
  <c r="AJ9" i="3"/>
  <c r="AI9" i="3"/>
  <c r="AH9" i="3"/>
  <c r="AG9" i="3"/>
  <c r="AL8" i="3"/>
  <c r="AK8" i="3"/>
  <c r="AJ8" i="3"/>
  <c r="AI8" i="3"/>
  <c r="AH8" i="3"/>
  <c r="AG8" i="3"/>
  <c r="AL7" i="3"/>
  <c r="AK7" i="3"/>
  <c r="AJ7" i="3"/>
  <c r="AI7" i="3"/>
  <c r="AH7" i="3"/>
  <c r="AG7" i="3"/>
  <c r="AL6" i="3"/>
  <c r="AK6" i="3"/>
  <c r="AJ6" i="3"/>
  <c r="AI6" i="3"/>
  <c r="AH6" i="3"/>
  <c r="AG6" i="3"/>
  <c r="AL5" i="3"/>
  <c r="AK5" i="3"/>
  <c r="AJ5" i="3"/>
  <c r="AI5" i="3"/>
  <c r="AH5" i="3"/>
  <c r="AG5" i="3"/>
  <c r="AL4" i="3"/>
  <c r="AK4" i="3"/>
  <c r="AJ4" i="3"/>
  <c r="AI4" i="3"/>
  <c r="AH4" i="3"/>
  <c r="AG4" i="3"/>
  <c r="AL3" i="3"/>
  <c r="AK3" i="3"/>
  <c r="AJ3" i="3"/>
  <c r="AI3" i="3"/>
  <c r="AH3" i="3"/>
  <c r="AG3" i="3"/>
  <c r="AL2" i="3"/>
  <c r="AK2" i="3"/>
  <c r="AJ2" i="3"/>
  <c r="AI2" i="3"/>
  <c r="AH2" i="3"/>
  <c r="AG2" i="3"/>
  <c r="AF367" i="3"/>
  <c r="AE367" i="3"/>
  <c r="AD367" i="3"/>
  <c r="AC367" i="3"/>
  <c r="AB367" i="3"/>
  <c r="AA367" i="3"/>
  <c r="AF366" i="3"/>
  <c r="AE366" i="3"/>
  <c r="AD366" i="3"/>
  <c r="AC366" i="3"/>
  <c r="AB366" i="3"/>
  <c r="AA366" i="3"/>
  <c r="AF365" i="3"/>
  <c r="AE365" i="3"/>
  <c r="AD365" i="3"/>
  <c r="AC365" i="3"/>
  <c r="AB365" i="3"/>
  <c r="AA365" i="3"/>
  <c r="AF364" i="3"/>
  <c r="AE364" i="3"/>
  <c r="AD364" i="3"/>
  <c r="AC364" i="3"/>
  <c r="AB364" i="3"/>
  <c r="AA364" i="3"/>
  <c r="AF363" i="3"/>
  <c r="AE363" i="3"/>
  <c r="AD363" i="3"/>
  <c r="AC363" i="3"/>
  <c r="AB363" i="3"/>
  <c r="AA363" i="3"/>
  <c r="AF362" i="3"/>
  <c r="AE362" i="3"/>
  <c r="AD362" i="3"/>
  <c r="AC362" i="3"/>
  <c r="AB362" i="3"/>
  <c r="AA362" i="3"/>
  <c r="AF361" i="3"/>
  <c r="AE361" i="3"/>
  <c r="AD361" i="3"/>
  <c r="AC361" i="3"/>
  <c r="AB361" i="3"/>
  <c r="AA361" i="3"/>
  <c r="AF360" i="3"/>
  <c r="AE360" i="3"/>
  <c r="AD360" i="3"/>
  <c r="AC360" i="3"/>
  <c r="AB360" i="3"/>
  <c r="AA360" i="3"/>
  <c r="AF359" i="3"/>
  <c r="AE359" i="3"/>
  <c r="AD359" i="3"/>
  <c r="AC359" i="3"/>
  <c r="AB359" i="3"/>
  <c r="AA359" i="3"/>
  <c r="AF358" i="3"/>
  <c r="AE358" i="3"/>
  <c r="AD358" i="3"/>
  <c r="AC358" i="3"/>
  <c r="AB358" i="3"/>
  <c r="AA358" i="3"/>
  <c r="AF357" i="3"/>
  <c r="AE357" i="3"/>
  <c r="AD357" i="3"/>
  <c r="AC357" i="3"/>
  <c r="AB357" i="3"/>
  <c r="AA357" i="3"/>
  <c r="AF356" i="3"/>
  <c r="AE356" i="3"/>
  <c r="AD356" i="3"/>
  <c r="AC356" i="3"/>
  <c r="AB356" i="3"/>
  <c r="AA356" i="3"/>
  <c r="AF355" i="3"/>
  <c r="AE355" i="3"/>
  <c r="AD355" i="3"/>
  <c r="AC355" i="3"/>
  <c r="AB355" i="3"/>
  <c r="AA355" i="3"/>
  <c r="AF354" i="3"/>
  <c r="AE354" i="3"/>
  <c r="AD354" i="3"/>
  <c r="AC354" i="3"/>
  <c r="AB354" i="3"/>
  <c r="AA354" i="3"/>
  <c r="AF353" i="3"/>
  <c r="AE353" i="3"/>
  <c r="AD353" i="3"/>
  <c r="AC353" i="3"/>
  <c r="AB353" i="3"/>
  <c r="AA353" i="3"/>
  <c r="AF352" i="3"/>
  <c r="AE352" i="3"/>
  <c r="AD352" i="3"/>
  <c r="AC352" i="3"/>
  <c r="AB352" i="3"/>
  <c r="AA352" i="3"/>
  <c r="AF351" i="3"/>
  <c r="AE351" i="3"/>
  <c r="AD351" i="3"/>
  <c r="AC351" i="3"/>
  <c r="AB351" i="3"/>
  <c r="AA351" i="3"/>
  <c r="AF350" i="3"/>
  <c r="AE350" i="3"/>
  <c r="AD350" i="3"/>
  <c r="AC350" i="3"/>
  <c r="AB350" i="3"/>
  <c r="AA350" i="3"/>
  <c r="AF349" i="3"/>
  <c r="AE349" i="3"/>
  <c r="AD349" i="3"/>
  <c r="AC349" i="3"/>
  <c r="AB349" i="3"/>
  <c r="AA349" i="3"/>
  <c r="AF348" i="3"/>
  <c r="AE348" i="3"/>
  <c r="AD348" i="3"/>
  <c r="AC348" i="3"/>
  <c r="AB348" i="3"/>
  <c r="AA348" i="3"/>
  <c r="AF347" i="3"/>
  <c r="AE347" i="3"/>
  <c r="AD347" i="3"/>
  <c r="AC347" i="3"/>
  <c r="AB347" i="3"/>
  <c r="AA347" i="3"/>
  <c r="AF346" i="3"/>
  <c r="AE346" i="3"/>
  <c r="AD346" i="3"/>
  <c r="AC346" i="3"/>
  <c r="AB346" i="3"/>
  <c r="AA346" i="3"/>
  <c r="AF345" i="3"/>
  <c r="AE345" i="3"/>
  <c r="AD345" i="3"/>
  <c r="AC345" i="3"/>
  <c r="AB345" i="3"/>
  <c r="AA345" i="3"/>
  <c r="AF344" i="3"/>
  <c r="AE344" i="3"/>
  <c r="AD344" i="3"/>
  <c r="AC344" i="3"/>
  <c r="AB344" i="3"/>
  <c r="AA344" i="3"/>
  <c r="AF343" i="3"/>
  <c r="AE343" i="3"/>
  <c r="AD343" i="3"/>
  <c r="AC343" i="3"/>
  <c r="AB343" i="3"/>
  <c r="AA343" i="3"/>
  <c r="AF342" i="3"/>
  <c r="AE342" i="3"/>
  <c r="AD342" i="3"/>
  <c r="AC342" i="3"/>
  <c r="AB342" i="3"/>
  <c r="AA342" i="3"/>
  <c r="AF341" i="3"/>
  <c r="AE341" i="3"/>
  <c r="AD341" i="3"/>
  <c r="AC341" i="3"/>
  <c r="AB341" i="3"/>
  <c r="AA341" i="3"/>
  <c r="AF340" i="3"/>
  <c r="AE340" i="3"/>
  <c r="AD340" i="3"/>
  <c r="AC340" i="3"/>
  <c r="AB340" i="3"/>
  <c r="AA340" i="3"/>
  <c r="AF339" i="3"/>
  <c r="AE339" i="3"/>
  <c r="AD339" i="3"/>
  <c r="AC339" i="3"/>
  <c r="AB339" i="3"/>
  <c r="AA339" i="3"/>
  <c r="AF338" i="3"/>
  <c r="AE338" i="3"/>
  <c r="AD338" i="3"/>
  <c r="AC338" i="3"/>
  <c r="AB338" i="3"/>
  <c r="AA338" i="3"/>
  <c r="AF337" i="3"/>
  <c r="AE337" i="3"/>
  <c r="AD337" i="3"/>
  <c r="AC337" i="3"/>
  <c r="AB337" i="3"/>
  <c r="AA337" i="3"/>
  <c r="AF336" i="3"/>
  <c r="AE336" i="3"/>
  <c r="AD336" i="3"/>
  <c r="AC336" i="3"/>
  <c r="AB336" i="3"/>
  <c r="AA336" i="3"/>
  <c r="AF335" i="3"/>
  <c r="AE335" i="3"/>
  <c r="AD335" i="3"/>
  <c r="AC335" i="3"/>
  <c r="AB335" i="3"/>
  <c r="AA335" i="3"/>
  <c r="AF334" i="3"/>
  <c r="AE334" i="3"/>
  <c r="AD334" i="3"/>
  <c r="AC334" i="3"/>
  <c r="AB334" i="3"/>
  <c r="AA334" i="3"/>
  <c r="AF333" i="3"/>
  <c r="AE333" i="3"/>
  <c r="AD333" i="3"/>
  <c r="AC333" i="3"/>
  <c r="AB333" i="3"/>
  <c r="AA333" i="3"/>
  <c r="AF332" i="3"/>
  <c r="AE332" i="3"/>
  <c r="AD332" i="3"/>
  <c r="AC332" i="3"/>
  <c r="AB332" i="3"/>
  <c r="AA332" i="3"/>
  <c r="AF331" i="3"/>
  <c r="AE331" i="3"/>
  <c r="AD331" i="3"/>
  <c r="AC331" i="3"/>
  <c r="AB331" i="3"/>
  <c r="AA331" i="3"/>
  <c r="AF330" i="3"/>
  <c r="AE330" i="3"/>
  <c r="AD330" i="3"/>
  <c r="AC330" i="3"/>
  <c r="AB330" i="3"/>
  <c r="AA330" i="3"/>
  <c r="AF329" i="3"/>
  <c r="AE329" i="3"/>
  <c r="AD329" i="3"/>
  <c r="AC329" i="3"/>
  <c r="AB329" i="3"/>
  <c r="AA329" i="3"/>
  <c r="AF328" i="3"/>
  <c r="AE328" i="3"/>
  <c r="AD328" i="3"/>
  <c r="AC328" i="3"/>
  <c r="AB328" i="3"/>
  <c r="AA328" i="3"/>
  <c r="AF327" i="3"/>
  <c r="AE327" i="3"/>
  <c r="AD327" i="3"/>
  <c r="AC327" i="3"/>
  <c r="AB327" i="3"/>
  <c r="AA327" i="3"/>
  <c r="AF326" i="3"/>
  <c r="AE326" i="3"/>
  <c r="AD326" i="3"/>
  <c r="AC326" i="3"/>
  <c r="AB326" i="3"/>
  <c r="AA326" i="3"/>
  <c r="AF325" i="3"/>
  <c r="AE325" i="3"/>
  <c r="AD325" i="3"/>
  <c r="AC325" i="3"/>
  <c r="AB325" i="3"/>
  <c r="AA325" i="3"/>
  <c r="AF324" i="3"/>
  <c r="AE324" i="3"/>
  <c r="AD324" i="3"/>
  <c r="AC324" i="3"/>
  <c r="AB324" i="3"/>
  <c r="AA324" i="3"/>
  <c r="AF323" i="3"/>
  <c r="AE323" i="3"/>
  <c r="AD323" i="3"/>
  <c r="AC323" i="3"/>
  <c r="AB323" i="3"/>
  <c r="AA323" i="3"/>
  <c r="AF322" i="3"/>
  <c r="AE322" i="3"/>
  <c r="AD322" i="3"/>
  <c r="AC322" i="3"/>
  <c r="AB322" i="3"/>
  <c r="AA322" i="3"/>
  <c r="AF321" i="3"/>
  <c r="AE321" i="3"/>
  <c r="AD321" i="3"/>
  <c r="AC321" i="3"/>
  <c r="AB321" i="3"/>
  <c r="AA321" i="3"/>
  <c r="AF320" i="3"/>
  <c r="AE320" i="3"/>
  <c r="AD320" i="3"/>
  <c r="AC320" i="3"/>
  <c r="AB320" i="3"/>
  <c r="AA320" i="3"/>
  <c r="AF319" i="3"/>
  <c r="AE319" i="3"/>
  <c r="AD319" i="3"/>
  <c r="AC319" i="3"/>
  <c r="AB319" i="3"/>
  <c r="AA319" i="3"/>
  <c r="AF318" i="3"/>
  <c r="AE318" i="3"/>
  <c r="AD318" i="3"/>
  <c r="AC318" i="3"/>
  <c r="AB318" i="3"/>
  <c r="AA318" i="3"/>
  <c r="AF317" i="3"/>
  <c r="AE317" i="3"/>
  <c r="AD317" i="3"/>
  <c r="AC317" i="3"/>
  <c r="AB317" i="3"/>
  <c r="AA317" i="3"/>
  <c r="AF316" i="3"/>
  <c r="AE316" i="3"/>
  <c r="AD316" i="3"/>
  <c r="AC316" i="3"/>
  <c r="AB316" i="3"/>
  <c r="AA316" i="3"/>
  <c r="AF315" i="3"/>
  <c r="AE315" i="3"/>
  <c r="AD315" i="3"/>
  <c r="AC315" i="3"/>
  <c r="AB315" i="3"/>
  <c r="AA315" i="3"/>
  <c r="AF314" i="3"/>
  <c r="AE314" i="3"/>
  <c r="AD314" i="3"/>
  <c r="AC314" i="3"/>
  <c r="AB314" i="3"/>
  <c r="AA314" i="3"/>
  <c r="AF313" i="3"/>
  <c r="AE313" i="3"/>
  <c r="AD313" i="3"/>
  <c r="AC313" i="3"/>
  <c r="AB313" i="3"/>
  <c r="AA313" i="3"/>
  <c r="AF312" i="3"/>
  <c r="AE312" i="3"/>
  <c r="AD312" i="3"/>
  <c r="AC312" i="3"/>
  <c r="AB312" i="3"/>
  <c r="AA312" i="3"/>
  <c r="AF311" i="3"/>
  <c r="AE311" i="3"/>
  <c r="AD311" i="3"/>
  <c r="AC311" i="3"/>
  <c r="AB311" i="3"/>
  <c r="AA311" i="3"/>
  <c r="AF310" i="3"/>
  <c r="AE310" i="3"/>
  <c r="AD310" i="3"/>
  <c r="AC310" i="3"/>
  <c r="AB310" i="3"/>
  <c r="AA310" i="3"/>
  <c r="AF309" i="3"/>
  <c r="AE309" i="3"/>
  <c r="AD309" i="3"/>
  <c r="AC309" i="3"/>
  <c r="AB309" i="3"/>
  <c r="AA309" i="3"/>
  <c r="AF308" i="3"/>
  <c r="AE308" i="3"/>
  <c r="AD308" i="3"/>
  <c r="AC308" i="3"/>
  <c r="AB308" i="3"/>
  <c r="AA308" i="3"/>
  <c r="AF307" i="3"/>
  <c r="AE307" i="3"/>
  <c r="AD307" i="3"/>
  <c r="AC307" i="3"/>
  <c r="AB307" i="3"/>
  <c r="AA307" i="3"/>
  <c r="AF306" i="3"/>
  <c r="AE306" i="3"/>
  <c r="AD306" i="3"/>
  <c r="AC306" i="3"/>
  <c r="AB306" i="3"/>
  <c r="AA306" i="3"/>
  <c r="AF305" i="3"/>
  <c r="AE305" i="3"/>
  <c r="AD305" i="3"/>
  <c r="AC305" i="3"/>
  <c r="AB305" i="3"/>
  <c r="AA305" i="3"/>
  <c r="AF304" i="3"/>
  <c r="AE304" i="3"/>
  <c r="AD304" i="3"/>
  <c r="AC304" i="3"/>
  <c r="AB304" i="3"/>
  <c r="AA304" i="3"/>
  <c r="AF303" i="3"/>
  <c r="AE303" i="3"/>
  <c r="AD303" i="3"/>
  <c r="AC303" i="3"/>
  <c r="AB303" i="3"/>
  <c r="AA303" i="3"/>
  <c r="AF302" i="3"/>
  <c r="AE302" i="3"/>
  <c r="AD302" i="3"/>
  <c r="AC302" i="3"/>
  <c r="AB302" i="3"/>
  <c r="AA302" i="3"/>
  <c r="AF301" i="3"/>
  <c r="AE301" i="3"/>
  <c r="AD301" i="3"/>
  <c r="AC301" i="3"/>
  <c r="AB301" i="3"/>
  <c r="AA301" i="3"/>
  <c r="AF300" i="3"/>
  <c r="AE300" i="3"/>
  <c r="AD300" i="3"/>
  <c r="AC300" i="3"/>
  <c r="AB300" i="3"/>
  <c r="AA300" i="3"/>
  <c r="AF299" i="3"/>
  <c r="AE299" i="3"/>
  <c r="AD299" i="3"/>
  <c r="AC299" i="3"/>
  <c r="AB299" i="3"/>
  <c r="AA299" i="3"/>
  <c r="AF298" i="3"/>
  <c r="AE298" i="3"/>
  <c r="AD298" i="3"/>
  <c r="AC298" i="3"/>
  <c r="AB298" i="3"/>
  <c r="AA298" i="3"/>
  <c r="AF297" i="3"/>
  <c r="AE297" i="3"/>
  <c r="AD297" i="3"/>
  <c r="AC297" i="3"/>
  <c r="AB297" i="3"/>
  <c r="AA297" i="3"/>
  <c r="AF296" i="3"/>
  <c r="AE296" i="3"/>
  <c r="AD296" i="3"/>
  <c r="AC296" i="3"/>
  <c r="AB296" i="3"/>
  <c r="AA296" i="3"/>
  <c r="AF295" i="3"/>
  <c r="AE295" i="3"/>
  <c r="AD295" i="3"/>
  <c r="AC295" i="3"/>
  <c r="AB295" i="3"/>
  <c r="AA295" i="3"/>
  <c r="AF294" i="3"/>
  <c r="AE294" i="3"/>
  <c r="AD294" i="3"/>
  <c r="AC294" i="3"/>
  <c r="AB294" i="3"/>
  <c r="AA294" i="3"/>
  <c r="AF293" i="3"/>
  <c r="AE293" i="3"/>
  <c r="AD293" i="3"/>
  <c r="AC293" i="3"/>
  <c r="AB293" i="3"/>
  <c r="AA293" i="3"/>
  <c r="AF292" i="3"/>
  <c r="AE292" i="3"/>
  <c r="AD292" i="3"/>
  <c r="AC292" i="3"/>
  <c r="AB292" i="3"/>
  <c r="AA292" i="3"/>
  <c r="AF291" i="3"/>
  <c r="AE291" i="3"/>
  <c r="AD291" i="3"/>
  <c r="AC291" i="3"/>
  <c r="AB291" i="3"/>
  <c r="AA291" i="3"/>
  <c r="AF290" i="3"/>
  <c r="AE290" i="3"/>
  <c r="AD290" i="3"/>
  <c r="AC290" i="3"/>
  <c r="AB290" i="3"/>
  <c r="AA290" i="3"/>
  <c r="AF289" i="3"/>
  <c r="AE289" i="3"/>
  <c r="AD289" i="3"/>
  <c r="AC289" i="3"/>
  <c r="AB289" i="3"/>
  <c r="AA289" i="3"/>
  <c r="AF288" i="3"/>
  <c r="AE288" i="3"/>
  <c r="AD288" i="3"/>
  <c r="AC288" i="3"/>
  <c r="AB288" i="3"/>
  <c r="AA288" i="3"/>
  <c r="AF287" i="3"/>
  <c r="AE287" i="3"/>
  <c r="AD287" i="3"/>
  <c r="AC287" i="3"/>
  <c r="AB287" i="3"/>
  <c r="AA287" i="3"/>
  <c r="AF286" i="3"/>
  <c r="AE286" i="3"/>
  <c r="AD286" i="3"/>
  <c r="AC286" i="3"/>
  <c r="AB286" i="3"/>
  <c r="AA286" i="3"/>
  <c r="AF285" i="3"/>
  <c r="AE285" i="3"/>
  <c r="AD285" i="3"/>
  <c r="AC285" i="3"/>
  <c r="AB285" i="3"/>
  <c r="AA285" i="3"/>
  <c r="AF284" i="3"/>
  <c r="AE284" i="3"/>
  <c r="AD284" i="3"/>
  <c r="AC284" i="3"/>
  <c r="AB284" i="3"/>
  <c r="AA284" i="3"/>
  <c r="AF283" i="3"/>
  <c r="AE283" i="3"/>
  <c r="AD283" i="3"/>
  <c r="AC283" i="3"/>
  <c r="AB283" i="3"/>
  <c r="AA283" i="3"/>
  <c r="AF282" i="3"/>
  <c r="AE282" i="3"/>
  <c r="AD282" i="3"/>
  <c r="AC282" i="3"/>
  <c r="AB282" i="3"/>
  <c r="AA282" i="3"/>
  <c r="AF281" i="3"/>
  <c r="AE281" i="3"/>
  <c r="AD281" i="3"/>
  <c r="AC281" i="3"/>
  <c r="AB281" i="3"/>
  <c r="AA281" i="3"/>
  <c r="AF280" i="3"/>
  <c r="AE280" i="3"/>
  <c r="AD280" i="3"/>
  <c r="AC280" i="3"/>
  <c r="AB280" i="3"/>
  <c r="AA280" i="3"/>
  <c r="AF279" i="3"/>
  <c r="AE279" i="3"/>
  <c r="AD279" i="3"/>
  <c r="AC279" i="3"/>
  <c r="AB279" i="3"/>
  <c r="AA279" i="3"/>
  <c r="AF278" i="3"/>
  <c r="AE278" i="3"/>
  <c r="AD278" i="3"/>
  <c r="AC278" i="3"/>
  <c r="AB278" i="3"/>
  <c r="AA278" i="3"/>
  <c r="AF277" i="3"/>
  <c r="AE277" i="3"/>
  <c r="AD277" i="3"/>
  <c r="AC277" i="3"/>
  <c r="AB277" i="3"/>
  <c r="AA277" i="3"/>
  <c r="AF276" i="3"/>
  <c r="AE276" i="3"/>
  <c r="AD276" i="3"/>
  <c r="AC276" i="3"/>
  <c r="AB276" i="3"/>
  <c r="AA276" i="3"/>
  <c r="AF275" i="3"/>
  <c r="AE275" i="3"/>
  <c r="AD275" i="3"/>
  <c r="AC275" i="3"/>
  <c r="AB275" i="3"/>
  <c r="AA275" i="3"/>
  <c r="AF274" i="3"/>
  <c r="AE274" i="3"/>
  <c r="AD274" i="3"/>
  <c r="AC274" i="3"/>
  <c r="AB274" i="3"/>
  <c r="AA274" i="3"/>
  <c r="AF273" i="3"/>
  <c r="AE273" i="3"/>
  <c r="AD273" i="3"/>
  <c r="AC273" i="3"/>
  <c r="AB273" i="3"/>
  <c r="AA273" i="3"/>
  <c r="AF272" i="3"/>
  <c r="AE272" i="3"/>
  <c r="AD272" i="3"/>
  <c r="AC272" i="3"/>
  <c r="AB272" i="3"/>
  <c r="AA272" i="3"/>
  <c r="AF271" i="3"/>
  <c r="AE271" i="3"/>
  <c r="AD271" i="3"/>
  <c r="AC271" i="3"/>
  <c r="AB271" i="3"/>
  <c r="AA271" i="3"/>
  <c r="AF270" i="3"/>
  <c r="AE270" i="3"/>
  <c r="AD270" i="3"/>
  <c r="AC270" i="3"/>
  <c r="AB270" i="3"/>
  <c r="AA270" i="3"/>
  <c r="AF269" i="3"/>
  <c r="AE269" i="3"/>
  <c r="AD269" i="3"/>
  <c r="AC269" i="3"/>
  <c r="AB269" i="3"/>
  <c r="AA269" i="3"/>
  <c r="AF268" i="3"/>
  <c r="AE268" i="3"/>
  <c r="AD268" i="3"/>
  <c r="AC268" i="3"/>
  <c r="AB268" i="3"/>
  <c r="AA268" i="3"/>
  <c r="AF267" i="3"/>
  <c r="AE267" i="3"/>
  <c r="AD267" i="3"/>
  <c r="AC267" i="3"/>
  <c r="AB267" i="3"/>
  <c r="AA267" i="3"/>
  <c r="AF266" i="3"/>
  <c r="AE266" i="3"/>
  <c r="AD266" i="3"/>
  <c r="AC266" i="3"/>
  <c r="AB266" i="3"/>
  <c r="AA266" i="3"/>
  <c r="AF265" i="3"/>
  <c r="AE265" i="3"/>
  <c r="AD265" i="3"/>
  <c r="AC265" i="3"/>
  <c r="AB265" i="3"/>
  <c r="AA265" i="3"/>
  <c r="AF264" i="3"/>
  <c r="AE264" i="3"/>
  <c r="AD264" i="3"/>
  <c r="AC264" i="3"/>
  <c r="AB264" i="3"/>
  <c r="AA264" i="3"/>
  <c r="AF263" i="3"/>
  <c r="AE263" i="3"/>
  <c r="AD263" i="3"/>
  <c r="AC263" i="3"/>
  <c r="AB263" i="3"/>
  <c r="AA263" i="3"/>
  <c r="AF262" i="3"/>
  <c r="AE262" i="3"/>
  <c r="AD262" i="3"/>
  <c r="AC262" i="3"/>
  <c r="AB262" i="3"/>
  <c r="AA262" i="3"/>
  <c r="AF261" i="3"/>
  <c r="AE261" i="3"/>
  <c r="AD261" i="3"/>
  <c r="AC261" i="3"/>
  <c r="AB261" i="3"/>
  <c r="AA261" i="3"/>
  <c r="AF260" i="3"/>
  <c r="AE260" i="3"/>
  <c r="AD260" i="3"/>
  <c r="AC260" i="3"/>
  <c r="AB260" i="3"/>
  <c r="AA260" i="3"/>
  <c r="AF259" i="3"/>
  <c r="AE259" i="3"/>
  <c r="AD259" i="3"/>
  <c r="AC259" i="3"/>
  <c r="AB259" i="3"/>
  <c r="AA259" i="3"/>
  <c r="AF258" i="3"/>
  <c r="AE258" i="3"/>
  <c r="AD258" i="3"/>
  <c r="AC258" i="3"/>
  <c r="AB258" i="3"/>
  <c r="AA258" i="3"/>
  <c r="AF257" i="3"/>
  <c r="AE257" i="3"/>
  <c r="AD257" i="3"/>
  <c r="AC257" i="3"/>
  <c r="AB257" i="3"/>
  <c r="AA257" i="3"/>
  <c r="AF256" i="3"/>
  <c r="AE256" i="3"/>
  <c r="AD256" i="3"/>
  <c r="AC256" i="3"/>
  <c r="AB256" i="3"/>
  <c r="AA256" i="3"/>
  <c r="AF255" i="3"/>
  <c r="AE255" i="3"/>
  <c r="AD255" i="3"/>
  <c r="AC255" i="3"/>
  <c r="AB255" i="3"/>
  <c r="AA255" i="3"/>
  <c r="AF254" i="3"/>
  <c r="AE254" i="3"/>
  <c r="AD254" i="3"/>
  <c r="AC254" i="3"/>
  <c r="AB254" i="3"/>
  <c r="AA254" i="3"/>
  <c r="AF253" i="3"/>
  <c r="AE253" i="3"/>
  <c r="AD253" i="3"/>
  <c r="AC253" i="3"/>
  <c r="AB253" i="3"/>
  <c r="AA253" i="3"/>
  <c r="AF252" i="3"/>
  <c r="AE252" i="3"/>
  <c r="AD252" i="3"/>
  <c r="AC252" i="3"/>
  <c r="AB252" i="3"/>
  <c r="AA252" i="3"/>
  <c r="AF251" i="3"/>
  <c r="AE251" i="3"/>
  <c r="AD251" i="3"/>
  <c r="AC251" i="3"/>
  <c r="AB251" i="3"/>
  <c r="AA251" i="3"/>
  <c r="AF250" i="3"/>
  <c r="AE250" i="3"/>
  <c r="AD250" i="3"/>
  <c r="AC250" i="3"/>
  <c r="AB250" i="3"/>
  <c r="AA250" i="3"/>
  <c r="AF249" i="3"/>
  <c r="AE249" i="3"/>
  <c r="AD249" i="3"/>
  <c r="AC249" i="3"/>
  <c r="AB249" i="3"/>
  <c r="AA249" i="3"/>
  <c r="AF248" i="3"/>
  <c r="AE248" i="3"/>
  <c r="AD248" i="3"/>
  <c r="AC248" i="3"/>
  <c r="AB248" i="3"/>
  <c r="AA248" i="3"/>
  <c r="AF247" i="3"/>
  <c r="AE247" i="3"/>
  <c r="AD247" i="3"/>
  <c r="AC247" i="3"/>
  <c r="AB247" i="3"/>
  <c r="AA247" i="3"/>
  <c r="AF246" i="3"/>
  <c r="AE246" i="3"/>
  <c r="AD246" i="3"/>
  <c r="AC246" i="3"/>
  <c r="AB246" i="3"/>
  <c r="AA246" i="3"/>
  <c r="AF245" i="3"/>
  <c r="AE245" i="3"/>
  <c r="AD245" i="3"/>
  <c r="AC245" i="3"/>
  <c r="AB245" i="3"/>
  <c r="AA245" i="3"/>
  <c r="AF244" i="3"/>
  <c r="AE244" i="3"/>
  <c r="AD244" i="3"/>
  <c r="AC244" i="3"/>
  <c r="AB244" i="3"/>
  <c r="AA244" i="3"/>
  <c r="AF243" i="3"/>
  <c r="AE243" i="3"/>
  <c r="AD243" i="3"/>
  <c r="AC243" i="3"/>
  <c r="AB243" i="3"/>
  <c r="AA243" i="3"/>
  <c r="AF242" i="3"/>
  <c r="AE242" i="3"/>
  <c r="AD242" i="3"/>
  <c r="AC242" i="3"/>
  <c r="AB242" i="3"/>
  <c r="AA242" i="3"/>
  <c r="AF241" i="3"/>
  <c r="AE241" i="3"/>
  <c r="AD241" i="3"/>
  <c r="AC241" i="3"/>
  <c r="AB241" i="3"/>
  <c r="AA241" i="3"/>
  <c r="AF240" i="3"/>
  <c r="AE240" i="3"/>
  <c r="AD240" i="3"/>
  <c r="AC240" i="3"/>
  <c r="AB240" i="3"/>
  <c r="AA240" i="3"/>
  <c r="AF239" i="3"/>
  <c r="AE239" i="3"/>
  <c r="AD239" i="3"/>
  <c r="AC239" i="3"/>
  <c r="AB239" i="3"/>
  <c r="AA239" i="3"/>
  <c r="AF238" i="3"/>
  <c r="AE238" i="3"/>
  <c r="AD238" i="3"/>
  <c r="AC238" i="3"/>
  <c r="AB238" i="3"/>
  <c r="AA238" i="3"/>
  <c r="AF237" i="3"/>
  <c r="AE237" i="3"/>
  <c r="AD237" i="3"/>
  <c r="AC237" i="3"/>
  <c r="AB237" i="3"/>
  <c r="AA237" i="3"/>
  <c r="AF236" i="3"/>
  <c r="AE236" i="3"/>
  <c r="AD236" i="3"/>
  <c r="AC236" i="3"/>
  <c r="AB236" i="3"/>
  <c r="AA236" i="3"/>
  <c r="AF235" i="3"/>
  <c r="AE235" i="3"/>
  <c r="AD235" i="3"/>
  <c r="AC235" i="3"/>
  <c r="AB235" i="3"/>
  <c r="AA235" i="3"/>
  <c r="AF234" i="3"/>
  <c r="AE234" i="3"/>
  <c r="AD234" i="3"/>
  <c r="AC234" i="3"/>
  <c r="AB234" i="3"/>
  <c r="AA234" i="3"/>
  <c r="AF233" i="3"/>
  <c r="AE233" i="3"/>
  <c r="AD233" i="3"/>
  <c r="AC233" i="3"/>
  <c r="AB233" i="3"/>
  <c r="AA233" i="3"/>
  <c r="AF232" i="3"/>
  <c r="AE232" i="3"/>
  <c r="AD232" i="3"/>
  <c r="AC232" i="3"/>
  <c r="AB232" i="3"/>
  <c r="AA232" i="3"/>
  <c r="AF231" i="3"/>
  <c r="AE231" i="3"/>
  <c r="AD231" i="3"/>
  <c r="AC231" i="3"/>
  <c r="AB231" i="3"/>
  <c r="AA231" i="3"/>
  <c r="AF230" i="3"/>
  <c r="AE230" i="3"/>
  <c r="AD230" i="3"/>
  <c r="AC230" i="3"/>
  <c r="AB230" i="3"/>
  <c r="AA230" i="3"/>
  <c r="AF229" i="3"/>
  <c r="AE229" i="3"/>
  <c r="AD229" i="3"/>
  <c r="AC229" i="3"/>
  <c r="AB229" i="3"/>
  <c r="AA229" i="3"/>
  <c r="AF228" i="3"/>
  <c r="AE228" i="3"/>
  <c r="AD228" i="3"/>
  <c r="AC228" i="3"/>
  <c r="AB228" i="3"/>
  <c r="AA228" i="3"/>
  <c r="AF227" i="3"/>
  <c r="AE227" i="3"/>
  <c r="AD227" i="3"/>
  <c r="AC227" i="3"/>
  <c r="AB227" i="3"/>
  <c r="AA227" i="3"/>
  <c r="AF226" i="3"/>
  <c r="AE226" i="3"/>
  <c r="AD226" i="3"/>
  <c r="AC226" i="3"/>
  <c r="AB226" i="3"/>
  <c r="AA226" i="3"/>
  <c r="AF225" i="3"/>
  <c r="AE225" i="3"/>
  <c r="AD225" i="3"/>
  <c r="AC225" i="3"/>
  <c r="AB225" i="3"/>
  <c r="AA225" i="3"/>
  <c r="AF224" i="3"/>
  <c r="AE224" i="3"/>
  <c r="AD224" i="3"/>
  <c r="AC224" i="3"/>
  <c r="AB224" i="3"/>
  <c r="AA224" i="3"/>
  <c r="AF223" i="3"/>
  <c r="AE223" i="3"/>
  <c r="AD223" i="3"/>
  <c r="AC223" i="3"/>
  <c r="AB223" i="3"/>
  <c r="AA223" i="3"/>
  <c r="AF222" i="3"/>
  <c r="AE222" i="3"/>
  <c r="AD222" i="3"/>
  <c r="AC222" i="3"/>
  <c r="AB222" i="3"/>
  <c r="AA222" i="3"/>
  <c r="AF221" i="3"/>
  <c r="AE221" i="3"/>
  <c r="AD221" i="3"/>
  <c r="AC221" i="3"/>
  <c r="AB221" i="3"/>
  <c r="AA221" i="3"/>
  <c r="AF220" i="3"/>
  <c r="AE220" i="3"/>
  <c r="AD220" i="3"/>
  <c r="AC220" i="3"/>
  <c r="AB220" i="3"/>
  <c r="AA220" i="3"/>
  <c r="AF219" i="3"/>
  <c r="AE219" i="3"/>
  <c r="AD219" i="3"/>
  <c r="AC219" i="3"/>
  <c r="AB219" i="3"/>
  <c r="AA219" i="3"/>
  <c r="AF218" i="3"/>
  <c r="AE218" i="3"/>
  <c r="AD218" i="3"/>
  <c r="AC218" i="3"/>
  <c r="AB218" i="3"/>
  <c r="AA218" i="3"/>
  <c r="AF217" i="3"/>
  <c r="AE217" i="3"/>
  <c r="AD217" i="3"/>
  <c r="AC217" i="3"/>
  <c r="AB217" i="3"/>
  <c r="AA217" i="3"/>
  <c r="AF216" i="3"/>
  <c r="AE216" i="3"/>
  <c r="AD216" i="3"/>
  <c r="AC216" i="3"/>
  <c r="AB216" i="3"/>
  <c r="AA216" i="3"/>
  <c r="AF215" i="3"/>
  <c r="AE215" i="3"/>
  <c r="AD215" i="3"/>
  <c r="AC215" i="3"/>
  <c r="AB215" i="3"/>
  <c r="AA215" i="3"/>
  <c r="AF214" i="3"/>
  <c r="AE214" i="3"/>
  <c r="AD214" i="3"/>
  <c r="AC214" i="3"/>
  <c r="AB214" i="3"/>
  <c r="AA214" i="3"/>
  <c r="AF213" i="3"/>
  <c r="AE213" i="3"/>
  <c r="AD213" i="3"/>
  <c r="AC213" i="3"/>
  <c r="AB213" i="3"/>
  <c r="AA213" i="3"/>
  <c r="AF212" i="3"/>
  <c r="AE212" i="3"/>
  <c r="AD212" i="3"/>
  <c r="AC212" i="3"/>
  <c r="AB212" i="3"/>
  <c r="AA212" i="3"/>
  <c r="AF211" i="3"/>
  <c r="AE211" i="3"/>
  <c r="AD211" i="3"/>
  <c r="AC211" i="3"/>
  <c r="AB211" i="3"/>
  <c r="AA211" i="3"/>
  <c r="AF210" i="3"/>
  <c r="AE210" i="3"/>
  <c r="AD210" i="3"/>
  <c r="AC210" i="3"/>
  <c r="AB210" i="3"/>
  <c r="AA210" i="3"/>
  <c r="AF209" i="3"/>
  <c r="AE209" i="3"/>
  <c r="AD209" i="3"/>
  <c r="AC209" i="3"/>
  <c r="AB209" i="3"/>
  <c r="AA209" i="3"/>
  <c r="AF208" i="3"/>
  <c r="AE208" i="3"/>
  <c r="AD208" i="3"/>
  <c r="AC208" i="3"/>
  <c r="AB208" i="3"/>
  <c r="AA208" i="3"/>
  <c r="AF207" i="3"/>
  <c r="AE207" i="3"/>
  <c r="AD207" i="3"/>
  <c r="AC207" i="3"/>
  <c r="AB207" i="3"/>
  <c r="AA207" i="3"/>
  <c r="AF206" i="3"/>
  <c r="AE206" i="3"/>
  <c r="AD206" i="3"/>
  <c r="AC206" i="3"/>
  <c r="AB206" i="3"/>
  <c r="AA206" i="3"/>
  <c r="AF205" i="3"/>
  <c r="AE205" i="3"/>
  <c r="AD205" i="3"/>
  <c r="AC205" i="3"/>
  <c r="AB205" i="3"/>
  <c r="AA205" i="3"/>
  <c r="AF204" i="3"/>
  <c r="AE204" i="3"/>
  <c r="AD204" i="3"/>
  <c r="AC204" i="3"/>
  <c r="AB204" i="3"/>
  <c r="AA204" i="3"/>
  <c r="AF203" i="3"/>
  <c r="AE203" i="3"/>
  <c r="AD203" i="3"/>
  <c r="AC203" i="3"/>
  <c r="AB203" i="3"/>
  <c r="AA203" i="3"/>
  <c r="AF202" i="3"/>
  <c r="AE202" i="3"/>
  <c r="AD202" i="3"/>
  <c r="AC202" i="3"/>
  <c r="AB202" i="3"/>
  <c r="AA202" i="3"/>
  <c r="AF201" i="3"/>
  <c r="AE201" i="3"/>
  <c r="AD201" i="3"/>
  <c r="AC201" i="3"/>
  <c r="AB201" i="3"/>
  <c r="AA201" i="3"/>
  <c r="AF200" i="3"/>
  <c r="AE200" i="3"/>
  <c r="AD200" i="3"/>
  <c r="AC200" i="3"/>
  <c r="AB200" i="3"/>
  <c r="AA200" i="3"/>
  <c r="AF199" i="3"/>
  <c r="AE199" i="3"/>
  <c r="AD199" i="3"/>
  <c r="AC199" i="3"/>
  <c r="AB199" i="3"/>
  <c r="AA199" i="3"/>
  <c r="AF198" i="3"/>
  <c r="AE198" i="3"/>
  <c r="AD198" i="3"/>
  <c r="AC198" i="3"/>
  <c r="AB198" i="3"/>
  <c r="AA198" i="3"/>
  <c r="AF197" i="3"/>
  <c r="AE197" i="3"/>
  <c r="AD197" i="3"/>
  <c r="AC197" i="3"/>
  <c r="AB197" i="3"/>
  <c r="AA197" i="3"/>
  <c r="AF196" i="3"/>
  <c r="AE196" i="3"/>
  <c r="AD196" i="3"/>
  <c r="AC196" i="3"/>
  <c r="AB196" i="3"/>
  <c r="AA196" i="3"/>
  <c r="AF195" i="3"/>
  <c r="AE195" i="3"/>
  <c r="AD195" i="3"/>
  <c r="AC195" i="3"/>
  <c r="AB195" i="3"/>
  <c r="AA195" i="3"/>
  <c r="AF194" i="3"/>
  <c r="AE194" i="3"/>
  <c r="AD194" i="3"/>
  <c r="AC194" i="3"/>
  <c r="AB194" i="3"/>
  <c r="AA194" i="3"/>
  <c r="AF193" i="3"/>
  <c r="AE193" i="3"/>
  <c r="AD193" i="3"/>
  <c r="AC193" i="3"/>
  <c r="AB193" i="3"/>
  <c r="AA193" i="3"/>
  <c r="AF192" i="3"/>
  <c r="AE192" i="3"/>
  <c r="AD192" i="3"/>
  <c r="AC192" i="3"/>
  <c r="AB192" i="3"/>
  <c r="AA192" i="3"/>
  <c r="AF191" i="3"/>
  <c r="AE191" i="3"/>
  <c r="AD191" i="3"/>
  <c r="AC191" i="3"/>
  <c r="AB191" i="3"/>
  <c r="AA191" i="3"/>
  <c r="AF190" i="3"/>
  <c r="AE190" i="3"/>
  <c r="AD190" i="3"/>
  <c r="AC190" i="3"/>
  <c r="AB190" i="3"/>
  <c r="AA190" i="3"/>
  <c r="AF189" i="3"/>
  <c r="AE189" i="3"/>
  <c r="AD189" i="3"/>
  <c r="AC189" i="3"/>
  <c r="AB189" i="3"/>
  <c r="AA189" i="3"/>
  <c r="AF188" i="3"/>
  <c r="AE188" i="3"/>
  <c r="AD188" i="3"/>
  <c r="AC188" i="3"/>
  <c r="AB188" i="3"/>
  <c r="AA188" i="3"/>
  <c r="AF187" i="3"/>
  <c r="AE187" i="3"/>
  <c r="AD187" i="3"/>
  <c r="AC187" i="3"/>
  <c r="AB187" i="3"/>
  <c r="AA187" i="3"/>
  <c r="AF186" i="3"/>
  <c r="AE186" i="3"/>
  <c r="AD186" i="3"/>
  <c r="AC186" i="3"/>
  <c r="AB186" i="3"/>
  <c r="AA186" i="3"/>
  <c r="AF185" i="3"/>
  <c r="AE185" i="3"/>
  <c r="AD185" i="3"/>
  <c r="AC185" i="3"/>
  <c r="AB185" i="3"/>
  <c r="AA185" i="3"/>
  <c r="AF184" i="3"/>
  <c r="AE184" i="3"/>
  <c r="AD184" i="3"/>
  <c r="AC184" i="3"/>
  <c r="AB184" i="3"/>
  <c r="AA184" i="3"/>
  <c r="AF183" i="3"/>
  <c r="AE183" i="3"/>
  <c r="AD183" i="3"/>
  <c r="AC183" i="3"/>
  <c r="AB183" i="3"/>
  <c r="AA183" i="3"/>
  <c r="AF182" i="3"/>
  <c r="AE182" i="3"/>
  <c r="AD182" i="3"/>
  <c r="AC182" i="3"/>
  <c r="AB182" i="3"/>
  <c r="AA182" i="3"/>
  <c r="AF181" i="3"/>
  <c r="AE181" i="3"/>
  <c r="AD181" i="3"/>
  <c r="AC181" i="3"/>
  <c r="AB181" i="3"/>
  <c r="AA181" i="3"/>
  <c r="AF180" i="3"/>
  <c r="AE180" i="3"/>
  <c r="AD180" i="3"/>
  <c r="AC180" i="3"/>
  <c r="AB180" i="3"/>
  <c r="AA180" i="3"/>
  <c r="AF179" i="3"/>
  <c r="AE179" i="3"/>
  <c r="AD179" i="3"/>
  <c r="AC179" i="3"/>
  <c r="AB179" i="3"/>
  <c r="AA179" i="3"/>
  <c r="AF178" i="3"/>
  <c r="AE178" i="3"/>
  <c r="AD178" i="3"/>
  <c r="AC178" i="3"/>
  <c r="AB178" i="3"/>
  <c r="AA178" i="3"/>
  <c r="AF177" i="3"/>
  <c r="AE177" i="3"/>
  <c r="AD177" i="3"/>
  <c r="AC177" i="3"/>
  <c r="AB177" i="3"/>
  <c r="AA177" i="3"/>
  <c r="AF176" i="3"/>
  <c r="AE176" i="3"/>
  <c r="AD176" i="3"/>
  <c r="AC176" i="3"/>
  <c r="AB176" i="3"/>
  <c r="AA176" i="3"/>
  <c r="AF175" i="3"/>
  <c r="AE175" i="3"/>
  <c r="AD175" i="3"/>
  <c r="AC175" i="3"/>
  <c r="AB175" i="3"/>
  <c r="AA175" i="3"/>
  <c r="AF174" i="3"/>
  <c r="AE174" i="3"/>
  <c r="AD174" i="3"/>
  <c r="AC174" i="3"/>
  <c r="AB174" i="3"/>
  <c r="AA174" i="3"/>
  <c r="AF173" i="3"/>
  <c r="AE173" i="3"/>
  <c r="AD173" i="3"/>
  <c r="AC173" i="3"/>
  <c r="AB173" i="3"/>
  <c r="AA173" i="3"/>
  <c r="AF172" i="3"/>
  <c r="AE172" i="3"/>
  <c r="AD172" i="3"/>
  <c r="AC172" i="3"/>
  <c r="AB172" i="3"/>
  <c r="AA172" i="3"/>
  <c r="AF171" i="3"/>
  <c r="AE171" i="3"/>
  <c r="AD171" i="3"/>
  <c r="AC171" i="3"/>
  <c r="AB171" i="3"/>
  <c r="AA171" i="3"/>
  <c r="AF170" i="3"/>
  <c r="AE170" i="3"/>
  <c r="AD170" i="3"/>
  <c r="AC170" i="3"/>
  <c r="AB170" i="3"/>
  <c r="AA170" i="3"/>
  <c r="AF169" i="3"/>
  <c r="AE169" i="3"/>
  <c r="AD169" i="3"/>
  <c r="AC169" i="3"/>
  <c r="AB169" i="3"/>
  <c r="AA169" i="3"/>
  <c r="AF168" i="3"/>
  <c r="AE168" i="3"/>
  <c r="AD168" i="3"/>
  <c r="AC168" i="3"/>
  <c r="AB168" i="3"/>
  <c r="AA168" i="3"/>
  <c r="AF167" i="3"/>
  <c r="AE167" i="3"/>
  <c r="AD167" i="3"/>
  <c r="AC167" i="3"/>
  <c r="AB167" i="3"/>
  <c r="AA167" i="3"/>
  <c r="AF166" i="3"/>
  <c r="AE166" i="3"/>
  <c r="AD166" i="3"/>
  <c r="AC166" i="3"/>
  <c r="AB166" i="3"/>
  <c r="AA166" i="3"/>
  <c r="AF165" i="3"/>
  <c r="AE165" i="3"/>
  <c r="AD165" i="3"/>
  <c r="AC165" i="3"/>
  <c r="AB165" i="3"/>
  <c r="AA165" i="3"/>
  <c r="AF164" i="3"/>
  <c r="AE164" i="3"/>
  <c r="AD164" i="3"/>
  <c r="AC164" i="3"/>
  <c r="AB164" i="3"/>
  <c r="AA164" i="3"/>
  <c r="AF163" i="3"/>
  <c r="AE163" i="3"/>
  <c r="AD163" i="3"/>
  <c r="AC163" i="3"/>
  <c r="AB163" i="3"/>
  <c r="AA163" i="3"/>
  <c r="AF162" i="3"/>
  <c r="AE162" i="3"/>
  <c r="AD162" i="3"/>
  <c r="AC162" i="3"/>
  <c r="AB162" i="3"/>
  <c r="AA162" i="3"/>
  <c r="AF161" i="3"/>
  <c r="AE161" i="3"/>
  <c r="AD161" i="3"/>
  <c r="AC161" i="3"/>
  <c r="AB161" i="3"/>
  <c r="AA161" i="3"/>
  <c r="AF160" i="3"/>
  <c r="AE160" i="3"/>
  <c r="AD160" i="3"/>
  <c r="AC160" i="3"/>
  <c r="AB160" i="3"/>
  <c r="AA160" i="3"/>
  <c r="AF159" i="3"/>
  <c r="AE159" i="3"/>
  <c r="AD159" i="3"/>
  <c r="AC159" i="3"/>
  <c r="AB159" i="3"/>
  <c r="AA159" i="3"/>
  <c r="AF158" i="3"/>
  <c r="AE158" i="3"/>
  <c r="AD158" i="3"/>
  <c r="AC158" i="3"/>
  <c r="AB158" i="3"/>
  <c r="AA158" i="3"/>
  <c r="AF157" i="3"/>
  <c r="AE157" i="3"/>
  <c r="AD157" i="3"/>
  <c r="AC157" i="3"/>
  <c r="AB157" i="3"/>
  <c r="AA157" i="3"/>
  <c r="AF156" i="3"/>
  <c r="AE156" i="3"/>
  <c r="AD156" i="3"/>
  <c r="AC156" i="3"/>
  <c r="AB156" i="3"/>
  <c r="AA156" i="3"/>
  <c r="AF155" i="3"/>
  <c r="AE155" i="3"/>
  <c r="AD155" i="3"/>
  <c r="AC155" i="3"/>
  <c r="AB155" i="3"/>
  <c r="AA155" i="3"/>
  <c r="AF154" i="3"/>
  <c r="AE154" i="3"/>
  <c r="AD154" i="3"/>
  <c r="AC154" i="3"/>
  <c r="AB154" i="3"/>
  <c r="AA154" i="3"/>
  <c r="AF153" i="3"/>
  <c r="AE153" i="3"/>
  <c r="AD153" i="3"/>
  <c r="AC153" i="3"/>
  <c r="AB153" i="3"/>
  <c r="AA153" i="3"/>
  <c r="AF152" i="3"/>
  <c r="AE152" i="3"/>
  <c r="AD152" i="3"/>
  <c r="AC152" i="3"/>
  <c r="AB152" i="3"/>
  <c r="AA152" i="3"/>
  <c r="AF151" i="3"/>
  <c r="AE151" i="3"/>
  <c r="AD151" i="3"/>
  <c r="AC151" i="3"/>
  <c r="AB151" i="3"/>
  <c r="AA151" i="3"/>
  <c r="AF150" i="3"/>
  <c r="AE150" i="3"/>
  <c r="AD150" i="3"/>
  <c r="AC150" i="3"/>
  <c r="AB150" i="3"/>
  <c r="AA150" i="3"/>
  <c r="AF149" i="3"/>
  <c r="AE149" i="3"/>
  <c r="AD149" i="3"/>
  <c r="AC149" i="3"/>
  <c r="AB149" i="3"/>
  <c r="AA149" i="3"/>
  <c r="AF148" i="3"/>
  <c r="AE148" i="3"/>
  <c r="AD148" i="3"/>
  <c r="AC148" i="3"/>
  <c r="AB148" i="3"/>
  <c r="AA148" i="3"/>
  <c r="AF147" i="3"/>
  <c r="AE147" i="3"/>
  <c r="AD147" i="3"/>
  <c r="AC147" i="3"/>
  <c r="AB147" i="3"/>
  <c r="AA147" i="3"/>
  <c r="AF146" i="3"/>
  <c r="AE146" i="3"/>
  <c r="AD146" i="3"/>
  <c r="AC146" i="3"/>
  <c r="AB146" i="3"/>
  <c r="AA146" i="3"/>
  <c r="AF145" i="3"/>
  <c r="AE145" i="3"/>
  <c r="AD145" i="3"/>
  <c r="AC145" i="3"/>
  <c r="AB145" i="3"/>
  <c r="AA145" i="3"/>
  <c r="AF144" i="3"/>
  <c r="AE144" i="3"/>
  <c r="AD144" i="3"/>
  <c r="AC144" i="3"/>
  <c r="AB144" i="3"/>
  <c r="AA144" i="3"/>
  <c r="AF143" i="3"/>
  <c r="AE143" i="3"/>
  <c r="AD143" i="3"/>
  <c r="AC143" i="3"/>
  <c r="AB143" i="3"/>
  <c r="AA143" i="3"/>
  <c r="AF142" i="3"/>
  <c r="AE142" i="3"/>
  <c r="AD142" i="3"/>
  <c r="AC142" i="3"/>
  <c r="AB142" i="3"/>
  <c r="AA142" i="3"/>
  <c r="AF141" i="3"/>
  <c r="AE141" i="3"/>
  <c r="AD141" i="3"/>
  <c r="AC141" i="3"/>
  <c r="AB141" i="3"/>
  <c r="AA141" i="3"/>
  <c r="AF140" i="3"/>
  <c r="AE140" i="3"/>
  <c r="AD140" i="3"/>
  <c r="AC140" i="3"/>
  <c r="AB140" i="3"/>
  <c r="AA140" i="3"/>
  <c r="AF139" i="3"/>
  <c r="AE139" i="3"/>
  <c r="AD139" i="3"/>
  <c r="AC139" i="3"/>
  <c r="AB139" i="3"/>
  <c r="AA139" i="3"/>
  <c r="AF138" i="3"/>
  <c r="AE138" i="3"/>
  <c r="AD138" i="3"/>
  <c r="AC138" i="3"/>
  <c r="AB138" i="3"/>
  <c r="AA138" i="3"/>
  <c r="AF137" i="3"/>
  <c r="AE137" i="3"/>
  <c r="AD137" i="3"/>
  <c r="AC137" i="3"/>
  <c r="AB137" i="3"/>
  <c r="AA137" i="3"/>
  <c r="AF136" i="3"/>
  <c r="AE136" i="3"/>
  <c r="AD136" i="3"/>
  <c r="AC136" i="3"/>
  <c r="AB136" i="3"/>
  <c r="AA136" i="3"/>
  <c r="AF135" i="3"/>
  <c r="AE135" i="3"/>
  <c r="AD135" i="3"/>
  <c r="AC135" i="3"/>
  <c r="AB135" i="3"/>
  <c r="AA135" i="3"/>
  <c r="AF134" i="3"/>
  <c r="AE134" i="3"/>
  <c r="AD134" i="3"/>
  <c r="AC134" i="3"/>
  <c r="AB134" i="3"/>
  <c r="AA134" i="3"/>
  <c r="AF133" i="3"/>
  <c r="AE133" i="3"/>
  <c r="AD133" i="3"/>
  <c r="AC133" i="3"/>
  <c r="AB133" i="3"/>
  <c r="AA133" i="3"/>
  <c r="AF132" i="3"/>
  <c r="AE132" i="3"/>
  <c r="AD132" i="3"/>
  <c r="AC132" i="3"/>
  <c r="AB132" i="3"/>
  <c r="AA132" i="3"/>
  <c r="AF131" i="3"/>
  <c r="AE131" i="3"/>
  <c r="AD131" i="3"/>
  <c r="AC131" i="3"/>
  <c r="AB131" i="3"/>
  <c r="AA131" i="3"/>
  <c r="AF130" i="3"/>
  <c r="AE130" i="3"/>
  <c r="AD130" i="3"/>
  <c r="AC130" i="3"/>
  <c r="AB130" i="3"/>
  <c r="AA130" i="3"/>
  <c r="AF129" i="3"/>
  <c r="AE129" i="3"/>
  <c r="AD129" i="3"/>
  <c r="AC129" i="3"/>
  <c r="AB129" i="3"/>
  <c r="AA129" i="3"/>
  <c r="AF128" i="3"/>
  <c r="AE128" i="3"/>
  <c r="AD128" i="3"/>
  <c r="AC128" i="3"/>
  <c r="AB128" i="3"/>
  <c r="AA128" i="3"/>
  <c r="AF127" i="3"/>
  <c r="AE127" i="3"/>
  <c r="AD127" i="3"/>
  <c r="AC127" i="3"/>
  <c r="AB127" i="3"/>
  <c r="AA127" i="3"/>
  <c r="AF126" i="3"/>
  <c r="AE126" i="3"/>
  <c r="AD126" i="3"/>
  <c r="AC126" i="3"/>
  <c r="AB126" i="3"/>
  <c r="AA126" i="3"/>
  <c r="AF125" i="3"/>
  <c r="AE125" i="3"/>
  <c r="AD125" i="3"/>
  <c r="AC125" i="3"/>
  <c r="AB125" i="3"/>
  <c r="AA125" i="3"/>
  <c r="AF124" i="3"/>
  <c r="AE124" i="3"/>
  <c r="AD124" i="3"/>
  <c r="AC124" i="3"/>
  <c r="AB124" i="3"/>
  <c r="AA124" i="3"/>
  <c r="AF123" i="3"/>
  <c r="AE123" i="3"/>
  <c r="AD123" i="3"/>
  <c r="AC123" i="3"/>
  <c r="AB123" i="3"/>
  <c r="AA123" i="3"/>
  <c r="AF122" i="3"/>
  <c r="AE122" i="3"/>
  <c r="AD122" i="3"/>
  <c r="AC122" i="3"/>
  <c r="AB122" i="3"/>
  <c r="AA122" i="3"/>
  <c r="AF121" i="3"/>
  <c r="AE121" i="3"/>
  <c r="AD121" i="3"/>
  <c r="AC121" i="3"/>
  <c r="AB121" i="3"/>
  <c r="AA121" i="3"/>
  <c r="AF120" i="3"/>
  <c r="AE120" i="3"/>
  <c r="AD120" i="3"/>
  <c r="AC120" i="3"/>
  <c r="AB120" i="3"/>
  <c r="AA120" i="3"/>
  <c r="AF119" i="3"/>
  <c r="AE119" i="3"/>
  <c r="AD119" i="3"/>
  <c r="AC119" i="3"/>
  <c r="AB119" i="3"/>
  <c r="AA119" i="3"/>
  <c r="AF118" i="3"/>
  <c r="AE118" i="3"/>
  <c r="AD118" i="3"/>
  <c r="AC118" i="3"/>
  <c r="AB118" i="3"/>
  <c r="AA118" i="3"/>
  <c r="AF117" i="3"/>
  <c r="AE117" i="3"/>
  <c r="AD117" i="3"/>
  <c r="AC117" i="3"/>
  <c r="AB117" i="3"/>
  <c r="AA117" i="3"/>
  <c r="AF116" i="3"/>
  <c r="AE116" i="3"/>
  <c r="AD116" i="3"/>
  <c r="AC116" i="3"/>
  <c r="AB116" i="3"/>
  <c r="AA116" i="3"/>
  <c r="AF115" i="3"/>
  <c r="AE115" i="3"/>
  <c r="AD115" i="3"/>
  <c r="AC115" i="3"/>
  <c r="AB115" i="3"/>
  <c r="AA115" i="3"/>
  <c r="AF114" i="3"/>
  <c r="AE114" i="3"/>
  <c r="AD114" i="3"/>
  <c r="AC114" i="3"/>
  <c r="AB114" i="3"/>
  <c r="AA114" i="3"/>
  <c r="AF113" i="3"/>
  <c r="AE113" i="3"/>
  <c r="AD113" i="3"/>
  <c r="AC113" i="3"/>
  <c r="AB113" i="3"/>
  <c r="AA113" i="3"/>
  <c r="AF112" i="3"/>
  <c r="AE112" i="3"/>
  <c r="AD112" i="3"/>
  <c r="AC112" i="3"/>
  <c r="AB112" i="3"/>
  <c r="AA112" i="3"/>
  <c r="AF111" i="3"/>
  <c r="AE111" i="3"/>
  <c r="AD111" i="3"/>
  <c r="AC111" i="3"/>
  <c r="AB111" i="3"/>
  <c r="AA111" i="3"/>
  <c r="AF110" i="3"/>
  <c r="AE110" i="3"/>
  <c r="AD110" i="3"/>
  <c r="AC110" i="3"/>
  <c r="AB110" i="3"/>
  <c r="AA110" i="3"/>
  <c r="AF109" i="3"/>
  <c r="AE109" i="3"/>
  <c r="AD109" i="3"/>
  <c r="AC109" i="3"/>
  <c r="AB109" i="3"/>
  <c r="AA109" i="3"/>
  <c r="AF108" i="3"/>
  <c r="AE108" i="3"/>
  <c r="AD108" i="3"/>
  <c r="AC108" i="3"/>
  <c r="AB108" i="3"/>
  <c r="AA108" i="3"/>
  <c r="AF107" i="3"/>
  <c r="AE107" i="3"/>
  <c r="AD107" i="3"/>
  <c r="AC107" i="3"/>
  <c r="AB107" i="3"/>
  <c r="AA107" i="3"/>
  <c r="AF106" i="3"/>
  <c r="AE106" i="3"/>
  <c r="AD106" i="3"/>
  <c r="AC106" i="3"/>
  <c r="AB106" i="3"/>
  <c r="AA106" i="3"/>
  <c r="AF105" i="3"/>
  <c r="AE105" i="3"/>
  <c r="AD105" i="3"/>
  <c r="AC105" i="3"/>
  <c r="AB105" i="3"/>
  <c r="AA105" i="3"/>
  <c r="AF104" i="3"/>
  <c r="AE104" i="3"/>
  <c r="AD104" i="3"/>
  <c r="AC104" i="3"/>
  <c r="AB104" i="3"/>
  <c r="AA104" i="3"/>
  <c r="AF103" i="3"/>
  <c r="AE103" i="3"/>
  <c r="AD103" i="3"/>
  <c r="AC103" i="3"/>
  <c r="AB103" i="3"/>
  <c r="AA103" i="3"/>
  <c r="AF102" i="3"/>
  <c r="AE102" i="3"/>
  <c r="AD102" i="3"/>
  <c r="AC102" i="3"/>
  <c r="AB102" i="3"/>
  <c r="AA102" i="3"/>
  <c r="AF101" i="3"/>
  <c r="AE101" i="3"/>
  <c r="AD101" i="3"/>
  <c r="AC101" i="3"/>
  <c r="AB101" i="3"/>
  <c r="AA101" i="3"/>
  <c r="AF100" i="3"/>
  <c r="AE100" i="3"/>
  <c r="AD100" i="3"/>
  <c r="AC100" i="3"/>
  <c r="AB100" i="3"/>
  <c r="AA100" i="3"/>
  <c r="AF99" i="3"/>
  <c r="AE99" i="3"/>
  <c r="AD99" i="3"/>
  <c r="AC99" i="3"/>
  <c r="AB99" i="3"/>
  <c r="AA99" i="3"/>
  <c r="AF98" i="3"/>
  <c r="AE98" i="3"/>
  <c r="AD98" i="3"/>
  <c r="AC98" i="3"/>
  <c r="AB98" i="3"/>
  <c r="AA98" i="3"/>
  <c r="AF97" i="3"/>
  <c r="AE97" i="3"/>
  <c r="AD97" i="3"/>
  <c r="AC97" i="3"/>
  <c r="AB97" i="3"/>
  <c r="AA97" i="3"/>
  <c r="AF96" i="3"/>
  <c r="AE96" i="3"/>
  <c r="AD96" i="3"/>
  <c r="AC96" i="3"/>
  <c r="AB96" i="3"/>
  <c r="AA96" i="3"/>
  <c r="AF95" i="3"/>
  <c r="AE95" i="3"/>
  <c r="AD95" i="3"/>
  <c r="AC95" i="3"/>
  <c r="AB95" i="3"/>
  <c r="AA95" i="3"/>
  <c r="AF94" i="3"/>
  <c r="AE94" i="3"/>
  <c r="AD94" i="3"/>
  <c r="AC94" i="3"/>
  <c r="AB94" i="3"/>
  <c r="AA94" i="3"/>
  <c r="AF93" i="3"/>
  <c r="AE93" i="3"/>
  <c r="AD93" i="3"/>
  <c r="AC93" i="3"/>
  <c r="AB93" i="3"/>
  <c r="AA93" i="3"/>
  <c r="AF92" i="3"/>
  <c r="AE92" i="3"/>
  <c r="AD92" i="3"/>
  <c r="AC92" i="3"/>
  <c r="AB92" i="3"/>
  <c r="AA92" i="3"/>
  <c r="AF91" i="3"/>
  <c r="AE91" i="3"/>
  <c r="AD91" i="3"/>
  <c r="AC91" i="3"/>
  <c r="AB91" i="3"/>
  <c r="AA91" i="3"/>
  <c r="AF90" i="3"/>
  <c r="AE90" i="3"/>
  <c r="AD90" i="3"/>
  <c r="AC90" i="3"/>
  <c r="AB90" i="3"/>
  <c r="AA90" i="3"/>
  <c r="AF89" i="3"/>
  <c r="AE89" i="3"/>
  <c r="AD89" i="3"/>
  <c r="AC89" i="3"/>
  <c r="AB89" i="3"/>
  <c r="AA89" i="3"/>
  <c r="AF88" i="3"/>
  <c r="AE88" i="3"/>
  <c r="AD88" i="3"/>
  <c r="AC88" i="3"/>
  <c r="AB88" i="3"/>
  <c r="AA88" i="3"/>
  <c r="AF87" i="3"/>
  <c r="AE87" i="3"/>
  <c r="AD87" i="3"/>
  <c r="AC87" i="3"/>
  <c r="AB87" i="3"/>
  <c r="AA87" i="3"/>
  <c r="AF86" i="3"/>
  <c r="AE86" i="3"/>
  <c r="AD86" i="3"/>
  <c r="AC86" i="3"/>
  <c r="AB86" i="3"/>
  <c r="AA86" i="3"/>
  <c r="AF85" i="3"/>
  <c r="AE85" i="3"/>
  <c r="AD85" i="3"/>
  <c r="AC85" i="3"/>
  <c r="AB85" i="3"/>
  <c r="AA85" i="3"/>
  <c r="AF84" i="3"/>
  <c r="AE84" i="3"/>
  <c r="AD84" i="3"/>
  <c r="AC84" i="3"/>
  <c r="AB84" i="3"/>
  <c r="AA84" i="3"/>
  <c r="AF83" i="3"/>
  <c r="AE83" i="3"/>
  <c r="AD83" i="3"/>
  <c r="AC83" i="3"/>
  <c r="AB83" i="3"/>
  <c r="AA83" i="3"/>
  <c r="AF82" i="3"/>
  <c r="AE82" i="3"/>
  <c r="AD82" i="3"/>
  <c r="AC82" i="3"/>
  <c r="AB82" i="3"/>
  <c r="AA82" i="3"/>
  <c r="AF81" i="3"/>
  <c r="AE81" i="3"/>
  <c r="AD81" i="3"/>
  <c r="AC81" i="3"/>
  <c r="AB81" i="3"/>
  <c r="AA81" i="3"/>
  <c r="AF80" i="3"/>
  <c r="AE80" i="3"/>
  <c r="AD80" i="3"/>
  <c r="AC80" i="3"/>
  <c r="AB80" i="3"/>
  <c r="AA80" i="3"/>
  <c r="AF79" i="3"/>
  <c r="AE79" i="3"/>
  <c r="AD79" i="3"/>
  <c r="AC79" i="3"/>
  <c r="AB79" i="3"/>
  <c r="AA79" i="3"/>
  <c r="AF78" i="3"/>
  <c r="AE78" i="3"/>
  <c r="AD78" i="3"/>
  <c r="AC78" i="3"/>
  <c r="AB78" i="3"/>
  <c r="AA78" i="3"/>
  <c r="AF77" i="3"/>
  <c r="AE77" i="3"/>
  <c r="AD77" i="3"/>
  <c r="AC77" i="3"/>
  <c r="AB77" i="3"/>
  <c r="AA77" i="3"/>
  <c r="AF76" i="3"/>
  <c r="AE76" i="3"/>
  <c r="AD76" i="3"/>
  <c r="AC76" i="3"/>
  <c r="AB76" i="3"/>
  <c r="AA76" i="3"/>
  <c r="AF75" i="3"/>
  <c r="AE75" i="3"/>
  <c r="AD75" i="3"/>
  <c r="AC75" i="3"/>
  <c r="AB75" i="3"/>
  <c r="AA75" i="3"/>
  <c r="AF74" i="3"/>
  <c r="AE74" i="3"/>
  <c r="AD74" i="3"/>
  <c r="AC74" i="3"/>
  <c r="AB74" i="3"/>
  <c r="AA74" i="3"/>
  <c r="AF73" i="3"/>
  <c r="AE73" i="3"/>
  <c r="AD73" i="3"/>
  <c r="AC73" i="3"/>
  <c r="AB73" i="3"/>
  <c r="AA73" i="3"/>
  <c r="AF72" i="3"/>
  <c r="AE72" i="3"/>
  <c r="AD72" i="3"/>
  <c r="AC72" i="3"/>
  <c r="AB72" i="3"/>
  <c r="AA72" i="3"/>
  <c r="AF71" i="3"/>
  <c r="AE71" i="3"/>
  <c r="AD71" i="3"/>
  <c r="AC71" i="3"/>
  <c r="AB71" i="3"/>
  <c r="AA71" i="3"/>
  <c r="AF70" i="3"/>
  <c r="AE70" i="3"/>
  <c r="AD70" i="3"/>
  <c r="AC70" i="3"/>
  <c r="AB70" i="3"/>
  <c r="AA70" i="3"/>
  <c r="AF69" i="3"/>
  <c r="AE69" i="3"/>
  <c r="AD69" i="3"/>
  <c r="AC69" i="3"/>
  <c r="AB69" i="3"/>
  <c r="AA69" i="3"/>
  <c r="AF68" i="3"/>
  <c r="AE68" i="3"/>
  <c r="AD68" i="3"/>
  <c r="AC68" i="3"/>
  <c r="AB68" i="3"/>
  <c r="AA68" i="3"/>
  <c r="AF67" i="3"/>
  <c r="AE67" i="3"/>
  <c r="AD67" i="3"/>
  <c r="AC67" i="3"/>
  <c r="AB67" i="3"/>
  <c r="AA67" i="3"/>
  <c r="AF66" i="3"/>
  <c r="AE66" i="3"/>
  <c r="AD66" i="3"/>
  <c r="AC66" i="3"/>
  <c r="AB66" i="3"/>
  <c r="AA66" i="3"/>
  <c r="AF65" i="3"/>
  <c r="AE65" i="3"/>
  <c r="AD65" i="3"/>
  <c r="AC65" i="3"/>
  <c r="AB65" i="3"/>
  <c r="AA65" i="3"/>
  <c r="AF64" i="3"/>
  <c r="AE64" i="3"/>
  <c r="AD64" i="3"/>
  <c r="AC64" i="3"/>
  <c r="AB64" i="3"/>
  <c r="AA64" i="3"/>
  <c r="AF63" i="3"/>
  <c r="AE63" i="3"/>
  <c r="AD63" i="3"/>
  <c r="AC63" i="3"/>
  <c r="AB63" i="3"/>
  <c r="AA63" i="3"/>
  <c r="AF62" i="3"/>
  <c r="AE62" i="3"/>
  <c r="AD62" i="3"/>
  <c r="AC62" i="3"/>
  <c r="AB62" i="3"/>
  <c r="AA62" i="3"/>
  <c r="AF61" i="3"/>
  <c r="AE61" i="3"/>
  <c r="AD61" i="3"/>
  <c r="AC61" i="3"/>
  <c r="AB61" i="3"/>
  <c r="AA61" i="3"/>
  <c r="AF60" i="3"/>
  <c r="AE60" i="3"/>
  <c r="AD60" i="3"/>
  <c r="AC60" i="3"/>
  <c r="AB60" i="3"/>
  <c r="AA60" i="3"/>
  <c r="AF59" i="3"/>
  <c r="AE59" i="3"/>
  <c r="AD59" i="3"/>
  <c r="AC59" i="3"/>
  <c r="AB59" i="3"/>
  <c r="AA59" i="3"/>
  <c r="AF58" i="3"/>
  <c r="AE58" i="3"/>
  <c r="AD58" i="3"/>
  <c r="AC58" i="3"/>
  <c r="AB58" i="3"/>
  <c r="AA58" i="3"/>
  <c r="AF57" i="3"/>
  <c r="AE57" i="3"/>
  <c r="AD57" i="3"/>
  <c r="AC57" i="3"/>
  <c r="AB57" i="3"/>
  <c r="AA57" i="3"/>
  <c r="AF56" i="3"/>
  <c r="AE56" i="3"/>
  <c r="AD56" i="3"/>
  <c r="AC56" i="3"/>
  <c r="AB56" i="3"/>
  <c r="AA56" i="3"/>
  <c r="AF55" i="3"/>
  <c r="AE55" i="3"/>
  <c r="AD55" i="3"/>
  <c r="AC55" i="3"/>
  <c r="AB55" i="3"/>
  <c r="AA55" i="3"/>
  <c r="AF54" i="3"/>
  <c r="AE54" i="3"/>
  <c r="AD54" i="3"/>
  <c r="AC54" i="3"/>
  <c r="AB54" i="3"/>
  <c r="AA54" i="3"/>
  <c r="AF53" i="3"/>
  <c r="AE53" i="3"/>
  <c r="AD53" i="3"/>
  <c r="AC53" i="3"/>
  <c r="AB53" i="3"/>
  <c r="AA53" i="3"/>
  <c r="AF52" i="3"/>
  <c r="AE52" i="3"/>
  <c r="AD52" i="3"/>
  <c r="AC52" i="3"/>
  <c r="AB52" i="3"/>
  <c r="AA52" i="3"/>
  <c r="AF51" i="3"/>
  <c r="AE51" i="3"/>
  <c r="AD51" i="3"/>
  <c r="AC51" i="3"/>
  <c r="AB51" i="3"/>
  <c r="AA51" i="3"/>
  <c r="AF50" i="3"/>
  <c r="AE50" i="3"/>
  <c r="AD50" i="3"/>
  <c r="AC50" i="3"/>
  <c r="AB50" i="3"/>
  <c r="AA50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7" i="3"/>
  <c r="AE47" i="3"/>
  <c r="AD47" i="3"/>
  <c r="AC47" i="3"/>
  <c r="AB47" i="3"/>
  <c r="AA47" i="3"/>
  <c r="AF46" i="3"/>
  <c r="AE46" i="3"/>
  <c r="AD46" i="3"/>
  <c r="AC46" i="3"/>
  <c r="AB46" i="3"/>
  <c r="AA46" i="3"/>
  <c r="AF45" i="3"/>
  <c r="AE45" i="3"/>
  <c r="AD45" i="3"/>
  <c r="AC45" i="3"/>
  <c r="AB45" i="3"/>
  <c r="AA45" i="3"/>
  <c r="AF44" i="3"/>
  <c r="AE44" i="3"/>
  <c r="AD44" i="3"/>
  <c r="AC44" i="3"/>
  <c r="AB44" i="3"/>
  <c r="AA44" i="3"/>
  <c r="AF43" i="3"/>
  <c r="AE43" i="3"/>
  <c r="AD43" i="3"/>
  <c r="AC43" i="3"/>
  <c r="AB43" i="3"/>
  <c r="AA43" i="3"/>
  <c r="AF42" i="3"/>
  <c r="AE42" i="3"/>
  <c r="AD42" i="3"/>
  <c r="AC42" i="3"/>
  <c r="AB42" i="3"/>
  <c r="AA42" i="3"/>
  <c r="AF41" i="3"/>
  <c r="AE41" i="3"/>
  <c r="AD41" i="3"/>
  <c r="AC41" i="3"/>
  <c r="AB41" i="3"/>
  <c r="AA41" i="3"/>
  <c r="AF40" i="3"/>
  <c r="AE40" i="3"/>
  <c r="AD40" i="3"/>
  <c r="AC40" i="3"/>
  <c r="AB40" i="3"/>
  <c r="AA40" i="3"/>
  <c r="AF39" i="3"/>
  <c r="AE39" i="3"/>
  <c r="AD39" i="3"/>
  <c r="AC39" i="3"/>
  <c r="AB39" i="3"/>
  <c r="AA39" i="3"/>
  <c r="AF38" i="3"/>
  <c r="AE38" i="3"/>
  <c r="AD38" i="3"/>
  <c r="AC38" i="3"/>
  <c r="AB38" i="3"/>
  <c r="AA38" i="3"/>
  <c r="AF37" i="3"/>
  <c r="AE37" i="3"/>
  <c r="AD37" i="3"/>
  <c r="AC37" i="3"/>
  <c r="AB37" i="3"/>
  <c r="AA37" i="3"/>
  <c r="AF36" i="3"/>
  <c r="AE36" i="3"/>
  <c r="AD36" i="3"/>
  <c r="AC36" i="3"/>
  <c r="AB36" i="3"/>
  <c r="AA36" i="3"/>
  <c r="AF35" i="3"/>
  <c r="AE35" i="3"/>
  <c r="AD35" i="3"/>
  <c r="AC35" i="3"/>
  <c r="AB35" i="3"/>
  <c r="AA35" i="3"/>
  <c r="AF34" i="3"/>
  <c r="AE34" i="3"/>
  <c r="AD34" i="3"/>
  <c r="AC34" i="3"/>
  <c r="AB34" i="3"/>
  <c r="AA34" i="3"/>
  <c r="AF33" i="3"/>
  <c r="AE33" i="3"/>
  <c r="AD33" i="3"/>
  <c r="AC33" i="3"/>
  <c r="AB33" i="3"/>
  <c r="AA33" i="3"/>
  <c r="AF32" i="3"/>
  <c r="AE32" i="3"/>
  <c r="AD32" i="3"/>
  <c r="AC32" i="3"/>
  <c r="AB32" i="3"/>
  <c r="AA32" i="3"/>
  <c r="AF31" i="3"/>
  <c r="AE31" i="3"/>
  <c r="AD31" i="3"/>
  <c r="AC31" i="3"/>
  <c r="AB31" i="3"/>
  <c r="AA31" i="3"/>
  <c r="AF30" i="3"/>
  <c r="AE30" i="3"/>
  <c r="AD30" i="3"/>
  <c r="AC30" i="3"/>
  <c r="AB30" i="3"/>
  <c r="AA30" i="3"/>
  <c r="AF29" i="3"/>
  <c r="AE29" i="3"/>
  <c r="AD29" i="3"/>
  <c r="AC29" i="3"/>
  <c r="AB29" i="3"/>
  <c r="AA29" i="3"/>
  <c r="AF28" i="3"/>
  <c r="AE28" i="3"/>
  <c r="AD28" i="3"/>
  <c r="AC28" i="3"/>
  <c r="AB28" i="3"/>
  <c r="AA28" i="3"/>
  <c r="AF27" i="3"/>
  <c r="AE27" i="3"/>
  <c r="AD27" i="3"/>
  <c r="AC27" i="3"/>
  <c r="AB27" i="3"/>
  <c r="AA27" i="3"/>
  <c r="AF26" i="3"/>
  <c r="AE26" i="3"/>
  <c r="AD26" i="3"/>
  <c r="AC26" i="3"/>
  <c r="AB26" i="3"/>
  <c r="AA26" i="3"/>
  <c r="AF25" i="3"/>
  <c r="AE25" i="3"/>
  <c r="AD25" i="3"/>
  <c r="AC25" i="3"/>
  <c r="AB25" i="3"/>
  <c r="AA25" i="3"/>
  <c r="AF24" i="3"/>
  <c r="AE24" i="3"/>
  <c r="AD24" i="3"/>
  <c r="AC24" i="3"/>
  <c r="AB24" i="3"/>
  <c r="AA24" i="3"/>
  <c r="AF23" i="3"/>
  <c r="AE23" i="3"/>
  <c r="AD23" i="3"/>
  <c r="AC23" i="3"/>
  <c r="AB23" i="3"/>
  <c r="AA23" i="3"/>
  <c r="AF22" i="3"/>
  <c r="AE22" i="3"/>
  <c r="AD22" i="3"/>
  <c r="AC22" i="3"/>
  <c r="AB22" i="3"/>
  <c r="AA22" i="3"/>
  <c r="AF21" i="3"/>
  <c r="AE21" i="3"/>
  <c r="AD21" i="3"/>
  <c r="AC21" i="3"/>
  <c r="AB21" i="3"/>
  <c r="AA21" i="3"/>
  <c r="AF20" i="3"/>
  <c r="AE20" i="3"/>
  <c r="AD20" i="3"/>
  <c r="AC20" i="3"/>
  <c r="AB20" i="3"/>
  <c r="AA20" i="3"/>
  <c r="AF19" i="3"/>
  <c r="AE19" i="3"/>
  <c r="AD19" i="3"/>
  <c r="AC19" i="3"/>
  <c r="AB19" i="3"/>
  <c r="AA19" i="3"/>
  <c r="AF18" i="3"/>
  <c r="AE18" i="3"/>
  <c r="AD18" i="3"/>
  <c r="AC18" i="3"/>
  <c r="AB18" i="3"/>
  <c r="AA18" i="3"/>
  <c r="AF17" i="3"/>
  <c r="AE17" i="3"/>
  <c r="AD17" i="3"/>
  <c r="AC17" i="3"/>
  <c r="AB17" i="3"/>
  <c r="AA17" i="3"/>
  <c r="AF16" i="3"/>
  <c r="AE16" i="3"/>
  <c r="AD16" i="3"/>
  <c r="AC16" i="3"/>
  <c r="AB16" i="3"/>
  <c r="AA16" i="3"/>
  <c r="AF15" i="3"/>
  <c r="AE15" i="3"/>
  <c r="AD15" i="3"/>
  <c r="AC15" i="3"/>
  <c r="AB15" i="3"/>
  <c r="AA15" i="3"/>
  <c r="AF14" i="3"/>
  <c r="AE14" i="3"/>
  <c r="AD14" i="3"/>
  <c r="AC14" i="3"/>
  <c r="AB14" i="3"/>
  <c r="AA14" i="3"/>
  <c r="AF13" i="3"/>
  <c r="AE13" i="3"/>
  <c r="AD13" i="3"/>
  <c r="AC13" i="3"/>
  <c r="AB13" i="3"/>
  <c r="AA13" i="3"/>
  <c r="AF12" i="3"/>
  <c r="AE12" i="3"/>
  <c r="AD12" i="3"/>
  <c r="AC12" i="3"/>
  <c r="AB12" i="3"/>
  <c r="AA12" i="3"/>
  <c r="AF11" i="3"/>
  <c r="AE11" i="3"/>
  <c r="AD11" i="3"/>
  <c r="AC11" i="3"/>
  <c r="AB11" i="3"/>
  <c r="AA11" i="3"/>
  <c r="AF10" i="3"/>
  <c r="AE10" i="3"/>
  <c r="AD10" i="3"/>
  <c r="AC10" i="3"/>
  <c r="AB10" i="3"/>
  <c r="AA10" i="3"/>
  <c r="AF9" i="3"/>
  <c r="AE9" i="3"/>
  <c r="AD9" i="3"/>
  <c r="AC9" i="3"/>
  <c r="AB9" i="3"/>
  <c r="AA9" i="3"/>
  <c r="AF8" i="3"/>
  <c r="AE8" i="3"/>
  <c r="AD8" i="3"/>
  <c r="AC8" i="3"/>
  <c r="AB8" i="3"/>
  <c r="AA8" i="3"/>
  <c r="AF7" i="3"/>
  <c r="AE7" i="3"/>
  <c r="AD7" i="3"/>
  <c r="AC7" i="3"/>
  <c r="AB7" i="3"/>
  <c r="AA7" i="3"/>
  <c r="AF6" i="3"/>
  <c r="AE6" i="3"/>
  <c r="AD6" i="3"/>
  <c r="AC6" i="3"/>
  <c r="AB6" i="3"/>
  <c r="AA6" i="3"/>
  <c r="AF5" i="3"/>
  <c r="AE5" i="3"/>
  <c r="AD5" i="3"/>
  <c r="AC5" i="3"/>
  <c r="AB5" i="3"/>
  <c r="AA5" i="3"/>
  <c r="AF4" i="3"/>
  <c r="AE4" i="3"/>
  <c r="AD4" i="3"/>
  <c r="AC4" i="3"/>
  <c r="AB4" i="3"/>
  <c r="AA4" i="3"/>
  <c r="AF3" i="3"/>
  <c r="AE3" i="3"/>
  <c r="AD3" i="3"/>
  <c r="AC3" i="3"/>
  <c r="AB3" i="3"/>
  <c r="AA3" i="3"/>
  <c r="AF2" i="3"/>
  <c r="AE2" i="3"/>
  <c r="AD2" i="3"/>
  <c r="AC2" i="3"/>
  <c r="AB2" i="3"/>
  <c r="AA2" i="3"/>
  <c r="Z367" i="3"/>
  <c r="Z366" i="3"/>
  <c r="Z365" i="3"/>
  <c r="Z364" i="3"/>
  <c r="Z363" i="3"/>
  <c r="Z362" i="3"/>
  <c r="Z361" i="3"/>
  <c r="Z360" i="3"/>
  <c r="AX360" i="3" s="1"/>
  <c r="Z359" i="3"/>
  <c r="Z358" i="3"/>
  <c r="Z357" i="3"/>
  <c r="Z356" i="3"/>
  <c r="Z355" i="3"/>
  <c r="Z354" i="3"/>
  <c r="Z353" i="3"/>
  <c r="Z352" i="3"/>
  <c r="AX352" i="3" s="1"/>
  <c r="Z351" i="3"/>
  <c r="Z350" i="3"/>
  <c r="Z349" i="3"/>
  <c r="Z348" i="3"/>
  <c r="Z347" i="3"/>
  <c r="Z346" i="3"/>
  <c r="Z345" i="3"/>
  <c r="Z344" i="3"/>
  <c r="AX344" i="3" s="1"/>
  <c r="Z343" i="3"/>
  <c r="Z342" i="3"/>
  <c r="Z341" i="3"/>
  <c r="Z340" i="3"/>
  <c r="Z339" i="3"/>
  <c r="Z338" i="3"/>
  <c r="Z337" i="3"/>
  <c r="Z336" i="3"/>
  <c r="AX336" i="3" s="1"/>
  <c r="Z335" i="3"/>
  <c r="Z334" i="3"/>
  <c r="Z333" i="3"/>
  <c r="Z332" i="3"/>
  <c r="Z331" i="3"/>
  <c r="Z330" i="3"/>
  <c r="Z329" i="3"/>
  <c r="Z328" i="3"/>
  <c r="AX328" i="3" s="1"/>
  <c r="Z327" i="3"/>
  <c r="Z326" i="3"/>
  <c r="Z325" i="3"/>
  <c r="Z324" i="3"/>
  <c r="Z323" i="3"/>
  <c r="Z322" i="3"/>
  <c r="Z321" i="3"/>
  <c r="Z320" i="3"/>
  <c r="AX320" i="3" s="1"/>
  <c r="Z319" i="3"/>
  <c r="Z318" i="3"/>
  <c r="Z317" i="3"/>
  <c r="Z316" i="3"/>
  <c r="Z315" i="3"/>
  <c r="Z314" i="3"/>
  <c r="Z313" i="3"/>
  <c r="Z312" i="3"/>
  <c r="AX312" i="3" s="1"/>
  <c r="Z311" i="3"/>
  <c r="Z310" i="3"/>
  <c r="Z309" i="3"/>
  <c r="Z308" i="3"/>
  <c r="Z307" i="3"/>
  <c r="Z306" i="3"/>
  <c r="Z305" i="3"/>
  <c r="Z304" i="3"/>
  <c r="AX304" i="3" s="1"/>
  <c r="Z303" i="3"/>
  <c r="Z302" i="3"/>
  <c r="Z301" i="3"/>
  <c r="Z300" i="3"/>
  <c r="Z299" i="3"/>
  <c r="Z298" i="3"/>
  <c r="Z297" i="3"/>
  <c r="Z296" i="3"/>
  <c r="AX296" i="3" s="1"/>
  <c r="Z295" i="3"/>
  <c r="Z294" i="3"/>
  <c r="Z293" i="3"/>
  <c r="Z292" i="3"/>
  <c r="Z291" i="3"/>
  <c r="Z290" i="3"/>
  <c r="Z289" i="3"/>
  <c r="Z288" i="3"/>
  <c r="AX288" i="3" s="1"/>
  <c r="Z287" i="3"/>
  <c r="Z286" i="3"/>
  <c r="Z285" i="3"/>
  <c r="Z284" i="3"/>
  <c r="Z283" i="3"/>
  <c r="Z282" i="3"/>
  <c r="Z281" i="3"/>
  <c r="Z280" i="3"/>
  <c r="AX280" i="3" s="1"/>
  <c r="Z279" i="3"/>
  <c r="Z278" i="3"/>
  <c r="Z277" i="3"/>
  <c r="Z276" i="3"/>
  <c r="Z275" i="3"/>
  <c r="Z274" i="3"/>
  <c r="Z273" i="3"/>
  <c r="Z272" i="3"/>
  <c r="AX272" i="3" s="1"/>
  <c r="Z271" i="3"/>
  <c r="Z270" i="3"/>
  <c r="Z269" i="3"/>
  <c r="Z268" i="3"/>
  <c r="Z267" i="3"/>
  <c r="Z266" i="3"/>
  <c r="Z265" i="3"/>
  <c r="Z264" i="3"/>
  <c r="AX264" i="3" s="1"/>
  <c r="Z263" i="3"/>
  <c r="Z262" i="3"/>
  <c r="Z261" i="3"/>
  <c r="Z260" i="3"/>
  <c r="Z259" i="3"/>
  <c r="Z258" i="3"/>
  <c r="Z257" i="3"/>
  <c r="Z256" i="3"/>
  <c r="AX256" i="3" s="1"/>
  <c r="Z255" i="3"/>
  <c r="Z254" i="3"/>
  <c r="Z253" i="3"/>
  <c r="Z252" i="3"/>
  <c r="Z251" i="3"/>
  <c r="Z250" i="3"/>
  <c r="Z249" i="3"/>
  <c r="Z248" i="3"/>
  <c r="AX248" i="3" s="1"/>
  <c r="Z247" i="3"/>
  <c r="Z246" i="3"/>
  <c r="Z245" i="3"/>
  <c r="Z244" i="3"/>
  <c r="Z243" i="3"/>
  <c r="Z242" i="3"/>
  <c r="Z241" i="3"/>
  <c r="Z240" i="3"/>
  <c r="AX240" i="3" s="1"/>
  <c r="Z239" i="3"/>
  <c r="Z238" i="3"/>
  <c r="Z237" i="3"/>
  <c r="Z236" i="3"/>
  <c r="Z235" i="3"/>
  <c r="Z234" i="3"/>
  <c r="Z233" i="3"/>
  <c r="Z232" i="3"/>
  <c r="AX232" i="3" s="1"/>
  <c r="Z231" i="3"/>
  <c r="Z230" i="3"/>
  <c r="Z229" i="3"/>
  <c r="Z228" i="3"/>
  <c r="Z227" i="3"/>
  <c r="Z226" i="3"/>
  <c r="Z225" i="3"/>
  <c r="Z224" i="3"/>
  <c r="AX224" i="3" s="1"/>
  <c r="Z223" i="3"/>
  <c r="Z222" i="3"/>
  <c r="Z221" i="3"/>
  <c r="Z220" i="3"/>
  <c r="Z219" i="3"/>
  <c r="Z218" i="3"/>
  <c r="Z217" i="3"/>
  <c r="Z216" i="3"/>
  <c r="AX216" i="3" s="1"/>
  <c r="Z215" i="3"/>
  <c r="Z214" i="3"/>
  <c r="Z213" i="3"/>
  <c r="Z212" i="3"/>
  <c r="Z211" i="3"/>
  <c r="Z210" i="3"/>
  <c r="Z209" i="3"/>
  <c r="Z208" i="3"/>
  <c r="AX208" i="3" s="1"/>
  <c r="Z207" i="3"/>
  <c r="Z206" i="3"/>
  <c r="Z205" i="3"/>
  <c r="Z204" i="3"/>
  <c r="Z203" i="3"/>
  <c r="Z202" i="3"/>
  <c r="Z201" i="3"/>
  <c r="Z200" i="3"/>
  <c r="AX200" i="3" s="1"/>
  <c r="Z199" i="3"/>
  <c r="Z198" i="3"/>
  <c r="Z197" i="3"/>
  <c r="Z196" i="3"/>
  <c r="Z195" i="3"/>
  <c r="Z194" i="3"/>
  <c r="Z193" i="3"/>
  <c r="Z192" i="3"/>
  <c r="AX192" i="3" s="1"/>
  <c r="Z191" i="3"/>
  <c r="Z190" i="3"/>
  <c r="Z189" i="3"/>
  <c r="Z188" i="3"/>
  <c r="Z187" i="3"/>
  <c r="Z186" i="3"/>
  <c r="Z185" i="3"/>
  <c r="Z184" i="3"/>
  <c r="AX184" i="3" s="1"/>
  <c r="Z183" i="3"/>
  <c r="Z182" i="3"/>
  <c r="Z181" i="3"/>
  <c r="Z180" i="3"/>
  <c r="Z179" i="3"/>
  <c r="Z178" i="3"/>
  <c r="Z177" i="3"/>
  <c r="Z176" i="3"/>
  <c r="AX176" i="3" s="1"/>
  <c r="Z175" i="3"/>
  <c r="Z174" i="3"/>
  <c r="Z173" i="3"/>
  <c r="Z172" i="3"/>
  <c r="Z171" i="3"/>
  <c r="Z170" i="3"/>
  <c r="Z169" i="3"/>
  <c r="Z168" i="3"/>
  <c r="AX168" i="3" s="1"/>
  <c r="Z167" i="3"/>
  <c r="Z166" i="3"/>
  <c r="Z165" i="3"/>
  <c r="Z164" i="3"/>
  <c r="Z163" i="3"/>
  <c r="Z162" i="3"/>
  <c r="Z161" i="3"/>
  <c r="Z160" i="3"/>
  <c r="AX160" i="3" s="1"/>
  <c r="Z159" i="3"/>
  <c r="Z158" i="3"/>
  <c r="Z157" i="3"/>
  <c r="Z156" i="3"/>
  <c r="Z155" i="3"/>
  <c r="Z154" i="3"/>
  <c r="Z153" i="3"/>
  <c r="Z152" i="3"/>
  <c r="AX152" i="3" s="1"/>
  <c r="Z151" i="3"/>
  <c r="Z150" i="3"/>
  <c r="Z149" i="3"/>
  <c r="Z148" i="3"/>
  <c r="Z147" i="3"/>
  <c r="Z146" i="3"/>
  <c r="Z145" i="3"/>
  <c r="Z144" i="3"/>
  <c r="AX144" i="3" s="1"/>
  <c r="Z143" i="3"/>
  <c r="Z142" i="3"/>
  <c r="Z141" i="3"/>
  <c r="Z140" i="3"/>
  <c r="Z139" i="3"/>
  <c r="Z138" i="3"/>
  <c r="Z137" i="3"/>
  <c r="Z136" i="3"/>
  <c r="AX136" i="3" s="1"/>
  <c r="Z135" i="3"/>
  <c r="Z134" i="3"/>
  <c r="Z133" i="3"/>
  <c r="Z132" i="3"/>
  <c r="Z131" i="3"/>
  <c r="Z130" i="3"/>
  <c r="Z129" i="3"/>
  <c r="Z128" i="3"/>
  <c r="AX128" i="3" s="1"/>
  <c r="Z127" i="3"/>
  <c r="Z126" i="3"/>
  <c r="Z125" i="3"/>
  <c r="Z124" i="3"/>
  <c r="Z123" i="3"/>
  <c r="Z122" i="3"/>
  <c r="Z121" i="3"/>
  <c r="Z120" i="3"/>
  <c r="AX120" i="3" s="1"/>
  <c r="Z119" i="3"/>
  <c r="Z118" i="3"/>
  <c r="Z117" i="3"/>
  <c r="Z116" i="3"/>
  <c r="Z115" i="3"/>
  <c r="Z114" i="3"/>
  <c r="Z113" i="3"/>
  <c r="Z112" i="3"/>
  <c r="AX112" i="3" s="1"/>
  <c r="Z111" i="3"/>
  <c r="Z110" i="3"/>
  <c r="Z109" i="3"/>
  <c r="Z108" i="3"/>
  <c r="Z107" i="3"/>
  <c r="Z106" i="3"/>
  <c r="Z105" i="3"/>
  <c r="Z104" i="3"/>
  <c r="AX104" i="3" s="1"/>
  <c r="Z103" i="3"/>
  <c r="Z102" i="3"/>
  <c r="Z101" i="3"/>
  <c r="Z100" i="3"/>
  <c r="Z99" i="3"/>
  <c r="Z98" i="3"/>
  <c r="Z97" i="3"/>
  <c r="Z96" i="3"/>
  <c r="AX96" i="3" s="1"/>
  <c r="Z95" i="3"/>
  <c r="Z94" i="3"/>
  <c r="Z93" i="3"/>
  <c r="Z92" i="3"/>
  <c r="Z91" i="3"/>
  <c r="Z90" i="3"/>
  <c r="Z89" i="3"/>
  <c r="Z88" i="3"/>
  <c r="AX88" i="3" s="1"/>
  <c r="Z87" i="3"/>
  <c r="Z86" i="3"/>
  <c r="Z85" i="3"/>
  <c r="Z84" i="3"/>
  <c r="Z83" i="3"/>
  <c r="Z82" i="3"/>
  <c r="Z81" i="3"/>
  <c r="Z80" i="3"/>
  <c r="AX80" i="3" s="1"/>
  <c r="Z79" i="3"/>
  <c r="Z78" i="3"/>
  <c r="Z77" i="3"/>
  <c r="Z76" i="3"/>
  <c r="Z75" i="3"/>
  <c r="Z74" i="3"/>
  <c r="Z73" i="3"/>
  <c r="Z72" i="3"/>
  <c r="AX72" i="3" s="1"/>
  <c r="Z71" i="3"/>
  <c r="Z70" i="3"/>
  <c r="Z69" i="3"/>
  <c r="Z68" i="3"/>
  <c r="Z67" i="3"/>
  <c r="Z66" i="3"/>
  <c r="Z65" i="3"/>
  <c r="Z64" i="3"/>
  <c r="AX64" i="3" s="1"/>
  <c r="Z63" i="3"/>
  <c r="Z62" i="3"/>
  <c r="Z61" i="3"/>
  <c r="Z60" i="3"/>
  <c r="Z59" i="3"/>
  <c r="Z58" i="3"/>
  <c r="Z57" i="3"/>
  <c r="Z56" i="3"/>
  <c r="AX56" i="3" s="1"/>
  <c r="Z55" i="3"/>
  <c r="Z54" i="3"/>
  <c r="Z53" i="3"/>
  <c r="Z52" i="3"/>
  <c r="Z51" i="3"/>
  <c r="Z50" i="3"/>
  <c r="Z49" i="3"/>
  <c r="Z48" i="3"/>
  <c r="AX48" i="3" s="1"/>
  <c r="Z47" i="3"/>
  <c r="Z46" i="3"/>
  <c r="Z45" i="3"/>
  <c r="Z44" i="3"/>
  <c r="Z43" i="3"/>
  <c r="Z42" i="3"/>
  <c r="Z41" i="3"/>
  <c r="Z40" i="3"/>
  <c r="AX40" i="3" s="1"/>
  <c r="Z39" i="3"/>
  <c r="Z38" i="3"/>
  <c r="Z37" i="3"/>
  <c r="Z36" i="3"/>
  <c r="Z35" i="3"/>
  <c r="Z34" i="3"/>
  <c r="Z33" i="3"/>
  <c r="Z32" i="3"/>
  <c r="AX32" i="3" s="1"/>
  <c r="Z31" i="3"/>
  <c r="Z30" i="3"/>
  <c r="Z29" i="3"/>
  <c r="Z28" i="3"/>
  <c r="Z27" i="3"/>
  <c r="Z26" i="3"/>
  <c r="Z25" i="3"/>
  <c r="Z24" i="3"/>
  <c r="AX24" i="3" s="1"/>
  <c r="Z23" i="3"/>
  <c r="Z22" i="3"/>
  <c r="Z21" i="3"/>
  <c r="Z20" i="3"/>
  <c r="Z19" i="3"/>
  <c r="Z18" i="3"/>
  <c r="Z17" i="3"/>
  <c r="Z16" i="3"/>
  <c r="AX16" i="3" s="1"/>
  <c r="Z15" i="3"/>
  <c r="Z14" i="3"/>
  <c r="Z13" i="3"/>
  <c r="Z12" i="3"/>
  <c r="Z11" i="3"/>
  <c r="Z10" i="3"/>
  <c r="Z9" i="3"/>
  <c r="Z8" i="3"/>
  <c r="AX8" i="3" s="1"/>
  <c r="Z7" i="3"/>
  <c r="Z6" i="3"/>
  <c r="Z5" i="3"/>
  <c r="Z4" i="3"/>
  <c r="Z3" i="3"/>
  <c r="Z2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T246" i="3"/>
  <c r="S246" i="3"/>
  <c r="R246" i="3"/>
  <c r="Q246" i="3"/>
  <c r="P246" i="3"/>
  <c r="T245" i="3"/>
  <c r="S245" i="3"/>
  <c r="R245" i="3"/>
  <c r="Q245" i="3"/>
  <c r="P245" i="3"/>
  <c r="T244" i="3"/>
  <c r="S244" i="3"/>
  <c r="R244" i="3"/>
  <c r="Q244" i="3"/>
  <c r="P244" i="3"/>
  <c r="T243" i="3"/>
  <c r="S243" i="3"/>
  <c r="R243" i="3"/>
  <c r="Q243" i="3"/>
  <c r="P243" i="3"/>
  <c r="T242" i="3"/>
  <c r="S242" i="3"/>
  <c r="R242" i="3"/>
  <c r="Q242" i="3"/>
  <c r="P242" i="3"/>
  <c r="T241" i="3"/>
  <c r="S241" i="3"/>
  <c r="R241" i="3"/>
  <c r="Q241" i="3"/>
  <c r="P241" i="3"/>
  <c r="T240" i="3"/>
  <c r="S240" i="3"/>
  <c r="R240" i="3"/>
  <c r="Q240" i="3"/>
  <c r="P240" i="3"/>
  <c r="T239" i="3"/>
  <c r="S239" i="3"/>
  <c r="R239" i="3"/>
  <c r="Q239" i="3"/>
  <c r="P239" i="3"/>
  <c r="T238" i="3"/>
  <c r="S238" i="3"/>
  <c r="R238" i="3"/>
  <c r="Q238" i="3"/>
  <c r="P238" i="3"/>
  <c r="T237" i="3"/>
  <c r="S237" i="3"/>
  <c r="R237" i="3"/>
  <c r="Q237" i="3"/>
  <c r="P237" i="3"/>
  <c r="T236" i="3"/>
  <c r="S236" i="3"/>
  <c r="R236" i="3"/>
  <c r="Q236" i="3"/>
  <c r="P236" i="3"/>
  <c r="T235" i="3"/>
  <c r="S235" i="3"/>
  <c r="R235" i="3"/>
  <c r="Q235" i="3"/>
  <c r="P235" i="3"/>
  <c r="T234" i="3"/>
  <c r="S234" i="3"/>
  <c r="R234" i="3"/>
  <c r="Q234" i="3"/>
  <c r="P234" i="3"/>
  <c r="T233" i="3"/>
  <c r="S233" i="3"/>
  <c r="R233" i="3"/>
  <c r="Q233" i="3"/>
  <c r="P233" i="3"/>
  <c r="T232" i="3"/>
  <c r="S232" i="3"/>
  <c r="R232" i="3"/>
  <c r="Q232" i="3"/>
  <c r="P232" i="3"/>
  <c r="T231" i="3"/>
  <c r="S231" i="3"/>
  <c r="R231" i="3"/>
  <c r="Q231" i="3"/>
  <c r="P231" i="3"/>
  <c r="T230" i="3"/>
  <c r="S230" i="3"/>
  <c r="R230" i="3"/>
  <c r="Q230" i="3"/>
  <c r="P230" i="3"/>
  <c r="T229" i="3"/>
  <c r="S229" i="3"/>
  <c r="R229" i="3"/>
  <c r="Q229" i="3"/>
  <c r="P229" i="3"/>
  <c r="T228" i="3"/>
  <c r="S228" i="3"/>
  <c r="R228" i="3"/>
  <c r="Q228" i="3"/>
  <c r="P228" i="3"/>
  <c r="T227" i="3"/>
  <c r="S227" i="3"/>
  <c r="R227" i="3"/>
  <c r="Q227" i="3"/>
  <c r="P227" i="3"/>
  <c r="T226" i="3"/>
  <c r="S226" i="3"/>
  <c r="R226" i="3"/>
  <c r="Q226" i="3"/>
  <c r="P226" i="3"/>
  <c r="T225" i="3"/>
  <c r="S225" i="3"/>
  <c r="R225" i="3"/>
  <c r="Q225" i="3"/>
  <c r="P225" i="3"/>
  <c r="T224" i="3"/>
  <c r="S224" i="3"/>
  <c r="R224" i="3"/>
  <c r="Q224" i="3"/>
  <c r="P224" i="3"/>
  <c r="T223" i="3"/>
  <c r="S223" i="3"/>
  <c r="R223" i="3"/>
  <c r="Q223" i="3"/>
  <c r="P223" i="3"/>
  <c r="T222" i="3"/>
  <c r="S222" i="3"/>
  <c r="R222" i="3"/>
  <c r="Q222" i="3"/>
  <c r="P222" i="3"/>
  <c r="T221" i="3"/>
  <c r="S221" i="3"/>
  <c r="R221" i="3"/>
  <c r="Q221" i="3"/>
  <c r="P221" i="3"/>
  <c r="T220" i="3"/>
  <c r="S220" i="3"/>
  <c r="R220" i="3"/>
  <c r="Q220" i="3"/>
  <c r="P220" i="3"/>
  <c r="T219" i="3"/>
  <c r="S219" i="3"/>
  <c r="R219" i="3"/>
  <c r="Q219" i="3"/>
  <c r="P219" i="3"/>
  <c r="T218" i="3"/>
  <c r="S218" i="3"/>
  <c r="R218" i="3"/>
  <c r="Q218" i="3"/>
  <c r="P218" i="3"/>
  <c r="T217" i="3"/>
  <c r="S217" i="3"/>
  <c r="R217" i="3"/>
  <c r="Q217" i="3"/>
  <c r="P217" i="3"/>
  <c r="T216" i="3"/>
  <c r="S216" i="3"/>
  <c r="R216" i="3"/>
  <c r="Q216" i="3"/>
  <c r="P216" i="3"/>
  <c r="T215" i="3"/>
  <c r="S215" i="3"/>
  <c r="R215" i="3"/>
  <c r="Q215" i="3"/>
  <c r="P215" i="3"/>
  <c r="T214" i="3"/>
  <c r="S214" i="3"/>
  <c r="R214" i="3"/>
  <c r="Q214" i="3"/>
  <c r="P214" i="3"/>
  <c r="T213" i="3"/>
  <c r="S213" i="3"/>
  <c r="R213" i="3"/>
  <c r="Q213" i="3"/>
  <c r="P213" i="3"/>
  <c r="T212" i="3"/>
  <c r="S212" i="3"/>
  <c r="R212" i="3"/>
  <c r="Q212" i="3"/>
  <c r="P212" i="3"/>
  <c r="T211" i="3"/>
  <c r="S211" i="3"/>
  <c r="R211" i="3"/>
  <c r="Q211" i="3"/>
  <c r="P211" i="3"/>
  <c r="T210" i="3"/>
  <c r="S210" i="3"/>
  <c r="R210" i="3"/>
  <c r="Q210" i="3"/>
  <c r="P210" i="3"/>
  <c r="T209" i="3"/>
  <c r="S209" i="3"/>
  <c r="R209" i="3"/>
  <c r="Q209" i="3"/>
  <c r="P209" i="3"/>
  <c r="T208" i="3"/>
  <c r="S208" i="3"/>
  <c r="R208" i="3"/>
  <c r="Q208" i="3"/>
  <c r="P208" i="3"/>
  <c r="T207" i="3"/>
  <c r="S207" i="3"/>
  <c r="R207" i="3"/>
  <c r="Q207" i="3"/>
  <c r="P207" i="3"/>
  <c r="T206" i="3"/>
  <c r="S206" i="3"/>
  <c r="R206" i="3"/>
  <c r="Q206" i="3"/>
  <c r="P206" i="3"/>
  <c r="T205" i="3"/>
  <c r="S205" i="3"/>
  <c r="R205" i="3"/>
  <c r="Q205" i="3"/>
  <c r="P205" i="3"/>
  <c r="T204" i="3"/>
  <c r="S204" i="3"/>
  <c r="R204" i="3"/>
  <c r="Q204" i="3"/>
  <c r="P204" i="3"/>
  <c r="T203" i="3"/>
  <c r="S203" i="3"/>
  <c r="R203" i="3"/>
  <c r="Q203" i="3"/>
  <c r="P203" i="3"/>
  <c r="T202" i="3"/>
  <c r="S202" i="3"/>
  <c r="R202" i="3"/>
  <c r="Q202" i="3"/>
  <c r="P202" i="3"/>
  <c r="T201" i="3"/>
  <c r="S201" i="3"/>
  <c r="R201" i="3"/>
  <c r="Q201" i="3"/>
  <c r="P201" i="3"/>
  <c r="T200" i="3"/>
  <c r="S200" i="3"/>
  <c r="R200" i="3"/>
  <c r="Q200" i="3"/>
  <c r="P200" i="3"/>
  <c r="T199" i="3"/>
  <c r="S199" i="3"/>
  <c r="R199" i="3"/>
  <c r="Q199" i="3"/>
  <c r="P199" i="3"/>
  <c r="T198" i="3"/>
  <c r="S198" i="3"/>
  <c r="R198" i="3"/>
  <c r="Q198" i="3"/>
  <c r="P198" i="3"/>
  <c r="T197" i="3"/>
  <c r="S197" i="3"/>
  <c r="R197" i="3"/>
  <c r="Q197" i="3"/>
  <c r="P197" i="3"/>
  <c r="T196" i="3"/>
  <c r="S196" i="3"/>
  <c r="R196" i="3"/>
  <c r="Q196" i="3"/>
  <c r="P196" i="3"/>
  <c r="T195" i="3"/>
  <c r="S195" i="3"/>
  <c r="R195" i="3"/>
  <c r="Q195" i="3"/>
  <c r="P195" i="3"/>
  <c r="T194" i="3"/>
  <c r="S194" i="3"/>
  <c r="R194" i="3"/>
  <c r="Q194" i="3"/>
  <c r="P194" i="3"/>
  <c r="T193" i="3"/>
  <c r="S193" i="3"/>
  <c r="R193" i="3"/>
  <c r="Q193" i="3"/>
  <c r="P193" i="3"/>
  <c r="T192" i="3"/>
  <c r="S192" i="3"/>
  <c r="R192" i="3"/>
  <c r="Q192" i="3"/>
  <c r="P192" i="3"/>
  <c r="T191" i="3"/>
  <c r="S191" i="3"/>
  <c r="R191" i="3"/>
  <c r="Q191" i="3"/>
  <c r="P191" i="3"/>
  <c r="T190" i="3"/>
  <c r="S190" i="3"/>
  <c r="R190" i="3"/>
  <c r="Q190" i="3"/>
  <c r="P190" i="3"/>
  <c r="T189" i="3"/>
  <c r="S189" i="3"/>
  <c r="R189" i="3"/>
  <c r="Q189" i="3"/>
  <c r="P189" i="3"/>
  <c r="T188" i="3"/>
  <c r="S188" i="3"/>
  <c r="R188" i="3"/>
  <c r="Q188" i="3"/>
  <c r="P188" i="3"/>
  <c r="T187" i="3"/>
  <c r="S187" i="3"/>
  <c r="R187" i="3"/>
  <c r="Q187" i="3"/>
  <c r="P187" i="3"/>
  <c r="T186" i="3"/>
  <c r="S186" i="3"/>
  <c r="R186" i="3"/>
  <c r="Q186" i="3"/>
  <c r="P186" i="3"/>
  <c r="T185" i="3"/>
  <c r="S185" i="3"/>
  <c r="R185" i="3"/>
  <c r="Q185" i="3"/>
  <c r="P185" i="3"/>
  <c r="T184" i="3"/>
  <c r="S184" i="3"/>
  <c r="R184" i="3"/>
  <c r="Q184" i="3"/>
  <c r="P184" i="3"/>
  <c r="T183" i="3"/>
  <c r="S183" i="3"/>
  <c r="R183" i="3"/>
  <c r="Q183" i="3"/>
  <c r="P183" i="3"/>
  <c r="T182" i="3"/>
  <c r="S182" i="3"/>
  <c r="R182" i="3"/>
  <c r="Q182" i="3"/>
  <c r="P182" i="3"/>
  <c r="T181" i="3"/>
  <c r="S181" i="3"/>
  <c r="R181" i="3"/>
  <c r="Q181" i="3"/>
  <c r="P181" i="3"/>
  <c r="T180" i="3"/>
  <c r="S180" i="3"/>
  <c r="R180" i="3"/>
  <c r="Q180" i="3"/>
  <c r="P180" i="3"/>
  <c r="T179" i="3"/>
  <c r="S179" i="3"/>
  <c r="R179" i="3"/>
  <c r="Q179" i="3"/>
  <c r="P179" i="3"/>
  <c r="T178" i="3"/>
  <c r="S178" i="3"/>
  <c r="R178" i="3"/>
  <c r="Q178" i="3"/>
  <c r="P178" i="3"/>
  <c r="T177" i="3"/>
  <c r="S177" i="3"/>
  <c r="R177" i="3"/>
  <c r="Q177" i="3"/>
  <c r="P177" i="3"/>
  <c r="T176" i="3"/>
  <c r="S176" i="3"/>
  <c r="R176" i="3"/>
  <c r="Q176" i="3"/>
  <c r="P176" i="3"/>
  <c r="T175" i="3"/>
  <c r="S175" i="3"/>
  <c r="R175" i="3"/>
  <c r="Q175" i="3"/>
  <c r="P175" i="3"/>
  <c r="T174" i="3"/>
  <c r="S174" i="3"/>
  <c r="R174" i="3"/>
  <c r="Q174" i="3"/>
  <c r="P174" i="3"/>
  <c r="T173" i="3"/>
  <c r="S173" i="3"/>
  <c r="R173" i="3"/>
  <c r="Q173" i="3"/>
  <c r="P173" i="3"/>
  <c r="T172" i="3"/>
  <c r="S172" i="3"/>
  <c r="R172" i="3"/>
  <c r="Q172" i="3"/>
  <c r="P172" i="3"/>
  <c r="T171" i="3"/>
  <c r="S171" i="3"/>
  <c r="R171" i="3"/>
  <c r="Q171" i="3"/>
  <c r="P171" i="3"/>
  <c r="T170" i="3"/>
  <c r="S170" i="3"/>
  <c r="R170" i="3"/>
  <c r="Q170" i="3"/>
  <c r="P170" i="3"/>
  <c r="T169" i="3"/>
  <c r="S169" i="3"/>
  <c r="R169" i="3"/>
  <c r="Q169" i="3"/>
  <c r="P169" i="3"/>
  <c r="T168" i="3"/>
  <c r="S168" i="3"/>
  <c r="R168" i="3"/>
  <c r="Q168" i="3"/>
  <c r="P168" i="3"/>
  <c r="T167" i="3"/>
  <c r="S167" i="3"/>
  <c r="R167" i="3"/>
  <c r="Q167" i="3"/>
  <c r="P167" i="3"/>
  <c r="T166" i="3"/>
  <c r="S166" i="3"/>
  <c r="R166" i="3"/>
  <c r="Q166" i="3"/>
  <c r="P166" i="3"/>
  <c r="T165" i="3"/>
  <c r="S165" i="3"/>
  <c r="R165" i="3"/>
  <c r="Q165" i="3"/>
  <c r="P165" i="3"/>
  <c r="T164" i="3"/>
  <c r="S164" i="3"/>
  <c r="R164" i="3"/>
  <c r="Q164" i="3"/>
  <c r="P164" i="3"/>
  <c r="T163" i="3"/>
  <c r="S163" i="3"/>
  <c r="R163" i="3"/>
  <c r="Q163" i="3"/>
  <c r="P163" i="3"/>
  <c r="T162" i="3"/>
  <c r="S162" i="3"/>
  <c r="R162" i="3"/>
  <c r="Q162" i="3"/>
  <c r="P162" i="3"/>
  <c r="T161" i="3"/>
  <c r="S161" i="3"/>
  <c r="R161" i="3"/>
  <c r="Q161" i="3"/>
  <c r="P161" i="3"/>
  <c r="T160" i="3"/>
  <c r="S160" i="3"/>
  <c r="R160" i="3"/>
  <c r="Q160" i="3"/>
  <c r="P160" i="3"/>
  <c r="T159" i="3"/>
  <c r="S159" i="3"/>
  <c r="R159" i="3"/>
  <c r="Q159" i="3"/>
  <c r="P159" i="3"/>
  <c r="T158" i="3"/>
  <c r="S158" i="3"/>
  <c r="R158" i="3"/>
  <c r="Q158" i="3"/>
  <c r="P158" i="3"/>
  <c r="T157" i="3"/>
  <c r="S157" i="3"/>
  <c r="R157" i="3"/>
  <c r="Q157" i="3"/>
  <c r="P157" i="3"/>
  <c r="T156" i="3"/>
  <c r="S156" i="3"/>
  <c r="R156" i="3"/>
  <c r="Q156" i="3"/>
  <c r="P156" i="3"/>
  <c r="T155" i="3"/>
  <c r="S155" i="3"/>
  <c r="R155" i="3"/>
  <c r="Q155" i="3"/>
  <c r="P155" i="3"/>
  <c r="T154" i="3"/>
  <c r="S154" i="3"/>
  <c r="R154" i="3"/>
  <c r="Q154" i="3"/>
  <c r="P154" i="3"/>
  <c r="T153" i="3"/>
  <c r="S153" i="3"/>
  <c r="R153" i="3"/>
  <c r="Q153" i="3"/>
  <c r="P153" i="3"/>
  <c r="T152" i="3"/>
  <c r="S152" i="3"/>
  <c r="R152" i="3"/>
  <c r="Q152" i="3"/>
  <c r="P152" i="3"/>
  <c r="T151" i="3"/>
  <c r="S151" i="3"/>
  <c r="R151" i="3"/>
  <c r="Q151" i="3"/>
  <c r="P151" i="3"/>
  <c r="T150" i="3"/>
  <c r="S150" i="3"/>
  <c r="R150" i="3"/>
  <c r="Q150" i="3"/>
  <c r="P150" i="3"/>
  <c r="T149" i="3"/>
  <c r="S149" i="3"/>
  <c r="R149" i="3"/>
  <c r="Q149" i="3"/>
  <c r="P149" i="3"/>
  <c r="T148" i="3"/>
  <c r="S148" i="3"/>
  <c r="R148" i="3"/>
  <c r="Q148" i="3"/>
  <c r="P148" i="3"/>
  <c r="T147" i="3"/>
  <c r="S147" i="3"/>
  <c r="R147" i="3"/>
  <c r="Q147" i="3"/>
  <c r="P147" i="3"/>
  <c r="T146" i="3"/>
  <c r="S146" i="3"/>
  <c r="R146" i="3"/>
  <c r="Q146" i="3"/>
  <c r="P146" i="3"/>
  <c r="T145" i="3"/>
  <c r="S145" i="3"/>
  <c r="R145" i="3"/>
  <c r="Q145" i="3"/>
  <c r="P145" i="3"/>
  <c r="T144" i="3"/>
  <c r="S144" i="3"/>
  <c r="R144" i="3"/>
  <c r="Q144" i="3"/>
  <c r="P144" i="3"/>
  <c r="T143" i="3"/>
  <c r="S143" i="3"/>
  <c r="R143" i="3"/>
  <c r="Q143" i="3"/>
  <c r="P143" i="3"/>
  <c r="T142" i="3"/>
  <c r="S142" i="3"/>
  <c r="R142" i="3"/>
  <c r="Q142" i="3"/>
  <c r="P142" i="3"/>
  <c r="T141" i="3"/>
  <c r="S141" i="3"/>
  <c r="R141" i="3"/>
  <c r="Q141" i="3"/>
  <c r="P141" i="3"/>
  <c r="T140" i="3"/>
  <c r="S140" i="3"/>
  <c r="R140" i="3"/>
  <c r="Q140" i="3"/>
  <c r="P140" i="3"/>
  <c r="T139" i="3"/>
  <c r="S139" i="3"/>
  <c r="R139" i="3"/>
  <c r="Q139" i="3"/>
  <c r="P139" i="3"/>
  <c r="T138" i="3"/>
  <c r="S138" i="3"/>
  <c r="R138" i="3"/>
  <c r="Q138" i="3"/>
  <c r="P138" i="3"/>
  <c r="T137" i="3"/>
  <c r="S137" i="3"/>
  <c r="R137" i="3"/>
  <c r="Q137" i="3"/>
  <c r="P137" i="3"/>
  <c r="T136" i="3"/>
  <c r="S136" i="3"/>
  <c r="R136" i="3"/>
  <c r="Q136" i="3"/>
  <c r="P136" i="3"/>
  <c r="T135" i="3"/>
  <c r="S135" i="3"/>
  <c r="R135" i="3"/>
  <c r="Q135" i="3"/>
  <c r="P135" i="3"/>
  <c r="T134" i="3"/>
  <c r="S134" i="3"/>
  <c r="R134" i="3"/>
  <c r="Q134" i="3"/>
  <c r="P134" i="3"/>
  <c r="T133" i="3"/>
  <c r="S133" i="3"/>
  <c r="R133" i="3"/>
  <c r="Q133" i="3"/>
  <c r="P133" i="3"/>
  <c r="T132" i="3"/>
  <c r="S132" i="3"/>
  <c r="R132" i="3"/>
  <c r="Q132" i="3"/>
  <c r="P132" i="3"/>
  <c r="T131" i="3"/>
  <c r="S131" i="3"/>
  <c r="R131" i="3"/>
  <c r="Q131" i="3"/>
  <c r="P131" i="3"/>
  <c r="T130" i="3"/>
  <c r="S130" i="3"/>
  <c r="R130" i="3"/>
  <c r="Q130" i="3"/>
  <c r="P130" i="3"/>
  <c r="T129" i="3"/>
  <c r="S129" i="3"/>
  <c r="R129" i="3"/>
  <c r="Q129" i="3"/>
  <c r="P129" i="3"/>
  <c r="T128" i="3"/>
  <c r="S128" i="3"/>
  <c r="R128" i="3"/>
  <c r="Q128" i="3"/>
  <c r="P128" i="3"/>
  <c r="T127" i="3"/>
  <c r="S127" i="3"/>
  <c r="R127" i="3"/>
  <c r="Q127" i="3"/>
  <c r="P127" i="3"/>
  <c r="T126" i="3"/>
  <c r="S126" i="3"/>
  <c r="R126" i="3"/>
  <c r="Q126" i="3"/>
  <c r="P126" i="3"/>
  <c r="T125" i="3"/>
  <c r="S125" i="3"/>
  <c r="R125" i="3"/>
  <c r="Q125" i="3"/>
  <c r="P125" i="3"/>
  <c r="T124" i="3"/>
  <c r="S124" i="3"/>
  <c r="R124" i="3"/>
  <c r="Q124" i="3"/>
  <c r="P124" i="3"/>
  <c r="T123" i="3"/>
  <c r="S123" i="3"/>
  <c r="R123" i="3"/>
  <c r="Q123" i="3"/>
  <c r="P123" i="3"/>
  <c r="T122" i="3"/>
  <c r="S122" i="3"/>
  <c r="R122" i="3"/>
  <c r="Q122" i="3"/>
  <c r="P122" i="3"/>
  <c r="T121" i="3"/>
  <c r="S121" i="3"/>
  <c r="R121" i="3"/>
  <c r="Q121" i="3"/>
  <c r="P121" i="3"/>
  <c r="T120" i="3"/>
  <c r="S120" i="3"/>
  <c r="R120" i="3"/>
  <c r="Q120" i="3"/>
  <c r="P120" i="3"/>
  <c r="T119" i="3"/>
  <c r="S119" i="3"/>
  <c r="R119" i="3"/>
  <c r="Q119" i="3"/>
  <c r="P119" i="3"/>
  <c r="T118" i="3"/>
  <c r="S118" i="3"/>
  <c r="R118" i="3"/>
  <c r="Q118" i="3"/>
  <c r="P118" i="3"/>
  <c r="T117" i="3"/>
  <c r="S117" i="3"/>
  <c r="R117" i="3"/>
  <c r="Q117" i="3"/>
  <c r="P117" i="3"/>
  <c r="T116" i="3"/>
  <c r="S116" i="3"/>
  <c r="R116" i="3"/>
  <c r="Q116" i="3"/>
  <c r="P116" i="3"/>
  <c r="T115" i="3"/>
  <c r="S115" i="3"/>
  <c r="R115" i="3"/>
  <c r="Q115" i="3"/>
  <c r="P115" i="3"/>
  <c r="T114" i="3"/>
  <c r="S114" i="3"/>
  <c r="R114" i="3"/>
  <c r="Q114" i="3"/>
  <c r="P114" i="3"/>
  <c r="T113" i="3"/>
  <c r="S113" i="3"/>
  <c r="R113" i="3"/>
  <c r="Q113" i="3"/>
  <c r="P113" i="3"/>
  <c r="T112" i="3"/>
  <c r="S112" i="3"/>
  <c r="R112" i="3"/>
  <c r="Q112" i="3"/>
  <c r="P112" i="3"/>
  <c r="T111" i="3"/>
  <c r="S111" i="3"/>
  <c r="R111" i="3"/>
  <c r="Q111" i="3"/>
  <c r="P111" i="3"/>
  <c r="T110" i="3"/>
  <c r="S110" i="3"/>
  <c r="R110" i="3"/>
  <c r="Q110" i="3"/>
  <c r="P110" i="3"/>
  <c r="T109" i="3"/>
  <c r="S109" i="3"/>
  <c r="R109" i="3"/>
  <c r="Q109" i="3"/>
  <c r="P109" i="3"/>
  <c r="T108" i="3"/>
  <c r="S108" i="3"/>
  <c r="R108" i="3"/>
  <c r="Q108" i="3"/>
  <c r="P108" i="3"/>
  <c r="T107" i="3"/>
  <c r="S107" i="3"/>
  <c r="R107" i="3"/>
  <c r="Q107" i="3"/>
  <c r="P107" i="3"/>
  <c r="T106" i="3"/>
  <c r="S106" i="3"/>
  <c r="R106" i="3"/>
  <c r="Q106" i="3"/>
  <c r="P106" i="3"/>
  <c r="T105" i="3"/>
  <c r="S105" i="3"/>
  <c r="R105" i="3"/>
  <c r="Q105" i="3"/>
  <c r="P105" i="3"/>
  <c r="T104" i="3"/>
  <c r="S104" i="3"/>
  <c r="R104" i="3"/>
  <c r="Q104" i="3"/>
  <c r="P104" i="3"/>
  <c r="T103" i="3"/>
  <c r="S103" i="3"/>
  <c r="R103" i="3"/>
  <c r="Q103" i="3"/>
  <c r="P103" i="3"/>
  <c r="T102" i="3"/>
  <c r="S102" i="3"/>
  <c r="R102" i="3"/>
  <c r="Q102" i="3"/>
  <c r="P102" i="3"/>
  <c r="T101" i="3"/>
  <c r="S101" i="3"/>
  <c r="R101" i="3"/>
  <c r="Q101" i="3"/>
  <c r="P101" i="3"/>
  <c r="T100" i="3"/>
  <c r="S100" i="3"/>
  <c r="R100" i="3"/>
  <c r="Q100" i="3"/>
  <c r="P100" i="3"/>
  <c r="T99" i="3"/>
  <c r="S99" i="3"/>
  <c r="R99" i="3"/>
  <c r="Q99" i="3"/>
  <c r="P99" i="3"/>
  <c r="T98" i="3"/>
  <c r="S98" i="3"/>
  <c r="R98" i="3"/>
  <c r="Q98" i="3"/>
  <c r="P98" i="3"/>
  <c r="T97" i="3"/>
  <c r="S97" i="3"/>
  <c r="R97" i="3"/>
  <c r="Q97" i="3"/>
  <c r="P97" i="3"/>
  <c r="T96" i="3"/>
  <c r="S96" i="3"/>
  <c r="R96" i="3"/>
  <c r="Q96" i="3"/>
  <c r="P96" i="3"/>
  <c r="T95" i="3"/>
  <c r="S95" i="3"/>
  <c r="R95" i="3"/>
  <c r="Q95" i="3"/>
  <c r="P95" i="3"/>
  <c r="T94" i="3"/>
  <c r="S94" i="3"/>
  <c r="R94" i="3"/>
  <c r="Q94" i="3"/>
  <c r="P94" i="3"/>
  <c r="T93" i="3"/>
  <c r="S93" i="3"/>
  <c r="R93" i="3"/>
  <c r="Q93" i="3"/>
  <c r="P93" i="3"/>
  <c r="T92" i="3"/>
  <c r="S92" i="3"/>
  <c r="R92" i="3"/>
  <c r="Q92" i="3"/>
  <c r="P92" i="3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T2" i="3"/>
  <c r="S2" i="3"/>
  <c r="R2" i="3"/>
  <c r="Q2" i="3"/>
  <c r="P2" i="3"/>
  <c r="O2" i="3"/>
  <c r="N367" i="3"/>
  <c r="M367" i="3"/>
  <c r="L367" i="3"/>
  <c r="K367" i="3"/>
  <c r="J367" i="3"/>
  <c r="I367" i="3"/>
  <c r="N366" i="3"/>
  <c r="M366" i="3"/>
  <c r="L366" i="3"/>
  <c r="K366" i="3"/>
  <c r="J366" i="3"/>
  <c r="I366" i="3"/>
  <c r="N365" i="3"/>
  <c r="M365" i="3"/>
  <c r="L365" i="3"/>
  <c r="K365" i="3"/>
  <c r="J365" i="3"/>
  <c r="I365" i="3"/>
  <c r="N364" i="3"/>
  <c r="M364" i="3"/>
  <c r="L364" i="3"/>
  <c r="K364" i="3"/>
  <c r="J364" i="3"/>
  <c r="I364" i="3"/>
  <c r="N363" i="3"/>
  <c r="M363" i="3"/>
  <c r="L363" i="3"/>
  <c r="K363" i="3"/>
  <c r="J363" i="3"/>
  <c r="I363" i="3"/>
  <c r="N362" i="3"/>
  <c r="M362" i="3"/>
  <c r="L362" i="3"/>
  <c r="K362" i="3"/>
  <c r="J362" i="3"/>
  <c r="I362" i="3"/>
  <c r="N361" i="3"/>
  <c r="M361" i="3"/>
  <c r="L361" i="3"/>
  <c r="K361" i="3"/>
  <c r="J361" i="3"/>
  <c r="I361" i="3"/>
  <c r="N360" i="3"/>
  <c r="M360" i="3"/>
  <c r="L360" i="3"/>
  <c r="K360" i="3"/>
  <c r="J360" i="3"/>
  <c r="I360" i="3"/>
  <c r="N359" i="3"/>
  <c r="M359" i="3"/>
  <c r="L359" i="3"/>
  <c r="K359" i="3"/>
  <c r="J359" i="3"/>
  <c r="I359" i="3"/>
  <c r="N358" i="3"/>
  <c r="M358" i="3"/>
  <c r="L358" i="3"/>
  <c r="K358" i="3"/>
  <c r="J358" i="3"/>
  <c r="I358" i="3"/>
  <c r="N357" i="3"/>
  <c r="M357" i="3"/>
  <c r="L357" i="3"/>
  <c r="K357" i="3"/>
  <c r="J357" i="3"/>
  <c r="I357" i="3"/>
  <c r="N356" i="3"/>
  <c r="M356" i="3"/>
  <c r="L356" i="3"/>
  <c r="K356" i="3"/>
  <c r="J356" i="3"/>
  <c r="I356" i="3"/>
  <c r="N355" i="3"/>
  <c r="M355" i="3"/>
  <c r="L355" i="3"/>
  <c r="K355" i="3"/>
  <c r="J355" i="3"/>
  <c r="I355" i="3"/>
  <c r="N354" i="3"/>
  <c r="M354" i="3"/>
  <c r="L354" i="3"/>
  <c r="K354" i="3"/>
  <c r="J354" i="3"/>
  <c r="I354" i="3"/>
  <c r="N353" i="3"/>
  <c r="M353" i="3"/>
  <c r="L353" i="3"/>
  <c r="K353" i="3"/>
  <c r="J353" i="3"/>
  <c r="I353" i="3"/>
  <c r="N352" i="3"/>
  <c r="M352" i="3"/>
  <c r="L352" i="3"/>
  <c r="K352" i="3"/>
  <c r="J352" i="3"/>
  <c r="I352" i="3"/>
  <c r="N351" i="3"/>
  <c r="M351" i="3"/>
  <c r="L351" i="3"/>
  <c r="K351" i="3"/>
  <c r="J351" i="3"/>
  <c r="I351" i="3"/>
  <c r="N350" i="3"/>
  <c r="M350" i="3"/>
  <c r="L350" i="3"/>
  <c r="K350" i="3"/>
  <c r="J350" i="3"/>
  <c r="I350" i="3"/>
  <c r="N349" i="3"/>
  <c r="M349" i="3"/>
  <c r="L349" i="3"/>
  <c r="K349" i="3"/>
  <c r="J349" i="3"/>
  <c r="I349" i="3"/>
  <c r="N348" i="3"/>
  <c r="M348" i="3"/>
  <c r="L348" i="3"/>
  <c r="K348" i="3"/>
  <c r="J348" i="3"/>
  <c r="I348" i="3"/>
  <c r="N347" i="3"/>
  <c r="M347" i="3"/>
  <c r="L347" i="3"/>
  <c r="K347" i="3"/>
  <c r="J347" i="3"/>
  <c r="I347" i="3"/>
  <c r="N346" i="3"/>
  <c r="M346" i="3"/>
  <c r="L346" i="3"/>
  <c r="K346" i="3"/>
  <c r="J346" i="3"/>
  <c r="I346" i="3"/>
  <c r="N345" i="3"/>
  <c r="M345" i="3"/>
  <c r="L345" i="3"/>
  <c r="K345" i="3"/>
  <c r="J345" i="3"/>
  <c r="I345" i="3"/>
  <c r="N344" i="3"/>
  <c r="M344" i="3"/>
  <c r="L344" i="3"/>
  <c r="K344" i="3"/>
  <c r="J344" i="3"/>
  <c r="I344" i="3"/>
  <c r="N343" i="3"/>
  <c r="M343" i="3"/>
  <c r="L343" i="3"/>
  <c r="K343" i="3"/>
  <c r="J343" i="3"/>
  <c r="I343" i="3"/>
  <c r="N342" i="3"/>
  <c r="M342" i="3"/>
  <c r="L342" i="3"/>
  <c r="K342" i="3"/>
  <c r="J342" i="3"/>
  <c r="I342" i="3"/>
  <c r="N341" i="3"/>
  <c r="M341" i="3"/>
  <c r="L341" i="3"/>
  <c r="K341" i="3"/>
  <c r="J341" i="3"/>
  <c r="I341" i="3"/>
  <c r="N340" i="3"/>
  <c r="M340" i="3"/>
  <c r="L340" i="3"/>
  <c r="K340" i="3"/>
  <c r="J340" i="3"/>
  <c r="I340" i="3"/>
  <c r="N339" i="3"/>
  <c r="M339" i="3"/>
  <c r="L339" i="3"/>
  <c r="K339" i="3"/>
  <c r="J339" i="3"/>
  <c r="I339" i="3"/>
  <c r="N338" i="3"/>
  <c r="M338" i="3"/>
  <c r="L338" i="3"/>
  <c r="K338" i="3"/>
  <c r="J338" i="3"/>
  <c r="I338" i="3"/>
  <c r="N337" i="3"/>
  <c r="M337" i="3"/>
  <c r="L337" i="3"/>
  <c r="K337" i="3"/>
  <c r="J337" i="3"/>
  <c r="I337" i="3"/>
  <c r="N336" i="3"/>
  <c r="M336" i="3"/>
  <c r="L336" i="3"/>
  <c r="K336" i="3"/>
  <c r="J336" i="3"/>
  <c r="I336" i="3"/>
  <c r="N335" i="3"/>
  <c r="M335" i="3"/>
  <c r="L335" i="3"/>
  <c r="K335" i="3"/>
  <c r="J335" i="3"/>
  <c r="I335" i="3"/>
  <c r="N334" i="3"/>
  <c r="M334" i="3"/>
  <c r="L334" i="3"/>
  <c r="K334" i="3"/>
  <c r="J334" i="3"/>
  <c r="I334" i="3"/>
  <c r="N333" i="3"/>
  <c r="M333" i="3"/>
  <c r="L333" i="3"/>
  <c r="K333" i="3"/>
  <c r="J333" i="3"/>
  <c r="I333" i="3"/>
  <c r="N332" i="3"/>
  <c r="M332" i="3"/>
  <c r="L332" i="3"/>
  <c r="K332" i="3"/>
  <c r="J332" i="3"/>
  <c r="I332" i="3"/>
  <c r="N331" i="3"/>
  <c r="M331" i="3"/>
  <c r="L331" i="3"/>
  <c r="K331" i="3"/>
  <c r="J331" i="3"/>
  <c r="I331" i="3"/>
  <c r="N330" i="3"/>
  <c r="M330" i="3"/>
  <c r="L330" i="3"/>
  <c r="K330" i="3"/>
  <c r="J330" i="3"/>
  <c r="I330" i="3"/>
  <c r="N329" i="3"/>
  <c r="M329" i="3"/>
  <c r="L329" i="3"/>
  <c r="K329" i="3"/>
  <c r="J329" i="3"/>
  <c r="I329" i="3"/>
  <c r="N328" i="3"/>
  <c r="M328" i="3"/>
  <c r="L328" i="3"/>
  <c r="K328" i="3"/>
  <c r="J328" i="3"/>
  <c r="I328" i="3"/>
  <c r="N327" i="3"/>
  <c r="M327" i="3"/>
  <c r="L327" i="3"/>
  <c r="K327" i="3"/>
  <c r="J327" i="3"/>
  <c r="I327" i="3"/>
  <c r="N326" i="3"/>
  <c r="M326" i="3"/>
  <c r="L326" i="3"/>
  <c r="K326" i="3"/>
  <c r="J326" i="3"/>
  <c r="I326" i="3"/>
  <c r="N325" i="3"/>
  <c r="M325" i="3"/>
  <c r="L325" i="3"/>
  <c r="K325" i="3"/>
  <c r="J325" i="3"/>
  <c r="I325" i="3"/>
  <c r="N324" i="3"/>
  <c r="M324" i="3"/>
  <c r="L324" i="3"/>
  <c r="K324" i="3"/>
  <c r="J324" i="3"/>
  <c r="I324" i="3"/>
  <c r="N323" i="3"/>
  <c r="M323" i="3"/>
  <c r="L323" i="3"/>
  <c r="K323" i="3"/>
  <c r="J323" i="3"/>
  <c r="I323" i="3"/>
  <c r="N322" i="3"/>
  <c r="M322" i="3"/>
  <c r="L322" i="3"/>
  <c r="K322" i="3"/>
  <c r="J322" i="3"/>
  <c r="I322" i="3"/>
  <c r="N321" i="3"/>
  <c r="M321" i="3"/>
  <c r="L321" i="3"/>
  <c r="K321" i="3"/>
  <c r="J321" i="3"/>
  <c r="I321" i="3"/>
  <c r="N320" i="3"/>
  <c r="M320" i="3"/>
  <c r="L320" i="3"/>
  <c r="K320" i="3"/>
  <c r="J320" i="3"/>
  <c r="I320" i="3"/>
  <c r="N319" i="3"/>
  <c r="M319" i="3"/>
  <c r="L319" i="3"/>
  <c r="K319" i="3"/>
  <c r="J319" i="3"/>
  <c r="I319" i="3"/>
  <c r="N318" i="3"/>
  <c r="M318" i="3"/>
  <c r="L318" i="3"/>
  <c r="K318" i="3"/>
  <c r="J318" i="3"/>
  <c r="I318" i="3"/>
  <c r="N317" i="3"/>
  <c r="M317" i="3"/>
  <c r="L317" i="3"/>
  <c r="K317" i="3"/>
  <c r="J317" i="3"/>
  <c r="I317" i="3"/>
  <c r="N316" i="3"/>
  <c r="M316" i="3"/>
  <c r="L316" i="3"/>
  <c r="K316" i="3"/>
  <c r="J316" i="3"/>
  <c r="I316" i="3"/>
  <c r="N315" i="3"/>
  <c r="M315" i="3"/>
  <c r="L315" i="3"/>
  <c r="K315" i="3"/>
  <c r="J315" i="3"/>
  <c r="I315" i="3"/>
  <c r="N314" i="3"/>
  <c r="M314" i="3"/>
  <c r="L314" i="3"/>
  <c r="K314" i="3"/>
  <c r="J314" i="3"/>
  <c r="I314" i="3"/>
  <c r="N313" i="3"/>
  <c r="M313" i="3"/>
  <c r="L313" i="3"/>
  <c r="K313" i="3"/>
  <c r="J313" i="3"/>
  <c r="I313" i="3"/>
  <c r="N312" i="3"/>
  <c r="M312" i="3"/>
  <c r="L312" i="3"/>
  <c r="K312" i="3"/>
  <c r="J312" i="3"/>
  <c r="I312" i="3"/>
  <c r="N311" i="3"/>
  <c r="M311" i="3"/>
  <c r="L311" i="3"/>
  <c r="K311" i="3"/>
  <c r="J311" i="3"/>
  <c r="I311" i="3"/>
  <c r="N310" i="3"/>
  <c r="M310" i="3"/>
  <c r="L310" i="3"/>
  <c r="K310" i="3"/>
  <c r="J310" i="3"/>
  <c r="I310" i="3"/>
  <c r="N309" i="3"/>
  <c r="M309" i="3"/>
  <c r="L309" i="3"/>
  <c r="K309" i="3"/>
  <c r="J309" i="3"/>
  <c r="I309" i="3"/>
  <c r="N308" i="3"/>
  <c r="M308" i="3"/>
  <c r="L308" i="3"/>
  <c r="K308" i="3"/>
  <c r="J308" i="3"/>
  <c r="I308" i="3"/>
  <c r="N307" i="3"/>
  <c r="M307" i="3"/>
  <c r="L307" i="3"/>
  <c r="K307" i="3"/>
  <c r="J307" i="3"/>
  <c r="I307" i="3"/>
  <c r="N306" i="3"/>
  <c r="M306" i="3"/>
  <c r="L306" i="3"/>
  <c r="K306" i="3"/>
  <c r="J306" i="3"/>
  <c r="I306" i="3"/>
  <c r="N305" i="3"/>
  <c r="M305" i="3"/>
  <c r="L305" i="3"/>
  <c r="K305" i="3"/>
  <c r="J305" i="3"/>
  <c r="I305" i="3"/>
  <c r="N304" i="3"/>
  <c r="M304" i="3"/>
  <c r="L304" i="3"/>
  <c r="K304" i="3"/>
  <c r="J304" i="3"/>
  <c r="I304" i="3"/>
  <c r="N303" i="3"/>
  <c r="M303" i="3"/>
  <c r="L303" i="3"/>
  <c r="K303" i="3"/>
  <c r="J303" i="3"/>
  <c r="I303" i="3"/>
  <c r="N302" i="3"/>
  <c r="M302" i="3"/>
  <c r="L302" i="3"/>
  <c r="K302" i="3"/>
  <c r="J302" i="3"/>
  <c r="I302" i="3"/>
  <c r="N301" i="3"/>
  <c r="M301" i="3"/>
  <c r="L301" i="3"/>
  <c r="K301" i="3"/>
  <c r="J301" i="3"/>
  <c r="I301" i="3"/>
  <c r="N300" i="3"/>
  <c r="M300" i="3"/>
  <c r="L300" i="3"/>
  <c r="K300" i="3"/>
  <c r="J300" i="3"/>
  <c r="I300" i="3"/>
  <c r="N299" i="3"/>
  <c r="M299" i="3"/>
  <c r="L299" i="3"/>
  <c r="K299" i="3"/>
  <c r="J299" i="3"/>
  <c r="I299" i="3"/>
  <c r="N298" i="3"/>
  <c r="M298" i="3"/>
  <c r="L298" i="3"/>
  <c r="K298" i="3"/>
  <c r="J298" i="3"/>
  <c r="I298" i="3"/>
  <c r="N297" i="3"/>
  <c r="M297" i="3"/>
  <c r="L297" i="3"/>
  <c r="K297" i="3"/>
  <c r="J297" i="3"/>
  <c r="I297" i="3"/>
  <c r="N296" i="3"/>
  <c r="M296" i="3"/>
  <c r="L296" i="3"/>
  <c r="K296" i="3"/>
  <c r="J296" i="3"/>
  <c r="I296" i="3"/>
  <c r="N295" i="3"/>
  <c r="M295" i="3"/>
  <c r="L295" i="3"/>
  <c r="K295" i="3"/>
  <c r="J295" i="3"/>
  <c r="I295" i="3"/>
  <c r="N294" i="3"/>
  <c r="M294" i="3"/>
  <c r="L294" i="3"/>
  <c r="K294" i="3"/>
  <c r="J294" i="3"/>
  <c r="I294" i="3"/>
  <c r="N293" i="3"/>
  <c r="M293" i="3"/>
  <c r="L293" i="3"/>
  <c r="K293" i="3"/>
  <c r="J293" i="3"/>
  <c r="I293" i="3"/>
  <c r="N292" i="3"/>
  <c r="M292" i="3"/>
  <c r="L292" i="3"/>
  <c r="K292" i="3"/>
  <c r="J292" i="3"/>
  <c r="I292" i="3"/>
  <c r="N291" i="3"/>
  <c r="M291" i="3"/>
  <c r="L291" i="3"/>
  <c r="K291" i="3"/>
  <c r="J291" i="3"/>
  <c r="I291" i="3"/>
  <c r="N290" i="3"/>
  <c r="M290" i="3"/>
  <c r="L290" i="3"/>
  <c r="K290" i="3"/>
  <c r="J290" i="3"/>
  <c r="I290" i="3"/>
  <c r="N289" i="3"/>
  <c r="M289" i="3"/>
  <c r="L289" i="3"/>
  <c r="K289" i="3"/>
  <c r="J289" i="3"/>
  <c r="I289" i="3"/>
  <c r="N288" i="3"/>
  <c r="M288" i="3"/>
  <c r="L288" i="3"/>
  <c r="K288" i="3"/>
  <c r="J288" i="3"/>
  <c r="I288" i="3"/>
  <c r="N287" i="3"/>
  <c r="M287" i="3"/>
  <c r="L287" i="3"/>
  <c r="K287" i="3"/>
  <c r="J287" i="3"/>
  <c r="I287" i="3"/>
  <c r="N286" i="3"/>
  <c r="M286" i="3"/>
  <c r="L286" i="3"/>
  <c r="K286" i="3"/>
  <c r="J286" i="3"/>
  <c r="I286" i="3"/>
  <c r="N285" i="3"/>
  <c r="M285" i="3"/>
  <c r="L285" i="3"/>
  <c r="K285" i="3"/>
  <c r="J285" i="3"/>
  <c r="I285" i="3"/>
  <c r="N284" i="3"/>
  <c r="M284" i="3"/>
  <c r="L284" i="3"/>
  <c r="K284" i="3"/>
  <c r="J284" i="3"/>
  <c r="I284" i="3"/>
  <c r="N283" i="3"/>
  <c r="M283" i="3"/>
  <c r="L283" i="3"/>
  <c r="K283" i="3"/>
  <c r="J283" i="3"/>
  <c r="I283" i="3"/>
  <c r="N282" i="3"/>
  <c r="M282" i="3"/>
  <c r="L282" i="3"/>
  <c r="K282" i="3"/>
  <c r="J282" i="3"/>
  <c r="I282" i="3"/>
  <c r="N281" i="3"/>
  <c r="M281" i="3"/>
  <c r="L281" i="3"/>
  <c r="K281" i="3"/>
  <c r="J281" i="3"/>
  <c r="I281" i="3"/>
  <c r="N280" i="3"/>
  <c r="M280" i="3"/>
  <c r="L280" i="3"/>
  <c r="K280" i="3"/>
  <c r="J280" i="3"/>
  <c r="I280" i="3"/>
  <c r="N279" i="3"/>
  <c r="M279" i="3"/>
  <c r="L279" i="3"/>
  <c r="K279" i="3"/>
  <c r="J279" i="3"/>
  <c r="I279" i="3"/>
  <c r="N278" i="3"/>
  <c r="M278" i="3"/>
  <c r="L278" i="3"/>
  <c r="K278" i="3"/>
  <c r="J278" i="3"/>
  <c r="I278" i="3"/>
  <c r="N277" i="3"/>
  <c r="M277" i="3"/>
  <c r="L277" i="3"/>
  <c r="K277" i="3"/>
  <c r="J277" i="3"/>
  <c r="I277" i="3"/>
  <c r="N276" i="3"/>
  <c r="M276" i="3"/>
  <c r="L276" i="3"/>
  <c r="K276" i="3"/>
  <c r="J276" i="3"/>
  <c r="I276" i="3"/>
  <c r="N275" i="3"/>
  <c r="M275" i="3"/>
  <c r="L275" i="3"/>
  <c r="K275" i="3"/>
  <c r="J275" i="3"/>
  <c r="I275" i="3"/>
  <c r="N274" i="3"/>
  <c r="M274" i="3"/>
  <c r="L274" i="3"/>
  <c r="K274" i="3"/>
  <c r="J274" i="3"/>
  <c r="I274" i="3"/>
  <c r="N273" i="3"/>
  <c r="M273" i="3"/>
  <c r="L273" i="3"/>
  <c r="K273" i="3"/>
  <c r="J273" i="3"/>
  <c r="I273" i="3"/>
  <c r="N272" i="3"/>
  <c r="M272" i="3"/>
  <c r="L272" i="3"/>
  <c r="K272" i="3"/>
  <c r="J272" i="3"/>
  <c r="I272" i="3"/>
  <c r="N271" i="3"/>
  <c r="M271" i="3"/>
  <c r="L271" i="3"/>
  <c r="K271" i="3"/>
  <c r="J271" i="3"/>
  <c r="I271" i="3"/>
  <c r="N270" i="3"/>
  <c r="M270" i="3"/>
  <c r="L270" i="3"/>
  <c r="K270" i="3"/>
  <c r="J270" i="3"/>
  <c r="I270" i="3"/>
  <c r="N269" i="3"/>
  <c r="M269" i="3"/>
  <c r="L269" i="3"/>
  <c r="K269" i="3"/>
  <c r="J269" i="3"/>
  <c r="I269" i="3"/>
  <c r="N268" i="3"/>
  <c r="M268" i="3"/>
  <c r="L268" i="3"/>
  <c r="K268" i="3"/>
  <c r="J268" i="3"/>
  <c r="I268" i="3"/>
  <c r="N267" i="3"/>
  <c r="M267" i="3"/>
  <c r="L267" i="3"/>
  <c r="K267" i="3"/>
  <c r="J267" i="3"/>
  <c r="I267" i="3"/>
  <c r="N266" i="3"/>
  <c r="M266" i="3"/>
  <c r="L266" i="3"/>
  <c r="K266" i="3"/>
  <c r="J266" i="3"/>
  <c r="I266" i="3"/>
  <c r="N265" i="3"/>
  <c r="M265" i="3"/>
  <c r="L265" i="3"/>
  <c r="K265" i="3"/>
  <c r="J265" i="3"/>
  <c r="I265" i="3"/>
  <c r="N264" i="3"/>
  <c r="M264" i="3"/>
  <c r="L264" i="3"/>
  <c r="K264" i="3"/>
  <c r="J264" i="3"/>
  <c r="I264" i="3"/>
  <c r="N263" i="3"/>
  <c r="M263" i="3"/>
  <c r="L263" i="3"/>
  <c r="K263" i="3"/>
  <c r="J263" i="3"/>
  <c r="I263" i="3"/>
  <c r="N262" i="3"/>
  <c r="M262" i="3"/>
  <c r="L262" i="3"/>
  <c r="K262" i="3"/>
  <c r="J262" i="3"/>
  <c r="I262" i="3"/>
  <c r="N261" i="3"/>
  <c r="M261" i="3"/>
  <c r="L261" i="3"/>
  <c r="K261" i="3"/>
  <c r="J261" i="3"/>
  <c r="I261" i="3"/>
  <c r="N260" i="3"/>
  <c r="M260" i="3"/>
  <c r="L260" i="3"/>
  <c r="K260" i="3"/>
  <c r="J260" i="3"/>
  <c r="I260" i="3"/>
  <c r="N259" i="3"/>
  <c r="M259" i="3"/>
  <c r="L259" i="3"/>
  <c r="K259" i="3"/>
  <c r="J259" i="3"/>
  <c r="I259" i="3"/>
  <c r="N258" i="3"/>
  <c r="M258" i="3"/>
  <c r="L258" i="3"/>
  <c r="K258" i="3"/>
  <c r="J258" i="3"/>
  <c r="I258" i="3"/>
  <c r="N257" i="3"/>
  <c r="M257" i="3"/>
  <c r="L257" i="3"/>
  <c r="K257" i="3"/>
  <c r="J257" i="3"/>
  <c r="I257" i="3"/>
  <c r="N256" i="3"/>
  <c r="M256" i="3"/>
  <c r="L256" i="3"/>
  <c r="K256" i="3"/>
  <c r="J256" i="3"/>
  <c r="I256" i="3"/>
  <c r="N255" i="3"/>
  <c r="M255" i="3"/>
  <c r="L255" i="3"/>
  <c r="K255" i="3"/>
  <c r="J255" i="3"/>
  <c r="I255" i="3"/>
  <c r="N254" i="3"/>
  <c r="M254" i="3"/>
  <c r="L254" i="3"/>
  <c r="K254" i="3"/>
  <c r="J254" i="3"/>
  <c r="I254" i="3"/>
  <c r="N253" i="3"/>
  <c r="M253" i="3"/>
  <c r="L253" i="3"/>
  <c r="K253" i="3"/>
  <c r="J253" i="3"/>
  <c r="I253" i="3"/>
  <c r="N252" i="3"/>
  <c r="M252" i="3"/>
  <c r="L252" i="3"/>
  <c r="K252" i="3"/>
  <c r="J252" i="3"/>
  <c r="I252" i="3"/>
  <c r="N251" i="3"/>
  <c r="M251" i="3"/>
  <c r="L251" i="3"/>
  <c r="K251" i="3"/>
  <c r="J251" i="3"/>
  <c r="I251" i="3"/>
  <c r="N250" i="3"/>
  <c r="M250" i="3"/>
  <c r="L250" i="3"/>
  <c r="K250" i="3"/>
  <c r="J250" i="3"/>
  <c r="I250" i="3"/>
  <c r="N249" i="3"/>
  <c r="M249" i="3"/>
  <c r="L249" i="3"/>
  <c r="K249" i="3"/>
  <c r="J249" i="3"/>
  <c r="I249" i="3"/>
  <c r="N248" i="3"/>
  <c r="M248" i="3"/>
  <c r="L248" i="3"/>
  <c r="K248" i="3"/>
  <c r="J248" i="3"/>
  <c r="I248" i="3"/>
  <c r="N247" i="3"/>
  <c r="M247" i="3"/>
  <c r="L247" i="3"/>
  <c r="K247" i="3"/>
  <c r="J247" i="3"/>
  <c r="I247" i="3"/>
  <c r="N246" i="3"/>
  <c r="M246" i="3"/>
  <c r="L246" i="3"/>
  <c r="K246" i="3"/>
  <c r="J246" i="3"/>
  <c r="I246" i="3"/>
  <c r="N245" i="3"/>
  <c r="M245" i="3"/>
  <c r="L245" i="3"/>
  <c r="K245" i="3"/>
  <c r="J245" i="3"/>
  <c r="I245" i="3"/>
  <c r="N244" i="3"/>
  <c r="M244" i="3"/>
  <c r="L244" i="3"/>
  <c r="K244" i="3"/>
  <c r="J244" i="3"/>
  <c r="I244" i="3"/>
  <c r="N243" i="3"/>
  <c r="M243" i="3"/>
  <c r="L243" i="3"/>
  <c r="K243" i="3"/>
  <c r="J243" i="3"/>
  <c r="I243" i="3"/>
  <c r="N242" i="3"/>
  <c r="M242" i="3"/>
  <c r="L242" i="3"/>
  <c r="K242" i="3"/>
  <c r="J242" i="3"/>
  <c r="I242" i="3"/>
  <c r="N241" i="3"/>
  <c r="M241" i="3"/>
  <c r="L241" i="3"/>
  <c r="K241" i="3"/>
  <c r="J241" i="3"/>
  <c r="I241" i="3"/>
  <c r="N240" i="3"/>
  <c r="M240" i="3"/>
  <c r="L240" i="3"/>
  <c r="K240" i="3"/>
  <c r="J240" i="3"/>
  <c r="I240" i="3"/>
  <c r="N239" i="3"/>
  <c r="M239" i="3"/>
  <c r="L239" i="3"/>
  <c r="K239" i="3"/>
  <c r="J239" i="3"/>
  <c r="I239" i="3"/>
  <c r="N238" i="3"/>
  <c r="M238" i="3"/>
  <c r="L238" i="3"/>
  <c r="K238" i="3"/>
  <c r="J238" i="3"/>
  <c r="I238" i="3"/>
  <c r="N237" i="3"/>
  <c r="M237" i="3"/>
  <c r="L237" i="3"/>
  <c r="K237" i="3"/>
  <c r="J237" i="3"/>
  <c r="I237" i="3"/>
  <c r="N236" i="3"/>
  <c r="M236" i="3"/>
  <c r="L236" i="3"/>
  <c r="K236" i="3"/>
  <c r="J236" i="3"/>
  <c r="I236" i="3"/>
  <c r="N235" i="3"/>
  <c r="M235" i="3"/>
  <c r="L235" i="3"/>
  <c r="K235" i="3"/>
  <c r="J235" i="3"/>
  <c r="I235" i="3"/>
  <c r="N234" i="3"/>
  <c r="M234" i="3"/>
  <c r="L234" i="3"/>
  <c r="K234" i="3"/>
  <c r="J234" i="3"/>
  <c r="I234" i="3"/>
  <c r="N233" i="3"/>
  <c r="M233" i="3"/>
  <c r="L233" i="3"/>
  <c r="K233" i="3"/>
  <c r="J233" i="3"/>
  <c r="I233" i="3"/>
  <c r="N232" i="3"/>
  <c r="M232" i="3"/>
  <c r="L232" i="3"/>
  <c r="K232" i="3"/>
  <c r="J232" i="3"/>
  <c r="I232" i="3"/>
  <c r="N231" i="3"/>
  <c r="M231" i="3"/>
  <c r="L231" i="3"/>
  <c r="K231" i="3"/>
  <c r="J231" i="3"/>
  <c r="I231" i="3"/>
  <c r="N230" i="3"/>
  <c r="M230" i="3"/>
  <c r="L230" i="3"/>
  <c r="K230" i="3"/>
  <c r="J230" i="3"/>
  <c r="I230" i="3"/>
  <c r="N229" i="3"/>
  <c r="M229" i="3"/>
  <c r="L229" i="3"/>
  <c r="K229" i="3"/>
  <c r="J229" i="3"/>
  <c r="I229" i="3"/>
  <c r="N228" i="3"/>
  <c r="M228" i="3"/>
  <c r="L228" i="3"/>
  <c r="K228" i="3"/>
  <c r="J228" i="3"/>
  <c r="I228" i="3"/>
  <c r="N227" i="3"/>
  <c r="M227" i="3"/>
  <c r="L227" i="3"/>
  <c r="K227" i="3"/>
  <c r="J227" i="3"/>
  <c r="I227" i="3"/>
  <c r="N226" i="3"/>
  <c r="M226" i="3"/>
  <c r="L226" i="3"/>
  <c r="K226" i="3"/>
  <c r="J226" i="3"/>
  <c r="I226" i="3"/>
  <c r="N225" i="3"/>
  <c r="M225" i="3"/>
  <c r="L225" i="3"/>
  <c r="K225" i="3"/>
  <c r="J225" i="3"/>
  <c r="I225" i="3"/>
  <c r="N224" i="3"/>
  <c r="M224" i="3"/>
  <c r="L224" i="3"/>
  <c r="K224" i="3"/>
  <c r="J224" i="3"/>
  <c r="I224" i="3"/>
  <c r="N223" i="3"/>
  <c r="M223" i="3"/>
  <c r="L223" i="3"/>
  <c r="K223" i="3"/>
  <c r="J223" i="3"/>
  <c r="I223" i="3"/>
  <c r="N222" i="3"/>
  <c r="M222" i="3"/>
  <c r="L222" i="3"/>
  <c r="K222" i="3"/>
  <c r="J222" i="3"/>
  <c r="I222" i="3"/>
  <c r="N221" i="3"/>
  <c r="M221" i="3"/>
  <c r="L221" i="3"/>
  <c r="K221" i="3"/>
  <c r="J221" i="3"/>
  <c r="I221" i="3"/>
  <c r="N220" i="3"/>
  <c r="M220" i="3"/>
  <c r="L220" i="3"/>
  <c r="K220" i="3"/>
  <c r="J220" i="3"/>
  <c r="I220" i="3"/>
  <c r="N219" i="3"/>
  <c r="M219" i="3"/>
  <c r="L219" i="3"/>
  <c r="K219" i="3"/>
  <c r="J219" i="3"/>
  <c r="I219" i="3"/>
  <c r="N218" i="3"/>
  <c r="M218" i="3"/>
  <c r="L218" i="3"/>
  <c r="K218" i="3"/>
  <c r="J218" i="3"/>
  <c r="I218" i="3"/>
  <c r="N217" i="3"/>
  <c r="M217" i="3"/>
  <c r="L217" i="3"/>
  <c r="K217" i="3"/>
  <c r="J217" i="3"/>
  <c r="I217" i="3"/>
  <c r="N216" i="3"/>
  <c r="M216" i="3"/>
  <c r="L216" i="3"/>
  <c r="K216" i="3"/>
  <c r="J216" i="3"/>
  <c r="I216" i="3"/>
  <c r="N215" i="3"/>
  <c r="M215" i="3"/>
  <c r="L215" i="3"/>
  <c r="K215" i="3"/>
  <c r="J215" i="3"/>
  <c r="I215" i="3"/>
  <c r="N214" i="3"/>
  <c r="M214" i="3"/>
  <c r="L214" i="3"/>
  <c r="K214" i="3"/>
  <c r="J214" i="3"/>
  <c r="I214" i="3"/>
  <c r="N213" i="3"/>
  <c r="M213" i="3"/>
  <c r="L213" i="3"/>
  <c r="K213" i="3"/>
  <c r="J213" i="3"/>
  <c r="I213" i="3"/>
  <c r="N212" i="3"/>
  <c r="M212" i="3"/>
  <c r="L212" i="3"/>
  <c r="K212" i="3"/>
  <c r="J212" i="3"/>
  <c r="I212" i="3"/>
  <c r="N211" i="3"/>
  <c r="M211" i="3"/>
  <c r="L211" i="3"/>
  <c r="K211" i="3"/>
  <c r="J211" i="3"/>
  <c r="I211" i="3"/>
  <c r="N210" i="3"/>
  <c r="M210" i="3"/>
  <c r="L210" i="3"/>
  <c r="K210" i="3"/>
  <c r="J210" i="3"/>
  <c r="I210" i="3"/>
  <c r="N209" i="3"/>
  <c r="M209" i="3"/>
  <c r="L209" i="3"/>
  <c r="K209" i="3"/>
  <c r="J209" i="3"/>
  <c r="I209" i="3"/>
  <c r="N208" i="3"/>
  <c r="M208" i="3"/>
  <c r="L208" i="3"/>
  <c r="K208" i="3"/>
  <c r="J208" i="3"/>
  <c r="I208" i="3"/>
  <c r="N207" i="3"/>
  <c r="M207" i="3"/>
  <c r="L207" i="3"/>
  <c r="K207" i="3"/>
  <c r="J207" i="3"/>
  <c r="I207" i="3"/>
  <c r="N206" i="3"/>
  <c r="M206" i="3"/>
  <c r="L206" i="3"/>
  <c r="K206" i="3"/>
  <c r="J206" i="3"/>
  <c r="I206" i="3"/>
  <c r="N205" i="3"/>
  <c r="M205" i="3"/>
  <c r="L205" i="3"/>
  <c r="K205" i="3"/>
  <c r="J205" i="3"/>
  <c r="I205" i="3"/>
  <c r="N204" i="3"/>
  <c r="M204" i="3"/>
  <c r="L204" i="3"/>
  <c r="K204" i="3"/>
  <c r="J204" i="3"/>
  <c r="I204" i="3"/>
  <c r="N203" i="3"/>
  <c r="M203" i="3"/>
  <c r="L203" i="3"/>
  <c r="K203" i="3"/>
  <c r="J203" i="3"/>
  <c r="I203" i="3"/>
  <c r="N202" i="3"/>
  <c r="M202" i="3"/>
  <c r="L202" i="3"/>
  <c r="K202" i="3"/>
  <c r="J202" i="3"/>
  <c r="I202" i="3"/>
  <c r="N201" i="3"/>
  <c r="M201" i="3"/>
  <c r="L201" i="3"/>
  <c r="K201" i="3"/>
  <c r="J201" i="3"/>
  <c r="I201" i="3"/>
  <c r="N200" i="3"/>
  <c r="M200" i="3"/>
  <c r="L200" i="3"/>
  <c r="K200" i="3"/>
  <c r="J200" i="3"/>
  <c r="I200" i="3"/>
  <c r="N199" i="3"/>
  <c r="M199" i="3"/>
  <c r="L199" i="3"/>
  <c r="K199" i="3"/>
  <c r="J199" i="3"/>
  <c r="I199" i="3"/>
  <c r="N198" i="3"/>
  <c r="M198" i="3"/>
  <c r="L198" i="3"/>
  <c r="K198" i="3"/>
  <c r="J198" i="3"/>
  <c r="I198" i="3"/>
  <c r="N197" i="3"/>
  <c r="M197" i="3"/>
  <c r="L197" i="3"/>
  <c r="K197" i="3"/>
  <c r="J197" i="3"/>
  <c r="I197" i="3"/>
  <c r="N196" i="3"/>
  <c r="M196" i="3"/>
  <c r="L196" i="3"/>
  <c r="K196" i="3"/>
  <c r="J196" i="3"/>
  <c r="I196" i="3"/>
  <c r="N195" i="3"/>
  <c r="M195" i="3"/>
  <c r="L195" i="3"/>
  <c r="K195" i="3"/>
  <c r="J195" i="3"/>
  <c r="I195" i="3"/>
  <c r="N194" i="3"/>
  <c r="M194" i="3"/>
  <c r="L194" i="3"/>
  <c r="K194" i="3"/>
  <c r="J194" i="3"/>
  <c r="I194" i="3"/>
  <c r="N193" i="3"/>
  <c r="M193" i="3"/>
  <c r="L193" i="3"/>
  <c r="K193" i="3"/>
  <c r="J193" i="3"/>
  <c r="I193" i="3"/>
  <c r="N192" i="3"/>
  <c r="M192" i="3"/>
  <c r="L192" i="3"/>
  <c r="K192" i="3"/>
  <c r="J192" i="3"/>
  <c r="I192" i="3"/>
  <c r="N191" i="3"/>
  <c r="M191" i="3"/>
  <c r="L191" i="3"/>
  <c r="K191" i="3"/>
  <c r="J191" i="3"/>
  <c r="I191" i="3"/>
  <c r="N190" i="3"/>
  <c r="M190" i="3"/>
  <c r="L190" i="3"/>
  <c r="K190" i="3"/>
  <c r="J190" i="3"/>
  <c r="I190" i="3"/>
  <c r="N189" i="3"/>
  <c r="M189" i="3"/>
  <c r="L189" i="3"/>
  <c r="K189" i="3"/>
  <c r="J189" i="3"/>
  <c r="I189" i="3"/>
  <c r="N188" i="3"/>
  <c r="M188" i="3"/>
  <c r="L188" i="3"/>
  <c r="K188" i="3"/>
  <c r="J188" i="3"/>
  <c r="I188" i="3"/>
  <c r="N187" i="3"/>
  <c r="M187" i="3"/>
  <c r="L187" i="3"/>
  <c r="K187" i="3"/>
  <c r="J187" i="3"/>
  <c r="I187" i="3"/>
  <c r="N186" i="3"/>
  <c r="M186" i="3"/>
  <c r="L186" i="3"/>
  <c r="K186" i="3"/>
  <c r="J186" i="3"/>
  <c r="I186" i="3"/>
  <c r="N185" i="3"/>
  <c r="M185" i="3"/>
  <c r="L185" i="3"/>
  <c r="K185" i="3"/>
  <c r="J185" i="3"/>
  <c r="I185" i="3"/>
  <c r="N184" i="3"/>
  <c r="M184" i="3"/>
  <c r="L184" i="3"/>
  <c r="K184" i="3"/>
  <c r="J184" i="3"/>
  <c r="I184" i="3"/>
  <c r="N183" i="3"/>
  <c r="M183" i="3"/>
  <c r="L183" i="3"/>
  <c r="K183" i="3"/>
  <c r="J183" i="3"/>
  <c r="I183" i="3"/>
  <c r="N182" i="3"/>
  <c r="M182" i="3"/>
  <c r="L182" i="3"/>
  <c r="K182" i="3"/>
  <c r="J182" i="3"/>
  <c r="I182" i="3"/>
  <c r="N181" i="3"/>
  <c r="M181" i="3"/>
  <c r="L181" i="3"/>
  <c r="K181" i="3"/>
  <c r="J181" i="3"/>
  <c r="I181" i="3"/>
  <c r="N180" i="3"/>
  <c r="M180" i="3"/>
  <c r="L180" i="3"/>
  <c r="K180" i="3"/>
  <c r="J180" i="3"/>
  <c r="I180" i="3"/>
  <c r="N179" i="3"/>
  <c r="M179" i="3"/>
  <c r="L179" i="3"/>
  <c r="K179" i="3"/>
  <c r="J179" i="3"/>
  <c r="I179" i="3"/>
  <c r="N178" i="3"/>
  <c r="M178" i="3"/>
  <c r="L178" i="3"/>
  <c r="K178" i="3"/>
  <c r="J178" i="3"/>
  <c r="I178" i="3"/>
  <c r="N177" i="3"/>
  <c r="M177" i="3"/>
  <c r="L177" i="3"/>
  <c r="K177" i="3"/>
  <c r="J177" i="3"/>
  <c r="I177" i="3"/>
  <c r="N176" i="3"/>
  <c r="M176" i="3"/>
  <c r="L176" i="3"/>
  <c r="K176" i="3"/>
  <c r="J176" i="3"/>
  <c r="I176" i="3"/>
  <c r="N175" i="3"/>
  <c r="M175" i="3"/>
  <c r="L175" i="3"/>
  <c r="K175" i="3"/>
  <c r="J175" i="3"/>
  <c r="I175" i="3"/>
  <c r="N174" i="3"/>
  <c r="M174" i="3"/>
  <c r="L174" i="3"/>
  <c r="K174" i="3"/>
  <c r="J174" i="3"/>
  <c r="I174" i="3"/>
  <c r="N173" i="3"/>
  <c r="M173" i="3"/>
  <c r="L173" i="3"/>
  <c r="K173" i="3"/>
  <c r="J173" i="3"/>
  <c r="I173" i="3"/>
  <c r="N172" i="3"/>
  <c r="M172" i="3"/>
  <c r="L172" i="3"/>
  <c r="K172" i="3"/>
  <c r="J172" i="3"/>
  <c r="I172" i="3"/>
  <c r="N171" i="3"/>
  <c r="M171" i="3"/>
  <c r="L171" i="3"/>
  <c r="K171" i="3"/>
  <c r="J171" i="3"/>
  <c r="I171" i="3"/>
  <c r="N170" i="3"/>
  <c r="M170" i="3"/>
  <c r="L170" i="3"/>
  <c r="K170" i="3"/>
  <c r="J170" i="3"/>
  <c r="I170" i="3"/>
  <c r="N169" i="3"/>
  <c r="M169" i="3"/>
  <c r="L169" i="3"/>
  <c r="K169" i="3"/>
  <c r="J169" i="3"/>
  <c r="I169" i="3"/>
  <c r="N168" i="3"/>
  <c r="M168" i="3"/>
  <c r="L168" i="3"/>
  <c r="K168" i="3"/>
  <c r="J168" i="3"/>
  <c r="I168" i="3"/>
  <c r="N167" i="3"/>
  <c r="M167" i="3"/>
  <c r="L167" i="3"/>
  <c r="K167" i="3"/>
  <c r="J167" i="3"/>
  <c r="I167" i="3"/>
  <c r="N166" i="3"/>
  <c r="M166" i="3"/>
  <c r="L166" i="3"/>
  <c r="K166" i="3"/>
  <c r="J166" i="3"/>
  <c r="I166" i="3"/>
  <c r="N165" i="3"/>
  <c r="M165" i="3"/>
  <c r="L165" i="3"/>
  <c r="K165" i="3"/>
  <c r="J165" i="3"/>
  <c r="I165" i="3"/>
  <c r="N164" i="3"/>
  <c r="M164" i="3"/>
  <c r="L164" i="3"/>
  <c r="K164" i="3"/>
  <c r="J164" i="3"/>
  <c r="I164" i="3"/>
  <c r="N163" i="3"/>
  <c r="M163" i="3"/>
  <c r="L163" i="3"/>
  <c r="K163" i="3"/>
  <c r="J163" i="3"/>
  <c r="I163" i="3"/>
  <c r="N162" i="3"/>
  <c r="M162" i="3"/>
  <c r="L162" i="3"/>
  <c r="K162" i="3"/>
  <c r="J162" i="3"/>
  <c r="I162" i="3"/>
  <c r="N161" i="3"/>
  <c r="M161" i="3"/>
  <c r="L161" i="3"/>
  <c r="K161" i="3"/>
  <c r="J161" i="3"/>
  <c r="I161" i="3"/>
  <c r="N160" i="3"/>
  <c r="M160" i="3"/>
  <c r="L160" i="3"/>
  <c r="K160" i="3"/>
  <c r="J160" i="3"/>
  <c r="I160" i="3"/>
  <c r="N159" i="3"/>
  <c r="M159" i="3"/>
  <c r="L159" i="3"/>
  <c r="K159" i="3"/>
  <c r="J159" i="3"/>
  <c r="I159" i="3"/>
  <c r="N158" i="3"/>
  <c r="M158" i="3"/>
  <c r="L158" i="3"/>
  <c r="K158" i="3"/>
  <c r="J158" i="3"/>
  <c r="I158" i="3"/>
  <c r="N157" i="3"/>
  <c r="M157" i="3"/>
  <c r="L157" i="3"/>
  <c r="K157" i="3"/>
  <c r="J157" i="3"/>
  <c r="I157" i="3"/>
  <c r="N156" i="3"/>
  <c r="M156" i="3"/>
  <c r="L156" i="3"/>
  <c r="K156" i="3"/>
  <c r="J156" i="3"/>
  <c r="I156" i="3"/>
  <c r="N155" i="3"/>
  <c r="M155" i="3"/>
  <c r="L155" i="3"/>
  <c r="K155" i="3"/>
  <c r="J155" i="3"/>
  <c r="I155" i="3"/>
  <c r="N154" i="3"/>
  <c r="M154" i="3"/>
  <c r="L154" i="3"/>
  <c r="K154" i="3"/>
  <c r="J154" i="3"/>
  <c r="I154" i="3"/>
  <c r="N153" i="3"/>
  <c r="M153" i="3"/>
  <c r="L153" i="3"/>
  <c r="K153" i="3"/>
  <c r="J153" i="3"/>
  <c r="I153" i="3"/>
  <c r="N152" i="3"/>
  <c r="M152" i="3"/>
  <c r="L152" i="3"/>
  <c r="K152" i="3"/>
  <c r="J152" i="3"/>
  <c r="I152" i="3"/>
  <c r="N151" i="3"/>
  <c r="M151" i="3"/>
  <c r="L151" i="3"/>
  <c r="K151" i="3"/>
  <c r="J151" i="3"/>
  <c r="I151" i="3"/>
  <c r="N150" i="3"/>
  <c r="M150" i="3"/>
  <c r="L150" i="3"/>
  <c r="K150" i="3"/>
  <c r="J150" i="3"/>
  <c r="I150" i="3"/>
  <c r="N149" i="3"/>
  <c r="M149" i="3"/>
  <c r="L149" i="3"/>
  <c r="K149" i="3"/>
  <c r="J149" i="3"/>
  <c r="I149" i="3"/>
  <c r="N148" i="3"/>
  <c r="M148" i="3"/>
  <c r="L148" i="3"/>
  <c r="K148" i="3"/>
  <c r="J148" i="3"/>
  <c r="I148" i="3"/>
  <c r="N147" i="3"/>
  <c r="M147" i="3"/>
  <c r="L147" i="3"/>
  <c r="K147" i="3"/>
  <c r="J147" i="3"/>
  <c r="I147" i="3"/>
  <c r="N146" i="3"/>
  <c r="M146" i="3"/>
  <c r="L146" i="3"/>
  <c r="K146" i="3"/>
  <c r="J146" i="3"/>
  <c r="I146" i="3"/>
  <c r="N145" i="3"/>
  <c r="M145" i="3"/>
  <c r="L145" i="3"/>
  <c r="K145" i="3"/>
  <c r="J145" i="3"/>
  <c r="I145" i="3"/>
  <c r="N144" i="3"/>
  <c r="M144" i="3"/>
  <c r="L144" i="3"/>
  <c r="K144" i="3"/>
  <c r="J144" i="3"/>
  <c r="I144" i="3"/>
  <c r="N143" i="3"/>
  <c r="M143" i="3"/>
  <c r="L143" i="3"/>
  <c r="K143" i="3"/>
  <c r="J143" i="3"/>
  <c r="I143" i="3"/>
  <c r="N142" i="3"/>
  <c r="M142" i="3"/>
  <c r="L142" i="3"/>
  <c r="K142" i="3"/>
  <c r="J142" i="3"/>
  <c r="I142" i="3"/>
  <c r="N141" i="3"/>
  <c r="M141" i="3"/>
  <c r="L141" i="3"/>
  <c r="K141" i="3"/>
  <c r="J141" i="3"/>
  <c r="I141" i="3"/>
  <c r="N140" i="3"/>
  <c r="M140" i="3"/>
  <c r="L140" i="3"/>
  <c r="K140" i="3"/>
  <c r="J140" i="3"/>
  <c r="I140" i="3"/>
  <c r="N139" i="3"/>
  <c r="M139" i="3"/>
  <c r="L139" i="3"/>
  <c r="K139" i="3"/>
  <c r="J139" i="3"/>
  <c r="I139" i="3"/>
  <c r="N138" i="3"/>
  <c r="M138" i="3"/>
  <c r="L138" i="3"/>
  <c r="K138" i="3"/>
  <c r="J138" i="3"/>
  <c r="I138" i="3"/>
  <c r="N137" i="3"/>
  <c r="M137" i="3"/>
  <c r="L137" i="3"/>
  <c r="K137" i="3"/>
  <c r="J137" i="3"/>
  <c r="I137" i="3"/>
  <c r="N136" i="3"/>
  <c r="M136" i="3"/>
  <c r="L136" i="3"/>
  <c r="K136" i="3"/>
  <c r="J136" i="3"/>
  <c r="I136" i="3"/>
  <c r="N135" i="3"/>
  <c r="M135" i="3"/>
  <c r="L135" i="3"/>
  <c r="K135" i="3"/>
  <c r="J135" i="3"/>
  <c r="I135" i="3"/>
  <c r="N134" i="3"/>
  <c r="M134" i="3"/>
  <c r="L134" i="3"/>
  <c r="K134" i="3"/>
  <c r="J134" i="3"/>
  <c r="I134" i="3"/>
  <c r="N133" i="3"/>
  <c r="M133" i="3"/>
  <c r="L133" i="3"/>
  <c r="K133" i="3"/>
  <c r="J133" i="3"/>
  <c r="I133" i="3"/>
  <c r="N132" i="3"/>
  <c r="M132" i="3"/>
  <c r="L132" i="3"/>
  <c r="K132" i="3"/>
  <c r="J132" i="3"/>
  <c r="I132" i="3"/>
  <c r="N131" i="3"/>
  <c r="M131" i="3"/>
  <c r="L131" i="3"/>
  <c r="K131" i="3"/>
  <c r="J131" i="3"/>
  <c r="I131" i="3"/>
  <c r="N130" i="3"/>
  <c r="M130" i="3"/>
  <c r="L130" i="3"/>
  <c r="K130" i="3"/>
  <c r="J130" i="3"/>
  <c r="I130" i="3"/>
  <c r="N129" i="3"/>
  <c r="M129" i="3"/>
  <c r="L129" i="3"/>
  <c r="K129" i="3"/>
  <c r="J129" i="3"/>
  <c r="I129" i="3"/>
  <c r="N128" i="3"/>
  <c r="M128" i="3"/>
  <c r="L128" i="3"/>
  <c r="K128" i="3"/>
  <c r="J128" i="3"/>
  <c r="I128" i="3"/>
  <c r="N127" i="3"/>
  <c r="M127" i="3"/>
  <c r="L127" i="3"/>
  <c r="K127" i="3"/>
  <c r="J127" i="3"/>
  <c r="I127" i="3"/>
  <c r="N126" i="3"/>
  <c r="M126" i="3"/>
  <c r="L126" i="3"/>
  <c r="K126" i="3"/>
  <c r="J126" i="3"/>
  <c r="I126" i="3"/>
  <c r="N125" i="3"/>
  <c r="M125" i="3"/>
  <c r="L125" i="3"/>
  <c r="K125" i="3"/>
  <c r="J125" i="3"/>
  <c r="I125" i="3"/>
  <c r="N124" i="3"/>
  <c r="M124" i="3"/>
  <c r="L124" i="3"/>
  <c r="K124" i="3"/>
  <c r="J124" i="3"/>
  <c r="I124" i="3"/>
  <c r="N123" i="3"/>
  <c r="M123" i="3"/>
  <c r="L123" i="3"/>
  <c r="K123" i="3"/>
  <c r="J123" i="3"/>
  <c r="I123" i="3"/>
  <c r="N122" i="3"/>
  <c r="M122" i="3"/>
  <c r="L122" i="3"/>
  <c r="K122" i="3"/>
  <c r="J122" i="3"/>
  <c r="I122" i="3"/>
  <c r="N121" i="3"/>
  <c r="M121" i="3"/>
  <c r="L121" i="3"/>
  <c r="K121" i="3"/>
  <c r="J121" i="3"/>
  <c r="I121" i="3"/>
  <c r="N120" i="3"/>
  <c r="M120" i="3"/>
  <c r="L120" i="3"/>
  <c r="K120" i="3"/>
  <c r="J120" i="3"/>
  <c r="I120" i="3"/>
  <c r="N119" i="3"/>
  <c r="M119" i="3"/>
  <c r="L119" i="3"/>
  <c r="K119" i="3"/>
  <c r="J119" i="3"/>
  <c r="I119" i="3"/>
  <c r="N118" i="3"/>
  <c r="M118" i="3"/>
  <c r="L118" i="3"/>
  <c r="K118" i="3"/>
  <c r="J118" i="3"/>
  <c r="I118" i="3"/>
  <c r="N117" i="3"/>
  <c r="M117" i="3"/>
  <c r="L117" i="3"/>
  <c r="K117" i="3"/>
  <c r="J117" i="3"/>
  <c r="I117" i="3"/>
  <c r="N116" i="3"/>
  <c r="M116" i="3"/>
  <c r="L116" i="3"/>
  <c r="K116" i="3"/>
  <c r="J116" i="3"/>
  <c r="I116" i="3"/>
  <c r="N115" i="3"/>
  <c r="M115" i="3"/>
  <c r="L115" i="3"/>
  <c r="K115" i="3"/>
  <c r="J115" i="3"/>
  <c r="I115" i="3"/>
  <c r="N114" i="3"/>
  <c r="M114" i="3"/>
  <c r="L114" i="3"/>
  <c r="K114" i="3"/>
  <c r="J114" i="3"/>
  <c r="I114" i="3"/>
  <c r="N113" i="3"/>
  <c r="M113" i="3"/>
  <c r="L113" i="3"/>
  <c r="K113" i="3"/>
  <c r="J113" i="3"/>
  <c r="I113" i="3"/>
  <c r="N112" i="3"/>
  <c r="M112" i="3"/>
  <c r="L112" i="3"/>
  <c r="K112" i="3"/>
  <c r="J112" i="3"/>
  <c r="I112" i="3"/>
  <c r="N111" i="3"/>
  <c r="M111" i="3"/>
  <c r="L111" i="3"/>
  <c r="K111" i="3"/>
  <c r="J111" i="3"/>
  <c r="I111" i="3"/>
  <c r="N110" i="3"/>
  <c r="M110" i="3"/>
  <c r="L110" i="3"/>
  <c r="K110" i="3"/>
  <c r="J110" i="3"/>
  <c r="I110" i="3"/>
  <c r="N109" i="3"/>
  <c r="M109" i="3"/>
  <c r="L109" i="3"/>
  <c r="K109" i="3"/>
  <c r="J109" i="3"/>
  <c r="I109" i="3"/>
  <c r="N108" i="3"/>
  <c r="M108" i="3"/>
  <c r="L108" i="3"/>
  <c r="K108" i="3"/>
  <c r="J108" i="3"/>
  <c r="I108" i="3"/>
  <c r="N107" i="3"/>
  <c r="M107" i="3"/>
  <c r="L107" i="3"/>
  <c r="K107" i="3"/>
  <c r="J107" i="3"/>
  <c r="I107" i="3"/>
  <c r="N106" i="3"/>
  <c r="M106" i="3"/>
  <c r="L106" i="3"/>
  <c r="K106" i="3"/>
  <c r="J106" i="3"/>
  <c r="I106" i="3"/>
  <c r="N105" i="3"/>
  <c r="M105" i="3"/>
  <c r="L105" i="3"/>
  <c r="K105" i="3"/>
  <c r="J105" i="3"/>
  <c r="I105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94" i="3"/>
  <c r="M94" i="3"/>
  <c r="L94" i="3"/>
  <c r="K94" i="3"/>
  <c r="J94" i="3"/>
  <c r="I94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N2" i="3"/>
  <c r="M2" i="3"/>
  <c r="L2" i="3"/>
  <c r="K2" i="3"/>
  <c r="J2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X2" i="3"/>
  <c r="AX3" i="3"/>
  <c r="AX4" i="3"/>
  <c r="AX5" i="3"/>
  <c r="AX6" i="3"/>
  <c r="AX7" i="3"/>
  <c r="AX9" i="3"/>
  <c r="AX10" i="3"/>
  <c r="AX11" i="3"/>
  <c r="AX12" i="3"/>
  <c r="AX13" i="3"/>
  <c r="AX14" i="3"/>
  <c r="AX15" i="3"/>
  <c r="AX17" i="3"/>
  <c r="AX18" i="3"/>
  <c r="AX19" i="3"/>
  <c r="AX20" i="3"/>
  <c r="AX21" i="3"/>
  <c r="AX22" i="3"/>
  <c r="AX23" i="3"/>
  <c r="AX25" i="3"/>
  <c r="AX26" i="3"/>
  <c r="AX27" i="3"/>
  <c r="AX28" i="3"/>
  <c r="AX29" i="3"/>
  <c r="AX30" i="3"/>
  <c r="AX31" i="3"/>
  <c r="AX33" i="3"/>
  <c r="AX34" i="3"/>
  <c r="AX35" i="3"/>
  <c r="AX36" i="3"/>
  <c r="AX37" i="3"/>
  <c r="AX38" i="3"/>
  <c r="AX39" i="3"/>
  <c r="AX41" i="3"/>
  <c r="AX42" i="3"/>
  <c r="AX43" i="3"/>
  <c r="AX44" i="3"/>
  <c r="AX45" i="3"/>
  <c r="AX46" i="3"/>
  <c r="AX47" i="3"/>
  <c r="AX49" i="3"/>
  <c r="AX50" i="3"/>
  <c r="AX51" i="3"/>
  <c r="AX52" i="3"/>
  <c r="AX53" i="3"/>
  <c r="AX54" i="3"/>
  <c r="AX55" i="3"/>
  <c r="AX57" i="3"/>
  <c r="AX58" i="3"/>
  <c r="AX59" i="3"/>
  <c r="AX60" i="3"/>
  <c r="AX61" i="3"/>
  <c r="AX62" i="3"/>
  <c r="AX63" i="3"/>
  <c r="AX65" i="3"/>
  <c r="AX66" i="3"/>
  <c r="AX67" i="3"/>
  <c r="AX68" i="3"/>
  <c r="AX69" i="3"/>
  <c r="AX70" i="3"/>
  <c r="AX71" i="3"/>
  <c r="AX73" i="3"/>
  <c r="AX74" i="3"/>
  <c r="AX75" i="3"/>
  <c r="AX76" i="3"/>
  <c r="AX77" i="3"/>
  <c r="AX78" i="3"/>
  <c r="AX79" i="3"/>
  <c r="AX81" i="3"/>
  <c r="AX82" i="3"/>
  <c r="AX83" i="3"/>
  <c r="AX84" i="3"/>
  <c r="AX85" i="3"/>
  <c r="AX86" i="3"/>
  <c r="AX87" i="3"/>
  <c r="AX89" i="3"/>
  <c r="AX90" i="3"/>
  <c r="AX91" i="3"/>
  <c r="AX92" i="3"/>
  <c r="AX93" i="3"/>
  <c r="AX94" i="3"/>
  <c r="AX95" i="3"/>
  <c r="AX97" i="3"/>
  <c r="AX98" i="3"/>
  <c r="AX99" i="3"/>
  <c r="AX100" i="3"/>
  <c r="AX101" i="3"/>
  <c r="AX102" i="3"/>
  <c r="AX103" i="3"/>
  <c r="AX105" i="3"/>
  <c r="AX106" i="3"/>
  <c r="AX107" i="3"/>
  <c r="AX108" i="3"/>
  <c r="AX109" i="3"/>
  <c r="AX110" i="3"/>
  <c r="AX111" i="3"/>
  <c r="AX113" i="3"/>
  <c r="AX114" i="3"/>
  <c r="AX115" i="3"/>
  <c r="AX116" i="3"/>
  <c r="AX117" i="3"/>
  <c r="AX118" i="3"/>
  <c r="AX119" i="3"/>
  <c r="AX121" i="3"/>
  <c r="AX122" i="3"/>
  <c r="AX123" i="3"/>
  <c r="AX124" i="3"/>
  <c r="AX125" i="3"/>
  <c r="AX126" i="3"/>
  <c r="AX127" i="3"/>
  <c r="AX129" i="3"/>
  <c r="AX130" i="3"/>
  <c r="AX131" i="3"/>
  <c r="AX132" i="3"/>
  <c r="AX133" i="3"/>
  <c r="AX134" i="3"/>
  <c r="AX135" i="3"/>
  <c r="AX137" i="3"/>
  <c r="AX138" i="3"/>
  <c r="AX139" i="3"/>
  <c r="AX140" i="3"/>
  <c r="AX141" i="3"/>
  <c r="AX142" i="3"/>
  <c r="AX143" i="3"/>
  <c r="AX145" i="3"/>
  <c r="AX146" i="3"/>
  <c r="AX147" i="3"/>
  <c r="AX148" i="3"/>
  <c r="AX149" i="3"/>
  <c r="AX150" i="3"/>
  <c r="AX151" i="3"/>
  <c r="AX153" i="3"/>
  <c r="AX154" i="3"/>
  <c r="AX155" i="3"/>
  <c r="AX156" i="3"/>
  <c r="AX157" i="3"/>
  <c r="AX158" i="3"/>
  <c r="AX159" i="3"/>
  <c r="AX161" i="3"/>
  <c r="AX162" i="3"/>
  <c r="AX163" i="3"/>
  <c r="AX164" i="3"/>
  <c r="AX165" i="3"/>
  <c r="AX166" i="3"/>
  <c r="AX167" i="3"/>
  <c r="AX169" i="3"/>
  <c r="AX170" i="3"/>
  <c r="AX171" i="3"/>
  <c r="AX172" i="3"/>
  <c r="AX173" i="3"/>
  <c r="AX174" i="3"/>
  <c r="AX175" i="3"/>
  <c r="AX177" i="3"/>
  <c r="AX178" i="3"/>
  <c r="AX179" i="3"/>
  <c r="AX180" i="3"/>
  <c r="AX181" i="3"/>
  <c r="AX182" i="3"/>
  <c r="AX183" i="3"/>
  <c r="AX185" i="3"/>
  <c r="AX186" i="3"/>
  <c r="AX187" i="3"/>
  <c r="AX188" i="3"/>
  <c r="AX189" i="3"/>
  <c r="AX190" i="3"/>
  <c r="AX191" i="3"/>
  <c r="AX193" i="3"/>
  <c r="AX194" i="3"/>
  <c r="AX195" i="3"/>
  <c r="AX196" i="3"/>
  <c r="AX197" i="3"/>
  <c r="AX198" i="3"/>
  <c r="AX199" i="3"/>
  <c r="AX201" i="3"/>
  <c r="AX202" i="3"/>
  <c r="AX203" i="3"/>
  <c r="AX204" i="3"/>
  <c r="AX205" i="3"/>
  <c r="AX206" i="3"/>
  <c r="AX207" i="3"/>
  <c r="AX209" i="3"/>
  <c r="AX210" i="3"/>
  <c r="AX211" i="3"/>
  <c r="AX212" i="3"/>
  <c r="AX213" i="3"/>
  <c r="AX214" i="3"/>
  <c r="AX215" i="3"/>
  <c r="AX217" i="3"/>
  <c r="AX218" i="3"/>
  <c r="AX219" i="3"/>
  <c r="AX220" i="3"/>
  <c r="AX221" i="3"/>
  <c r="AX222" i="3"/>
  <c r="AX223" i="3"/>
  <c r="AX225" i="3"/>
  <c r="AX226" i="3"/>
  <c r="AX227" i="3"/>
  <c r="AX228" i="3"/>
  <c r="AX229" i="3"/>
  <c r="AX230" i="3"/>
  <c r="AX231" i="3"/>
  <c r="AX233" i="3"/>
  <c r="AX234" i="3"/>
  <c r="AX235" i="3"/>
  <c r="AX236" i="3"/>
  <c r="AX237" i="3"/>
  <c r="AX238" i="3"/>
  <c r="AX239" i="3"/>
  <c r="AX241" i="3"/>
  <c r="AX242" i="3"/>
  <c r="AX243" i="3"/>
  <c r="AX244" i="3"/>
  <c r="AX245" i="3"/>
  <c r="AX246" i="3"/>
  <c r="AX247" i="3"/>
  <c r="AX249" i="3"/>
  <c r="AX250" i="3"/>
  <c r="AX251" i="3"/>
  <c r="AX252" i="3"/>
  <c r="AX253" i="3"/>
  <c r="AX254" i="3"/>
  <c r="AX255" i="3"/>
  <c r="AX257" i="3"/>
  <c r="AX258" i="3"/>
  <c r="AX259" i="3"/>
  <c r="AX260" i="3"/>
  <c r="AX261" i="3"/>
  <c r="AX262" i="3"/>
  <c r="AX263" i="3"/>
  <c r="AX265" i="3"/>
  <c r="AX266" i="3"/>
  <c r="AX267" i="3"/>
  <c r="AX268" i="3"/>
  <c r="AX269" i="3"/>
  <c r="AX270" i="3"/>
  <c r="AX271" i="3"/>
  <c r="AX273" i="3"/>
  <c r="AX274" i="3"/>
  <c r="AX275" i="3"/>
  <c r="AX276" i="3"/>
  <c r="AX277" i="3"/>
  <c r="AX278" i="3"/>
  <c r="AX279" i="3"/>
  <c r="AX281" i="3"/>
  <c r="AX282" i="3"/>
  <c r="AX283" i="3"/>
  <c r="AX284" i="3"/>
  <c r="AX285" i="3"/>
  <c r="AX286" i="3"/>
  <c r="AX287" i="3"/>
  <c r="AX289" i="3"/>
  <c r="AX290" i="3"/>
  <c r="AX291" i="3"/>
  <c r="AX292" i="3"/>
  <c r="AX293" i="3"/>
  <c r="AX294" i="3"/>
  <c r="AX295" i="3"/>
  <c r="AX297" i="3"/>
  <c r="AX298" i="3"/>
  <c r="AX299" i="3"/>
  <c r="AX300" i="3"/>
  <c r="AX301" i="3"/>
  <c r="AX302" i="3"/>
  <c r="AX303" i="3"/>
  <c r="AX305" i="3"/>
  <c r="AX306" i="3"/>
  <c r="AX307" i="3"/>
  <c r="AX308" i="3"/>
  <c r="AX309" i="3"/>
  <c r="AX310" i="3"/>
  <c r="AX311" i="3"/>
  <c r="AX313" i="3"/>
  <c r="AX314" i="3"/>
  <c r="AX315" i="3"/>
  <c r="AX316" i="3"/>
  <c r="AX317" i="3"/>
  <c r="AX318" i="3"/>
  <c r="AX319" i="3"/>
  <c r="AX321" i="3"/>
  <c r="AX322" i="3"/>
  <c r="AX323" i="3"/>
  <c r="AX324" i="3"/>
  <c r="AX325" i="3"/>
  <c r="AX326" i="3"/>
  <c r="AX327" i="3"/>
  <c r="AX329" i="3"/>
  <c r="AX330" i="3"/>
  <c r="AX331" i="3"/>
  <c r="AX332" i="3"/>
  <c r="AX333" i="3"/>
  <c r="AX334" i="3"/>
  <c r="AX335" i="3"/>
  <c r="AX337" i="3"/>
  <c r="AX338" i="3"/>
  <c r="AX339" i="3"/>
  <c r="AX340" i="3"/>
  <c r="AX341" i="3"/>
  <c r="AX342" i="3"/>
  <c r="AX343" i="3"/>
  <c r="AX345" i="3"/>
  <c r="AX346" i="3"/>
  <c r="AX347" i="3"/>
  <c r="AX348" i="3"/>
  <c r="AX349" i="3"/>
  <c r="AX350" i="3"/>
  <c r="AX351" i="3"/>
  <c r="AX353" i="3"/>
  <c r="AX354" i="3"/>
  <c r="AX355" i="3"/>
  <c r="AX356" i="3"/>
  <c r="AX357" i="3"/>
  <c r="AX358" i="3"/>
  <c r="AX359" i="3"/>
  <c r="AX361" i="3"/>
  <c r="AX362" i="3"/>
  <c r="AX363" i="3"/>
  <c r="AX364" i="3"/>
  <c r="AX365" i="3"/>
  <c r="AX366" i="3"/>
  <c r="AX367" i="3"/>
  <c r="I2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367" i="3"/>
  <c r="F367" i="3"/>
  <c r="E367" i="3"/>
  <c r="D367" i="3"/>
  <c r="C367" i="3"/>
  <c r="G366" i="3"/>
  <c r="F366" i="3"/>
  <c r="E366" i="3"/>
  <c r="D366" i="3"/>
  <c r="C366" i="3"/>
  <c r="G365" i="3"/>
  <c r="F365" i="3"/>
  <c r="E365" i="3"/>
  <c r="D365" i="3"/>
  <c r="C365" i="3"/>
  <c r="G364" i="3"/>
  <c r="F364" i="3"/>
  <c r="E364" i="3"/>
  <c r="D364" i="3"/>
  <c r="C364" i="3"/>
  <c r="G363" i="3"/>
  <c r="F363" i="3"/>
  <c r="E363" i="3"/>
  <c r="D363" i="3"/>
  <c r="C363" i="3"/>
  <c r="G362" i="3"/>
  <c r="F362" i="3"/>
  <c r="E362" i="3"/>
  <c r="D362" i="3"/>
  <c r="C362" i="3"/>
  <c r="G361" i="3"/>
  <c r="F361" i="3"/>
  <c r="E361" i="3"/>
  <c r="D361" i="3"/>
  <c r="C361" i="3"/>
  <c r="G360" i="3"/>
  <c r="F360" i="3"/>
  <c r="E360" i="3"/>
  <c r="D360" i="3"/>
  <c r="C360" i="3"/>
  <c r="G359" i="3"/>
  <c r="F359" i="3"/>
  <c r="E359" i="3"/>
  <c r="D359" i="3"/>
  <c r="C359" i="3"/>
  <c r="G358" i="3"/>
  <c r="F358" i="3"/>
  <c r="E358" i="3"/>
  <c r="D358" i="3"/>
  <c r="C358" i="3"/>
  <c r="G357" i="3"/>
  <c r="F357" i="3"/>
  <c r="E357" i="3"/>
  <c r="D357" i="3"/>
  <c r="C357" i="3"/>
  <c r="G356" i="3"/>
  <c r="F356" i="3"/>
  <c r="E356" i="3"/>
  <c r="D356" i="3"/>
  <c r="C356" i="3"/>
  <c r="G355" i="3"/>
  <c r="F355" i="3"/>
  <c r="E355" i="3"/>
  <c r="D355" i="3"/>
  <c r="C355" i="3"/>
  <c r="G354" i="3"/>
  <c r="F354" i="3"/>
  <c r="E354" i="3"/>
  <c r="D354" i="3"/>
  <c r="C354" i="3"/>
  <c r="G353" i="3"/>
  <c r="F353" i="3"/>
  <c r="E353" i="3"/>
  <c r="D353" i="3"/>
  <c r="C353" i="3"/>
  <c r="G352" i="3"/>
  <c r="F352" i="3"/>
  <c r="E352" i="3"/>
  <c r="D352" i="3"/>
  <c r="C352" i="3"/>
  <c r="G351" i="3"/>
  <c r="F351" i="3"/>
  <c r="E351" i="3"/>
  <c r="D351" i="3"/>
  <c r="C351" i="3"/>
  <c r="G350" i="3"/>
  <c r="F350" i="3"/>
  <c r="E350" i="3"/>
  <c r="D350" i="3"/>
  <c r="C350" i="3"/>
  <c r="G349" i="3"/>
  <c r="F349" i="3"/>
  <c r="E349" i="3"/>
  <c r="D349" i="3"/>
  <c r="C349" i="3"/>
  <c r="G348" i="3"/>
  <c r="F348" i="3"/>
  <c r="E348" i="3"/>
  <c r="D348" i="3"/>
  <c r="C348" i="3"/>
  <c r="G347" i="3"/>
  <c r="F347" i="3"/>
  <c r="E347" i="3"/>
  <c r="D347" i="3"/>
  <c r="C347" i="3"/>
  <c r="G346" i="3"/>
  <c r="F346" i="3"/>
  <c r="E346" i="3"/>
  <c r="D346" i="3"/>
  <c r="C346" i="3"/>
  <c r="G345" i="3"/>
  <c r="F345" i="3"/>
  <c r="E345" i="3"/>
  <c r="D345" i="3"/>
  <c r="C345" i="3"/>
  <c r="G344" i="3"/>
  <c r="F344" i="3"/>
  <c r="E344" i="3"/>
  <c r="D344" i="3"/>
  <c r="C344" i="3"/>
  <c r="G343" i="3"/>
  <c r="F343" i="3"/>
  <c r="E343" i="3"/>
  <c r="D343" i="3"/>
  <c r="C343" i="3"/>
  <c r="G342" i="3"/>
  <c r="F342" i="3"/>
  <c r="E342" i="3"/>
  <c r="D342" i="3"/>
  <c r="C342" i="3"/>
  <c r="G341" i="3"/>
  <c r="F341" i="3"/>
  <c r="E341" i="3"/>
  <c r="D341" i="3"/>
  <c r="C341" i="3"/>
  <c r="G340" i="3"/>
  <c r="F340" i="3"/>
  <c r="E340" i="3"/>
  <c r="D340" i="3"/>
  <c r="C340" i="3"/>
  <c r="G339" i="3"/>
  <c r="F339" i="3"/>
  <c r="E339" i="3"/>
  <c r="D339" i="3"/>
  <c r="C339" i="3"/>
  <c r="G338" i="3"/>
  <c r="F338" i="3"/>
  <c r="E338" i="3"/>
  <c r="D338" i="3"/>
  <c r="C338" i="3"/>
  <c r="G337" i="3"/>
  <c r="F337" i="3"/>
  <c r="E337" i="3"/>
  <c r="D337" i="3"/>
  <c r="C337" i="3"/>
  <c r="G336" i="3"/>
  <c r="F336" i="3"/>
  <c r="E336" i="3"/>
  <c r="D336" i="3"/>
  <c r="C336" i="3"/>
  <c r="G335" i="3"/>
  <c r="F335" i="3"/>
  <c r="E335" i="3"/>
  <c r="D335" i="3"/>
  <c r="C335" i="3"/>
  <c r="G334" i="3"/>
  <c r="F334" i="3"/>
  <c r="E334" i="3"/>
  <c r="D334" i="3"/>
  <c r="C334" i="3"/>
  <c r="G333" i="3"/>
  <c r="F333" i="3"/>
  <c r="E333" i="3"/>
  <c r="D333" i="3"/>
  <c r="C333" i="3"/>
  <c r="G332" i="3"/>
  <c r="F332" i="3"/>
  <c r="E332" i="3"/>
  <c r="D332" i="3"/>
  <c r="C332" i="3"/>
  <c r="G331" i="3"/>
  <c r="F331" i="3"/>
  <c r="E331" i="3"/>
  <c r="D331" i="3"/>
  <c r="C331" i="3"/>
  <c r="G330" i="3"/>
  <c r="F330" i="3"/>
  <c r="E330" i="3"/>
  <c r="D330" i="3"/>
  <c r="C330" i="3"/>
  <c r="G329" i="3"/>
  <c r="F329" i="3"/>
  <c r="E329" i="3"/>
  <c r="D329" i="3"/>
  <c r="C329" i="3"/>
  <c r="G328" i="3"/>
  <c r="F328" i="3"/>
  <c r="E328" i="3"/>
  <c r="D328" i="3"/>
  <c r="C328" i="3"/>
  <c r="G327" i="3"/>
  <c r="F327" i="3"/>
  <c r="E327" i="3"/>
  <c r="D327" i="3"/>
  <c r="C327" i="3"/>
  <c r="G326" i="3"/>
  <c r="F326" i="3"/>
  <c r="E326" i="3"/>
  <c r="D326" i="3"/>
  <c r="C326" i="3"/>
  <c r="G325" i="3"/>
  <c r="F325" i="3"/>
  <c r="E325" i="3"/>
  <c r="D325" i="3"/>
  <c r="C325" i="3"/>
  <c r="G324" i="3"/>
  <c r="F324" i="3"/>
  <c r="E324" i="3"/>
  <c r="D324" i="3"/>
  <c r="C324" i="3"/>
  <c r="G323" i="3"/>
  <c r="F323" i="3"/>
  <c r="E323" i="3"/>
  <c r="D323" i="3"/>
  <c r="C323" i="3"/>
  <c r="G322" i="3"/>
  <c r="F322" i="3"/>
  <c r="E322" i="3"/>
  <c r="D322" i="3"/>
  <c r="C322" i="3"/>
  <c r="G321" i="3"/>
  <c r="F321" i="3"/>
  <c r="E321" i="3"/>
  <c r="D321" i="3"/>
  <c r="C321" i="3"/>
  <c r="G320" i="3"/>
  <c r="F320" i="3"/>
  <c r="E320" i="3"/>
  <c r="D320" i="3"/>
  <c r="C320" i="3"/>
  <c r="G319" i="3"/>
  <c r="F319" i="3"/>
  <c r="E319" i="3"/>
  <c r="D319" i="3"/>
  <c r="C319" i="3"/>
  <c r="G318" i="3"/>
  <c r="F318" i="3"/>
  <c r="E318" i="3"/>
  <c r="D318" i="3"/>
  <c r="C318" i="3"/>
  <c r="G317" i="3"/>
  <c r="F317" i="3"/>
  <c r="E317" i="3"/>
  <c r="D317" i="3"/>
  <c r="C317" i="3"/>
  <c r="G316" i="3"/>
  <c r="F316" i="3"/>
  <c r="E316" i="3"/>
  <c r="D316" i="3"/>
  <c r="C316" i="3"/>
  <c r="G315" i="3"/>
  <c r="F315" i="3"/>
  <c r="E315" i="3"/>
  <c r="D315" i="3"/>
  <c r="C315" i="3"/>
  <c r="G314" i="3"/>
  <c r="F314" i="3"/>
  <c r="E314" i="3"/>
  <c r="D314" i="3"/>
  <c r="C314" i="3"/>
  <c r="G313" i="3"/>
  <c r="F313" i="3"/>
  <c r="E313" i="3"/>
  <c r="D313" i="3"/>
  <c r="C313" i="3"/>
  <c r="G312" i="3"/>
  <c r="F312" i="3"/>
  <c r="E312" i="3"/>
  <c r="D312" i="3"/>
  <c r="C312" i="3"/>
  <c r="G311" i="3"/>
  <c r="F311" i="3"/>
  <c r="E311" i="3"/>
  <c r="D311" i="3"/>
  <c r="C311" i="3"/>
  <c r="G310" i="3"/>
  <c r="F310" i="3"/>
  <c r="E310" i="3"/>
  <c r="D310" i="3"/>
  <c r="C310" i="3"/>
  <c r="G309" i="3"/>
  <c r="F309" i="3"/>
  <c r="E309" i="3"/>
  <c r="D309" i="3"/>
  <c r="C309" i="3"/>
  <c r="G308" i="3"/>
  <c r="F308" i="3"/>
  <c r="E308" i="3"/>
  <c r="D308" i="3"/>
  <c r="C308" i="3"/>
  <c r="G307" i="3"/>
  <c r="F307" i="3"/>
  <c r="E307" i="3"/>
  <c r="D307" i="3"/>
  <c r="C307" i="3"/>
  <c r="G306" i="3"/>
  <c r="F306" i="3"/>
  <c r="E306" i="3"/>
  <c r="D306" i="3"/>
  <c r="C306" i="3"/>
  <c r="G305" i="3"/>
  <c r="F305" i="3"/>
  <c r="E305" i="3"/>
  <c r="D305" i="3"/>
  <c r="C305" i="3"/>
  <c r="G304" i="3"/>
  <c r="F304" i="3"/>
  <c r="E304" i="3"/>
  <c r="D304" i="3"/>
  <c r="C304" i="3"/>
  <c r="G303" i="3"/>
  <c r="F303" i="3"/>
  <c r="E303" i="3"/>
  <c r="D303" i="3"/>
  <c r="C303" i="3"/>
  <c r="G302" i="3"/>
  <c r="F302" i="3"/>
  <c r="E302" i="3"/>
  <c r="D302" i="3"/>
  <c r="C302" i="3"/>
  <c r="G301" i="3"/>
  <c r="F301" i="3"/>
  <c r="E301" i="3"/>
  <c r="D301" i="3"/>
  <c r="C301" i="3"/>
  <c r="G300" i="3"/>
  <c r="F300" i="3"/>
  <c r="E300" i="3"/>
  <c r="D300" i="3"/>
  <c r="C300" i="3"/>
  <c r="G299" i="3"/>
  <c r="F299" i="3"/>
  <c r="E299" i="3"/>
  <c r="D299" i="3"/>
  <c r="C299" i="3"/>
  <c r="G298" i="3"/>
  <c r="F298" i="3"/>
  <c r="E298" i="3"/>
  <c r="D298" i="3"/>
  <c r="C298" i="3"/>
  <c r="G297" i="3"/>
  <c r="F297" i="3"/>
  <c r="E297" i="3"/>
  <c r="D297" i="3"/>
  <c r="C297" i="3"/>
  <c r="G296" i="3"/>
  <c r="F296" i="3"/>
  <c r="E296" i="3"/>
  <c r="D296" i="3"/>
  <c r="C296" i="3"/>
  <c r="G295" i="3"/>
  <c r="F295" i="3"/>
  <c r="E295" i="3"/>
  <c r="D295" i="3"/>
  <c r="C295" i="3"/>
  <c r="G294" i="3"/>
  <c r="F294" i="3"/>
  <c r="E294" i="3"/>
  <c r="D294" i="3"/>
  <c r="C294" i="3"/>
  <c r="G293" i="3"/>
  <c r="F293" i="3"/>
  <c r="E293" i="3"/>
  <c r="D293" i="3"/>
  <c r="C293" i="3"/>
  <c r="G292" i="3"/>
  <c r="F292" i="3"/>
  <c r="E292" i="3"/>
  <c r="D292" i="3"/>
  <c r="C292" i="3"/>
  <c r="G291" i="3"/>
  <c r="F291" i="3"/>
  <c r="E291" i="3"/>
  <c r="D291" i="3"/>
  <c r="C291" i="3"/>
  <c r="G290" i="3"/>
  <c r="F290" i="3"/>
  <c r="E290" i="3"/>
  <c r="D290" i="3"/>
  <c r="C290" i="3"/>
  <c r="G289" i="3"/>
  <c r="F289" i="3"/>
  <c r="E289" i="3"/>
  <c r="D289" i="3"/>
  <c r="C289" i="3"/>
  <c r="G288" i="3"/>
  <c r="F288" i="3"/>
  <c r="E288" i="3"/>
  <c r="D288" i="3"/>
  <c r="C288" i="3"/>
  <c r="G287" i="3"/>
  <c r="F287" i="3"/>
  <c r="E287" i="3"/>
  <c r="D287" i="3"/>
  <c r="C287" i="3"/>
  <c r="G286" i="3"/>
  <c r="F286" i="3"/>
  <c r="E286" i="3"/>
  <c r="D286" i="3"/>
  <c r="C286" i="3"/>
  <c r="G285" i="3"/>
  <c r="F285" i="3"/>
  <c r="E285" i="3"/>
  <c r="D285" i="3"/>
  <c r="C285" i="3"/>
  <c r="G284" i="3"/>
  <c r="F284" i="3"/>
  <c r="E284" i="3"/>
  <c r="D284" i="3"/>
  <c r="C284" i="3"/>
  <c r="G283" i="3"/>
  <c r="F283" i="3"/>
  <c r="E283" i="3"/>
  <c r="D283" i="3"/>
  <c r="C283" i="3"/>
  <c r="G282" i="3"/>
  <c r="F282" i="3"/>
  <c r="E282" i="3"/>
  <c r="D282" i="3"/>
  <c r="C282" i="3"/>
  <c r="G281" i="3"/>
  <c r="F281" i="3"/>
  <c r="E281" i="3"/>
  <c r="D281" i="3"/>
  <c r="C281" i="3"/>
  <c r="G280" i="3"/>
  <c r="F280" i="3"/>
  <c r="E280" i="3"/>
  <c r="D280" i="3"/>
  <c r="C280" i="3"/>
  <c r="G279" i="3"/>
  <c r="F279" i="3"/>
  <c r="E279" i="3"/>
  <c r="D279" i="3"/>
  <c r="C279" i="3"/>
  <c r="G278" i="3"/>
  <c r="F278" i="3"/>
  <c r="E278" i="3"/>
  <c r="D278" i="3"/>
  <c r="C278" i="3"/>
  <c r="G277" i="3"/>
  <c r="F277" i="3"/>
  <c r="E277" i="3"/>
  <c r="D277" i="3"/>
  <c r="C277" i="3"/>
  <c r="G276" i="3"/>
  <c r="F276" i="3"/>
  <c r="E276" i="3"/>
  <c r="D276" i="3"/>
  <c r="C276" i="3"/>
  <c r="G275" i="3"/>
  <c r="F275" i="3"/>
  <c r="E275" i="3"/>
  <c r="D275" i="3"/>
  <c r="C275" i="3"/>
  <c r="G274" i="3"/>
  <c r="F274" i="3"/>
  <c r="E274" i="3"/>
  <c r="D274" i="3"/>
  <c r="C274" i="3"/>
  <c r="G273" i="3"/>
  <c r="F273" i="3"/>
  <c r="E273" i="3"/>
  <c r="D273" i="3"/>
  <c r="C273" i="3"/>
  <c r="G272" i="3"/>
  <c r="F272" i="3"/>
  <c r="E272" i="3"/>
  <c r="D272" i="3"/>
  <c r="C272" i="3"/>
  <c r="G271" i="3"/>
  <c r="F271" i="3"/>
  <c r="E271" i="3"/>
  <c r="D271" i="3"/>
  <c r="C271" i="3"/>
  <c r="G270" i="3"/>
  <c r="F270" i="3"/>
  <c r="E270" i="3"/>
  <c r="D270" i="3"/>
  <c r="C270" i="3"/>
  <c r="G269" i="3"/>
  <c r="F269" i="3"/>
  <c r="E269" i="3"/>
  <c r="D269" i="3"/>
  <c r="C269" i="3"/>
  <c r="G268" i="3"/>
  <c r="F268" i="3"/>
  <c r="E268" i="3"/>
  <c r="D268" i="3"/>
  <c r="C268" i="3"/>
  <c r="G267" i="3"/>
  <c r="F267" i="3"/>
  <c r="E267" i="3"/>
  <c r="D267" i="3"/>
  <c r="C267" i="3"/>
  <c r="G266" i="3"/>
  <c r="F266" i="3"/>
  <c r="E266" i="3"/>
  <c r="D266" i="3"/>
  <c r="C266" i="3"/>
  <c r="G265" i="3"/>
  <c r="F265" i="3"/>
  <c r="E265" i="3"/>
  <c r="D265" i="3"/>
  <c r="C265" i="3"/>
  <c r="G264" i="3"/>
  <c r="F264" i="3"/>
  <c r="E264" i="3"/>
  <c r="D264" i="3"/>
  <c r="C264" i="3"/>
  <c r="G263" i="3"/>
  <c r="F263" i="3"/>
  <c r="E263" i="3"/>
  <c r="D263" i="3"/>
  <c r="C263" i="3"/>
  <c r="G262" i="3"/>
  <c r="F262" i="3"/>
  <c r="E262" i="3"/>
  <c r="D262" i="3"/>
  <c r="C262" i="3"/>
  <c r="G261" i="3"/>
  <c r="F261" i="3"/>
  <c r="E261" i="3"/>
  <c r="D261" i="3"/>
  <c r="C261" i="3"/>
  <c r="G260" i="3"/>
  <c r="F260" i="3"/>
  <c r="E260" i="3"/>
  <c r="D260" i="3"/>
  <c r="C260" i="3"/>
  <c r="G259" i="3"/>
  <c r="F259" i="3"/>
  <c r="E259" i="3"/>
  <c r="D259" i="3"/>
  <c r="C259" i="3"/>
  <c r="G258" i="3"/>
  <c r="F258" i="3"/>
  <c r="E258" i="3"/>
  <c r="D258" i="3"/>
  <c r="C258" i="3"/>
  <c r="G257" i="3"/>
  <c r="F257" i="3"/>
  <c r="E257" i="3"/>
  <c r="D257" i="3"/>
  <c r="C257" i="3"/>
  <c r="G256" i="3"/>
  <c r="F256" i="3"/>
  <c r="E256" i="3"/>
  <c r="D256" i="3"/>
  <c r="C256" i="3"/>
  <c r="G255" i="3"/>
  <c r="F255" i="3"/>
  <c r="E255" i="3"/>
  <c r="D255" i="3"/>
  <c r="C255" i="3"/>
  <c r="G254" i="3"/>
  <c r="F254" i="3"/>
  <c r="E254" i="3"/>
  <c r="D254" i="3"/>
  <c r="C254" i="3"/>
  <c r="G253" i="3"/>
  <c r="F253" i="3"/>
  <c r="E253" i="3"/>
  <c r="D253" i="3"/>
  <c r="C253" i="3"/>
  <c r="G252" i="3"/>
  <c r="F252" i="3"/>
  <c r="E252" i="3"/>
  <c r="D252" i="3"/>
  <c r="C252" i="3"/>
  <c r="G251" i="3"/>
  <c r="F251" i="3"/>
  <c r="E251" i="3"/>
  <c r="D251" i="3"/>
  <c r="C251" i="3"/>
  <c r="G250" i="3"/>
  <c r="F250" i="3"/>
  <c r="E250" i="3"/>
  <c r="D250" i="3"/>
  <c r="C250" i="3"/>
  <c r="G249" i="3"/>
  <c r="F249" i="3"/>
  <c r="E249" i="3"/>
  <c r="D249" i="3"/>
  <c r="C249" i="3"/>
  <c r="G248" i="3"/>
  <c r="F248" i="3"/>
  <c r="E248" i="3"/>
  <c r="D248" i="3"/>
  <c r="C248" i="3"/>
  <c r="G247" i="3"/>
  <c r="F247" i="3"/>
  <c r="E247" i="3"/>
  <c r="D247" i="3"/>
  <c r="C247" i="3"/>
  <c r="G246" i="3"/>
  <c r="F246" i="3"/>
  <c r="E246" i="3"/>
  <c r="D246" i="3"/>
  <c r="C246" i="3"/>
  <c r="G245" i="3"/>
  <c r="F245" i="3"/>
  <c r="E245" i="3"/>
  <c r="D245" i="3"/>
  <c r="C245" i="3"/>
  <c r="G244" i="3"/>
  <c r="F244" i="3"/>
  <c r="E244" i="3"/>
  <c r="D244" i="3"/>
  <c r="C244" i="3"/>
  <c r="G243" i="3"/>
  <c r="F243" i="3"/>
  <c r="E243" i="3"/>
  <c r="D243" i="3"/>
  <c r="C243" i="3"/>
  <c r="G242" i="3"/>
  <c r="F242" i="3"/>
  <c r="E242" i="3"/>
  <c r="D242" i="3"/>
  <c r="C242" i="3"/>
  <c r="G241" i="3"/>
  <c r="F241" i="3"/>
  <c r="E241" i="3"/>
  <c r="D241" i="3"/>
  <c r="C241" i="3"/>
  <c r="G240" i="3"/>
  <c r="F240" i="3"/>
  <c r="E240" i="3"/>
  <c r="D240" i="3"/>
  <c r="C240" i="3"/>
  <c r="G239" i="3"/>
  <c r="F239" i="3"/>
  <c r="E239" i="3"/>
  <c r="D239" i="3"/>
  <c r="C239" i="3"/>
  <c r="G238" i="3"/>
  <c r="F238" i="3"/>
  <c r="E238" i="3"/>
  <c r="D238" i="3"/>
  <c r="C238" i="3"/>
  <c r="G237" i="3"/>
  <c r="F237" i="3"/>
  <c r="E237" i="3"/>
  <c r="D237" i="3"/>
  <c r="C237" i="3"/>
  <c r="G236" i="3"/>
  <c r="F236" i="3"/>
  <c r="E236" i="3"/>
  <c r="D236" i="3"/>
  <c r="C236" i="3"/>
  <c r="G235" i="3"/>
  <c r="F235" i="3"/>
  <c r="E235" i="3"/>
  <c r="D235" i="3"/>
  <c r="C235" i="3"/>
  <c r="G234" i="3"/>
  <c r="F234" i="3"/>
  <c r="E234" i="3"/>
  <c r="D234" i="3"/>
  <c r="C234" i="3"/>
  <c r="G233" i="3"/>
  <c r="F233" i="3"/>
  <c r="E233" i="3"/>
  <c r="D233" i="3"/>
  <c r="C233" i="3"/>
  <c r="G232" i="3"/>
  <c r="F232" i="3"/>
  <c r="E232" i="3"/>
  <c r="D232" i="3"/>
  <c r="C232" i="3"/>
  <c r="G231" i="3"/>
  <c r="F231" i="3"/>
  <c r="E231" i="3"/>
  <c r="D231" i="3"/>
  <c r="C231" i="3"/>
  <c r="G230" i="3"/>
  <c r="F230" i="3"/>
  <c r="E230" i="3"/>
  <c r="D230" i="3"/>
  <c r="C230" i="3"/>
  <c r="G229" i="3"/>
  <c r="F229" i="3"/>
  <c r="E229" i="3"/>
  <c r="D229" i="3"/>
  <c r="C229" i="3"/>
  <c r="G228" i="3"/>
  <c r="F228" i="3"/>
  <c r="E228" i="3"/>
  <c r="D228" i="3"/>
  <c r="C228" i="3"/>
  <c r="G227" i="3"/>
  <c r="F227" i="3"/>
  <c r="E227" i="3"/>
  <c r="D227" i="3"/>
  <c r="C227" i="3"/>
  <c r="G226" i="3"/>
  <c r="F226" i="3"/>
  <c r="E226" i="3"/>
  <c r="D226" i="3"/>
  <c r="C226" i="3"/>
  <c r="G225" i="3"/>
  <c r="F225" i="3"/>
  <c r="E225" i="3"/>
  <c r="D225" i="3"/>
  <c r="C225" i="3"/>
  <c r="G224" i="3"/>
  <c r="F224" i="3"/>
  <c r="E224" i="3"/>
  <c r="D224" i="3"/>
  <c r="C224" i="3"/>
  <c r="G223" i="3"/>
  <c r="F223" i="3"/>
  <c r="E223" i="3"/>
  <c r="D223" i="3"/>
  <c r="C223" i="3"/>
  <c r="G222" i="3"/>
  <c r="F222" i="3"/>
  <c r="E222" i="3"/>
  <c r="D222" i="3"/>
  <c r="C222" i="3"/>
  <c r="G221" i="3"/>
  <c r="F221" i="3"/>
  <c r="E221" i="3"/>
  <c r="D221" i="3"/>
  <c r="C221" i="3"/>
  <c r="G220" i="3"/>
  <c r="F220" i="3"/>
  <c r="E220" i="3"/>
  <c r="D220" i="3"/>
  <c r="C220" i="3"/>
  <c r="G219" i="3"/>
  <c r="F219" i="3"/>
  <c r="E219" i="3"/>
  <c r="D219" i="3"/>
  <c r="C219" i="3"/>
  <c r="G218" i="3"/>
  <c r="F218" i="3"/>
  <c r="E218" i="3"/>
  <c r="D218" i="3"/>
  <c r="C218" i="3"/>
  <c r="G217" i="3"/>
  <c r="F217" i="3"/>
  <c r="E217" i="3"/>
  <c r="D217" i="3"/>
  <c r="C217" i="3"/>
  <c r="G216" i="3"/>
  <c r="F216" i="3"/>
  <c r="E216" i="3"/>
  <c r="D216" i="3"/>
  <c r="C216" i="3"/>
  <c r="G215" i="3"/>
  <c r="F215" i="3"/>
  <c r="E215" i="3"/>
  <c r="D215" i="3"/>
  <c r="C215" i="3"/>
  <c r="G214" i="3"/>
  <c r="F214" i="3"/>
  <c r="E214" i="3"/>
  <c r="D214" i="3"/>
  <c r="C214" i="3"/>
  <c r="G213" i="3"/>
  <c r="F213" i="3"/>
  <c r="E213" i="3"/>
  <c r="D213" i="3"/>
  <c r="C213" i="3"/>
  <c r="G212" i="3"/>
  <c r="F212" i="3"/>
  <c r="E212" i="3"/>
  <c r="D212" i="3"/>
  <c r="C212" i="3"/>
  <c r="G211" i="3"/>
  <c r="F211" i="3"/>
  <c r="E211" i="3"/>
  <c r="D211" i="3"/>
  <c r="C211" i="3"/>
  <c r="G210" i="3"/>
  <c r="F210" i="3"/>
  <c r="E210" i="3"/>
  <c r="D210" i="3"/>
  <c r="C210" i="3"/>
  <c r="G209" i="3"/>
  <c r="F209" i="3"/>
  <c r="E209" i="3"/>
  <c r="D209" i="3"/>
  <c r="C209" i="3"/>
  <c r="G208" i="3"/>
  <c r="F208" i="3"/>
  <c r="E208" i="3"/>
  <c r="D208" i="3"/>
  <c r="C208" i="3"/>
  <c r="G207" i="3"/>
  <c r="F207" i="3"/>
  <c r="E207" i="3"/>
  <c r="D207" i="3"/>
  <c r="C207" i="3"/>
  <c r="G206" i="3"/>
  <c r="F206" i="3"/>
  <c r="E206" i="3"/>
  <c r="D206" i="3"/>
  <c r="C206" i="3"/>
  <c r="G205" i="3"/>
  <c r="F205" i="3"/>
  <c r="E205" i="3"/>
  <c r="D205" i="3"/>
  <c r="C205" i="3"/>
  <c r="G204" i="3"/>
  <c r="F204" i="3"/>
  <c r="E204" i="3"/>
  <c r="D204" i="3"/>
  <c r="C204" i="3"/>
  <c r="G203" i="3"/>
  <c r="F203" i="3"/>
  <c r="E203" i="3"/>
  <c r="D203" i="3"/>
  <c r="C203" i="3"/>
  <c r="G202" i="3"/>
  <c r="F202" i="3"/>
  <c r="E202" i="3"/>
  <c r="D202" i="3"/>
  <c r="C202" i="3"/>
  <c r="G201" i="3"/>
  <c r="F201" i="3"/>
  <c r="E201" i="3"/>
  <c r="D201" i="3"/>
  <c r="C201" i="3"/>
  <c r="G200" i="3"/>
  <c r="F200" i="3"/>
  <c r="E200" i="3"/>
  <c r="D200" i="3"/>
  <c r="C200" i="3"/>
  <c r="G199" i="3"/>
  <c r="F199" i="3"/>
  <c r="E199" i="3"/>
  <c r="D199" i="3"/>
  <c r="C199" i="3"/>
  <c r="G198" i="3"/>
  <c r="F198" i="3"/>
  <c r="E198" i="3"/>
  <c r="D198" i="3"/>
  <c r="C198" i="3"/>
  <c r="G197" i="3"/>
  <c r="F197" i="3"/>
  <c r="E197" i="3"/>
  <c r="D197" i="3"/>
  <c r="C197" i="3"/>
  <c r="G196" i="3"/>
  <c r="F196" i="3"/>
  <c r="E196" i="3"/>
  <c r="D196" i="3"/>
  <c r="C196" i="3"/>
  <c r="G195" i="3"/>
  <c r="F195" i="3"/>
  <c r="E195" i="3"/>
  <c r="D195" i="3"/>
  <c r="C195" i="3"/>
  <c r="G194" i="3"/>
  <c r="F194" i="3"/>
  <c r="E194" i="3"/>
  <c r="D194" i="3"/>
  <c r="C194" i="3"/>
  <c r="G193" i="3"/>
  <c r="F193" i="3"/>
  <c r="E193" i="3"/>
  <c r="D193" i="3"/>
  <c r="C193" i="3"/>
  <c r="G192" i="3"/>
  <c r="F192" i="3"/>
  <c r="E192" i="3"/>
  <c r="D192" i="3"/>
  <c r="C192" i="3"/>
  <c r="G191" i="3"/>
  <c r="F191" i="3"/>
  <c r="E191" i="3"/>
  <c r="D191" i="3"/>
  <c r="C191" i="3"/>
  <c r="G190" i="3"/>
  <c r="F190" i="3"/>
  <c r="E190" i="3"/>
  <c r="D190" i="3"/>
  <c r="C190" i="3"/>
  <c r="G189" i="3"/>
  <c r="F189" i="3"/>
  <c r="E189" i="3"/>
  <c r="D189" i="3"/>
  <c r="C189" i="3"/>
  <c r="G188" i="3"/>
  <c r="F188" i="3"/>
  <c r="E188" i="3"/>
  <c r="D188" i="3"/>
  <c r="C188" i="3"/>
  <c r="G187" i="3"/>
  <c r="F187" i="3"/>
  <c r="E187" i="3"/>
  <c r="D187" i="3"/>
  <c r="C187" i="3"/>
  <c r="G186" i="3"/>
  <c r="F186" i="3"/>
  <c r="E186" i="3"/>
  <c r="D186" i="3"/>
  <c r="C186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G182" i="3"/>
  <c r="F182" i="3"/>
  <c r="E182" i="3"/>
  <c r="D182" i="3"/>
  <c r="C182" i="3"/>
  <c r="G181" i="3"/>
  <c r="F181" i="3"/>
  <c r="E181" i="3"/>
  <c r="D181" i="3"/>
  <c r="C181" i="3"/>
  <c r="G180" i="3"/>
  <c r="F180" i="3"/>
  <c r="E180" i="3"/>
  <c r="D180" i="3"/>
  <c r="C180" i="3"/>
  <c r="G179" i="3"/>
  <c r="F179" i="3"/>
  <c r="E179" i="3"/>
  <c r="D179" i="3"/>
  <c r="C179" i="3"/>
  <c r="G178" i="3"/>
  <c r="F178" i="3"/>
  <c r="E178" i="3"/>
  <c r="D178" i="3"/>
  <c r="C178" i="3"/>
  <c r="G177" i="3"/>
  <c r="F177" i="3"/>
  <c r="E177" i="3"/>
  <c r="D177" i="3"/>
  <c r="C177" i="3"/>
  <c r="G176" i="3"/>
  <c r="F176" i="3"/>
  <c r="E176" i="3"/>
  <c r="D176" i="3"/>
  <c r="C176" i="3"/>
  <c r="G175" i="3"/>
  <c r="F175" i="3"/>
  <c r="E175" i="3"/>
  <c r="D175" i="3"/>
  <c r="C175" i="3"/>
  <c r="G174" i="3"/>
  <c r="F174" i="3"/>
  <c r="E174" i="3"/>
  <c r="D174" i="3"/>
  <c r="C174" i="3"/>
  <c r="G173" i="3"/>
  <c r="F173" i="3"/>
  <c r="E173" i="3"/>
  <c r="D173" i="3"/>
  <c r="C173" i="3"/>
  <c r="G172" i="3"/>
  <c r="F172" i="3"/>
  <c r="E172" i="3"/>
  <c r="D172" i="3"/>
  <c r="C172" i="3"/>
  <c r="G171" i="3"/>
  <c r="F171" i="3"/>
  <c r="E171" i="3"/>
  <c r="D171" i="3"/>
  <c r="C171" i="3"/>
  <c r="G170" i="3"/>
  <c r="F170" i="3"/>
  <c r="E170" i="3"/>
  <c r="D170" i="3"/>
  <c r="C170" i="3"/>
  <c r="G169" i="3"/>
  <c r="F169" i="3"/>
  <c r="E169" i="3"/>
  <c r="D169" i="3"/>
  <c r="C169" i="3"/>
  <c r="G168" i="3"/>
  <c r="F168" i="3"/>
  <c r="E168" i="3"/>
  <c r="D168" i="3"/>
  <c r="C168" i="3"/>
  <c r="G167" i="3"/>
  <c r="F167" i="3"/>
  <c r="E167" i="3"/>
  <c r="D167" i="3"/>
  <c r="C167" i="3"/>
  <c r="G166" i="3"/>
  <c r="F166" i="3"/>
  <c r="E166" i="3"/>
  <c r="D166" i="3"/>
  <c r="C166" i="3"/>
  <c r="G165" i="3"/>
  <c r="F165" i="3"/>
  <c r="E165" i="3"/>
  <c r="D165" i="3"/>
  <c r="C165" i="3"/>
  <c r="G164" i="3"/>
  <c r="F164" i="3"/>
  <c r="E164" i="3"/>
  <c r="D164" i="3"/>
  <c r="C164" i="3"/>
  <c r="G163" i="3"/>
  <c r="F163" i="3"/>
  <c r="E163" i="3"/>
  <c r="D163" i="3"/>
  <c r="C163" i="3"/>
  <c r="G162" i="3"/>
  <c r="F162" i="3"/>
  <c r="E162" i="3"/>
  <c r="D162" i="3"/>
  <c r="C162" i="3"/>
  <c r="G161" i="3"/>
  <c r="F161" i="3"/>
  <c r="E161" i="3"/>
  <c r="D161" i="3"/>
  <c r="C161" i="3"/>
  <c r="G160" i="3"/>
  <c r="F160" i="3"/>
  <c r="E160" i="3"/>
  <c r="D160" i="3"/>
  <c r="C160" i="3"/>
  <c r="G159" i="3"/>
  <c r="F159" i="3"/>
  <c r="E159" i="3"/>
  <c r="D159" i="3"/>
  <c r="C159" i="3"/>
  <c r="G158" i="3"/>
  <c r="F158" i="3"/>
  <c r="E158" i="3"/>
  <c r="D158" i="3"/>
  <c r="C158" i="3"/>
  <c r="G157" i="3"/>
  <c r="F157" i="3"/>
  <c r="E157" i="3"/>
  <c r="D157" i="3"/>
  <c r="C157" i="3"/>
  <c r="G156" i="3"/>
  <c r="F156" i="3"/>
  <c r="E156" i="3"/>
  <c r="D156" i="3"/>
  <c r="C156" i="3"/>
  <c r="G155" i="3"/>
  <c r="F155" i="3"/>
  <c r="E155" i="3"/>
  <c r="D155" i="3"/>
  <c r="C155" i="3"/>
  <c r="G154" i="3"/>
  <c r="F154" i="3"/>
  <c r="E154" i="3"/>
  <c r="D154" i="3"/>
  <c r="C154" i="3"/>
  <c r="G153" i="3"/>
  <c r="F153" i="3"/>
  <c r="E153" i="3"/>
  <c r="D153" i="3"/>
  <c r="C153" i="3"/>
  <c r="G152" i="3"/>
  <c r="F152" i="3"/>
  <c r="E152" i="3"/>
  <c r="D152" i="3"/>
  <c r="C152" i="3"/>
  <c r="G151" i="3"/>
  <c r="F151" i="3"/>
  <c r="E151" i="3"/>
  <c r="D151" i="3"/>
  <c r="C151" i="3"/>
  <c r="G150" i="3"/>
  <c r="F150" i="3"/>
  <c r="E150" i="3"/>
  <c r="D150" i="3"/>
  <c r="C150" i="3"/>
  <c r="G149" i="3"/>
  <c r="F149" i="3"/>
  <c r="E149" i="3"/>
  <c r="D149" i="3"/>
  <c r="C149" i="3"/>
  <c r="G148" i="3"/>
  <c r="F148" i="3"/>
  <c r="E148" i="3"/>
  <c r="D148" i="3"/>
  <c r="C148" i="3"/>
  <c r="G147" i="3"/>
  <c r="F147" i="3"/>
  <c r="E147" i="3"/>
  <c r="D147" i="3"/>
  <c r="C147" i="3"/>
  <c r="G146" i="3"/>
  <c r="F146" i="3"/>
  <c r="E146" i="3"/>
  <c r="D146" i="3"/>
  <c r="C146" i="3"/>
  <c r="G145" i="3"/>
  <c r="F145" i="3"/>
  <c r="E145" i="3"/>
  <c r="D145" i="3"/>
  <c r="C145" i="3"/>
  <c r="G144" i="3"/>
  <c r="F144" i="3"/>
  <c r="E144" i="3"/>
  <c r="D144" i="3"/>
  <c r="C144" i="3"/>
  <c r="G143" i="3"/>
  <c r="F143" i="3"/>
  <c r="E143" i="3"/>
  <c r="D143" i="3"/>
  <c r="C143" i="3"/>
  <c r="G142" i="3"/>
  <c r="F142" i="3"/>
  <c r="E142" i="3"/>
  <c r="D142" i="3"/>
  <c r="C142" i="3"/>
  <c r="G141" i="3"/>
  <c r="F141" i="3"/>
  <c r="E141" i="3"/>
  <c r="D141" i="3"/>
  <c r="C141" i="3"/>
  <c r="G140" i="3"/>
  <c r="F140" i="3"/>
  <c r="E140" i="3"/>
  <c r="D140" i="3"/>
  <c r="C140" i="3"/>
  <c r="G139" i="3"/>
  <c r="F139" i="3"/>
  <c r="E139" i="3"/>
  <c r="D139" i="3"/>
  <c r="C139" i="3"/>
  <c r="G138" i="3"/>
  <c r="F138" i="3"/>
  <c r="E138" i="3"/>
  <c r="D138" i="3"/>
  <c r="C138" i="3"/>
  <c r="G137" i="3"/>
  <c r="F137" i="3"/>
  <c r="E137" i="3"/>
  <c r="D137" i="3"/>
  <c r="C137" i="3"/>
  <c r="G136" i="3"/>
  <c r="F136" i="3"/>
  <c r="E136" i="3"/>
  <c r="D136" i="3"/>
  <c r="C136" i="3"/>
  <c r="G135" i="3"/>
  <c r="F135" i="3"/>
  <c r="E135" i="3"/>
  <c r="D135" i="3"/>
  <c r="C135" i="3"/>
  <c r="G134" i="3"/>
  <c r="F134" i="3"/>
  <c r="E134" i="3"/>
  <c r="D134" i="3"/>
  <c r="C134" i="3"/>
  <c r="G133" i="3"/>
  <c r="F133" i="3"/>
  <c r="E133" i="3"/>
  <c r="D133" i="3"/>
  <c r="C133" i="3"/>
  <c r="G132" i="3"/>
  <c r="F132" i="3"/>
  <c r="E132" i="3"/>
  <c r="D132" i="3"/>
  <c r="C132" i="3"/>
  <c r="G131" i="3"/>
  <c r="F131" i="3"/>
  <c r="E131" i="3"/>
  <c r="D131" i="3"/>
  <c r="C131" i="3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D128" i="3"/>
  <c r="C128" i="3"/>
  <c r="G127" i="3"/>
  <c r="F127" i="3"/>
  <c r="E127" i="3"/>
  <c r="D127" i="3"/>
  <c r="C127" i="3"/>
  <c r="G126" i="3"/>
  <c r="F126" i="3"/>
  <c r="E126" i="3"/>
  <c r="D126" i="3"/>
  <c r="C126" i="3"/>
  <c r="G125" i="3"/>
  <c r="F125" i="3"/>
  <c r="E125" i="3"/>
  <c r="D125" i="3"/>
  <c r="C125" i="3"/>
  <c r="G124" i="3"/>
  <c r="F124" i="3"/>
  <c r="E124" i="3"/>
  <c r="D124" i="3"/>
  <c r="C124" i="3"/>
  <c r="G123" i="3"/>
  <c r="F123" i="3"/>
  <c r="E123" i="3"/>
  <c r="D123" i="3"/>
  <c r="C123" i="3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D120" i="3"/>
  <c r="C120" i="3"/>
  <c r="G119" i="3"/>
  <c r="F119" i="3"/>
  <c r="E119" i="3"/>
  <c r="D119" i="3"/>
  <c r="C119" i="3"/>
  <c r="G118" i="3"/>
  <c r="F118" i="3"/>
  <c r="E118" i="3"/>
  <c r="D118" i="3"/>
  <c r="C118" i="3"/>
  <c r="G117" i="3"/>
  <c r="F117" i="3"/>
  <c r="E117" i="3"/>
  <c r="D117" i="3"/>
  <c r="C117" i="3"/>
  <c r="G116" i="3"/>
  <c r="F116" i="3"/>
  <c r="E116" i="3"/>
  <c r="D116" i="3"/>
  <c r="C116" i="3"/>
  <c r="G115" i="3"/>
  <c r="F115" i="3"/>
  <c r="E115" i="3"/>
  <c r="D115" i="3"/>
  <c r="C115" i="3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  <c r="AW2" i="3" l="1"/>
  <c r="AS2" i="3"/>
  <c r="AU2" i="3"/>
  <c r="AV2" i="3"/>
  <c r="AU3" i="3"/>
  <c r="AS3" i="3"/>
  <c r="AT3" i="3"/>
  <c r="AW3" i="3"/>
  <c r="AV3" i="3"/>
  <c r="AV4" i="3"/>
  <c r="AT4" i="3"/>
  <c r="AU4" i="3"/>
  <c r="AW4" i="3"/>
  <c r="AS4" i="3"/>
  <c r="AU5" i="3"/>
  <c r="AW5" i="3"/>
  <c r="AS5" i="3"/>
  <c r="AV5" i="3"/>
  <c r="AV6" i="3"/>
  <c r="AW6" i="3"/>
  <c r="AT6" i="3"/>
  <c r="AS6" i="3"/>
  <c r="AU6" i="3"/>
  <c r="AS7" i="3"/>
  <c r="AV7" i="3"/>
  <c r="AW7" i="3"/>
  <c r="AV8" i="3"/>
  <c r="AU8" i="3"/>
  <c r="AW8" i="3"/>
  <c r="AS8" i="3"/>
  <c r="AV9" i="3"/>
  <c r="AS9" i="3"/>
  <c r="AW9" i="3"/>
  <c r="AU10" i="3"/>
  <c r="AS10" i="3"/>
  <c r="AV10" i="3"/>
  <c r="AW11" i="3"/>
  <c r="AU11" i="3"/>
  <c r="AS11" i="3"/>
  <c r="AV11" i="3"/>
  <c r="AV12" i="3"/>
  <c r="AS12" i="3"/>
  <c r="AW12" i="3"/>
  <c r="AS13" i="3"/>
  <c r="AW13" i="3"/>
  <c r="AV13" i="3"/>
  <c r="AW14" i="3"/>
  <c r="AU14" i="3"/>
  <c r="AS14" i="3"/>
  <c r="AV14" i="3"/>
  <c r="AV15" i="3"/>
  <c r="AS15" i="3"/>
  <c r="AW15" i="3"/>
  <c r="AW16" i="3"/>
  <c r="AU16" i="3"/>
  <c r="AS16" i="3"/>
  <c r="AV16" i="3"/>
  <c r="AV17" i="3"/>
  <c r="AT17" i="3"/>
  <c r="AU17" i="3"/>
  <c r="AW17" i="3"/>
  <c r="AS17" i="3"/>
  <c r="AV18" i="3"/>
  <c r="AS18" i="3"/>
  <c r="AT18" i="3"/>
  <c r="AW18" i="3"/>
  <c r="AW19" i="3"/>
  <c r="AU19" i="3"/>
  <c r="AS19" i="3"/>
  <c r="AT19" i="3"/>
  <c r="AV19" i="3"/>
  <c r="AS20" i="3"/>
  <c r="AV20" i="3"/>
  <c r="AW20" i="3"/>
  <c r="AS21" i="3"/>
  <c r="AV21" i="3"/>
  <c r="AS22" i="3"/>
  <c r="AT22" i="3"/>
  <c r="AW22" i="3"/>
  <c r="AV22" i="3"/>
  <c r="AV23" i="3"/>
  <c r="AU23" i="3"/>
  <c r="AW23" i="3"/>
  <c r="AS23" i="3"/>
  <c r="AV24" i="3"/>
  <c r="AS24" i="3"/>
  <c r="AT24" i="3"/>
  <c r="AW24" i="3"/>
  <c r="AU25" i="3"/>
  <c r="AS25" i="3"/>
  <c r="AT25" i="3"/>
  <c r="AV25" i="3"/>
  <c r="AU26" i="3"/>
  <c r="AW26" i="3"/>
  <c r="AS26" i="3"/>
  <c r="AV26" i="3"/>
  <c r="AU27" i="3"/>
  <c r="AS27" i="3"/>
  <c r="AT27" i="3"/>
  <c r="AV27" i="3"/>
  <c r="AU28" i="3"/>
  <c r="AW28" i="3"/>
  <c r="AS28" i="3"/>
  <c r="AV28" i="3"/>
  <c r="AV29" i="3"/>
  <c r="AU29" i="3"/>
  <c r="AS29" i="3"/>
  <c r="AS30" i="3"/>
  <c r="AV30" i="3"/>
  <c r="AV31" i="3"/>
  <c r="AS31" i="3"/>
  <c r="AT31" i="3"/>
  <c r="AS32" i="3"/>
  <c r="AT32" i="3"/>
  <c r="AW32" i="3"/>
  <c r="AV32" i="3"/>
  <c r="AS33" i="3"/>
  <c r="AV33" i="3"/>
  <c r="AS34" i="3"/>
  <c r="AT34" i="3"/>
  <c r="AW34" i="3"/>
  <c r="AV34" i="3"/>
  <c r="AS35" i="3"/>
  <c r="AV35" i="3"/>
  <c r="AS36" i="3"/>
  <c r="AT36" i="3"/>
  <c r="AW36" i="3"/>
  <c r="AV36" i="3"/>
  <c r="AU37" i="3"/>
  <c r="AW37" i="3"/>
  <c r="AS37" i="3"/>
  <c r="AV37" i="3"/>
  <c r="AV38" i="3"/>
  <c r="AS38" i="3"/>
  <c r="AV39" i="3"/>
  <c r="AU39" i="3"/>
  <c r="AW39" i="3"/>
  <c r="AS39" i="3"/>
  <c r="AV40" i="3"/>
  <c r="AS40" i="3"/>
  <c r="AT40" i="3"/>
  <c r="AS41" i="3"/>
  <c r="AV41" i="3"/>
  <c r="AV42" i="3"/>
  <c r="AS42" i="3"/>
  <c r="AT42" i="3"/>
  <c r="AS43" i="3"/>
  <c r="AV43" i="3"/>
  <c r="AV44" i="3"/>
  <c r="AS44" i="3"/>
  <c r="AT44" i="3"/>
  <c r="AS45" i="3"/>
  <c r="AV46" i="3"/>
  <c r="AW47" i="3"/>
  <c r="AV47" i="3"/>
  <c r="AT48" i="3"/>
  <c r="AV48" i="3"/>
  <c r="AV49" i="3"/>
  <c r="AV50" i="3"/>
  <c r="AS50" i="3"/>
  <c r="AT50" i="3"/>
  <c r="AU50" i="3"/>
  <c r="AV51" i="3"/>
  <c r="AW51" i="3"/>
  <c r="AS52" i="3"/>
  <c r="AW52" i="3"/>
  <c r="AU52" i="3"/>
  <c r="AV53" i="3"/>
  <c r="AS53" i="3"/>
  <c r="AW53" i="3"/>
  <c r="AT53" i="3"/>
  <c r="AV54" i="3"/>
  <c r="AV55" i="3"/>
  <c r="AU55" i="3"/>
  <c r="AV56" i="3"/>
  <c r="AT57" i="3"/>
  <c r="AV57" i="3"/>
  <c r="AV58" i="3"/>
  <c r="AW58" i="3"/>
  <c r="AV59" i="3"/>
  <c r="AS59" i="3"/>
  <c r="AT59" i="3"/>
  <c r="AU59" i="3"/>
  <c r="AV60" i="3"/>
  <c r="AS60" i="3"/>
  <c r="AW60" i="3"/>
  <c r="AT60" i="3"/>
  <c r="AS61" i="3"/>
  <c r="AV61" i="3"/>
  <c r="AW61" i="3"/>
  <c r="AU61" i="3"/>
  <c r="AV62" i="3"/>
  <c r="AU62" i="3"/>
  <c r="AT64" i="3"/>
  <c r="AS64" i="3"/>
  <c r="AU64" i="3"/>
  <c r="AV64" i="3"/>
  <c r="AT65" i="3"/>
  <c r="AW65" i="3"/>
  <c r="AT66" i="3"/>
  <c r="AV67" i="3"/>
  <c r="AT68" i="3"/>
  <c r="AS68" i="3"/>
  <c r="AV68" i="3"/>
  <c r="AW68" i="3"/>
  <c r="AV69" i="3"/>
  <c r="AS69" i="3"/>
  <c r="AW69" i="3"/>
  <c r="AT69" i="3"/>
  <c r="AU69" i="3"/>
  <c r="AV70" i="3"/>
  <c r="AS70" i="3"/>
  <c r="AW70" i="3"/>
  <c r="AT70" i="3"/>
  <c r="AS71" i="3"/>
  <c r="AW71" i="3"/>
  <c r="AU71" i="3"/>
  <c r="AT72" i="3"/>
  <c r="AV72" i="3"/>
  <c r="AT73" i="3"/>
  <c r="AU73" i="3"/>
  <c r="AU74" i="3"/>
  <c r="AU75" i="3"/>
  <c r="AS75" i="3"/>
  <c r="AW75" i="3"/>
  <c r="AU76" i="3"/>
  <c r="AS76" i="3"/>
  <c r="AW76" i="3"/>
  <c r="AV77" i="3"/>
  <c r="AU77" i="3"/>
  <c r="AT78" i="3"/>
  <c r="AU78" i="3"/>
  <c r="AS79" i="3"/>
  <c r="AT79" i="3"/>
  <c r="AU79" i="3"/>
  <c r="AU80" i="3"/>
  <c r="AS80" i="3"/>
  <c r="AW80" i="3"/>
  <c r="AU81" i="3"/>
  <c r="AV82" i="3"/>
  <c r="AU82" i="3"/>
  <c r="AU83" i="3"/>
  <c r="AS84" i="3"/>
  <c r="AU84" i="3"/>
  <c r="AU85" i="3"/>
  <c r="AV85" i="3"/>
  <c r="AS85" i="3"/>
  <c r="AW85" i="3"/>
  <c r="AS86" i="3"/>
  <c r="AW86" i="3"/>
  <c r="AV87" i="3"/>
  <c r="AU87" i="3"/>
  <c r="AT88" i="3"/>
  <c r="AU88" i="3"/>
  <c r="AS89" i="3"/>
  <c r="AV89" i="3"/>
  <c r="AT89" i="3"/>
  <c r="AU89" i="3"/>
  <c r="AT90" i="3"/>
  <c r="AU90" i="3"/>
  <c r="AS90" i="3"/>
  <c r="AW91" i="3"/>
  <c r="AS91" i="3"/>
  <c r="AU91" i="3"/>
  <c r="AV91" i="3"/>
  <c r="AU92" i="3"/>
  <c r="AS92" i="3"/>
  <c r="AT92" i="3"/>
  <c r="AV92" i="3"/>
  <c r="AU93" i="3"/>
  <c r="AS93" i="3"/>
  <c r="AW93" i="3"/>
  <c r="AU94" i="3"/>
  <c r="AS94" i="3"/>
  <c r="AW94" i="3"/>
  <c r="AT94" i="3"/>
  <c r="AS95" i="3"/>
  <c r="AU95" i="3"/>
  <c r="AV95" i="3"/>
  <c r="AT95" i="3"/>
  <c r="AS96" i="3"/>
  <c r="AU96" i="3"/>
  <c r="AT97" i="3"/>
  <c r="AS97" i="3"/>
  <c r="AU97" i="3"/>
  <c r="AV97" i="3"/>
  <c r="AV98" i="3"/>
  <c r="AS98" i="3"/>
  <c r="AT98" i="3"/>
  <c r="AU99" i="3"/>
  <c r="AS99" i="3"/>
  <c r="AV99" i="3"/>
  <c r="AV100" i="3"/>
  <c r="AS100" i="3"/>
  <c r="AV101" i="3"/>
  <c r="AT101" i="3"/>
  <c r="AU101" i="3"/>
  <c r="AW101" i="3"/>
  <c r="AS101" i="3"/>
  <c r="AV102" i="3"/>
  <c r="AS102" i="3"/>
  <c r="AT102" i="3"/>
  <c r="AS103" i="3"/>
  <c r="AW103" i="3"/>
  <c r="AV103" i="3"/>
  <c r="AU104" i="3"/>
  <c r="AV104" i="3"/>
  <c r="AW104" i="3"/>
  <c r="AS104" i="3"/>
  <c r="AT104" i="3"/>
  <c r="AU105" i="3"/>
  <c r="AS105" i="3"/>
  <c r="AV105" i="3"/>
  <c r="AT106" i="3"/>
  <c r="AU106" i="3"/>
  <c r="AW106" i="3"/>
  <c r="AS106" i="3"/>
  <c r="AV107" i="3"/>
  <c r="AS107" i="3"/>
  <c r="AU108" i="3"/>
  <c r="AV108" i="3"/>
  <c r="AS108" i="3"/>
  <c r="AT109" i="3"/>
  <c r="AU109" i="3"/>
  <c r="AV109" i="3"/>
  <c r="AS109" i="3"/>
  <c r="AS110" i="3"/>
  <c r="AW110" i="3"/>
  <c r="AS111" i="3"/>
  <c r="AW111" i="3"/>
  <c r="AU112" i="3"/>
  <c r="AS112" i="3"/>
  <c r="AW112" i="3"/>
  <c r="AW113" i="3"/>
  <c r="AT113" i="3"/>
  <c r="AS113" i="3"/>
  <c r="AT114" i="3"/>
  <c r="AU114" i="3"/>
  <c r="AV114" i="3"/>
  <c r="AW114" i="3"/>
  <c r="AS114" i="3"/>
  <c r="AU115" i="3"/>
  <c r="AS115" i="3"/>
  <c r="AV115" i="3"/>
  <c r="AS116" i="3"/>
  <c r="AS117" i="3"/>
  <c r="AT117" i="3"/>
  <c r="AV117" i="3"/>
  <c r="AT118" i="3"/>
  <c r="AS118" i="3"/>
  <c r="AV118" i="3"/>
  <c r="AU119" i="3"/>
  <c r="AS119" i="3"/>
  <c r="AS120" i="3"/>
  <c r="AW120" i="3"/>
  <c r="AS121" i="3"/>
  <c r="AU122" i="3"/>
  <c r="AW122" i="3"/>
  <c r="AS122" i="3"/>
  <c r="AS123" i="3"/>
  <c r="AS124" i="3"/>
  <c r="AT124" i="3"/>
  <c r="AV124" i="3"/>
  <c r="AW124" i="3"/>
  <c r="AU125" i="3"/>
  <c r="AS125" i="3"/>
  <c r="AU126" i="3"/>
  <c r="AW126" i="3"/>
  <c r="AS126" i="3"/>
  <c r="AS127" i="3"/>
  <c r="AV127" i="3"/>
  <c r="AS128" i="3"/>
  <c r="AT128" i="3"/>
  <c r="AT129" i="3"/>
  <c r="AU129" i="3"/>
  <c r="AV129" i="3"/>
  <c r="AW129" i="3"/>
  <c r="AS129" i="3"/>
  <c r="AS130" i="3"/>
  <c r="AS131" i="3"/>
  <c r="AS132" i="3"/>
  <c r="AT132" i="3"/>
  <c r="AV132" i="3"/>
  <c r="AW132" i="3"/>
  <c r="AU133" i="3"/>
  <c r="AS133" i="3"/>
  <c r="AU134" i="3"/>
  <c r="AW134" i="3"/>
  <c r="AS134" i="3"/>
  <c r="AV134" i="3"/>
  <c r="AS136" i="3"/>
  <c r="AV136" i="3"/>
  <c r="AS137" i="3"/>
  <c r="AV138" i="3"/>
  <c r="AS138" i="3"/>
  <c r="AT138" i="3"/>
  <c r="AS139" i="3"/>
  <c r="AT139" i="3"/>
  <c r="AW139" i="3"/>
  <c r="AV140" i="3"/>
  <c r="AU140" i="3"/>
  <c r="AS140" i="3"/>
  <c r="AT141" i="3"/>
  <c r="AU141" i="3"/>
  <c r="AW141" i="3"/>
  <c r="AS141" i="3"/>
  <c r="AV142" i="3"/>
  <c r="AU143" i="3"/>
  <c r="AW143" i="3"/>
  <c r="AS143" i="3"/>
  <c r="AS144" i="3"/>
  <c r="AV144" i="3"/>
  <c r="AS145" i="3"/>
  <c r="AV146" i="3"/>
  <c r="AS146" i="3"/>
  <c r="AT146" i="3"/>
  <c r="AW146" i="3"/>
  <c r="AV147" i="3"/>
  <c r="AS147" i="3"/>
  <c r="AT147" i="3"/>
  <c r="AW147" i="3"/>
  <c r="AV148" i="3"/>
  <c r="AW149" i="3"/>
  <c r="AU149" i="3"/>
  <c r="AS149" i="3"/>
  <c r="AW150" i="3"/>
  <c r="AS150" i="3"/>
  <c r="AT150" i="3"/>
  <c r="AU151" i="3"/>
  <c r="AV151" i="3"/>
  <c r="AS152" i="3"/>
  <c r="AW152" i="3"/>
  <c r="AV154" i="3"/>
  <c r="AS154" i="3"/>
  <c r="AT154" i="3"/>
  <c r="AW154" i="3"/>
  <c r="AV155" i="3"/>
  <c r="AS155" i="3"/>
  <c r="AT155" i="3"/>
  <c r="AW155" i="3"/>
  <c r="AV156" i="3"/>
  <c r="AV157" i="3"/>
  <c r="AS157" i="3"/>
  <c r="AU158" i="3"/>
  <c r="AW159" i="3"/>
  <c r="AS159" i="3"/>
  <c r="AV159" i="3"/>
  <c r="AS160" i="3"/>
  <c r="AW160" i="3"/>
  <c r="AV162" i="3"/>
  <c r="AS162" i="3"/>
  <c r="AS163" i="3"/>
  <c r="AT163" i="3"/>
  <c r="AW163" i="3"/>
  <c r="AS165" i="3"/>
  <c r="AV166" i="3"/>
  <c r="AS166" i="3"/>
  <c r="AT166" i="3"/>
  <c r="AT167" i="3"/>
  <c r="AV167" i="3"/>
  <c r="AV168" i="3"/>
  <c r="AU168" i="3"/>
  <c r="AS169" i="3"/>
  <c r="AS170" i="3"/>
  <c r="AT170" i="3"/>
  <c r="AW170" i="3"/>
  <c r="AV171" i="3"/>
  <c r="AV172" i="3"/>
  <c r="AS172" i="3"/>
  <c r="AW172" i="3"/>
  <c r="AS173" i="3"/>
  <c r="AT173" i="3"/>
  <c r="AT175" i="3"/>
  <c r="AW175" i="3"/>
  <c r="AV175" i="3"/>
  <c r="AT176" i="3"/>
  <c r="AU176" i="3"/>
  <c r="AV177" i="3"/>
  <c r="AS177" i="3"/>
  <c r="AW177" i="3"/>
  <c r="AT178" i="3"/>
  <c r="AW178" i="3"/>
  <c r="AU179" i="3"/>
  <c r="AV179" i="3"/>
  <c r="AV180" i="3"/>
  <c r="AS180" i="3"/>
  <c r="AW180" i="3"/>
  <c r="AT181" i="3"/>
  <c r="AW181" i="3"/>
  <c r="AS183" i="3"/>
  <c r="AT183" i="3"/>
  <c r="AV183" i="3"/>
  <c r="AV184" i="3"/>
  <c r="AU184" i="3"/>
  <c r="AS185" i="3"/>
  <c r="AW185" i="3"/>
  <c r="AS186" i="3"/>
  <c r="AT186" i="3"/>
  <c r="AV187" i="3"/>
  <c r="AS188" i="3"/>
  <c r="AV189" i="3"/>
  <c r="AS189" i="3"/>
  <c r="AT189" i="3"/>
  <c r="AT191" i="3"/>
  <c r="AV191" i="3"/>
  <c r="AT192" i="3"/>
  <c r="AU192" i="3"/>
  <c r="AW192" i="3"/>
  <c r="AV193" i="3"/>
  <c r="AS193" i="3"/>
  <c r="AT194" i="3"/>
  <c r="AU195" i="3"/>
  <c r="AW195" i="3"/>
  <c r="AV195" i="3"/>
  <c r="AV196" i="3"/>
  <c r="AS196" i="3"/>
  <c r="AV197" i="3"/>
  <c r="AT197" i="3"/>
  <c r="AW198" i="3"/>
  <c r="AS199" i="3"/>
  <c r="AT199" i="3"/>
  <c r="AV199" i="3"/>
  <c r="AV200" i="3"/>
  <c r="AU200" i="3"/>
  <c r="AW200" i="3"/>
  <c r="AS201" i="3"/>
  <c r="AT202" i="3"/>
  <c r="AW202" i="3"/>
  <c r="AS203" i="3"/>
  <c r="AW203" i="3"/>
  <c r="AV203" i="3"/>
  <c r="AV204" i="3"/>
  <c r="AS204" i="3"/>
  <c r="AV205" i="3"/>
  <c r="AT205" i="3"/>
  <c r="AW205" i="3"/>
  <c r="AS206" i="3"/>
  <c r="AT207" i="3"/>
  <c r="AV207" i="3"/>
  <c r="AU208" i="3"/>
  <c r="AW208" i="3"/>
  <c r="AS209" i="3"/>
  <c r="AT209" i="3"/>
  <c r="AS210" i="3"/>
  <c r="AT210" i="3"/>
  <c r="AW210" i="3"/>
  <c r="AV211" i="3"/>
  <c r="AS212" i="3"/>
  <c r="AS213" i="3"/>
  <c r="AT213" i="3"/>
  <c r="AW213" i="3"/>
  <c r="AV215" i="3"/>
  <c r="AT215" i="3"/>
  <c r="AT216" i="3"/>
  <c r="AU216" i="3"/>
  <c r="AW216" i="3"/>
  <c r="AS216" i="3"/>
  <c r="AS217" i="3"/>
  <c r="AV217" i="3"/>
  <c r="AU218" i="3"/>
  <c r="AW218" i="3"/>
  <c r="AS218" i="3"/>
  <c r="AV219" i="3"/>
  <c r="AS219" i="3"/>
  <c r="AS220" i="3"/>
  <c r="AV221" i="3"/>
  <c r="AS221" i="3"/>
  <c r="AT221" i="3"/>
  <c r="AW221" i="3"/>
  <c r="AV222" i="3"/>
  <c r="AT222" i="3"/>
  <c r="AS222" i="3"/>
  <c r="AT223" i="3"/>
  <c r="AU223" i="3"/>
  <c r="AV223" i="3"/>
  <c r="AW223" i="3"/>
  <c r="AS223" i="3"/>
  <c r="AV224" i="3"/>
  <c r="AU224" i="3"/>
  <c r="AS224" i="3"/>
  <c r="AU225" i="3"/>
  <c r="AW225" i="3"/>
  <c r="AS225" i="3"/>
  <c r="AV225" i="3"/>
  <c r="AS226" i="3"/>
  <c r="AS227" i="3"/>
  <c r="AV227" i="3"/>
  <c r="AS228" i="3"/>
  <c r="AV229" i="3"/>
  <c r="AS229" i="3"/>
  <c r="AS230" i="3"/>
  <c r="AW230" i="3"/>
  <c r="AV231" i="3"/>
  <c r="AU232" i="3"/>
  <c r="AV232" i="3"/>
  <c r="AS232" i="3"/>
  <c r="AT232" i="3"/>
  <c r="AU233" i="3"/>
  <c r="AV233" i="3"/>
  <c r="AT234" i="3"/>
  <c r="AU234" i="3"/>
  <c r="AS234" i="3"/>
  <c r="AV234" i="3"/>
  <c r="AW234" i="3"/>
  <c r="AU235" i="3"/>
  <c r="AS235" i="3"/>
  <c r="AW235" i="3"/>
  <c r="AU236" i="3"/>
  <c r="AW236" i="3"/>
  <c r="AT236" i="3"/>
  <c r="AS237" i="3"/>
  <c r="AU237" i="3"/>
  <c r="AT238" i="3"/>
  <c r="AU238" i="3"/>
  <c r="AU239" i="3"/>
  <c r="AU240" i="3"/>
  <c r="AV240" i="3"/>
  <c r="AT241" i="3"/>
  <c r="AV241" i="3"/>
  <c r="AU241" i="3"/>
  <c r="AU242" i="3"/>
  <c r="AS242" i="3"/>
  <c r="AT242" i="3"/>
  <c r="AW242" i="3"/>
  <c r="AT243" i="3"/>
  <c r="AU243" i="3"/>
  <c r="AS243" i="3"/>
  <c r="AV243" i="3"/>
  <c r="AW243" i="3"/>
  <c r="AS244" i="3"/>
  <c r="AT244" i="3"/>
  <c r="AU244" i="3"/>
  <c r="AU245" i="3"/>
  <c r="AW245" i="3"/>
  <c r="AU246" i="3"/>
  <c r="AT246" i="3"/>
  <c r="AU248" i="3"/>
  <c r="AV248" i="3"/>
  <c r="AT248" i="3"/>
  <c r="AV249" i="3"/>
  <c r="AT250" i="3"/>
  <c r="AV250" i="3"/>
  <c r="AW250" i="3"/>
  <c r="AU250" i="3"/>
  <c r="AW251" i="3"/>
  <c r="AU251" i="3"/>
  <c r="AU252" i="3"/>
  <c r="AW252" i="3"/>
  <c r="AT252" i="3"/>
  <c r="AW253" i="3"/>
  <c r="AU254" i="3"/>
  <c r="AT256" i="3"/>
  <c r="AT257" i="3"/>
  <c r="AS258" i="3"/>
  <c r="AT258" i="3"/>
  <c r="AU258" i="3"/>
  <c r="AS259" i="3"/>
  <c r="AT259" i="3"/>
  <c r="AU259" i="3"/>
  <c r="AS260" i="3"/>
  <c r="AT260" i="3"/>
  <c r="AU260" i="3"/>
  <c r="AS261" i="3"/>
  <c r="AU261" i="3"/>
  <c r="AU262" i="3"/>
  <c r="AT262" i="3"/>
  <c r="AS263" i="3"/>
  <c r="AT263" i="3"/>
  <c r="AU263" i="3"/>
  <c r="AS264" i="3"/>
  <c r="AT264" i="3"/>
  <c r="AS265" i="3"/>
  <c r="AT265" i="3"/>
  <c r="AU265" i="3"/>
  <c r="AS266" i="3"/>
  <c r="AT266" i="3"/>
  <c r="AU266" i="3"/>
  <c r="AS267" i="3"/>
  <c r="AT267" i="3"/>
  <c r="AU267" i="3"/>
  <c r="AS268" i="3"/>
  <c r="AU268" i="3"/>
  <c r="AS269" i="3"/>
  <c r="AU269" i="3"/>
  <c r="AU270" i="3"/>
  <c r="AT271" i="3"/>
  <c r="AU272" i="3"/>
  <c r="AT272" i="3"/>
  <c r="AW274" i="3"/>
  <c r="AU274" i="3"/>
  <c r="AV275" i="3"/>
  <c r="AW275" i="3"/>
  <c r="AW276" i="3"/>
  <c r="AU276" i="3"/>
  <c r="AT277" i="3"/>
  <c r="AU278" i="3"/>
  <c r="AW279" i="3"/>
  <c r="AT279" i="3"/>
  <c r="AU280" i="3"/>
  <c r="AW280" i="3"/>
  <c r="AT280" i="3"/>
  <c r="AW281" i="3"/>
  <c r="AT281" i="3"/>
  <c r="AU282" i="3"/>
  <c r="AW282" i="3"/>
  <c r="AT282" i="3"/>
  <c r="AW283" i="3"/>
  <c r="AW284" i="3"/>
  <c r="AU284" i="3"/>
  <c r="AW285" i="3"/>
  <c r="AU286" i="3"/>
  <c r="AT288" i="3"/>
  <c r="AU288" i="3"/>
  <c r="AT289" i="3"/>
  <c r="AS290" i="3"/>
  <c r="AT290" i="3"/>
  <c r="AU290" i="3"/>
  <c r="AS291" i="3"/>
  <c r="AT291" i="3"/>
  <c r="AU291" i="3"/>
  <c r="AU292" i="3"/>
  <c r="AT293" i="3"/>
  <c r="AU294" i="3"/>
  <c r="AT294" i="3"/>
  <c r="AT295" i="3"/>
  <c r="AU296" i="3"/>
  <c r="AT296" i="3"/>
  <c r="AT297" i="3"/>
  <c r="AT298" i="3"/>
  <c r="AU298" i="3"/>
  <c r="AS299" i="3"/>
  <c r="AU299" i="3"/>
  <c r="AU300" i="3"/>
  <c r="AV302" i="3"/>
  <c r="AU302" i="3"/>
  <c r="AT303" i="3"/>
  <c r="AW303" i="3"/>
  <c r="AT304" i="3"/>
  <c r="AW304" i="3"/>
  <c r="AU304" i="3"/>
  <c r="AW305" i="3"/>
  <c r="AW306" i="3"/>
  <c r="AU306" i="3"/>
  <c r="AW307" i="3"/>
  <c r="AU308" i="3"/>
  <c r="AT309" i="3"/>
  <c r="AU309" i="3"/>
  <c r="AU310" i="3"/>
  <c r="AT311" i="3"/>
  <c r="AU311" i="3"/>
  <c r="AW312" i="3"/>
  <c r="AU312" i="3"/>
  <c r="AW313" i="3"/>
  <c r="AU313" i="3"/>
  <c r="AU314" i="3"/>
  <c r="AT315" i="3"/>
  <c r="AS316" i="3"/>
  <c r="AT316" i="3"/>
  <c r="AU316" i="3"/>
  <c r="AU317" i="3"/>
  <c r="AT317" i="3"/>
  <c r="AS318" i="3"/>
  <c r="AT318" i="3"/>
  <c r="AU318" i="3"/>
  <c r="AS319" i="3"/>
  <c r="AT319" i="3"/>
  <c r="AU319" i="3"/>
  <c r="AS320" i="3"/>
  <c r="AT320" i="3"/>
  <c r="AU320" i="3"/>
  <c r="AS321" i="3"/>
  <c r="AT321" i="3"/>
  <c r="AU321" i="3"/>
  <c r="AS322" i="3"/>
  <c r="AT322" i="3"/>
  <c r="AU322" i="3"/>
  <c r="AS323" i="3"/>
  <c r="AU323" i="3"/>
  <c r="AS324" i="3"/>
  <c r="AU324" i="3"/>
  <c r="AU325" i="3"/>
  <c r="AT325" i="3"/>
  <c r="AS326" i="3"/>
  <c r="AT326" i="3"/>
  <c r="AU326" i="3"/>
  <c r="AS327" i="3"/>
  <c r="AT327" i="3"/>
  <c r="AU327" i="3"/>
  <c r="AS328" i="3"/>
  <c r="AT328" i="3"/>
  <c r="AU328" i="3"/>
  <c r="AS329" i="3"/>
  <c r="AT329" i="3"/>
  <c r="AU329" i="3"/>
  <c r="AS330" i="3"/>
  <c r="AT330" i="3"/>
  <c r="AU330" i="3"/>
  <c r="AS331" i="3"/>
  <c r="AU331" i="3"/>
  <c r="AS332" i="3"/>
  <c r="AU332" i="3"/>
  <c r="AU333" i="3"/>
  <c r="AT333" i="3"/>
  <c r="AS334" i="3"/>
  <c r="AT334" i="3"/>
  <c r="AU334" i="3"/>
  <c r="AS335" i="3"/>
  <c r="AT335" i="3"/>
  <c r="AU335" i="3"/>
  <c r="AS336" i="3"/>
  <c r="AT336" i="3"/>
  <c r="AU336" i="3"/>
  <c r="AS337" i="3"/>
  <c r="AT337" i="3"/>
  <c r="AU337" i="3"/>
  <c r="AS338" i="3"/>
  <c r="AT338" i="3"/>
  <c r="AU338" i="3"/>
  <c r="AS339" i="3"/>
  <c r="AU339" i="3"/>
  <c r="AS340" i="3"/>
  <c r="AU340" i="3"/>
  <c r="AU341" i="3"/>
  <c r="AT341" i="3"/>
  <c r="AS342" i="3"/>
  <c r="AT342" i="3"/>
  <c r="AU342" i="3"/>
  <c r="AS343" i="3"/>
  <c r="AT343" i="3"/>
  <c r="AU343" i="3"/>
  <c r="AS344" i="3"/>
  <c r="AT344" i="3"/>
  <c r="AU344" i="3"/>
  <c r="AS345" i="3"/>
  <c r="AT345" i="3"/>
  <c r="AU345" i="3"/>
  <c r="AS346" i="3"/>
  <c r="AT346" i="3"/>
  <c r="AU346" i="3"/>
  <c r="AS347" i="3"/>
  <c r="AU347" i="3"/>
  <c r="AS348" i="3"/>
  <c r="AU348" i="3"/>
  <c r="AU349" i="3"/>
  <c r="AT349" i="3"/>
  <c r="AS350" i="3"/>
  <c r="AT350" i="3"/>
  <c r="AU350" i="3"/>
  <c r="AS351" i="3"/>
  <c r="AT351" i="3"/>
  <c r="AU351" i="3"/>
  <c r="AS352" i="3"/>
  <c r="AT352" i="3"/>
  <c r="AU352" i="3"/>
  <c r="AS353" i="3"/>
  <c r="AT353" i="3"/>
  <c r="AU353" i="3"/>
  <c r="AS354" i="3"/>
  <c r="AT354" i="3"/>
  <c r="AU354" i="3"/>
  <c r="AS355" i="3"/>
  <c r="AU355" i="3"/>
  <c r="AS356" i="3"/>
  <c r="AU356" i="3"/>
  <c r="AU357" i="3"/>
  <c r="AT357" i="3"/>
  <c r="AT358" i="3"/>
  <c r="AU358" i="3"/>
  <c r="AV359" i="3"/>
  <c r="AU359" i="3"/>
  <c r="AT360" i="3"/>
  <c r="AU360" i="3"/>
  <c r="AV361" i="3"/>
  <c r="AU361" i="3"/>
  <c r="AS362" i="3"/>
  <c r="AT362" i="3"/>
  <c r="AU362" i="3"/>
  <c r="AS363" i="3"/>
  <c r="AT363" i="3"/>
  <c r="AU363" i="3"/>
  <c r="AS364" i="3"/>
  <c r="AU364" i="3"/>
  <c r="AS365" i="3"/>
  <c r="AT365" i="3"/>
  <c r="AU365" i="3"/>
  <c r="AT366" i="3"/>
  <c r="AU366" i="3"/>
  <c r="AW367" i="3"/>
  <c r="AU367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A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A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A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A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A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A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A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A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A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A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A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2" i="3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D2" i="1"/>
  <c r="C2" i="1"/>
  <c r="B2" i="1"/>
  <c r="AS366" i="3" l="1"/>
  <c r="AS367" i="3"/>
  <c r="AU315" i="3"/>
  <c r="AT314" i="3"/>
  <c r="AT310" i="3"/>
  <c r="AT278" i="3"/>
  <c r="AU264" i="3"/>
  <c r="AT254" i="3"/>
  <c r="AT367" i="3"/>
  <c r="AS361" i="3"/>
  <c r="AS360" i="3"/>
  <c r="AS359" i="3"/>
  <c r="AS358" i="3"/>
  <c r="AS357" i="3"/>
  <c r="AT356" i="3"/>
  <c r="AT355" i="3"/>
  <c r="AS349" i="3"/>
  <c r="AT348" i="3"/>
  <c r="AT347" i="3"/>
  <c r="AS341" i="3"/>
  <c r="AT340" i="3"/>
  <c r="AT339" i="3"/>
  <c r="AS333" i="3"/>
  <c r="AT332" i="3"/>
  <c r="AT331" i="3"/>
  <c r="AS325" i="3"/>
  <c r="AT324" i="3"/>
  <c r="AT323" i="3"/>
  <c r="AS317" i="3"/>
  <c r="AU256" i="3"/>
  <c r="AT361" i="3"/>
  <c r="AT359" i="3"/>
  <c r="AV357" i="3"/>
  <c r="AW365" i="3"/>
  <c r="AW364" i="3"/>
  <c r="AW363" i="3"/>
  <c r="AW353" i="3"/>
  <c r="AW352" i="3"/>
  <c r="AW345" i="3"/>
  <c r="AW344" i="3"/>
  <c r="AW337" i="3"/>
  <c r="AW336" i="3"/>
  <c r="AW329" i="3"/>
  <c r="AW328" i="3"/>
  <c r="AW321" i="3"/>
  <c r="AW320" i="3"/>
  <c r="AW366" i="3"/>
  <c r="AV365" i="3"/>
  <c r="AV363" i="3"/>
  <c r="AW362" i="3"/>
  <c r="AW356" i="3"/>
  <c r="AW355" i="3"/>
  <c r="AW354" i="3"/>
  <c r="AV353" i="3"/>
  <c r="AW351" i="3"/>
  <c r="AW350" i="3"/>
  <c r="AW348" i="3"/>
  <c r="AW347" i="3"/>
  <c r="AW346" i="3"/>
  <c r="AV345" i="3"/>
  <c r="AW343" i="3"/>
  <c r="AW342" i="3"/>
  <c r="AW340" i="3"/>
  <c r="AW339" i="3"/>
  <c r="AW338" i="3"/>
  <c r="AV337" i="3"/>
  <c r="AW335" i="3"/>
  <c r="AW334" i="3"/>
  <c r="AW332" i="3"/>
  <c r="AW331" i="3"/>
  <c r="AW330" i="3"/>
  <c r="AV329" i="3"/>
  <c r="AW327" i="3"/>
  <c r="AW326" i="3"/>
  <c r="AW324" i="3"/>
  <c r="AW323" i="3"/>
  <c r="AW322" i="3"/>
  <c r="AV321" i="3"/>
  <c r="AV316" i="3"/>
  <c r="AV367" i="3"/>
  <c r="AW361" i="3"/>
  <c r="AW360" i="3"/>
  <c r="AW359" i="3"/>
  <c r="AW358" i="3"/>
  <c r="AW357" i="3"/>
  <c r="AV356" i="3"/>
  <c r="AV351" i="3"/>
  <c r="AV350" i="3"/>
  <c r="AW349" i="3"/>
  <c r="AV348" i="3"/>
  <c r="AV343" i="3"/>
  <c r="AV342" i="3"/>
  <c r="AW341" i="3"/>
  <c r="AV340" i="3"/>
  <c r="AV335" i="3"/>
  <c r="AV334" i="3"/>
  <c r="AW333" i="3"/>
  <c r="AV332" i="3"/>
  <c r="AV327" i="3"/>
  <c r="AV326" i="3"/>
  <c r="AW325" i="3"/>
  <c r="AV324" i="3"/>
  <c r="AV319" i="3"/>
  <c r="AV318" i="3"/>
  <c r="AW317" i="3"/>
  <c r="AT287" i="3"/>
  <c r="AT240" i="3"/>
  <c r="AS309" i="3"/>
  <c r="AT308" i="3"/>
  <c r="AW302" i="3"/>
  <c r="AV301" i="3"/>
  <c r="AV298" i="3"/>
  <c r="AV297" i="3"/>
  <c r="AV296" i="3"/>
  <c r="AV295" i="3"/>
  <c r="AW294" i="3"/>
  <c r="AW293" i="3"/>
  <c r="AV292" i="3"/>
  <c r="AU289" i="3"/>
  <c r="AS289" i="3"/>
  <c r="AS288" i="3"/>
  <c r="AU287" i="3"/>
  <c r="AS287" i="3"/>
  <c r="AT286" i="3"/>
  <c r="AW273" i="3"/>
  <c r="AW272" i="3"/>
  <c r="AW271" i="3"/>
  <c r="AV270" i="3"/>
  <c r="AV262" i="3"/>
  <c r="AU257" i="3"/>
  <c r="AS257" i="3"/>
  <c r="AS256" i="3"/>
  <c r="AT255" i="3"/>
  <c r="AW249" i="3"/>
  <c r="AW248" i="3"/>
  <c r="AV246" i="3"/>
  <c r="AW241" i="3"/>
  <c r="AS240" i="3"/>
  <c r="AV239" i="3"/>
  <c r="AT239" i="3"/>
  <c r="AS233" i="3"/>
  <c r="AU230" i="3"/>
  <c r="AT228" i="3"/>
  <c r="AU221" i="3"/>
  <c r="AV220" i="3"/>
  <c r="AT219" i="3"/>
  <c r="AS214" i="3"/>
  <c r="AV208" i="3"/>
  <c r="AS207" i="3"/>
  <c r="AW206" i="3"/>
  <c r="AV201" i="3"/>
  <c r="AV169" i="3"/>
  <c r="AS142" i="3"/>
  <c r="AS135" i="3"/>
  <c r="AW319" i="3"/>
  <c r="AW318" i="3"/>
  <c r="AW316" i="3"/>
  <c r="AW315" i="3"/>
  <c r="AW314" i="3"/>
  <c r="AV313" i="3"/>
  <c r="AW311" i="3"/>
  <c r="AW310" i="3"/>
  <c r="AW308" i="3"/>
  <c r="AV307" i="3"/>
  <c r="AU301" i="3"/>
  <c r="AS301" i="3"/>
  <c r="AS300" i="3"/>
  <c r="AT299" i="3"/>
  <c r="AS298" i="3"/>
  <c r="AU297" i="3"/>
  <c r="AS297" i="3"/>
  <c r="AS296" i="3"/>
  <c r="AU295" i="3"/>
  <c r="AS295" i="3"/>
  <c r="AS292" i="3"/>
  <c r="AW286" i="3"/>
  <c r="AV285" i="3"/>
  <c r="AV282" i="3"/>
  <c r="AV281" i="3"/>
  <c r="AV280" i="3"/>
  <c r="AV279" i="3"/>
  <c r="AW278" i="3"/>
  <c r="AW277" i="3"/>
  <c r="AV276" i="3"/>
  <c r="AS270" i="3"/>
  <c r="AT269" i="3"/>
  <c r="AT268" i="3"/>
  <c r="AS262" i="3"/>
  <c r="AT261" i="3"/>
  <c r="AW255" i="3"/>
  <c r="AW254" i="3"/>
  <c r="AV252" i="3"/>
  <c r="AU247" i="3"/>
  <c r="AS247" i="3"/>
  <c r="AS246" i="3"/>
  <c r="AV245" i="3"/>
  <c r="AT245" i="3"/>
  <c r="AS239" i="3"/>
  <c r="AW238" i="3"/>
  <c r="AV236" i="3"/>
  <c r="AT230" i="3"/>
  <c r="AW227" i="3"/>
  <c r="AU227" i="3"/>
  <c r="AV226" i="3"/>
  <c r="AT225" i="3"/>
  <c r="AW220" i="3"/>
  <c r="AU220" i="3"/>
  <c r="AT212" i="3"/>
  <c r="AS202" i="3"/>
  <c r="AV311" i="3"/>
  <c r="AV310" i="3"/>
  <c r="AW309" i="3"/>
  <c r="AV308" i="3"/>
  <c r="AS302" i="3"/>
  <c r="AT301" i="3"/>
  <c r="AT300" i="3"/>
  <c r="AS294" i="3"/>
  <c r="AU293" i="3"/>
  <c r="AS293" i="3"/>
  <c r="AT292" i="3"/>
  <c r="AW289" i="3"/>
  <c r="AW288" i="3"/>
  <c r="AW287" i="3"/>
  <c r="AV286" i="3"/>
  <c r="AU273" i="3"/>
  <c r="AS273" i="3"/>
  <c r="AS272" i="3"/>
  <c r="AU271" i="3"/>
  <c r="AS271" i="3"/>
  <c r="AT270" i="3"/>
  <c r="AW257" i="3"/>
  <c r="AW256" i="3"/>
  <c r="AV255" i="3"/>
  <c r="AV254" i="3"/>
  <c r="AU249" i="3"/>
  <c r="AS249" i="3"/>
  <c r="AS248" i="3"/>
  <c r="AT247" i="3"/>
  <c r="AS241" i="3"/>
  <c r="AW240" i="3"/>
  <c r="AV238" i="3"/>
  <c r="AW233" i="3"/>
  <c r="AW231" i="3"/>
  <c r="AW229" i="3"/>
  <c r="AU229" i="3"/>
  <c r="AV228" i="3"/>
  <c r="AT227" i="3"/>
  <c r="AW222" i="3"/>
  <c r="AU222" i="3"/>
  <c r="AT220" i="3"/>
  <c r="AW215" i="3"/>
  <c r="AV210" i="3"/>
  <c r="AT208" i="3"/>
  <c r="AS205" i="3"/>
  <c r="AT201" i="3"/>
  <c r="AS198" i="3"/>
  <c r="AW197" i="3"/>
  <c r="AV185" i="3"/>
  <c r="AU305" i="3"/>
  <c r="AS305" i="3"/>
  <c r="AS304" i="3"/>
  <c r="AU303" i="3"/>
  <c r="AS303" i="3"/>
  <c r="AT302" i="3"/>
  <c r="AW291" i="3"/>
  <c r="AW290" i="3"/>
  <c r="AU283" i="3"/>
  <c r="AS283" i="3"/>
  <c r="AU275" i="3"/>
  <c r="AS275" i="3"/>
  <c r="AS274" i="3"/>
  <c r="AT273" i="3"/>
  <c r="AW267" i="3"/>
  <c r="AW259" i="3"/>
  <c r="AW258" i="3"/>
  <c r="AV256" i="3"/>
  <c r="AS251" i="3"/>
  <c r="AS250" i="3"/>
  <c r="AT249" i="3"/>
  <c r="AT233" i="3"/>
  <c r="AV230" i="3"/>
  <c r="AW224" i="3"/>
  <c r="AV213" i="3"/>
  <c r="AW211" i="3"/>
  <c r="AU211" i="3"/>
  <c r="AT204" i="3"/>
  <c r="AV188" i="3"/>
  <c r="AV164" i="3"/>
  <c r="AS313" i="3"/>
  <c r="AS312" i="3"/>
  <c r="AU307" i="3"/>
  <c r="AS307" i="3"/>
  <c r="AS306" i="3"/>
  <c r="AT305" i="3"/>
  <c r="AW299" i="3"/>
  <c r="AV291" i="3"/>
  <c r="AU285" i="3"/>
  <c r="AS285" i="3"/>
  <c r="AS284" i="3"/>
  <c r="AT283" i="3"/>
  <c r="AS282" i="3"/>
  <c r="AU281" i="3"/>
  <c r="AS281" i="3"/>
  <c r="AS280" i="3"/>
  <c r="AU279" i="3"/>
  <c r="AS279" i="3"/>
  <c r="AS276" i="3"/>
  <c r="AT275" i="3"/>
  <c r="AT274" i="3"/>
  <c r="AW269" i="3"/>
  <c r="AW268" i="3"/>
  <c r="AW266" i="3"/>
  <c r="AW265" i="3"/>
  <c r="AW264" i="3"/>
  <c r="AW263" i="3"/>
  <c r="AW261" i="3"/>
  <c r="AW260" i="3"/>
  <c r="AV259" i="3"/>
  <c r="AV258" i="3"/>
  <c r="AU253" i="3"/>
  <c r="AS253" i="3"/>
  <c r="AS252" i="3"/>
  <c r="AT251" i="3"/>
  <c r="AS245" i="3"/>
  <c r="AW244" i="3"/>
  <c r="AV242" i="3"/>
  <c r="AW237" i="3"/>
  <c r="AS236" i="3"/>
  <c r="AV235" i="3"/>
  <c r="AT235" i="3"/>
  <c r="AS231" i="3"/>
  <c r="AW226" i="3"/>
  <c r="AU226" i="3"/>
  <c r="AT224" i="3"/>
  <c r="AW217" i="3"/>
  <c r="AU217" i="3"/>
  <c r="AV216" i="3"/>
  <c r="AS215" i="3"/>
  <c r="AW214" i="3"/>
  <c r="AV209" i="3"/>
  <c r="AW207" i="3"/>
  <c r="AT148" i="3"/>
  <c r="AS315" i="3"/>
  <c r="AS314" i="3"/>
  <c r="AT313" i="3"/>
  <c r="AT312" i="3"/>
  <c r="AS311" i="3"/>
  <c r="AS310" i="3"/>
  <c r="AS308" i="3"/>
  <c r="AT307" i="3"/>
  <c r="AT306" i="3"/>
  <c r="AW301" i="3"/>
  <c r="AW300" i="3"/>
  <c r="AW298" i="3"/>
  <c r="AW297" i="3"/>
  <c r="AW296" i="3"/>
  <c r="AW295" i="3"/>
  <c r="AW292" i="3"/>
  <c r="AS286" i="3"/>
  <c r="AT285" i="3"/>
  <c r="AT284" i="3"/>
  <c r="AS278" i="3"/>
  <c r="AU277" i="3"/>
  <c r="AS277" i="3"/>
  <c r="AT276" i="3"/>
  <c r="AW270" i="3"/>
  <c r="AV269" i="3"/>
  <c r="AV266" i="3"/>
  <c r="AV265" i="3"/>
  <c r="AV264" i="3"/>
  <c r="AV263" i="3"/>
  <c r="AW262" i="3"/>
  <c r="AV261" i="3"/>
  <c r="AV260" i="3"/>
  <c r="AU255" i="3"/>
  <c r="AS255" i="3"/>
  <c r="AS254" i="3"/>
  <c r="AT253" i="3"/>
  <c r="AW247" i="3"/>
  <c r="AW246" i="3"/>
  <c r="AV244" i="3"/>
  <c r="AW239" i="3"/>
  <c r="AS238" i="3"/>
  <c r="AV237" i="3"/>
  <c r="AT237" i="3"/>
  <c r="AT231" i="3"/>
  <c r="AT229" i="3"/>
  <c r="AW228" i="3"/>
  <c r="AU228" i="3"/>
  <c r="AT226" i="3"/>
  <c r="AW219" i="3"/>
  <c r="AU219" i="3"/>
  <c r="AV212" i="3"/>
  <c r="AS211" i="3"/>
  <c r="AV218" i="3"/>
  <c r="AT217" i="3"/>
  <c r="AT214" i="3"/>
  <c r="AT211" i="3"/>
  <c r="AS208" i="3"/>
  <c r="AV206" i="3"/>
  <c r="AW204" i="3"/>
  <c r="AU204" i="3"/>
  <c r="AW201" i="3"/>
  <c r="AU201" i="3"/>
  <c r="AT198" i="3"/>
  <c r="AT195" i="3"/>
  <c r="AS192" i="3"/>
  <c r="AV190" i="3"/>
  <c r="AW188" i="3"/>
  <c r="AU188" i="3"/>
  <c r="AU185" i="3"/>
  <c r="AW184" i="3"/>
  <c r="AT182" i="3"/>
  <c r="AT179" i="3"/>
  <c r="AS176" i="3"/>
  <c r="AV174" i="3"/>
  <c r="AU172" i="3"/>
  <c r="AW169" i="3"/>
  <c r="AU169" i="3"/>
  <c r="AU164" i="3"/>
  <c r="AS161" i="3"/>
  <c r="AW161" i="3"/>
  <c r="AU160" i="3"/>
  <c r="AS156" i="3"/>
  <c r="AW156" i="3"/>
  <c r="AU153" i="3"/>
  <c r="AS148" i="3"/>
  <c r="AW148" i="3"/>
  <c r="AW145" i="3"/>
  <c r="AU145" i="3"/>
  <c r="AT143" i="3"/>
  <c r="AW136" i="3"/>
  <c r="AU136" i="3"/>
  <c r="AV135" i="3"/>
  <c r="AT134" i="3"/>
  <c r="AW131" i="3"/>
  <c r="AU131" i="3"/>
  <c r="AV126" i="3"/>
  <c r="AT126" i="3"/>
  <c r="AW123" i="3"/>
  <c r="AU123" i="3"/>
  <c r="AV52" i="3"/>
  <c r="AV45" i="3"/>
  <c r="AS195" i="3"/>
  <c r="AW194" i="3"/>
  <c r="AW191" i="3"/>
  <c r="AT188" i="3"/>
  <c r="AT185" i="3"/>
  <c r="AS182" i="3"/>
  <c r="AS179" i="3"/>
  <c r="AW174" i="3"/>
  <c r="AT172" i="3"/>
  <c r="AT169" i="3"/>
  <c r="AS167" i="3"/>
  <c r="AW167" i="3"/>
  <c r="AU166" i="3"/>
  <c r="AV165" i="3"/>
  <c r="AT164" i="3"/>
  <c r="AW162" i="3"/>
  <c r="AU162" i="3"/>
  <c r="AT160" i="3"/>
  <c r="AW157" i="3"/>
  <c r="AU157" i="3"/>
  <c r="AU155" i="3"/>
  <c r="AT153" i="3"/>
  <c r="AV152" i="3"/>
  <c r="AU147" i="3"/>
  <c r="AT145" i="3"/>
  <c r="AW138" i="3"/>
  <c r="AU138" i="3"/>
  <c r="AV137" i="3"/>
  <c r="AT136" i="3"/>
  <c r="AV131" i="3"/>
  <c r="AT131" i="3"/>
  <c r="AW128" i="3"/>
  <c r="AU128" i="3"/>
  <c r="AV123" i="3"/>
  <c r="AT123" i="3"/>
  <c r="AV113" i="3"/>
  <c r="AV202" i="3"/>
  <c r="AV186" i="3"/>
  <c r="AV173" i="3"/>
  <c r="AV170" i="3"/>
  <c r="AW168" i="3"/>
  <c r="AS158" i="3"/>
  <c r="AW158" i="3"/>
  <c r="AT149" i="3"/>
  <c r="AW140" i="3"/>
  <c r="AV139" i="3"/>
  <c r="AW133" i="3"/>
  <c r="AV128" i="3"/>
  <c r="AW125" i="3"/>
  <c r="AW119" i="3"/>
  <c r="AU107" i="3"/>
  <c r="AW105" i="3"/>
  <c r="AU86" i="3"/>
  <c r="AU203" i="3"/>
  <c r="AT200" i="3"/>
  <c r="AS197" i="3"/>
  <c r="AS194" i="3"/>
  <c r="AV192" i="3"/>
  <c r="AS191" i="3"/>
  <c r="AW190" i="3"/>
  <c r="AW187" i="3"/>
  <c r="AU187" i="3"/>
  <c r="AT184" i="3"/>
  <c r="AW183" i="3"/>
  <c r="AS181" i="3"/>
  <c r="AS178" i="3"/>
  <c r="AV176" i="3"/>
  <c r="AS175" i="3"/>
  <c r="AW173" i="3"/>
  <c r="AW171" i="3"/>
  <c r="AU171" i="3"/>
  <c r="AT168" i="3"/>
  <c r="AU159" i="3"/>
  <c r="AS151" i="3"/>
  <c r="AW151" i="3"/>
  <c r="AU150" i="3"/>
  <c r="AW142" i="3"/>
  <c r="AU142" i="3"/>
  <c r="AV141" i="3"/>
  <c r="AT140" i="3"/>
  <c r="AW135" i="3"/>
  <c r="AU135" i="3"/>
  <c r="AV133" i="3"/>
  <c r="AT133" i="3"/>
  <c r="AW130" i="3"/>
  <c r="AU130" i="3"/>
  <c r="AV125" i="3"/>
  <c r="AT125" i="3"/>
  <c r="AW115" i="3"/>
  <c r="AW109" i="3"/>
  <c r="AT218" i="3"/>
  <c r="AV214" i="3"/>
  <c r="AW212" i="3"/>
  <c r="AU212" i="3"/>
  <c r="AW209" i="3"/>
  <c r="AU209" i="3"/>
  <c r="AT206" i="3"/>
  <c r="AT203" i="3"/>
  <c r="AS200" i="3"/>
  <c r="AV198" i="3"/>
  <c r="AW196" i="3"/>
  <c r="AU196" i="3"/>
  <c r="AW193" i="3"/>
  <c r="AU193" i="3"/>
  <c r="AT190" i="3"/>
  <c r="AT187" i="3"/>
  <c r="AS184" i="3"/>
  <c r="AV182" i="3"/>
  <c r="AU180" i="3"/>
  <c r="AU177" i="3"/>
  <c r="AW176" i="3"/>
  <c r="AT174" i="3"/>
  <c r="AT171" i="3"/>
  <c r="AS168" i="3"/>
  <c r="AW165" i="3"/>
  <c r="AU165" i="3"/>
  <c r="AS164" i="3"/>
  <c r="AW164" i="3"/>
  <c r="AU161" i="3"/>
  <c r="AT157" i="3"/>
  <c r="AU156" i="3"/>
  <c r="AS153" i="3"/>
  <c r="AW153" i="3"/>
  <c r="AU152" i="3"/>
  <c r="AV149" i="3"/>
  <c r="AU148" i="3"/>
  <c r="AW144" i="3"/>
  <c r="AU144" i="3"/>
  <c r="AV143" i="3"/>
  <c r="AT142" i="3"/>
  <c r="AW137" i="3"/>
  <c r="AU137" i="3"/>
  <c r="AT135" i="3"/>
  <c r="AV130" i="3"/>
  <c r="AT130" i="3"/>
  <c r="AW127" i="3"/>
  <c r="AU127" i="3"/>
  <c r="AV122" i="3"/>
  <c r="AT122" i="3"/>
  <c r="AW108" i="3"/>
  <c r="AV106" i="3"/>
  <c r="AW199" i="3"/>
  <c r="AT196" i="3"/>
  <c r="AT193" i="3"/>
  <c r="AS190" i="3"/>
  <c r="AW189" i="3"/>
  <c r="AS187" i="3"/>
  <c r="AW186" i="3"/>
  <c r="AW182" i="3"/>
  <c r="AT180" i="3"/>
  <c r="AW179" i="3"/>
  <c r="AT177" i="3"/>
  <c r="AS174" i="3"/>
  <c r="AS171" i="3"/>
  <c r="AU167" i="3"/>
  <c r="AW166" i="3"/>
  <c r="AT165" i="3"/>
  <c r="AU163" i="3"/>
  <c r="AT161" i="3"/>
  <c r="AV160" i="3"/>
  <c r="AT158" i="3"/>
  <c r="AT156" i="3"/>
  <c r="AU154" i="3"/>
  <c r="AT152" i="3"/>
  <c r="AU146" i="3"/>
  <c r="AV145" i="3"/>
  <c r="AT144" i="3"/>
  <c r="AU139" i="3"/>
  <c r="AT137" i="3"/>
  <c r="AU132" i="3"/>
  <c r="AT127" i="3"/>
  <c r="AU124" i="3"/>
  <c r="AV194" i="3"/>
  <c r="AV181" i="3"/>
  <c r="AV178" i="3"/>
  <c r="AV120" i="3"/>
  <c r="AT120" i="3"/>
  <c r="AW117" i="3"/>
  <c r="AU117" i="3"/>
  <c r="AV111" i="3"/>
  <c r="AT111" i="3"/>
  <c r="AT103" i="3"/>
  <c r="AT100" i="3"/>
  <c r="AW99" i="3"/>
  <c r="AW96" i="3"/>
  <c r="AV90" i="3"/>
  <c r="AW88" i="3"/>
  <c r="AW83" i="3"/>
  <c r="AT81" i="3"/>
  <c r="AW78" i="3"/>
  <c r="AV75" i="3"/>
  <c r="AS74" i="3"/>
  <c r="AW73" i="3"/>
  <c r="AU72" i="3"/>
  <c r="AS72" i="3"/>
  <c r="AU67" i="3"/>
  <c r="AS67" i="3"/>
  <c r="AV65" i="3"/>
  <c r="AT62" i="3"/>
  <c r="AU57" i="3"/>
  <c r="AS57" i="3"/>
  <c r="AW56" i="3"/>
  <c r="AT55" i="3"/>
  <c r="AW49" i="3"/>
  <c r="AU48" i="3"/>
  <c r="AS48" i="3"/>
  <c r="AT46" i="3"/>
  <c r="AW45" i="3"/>
  <c r="AU45" i="3"/>
  <c r="AW43" i="3"/>
  <c r="AU43" i="3"/>
  <c r="AW41" i="3"/>
  <c r="AU41" i="3"/>
  <c r="AT38" i="3"/>
  <c r="AW30" i="3"/>
  <c r="AU30" i="3"/>
  <c r="AT29" i="3"/>
  <c r="AU20" i="3"/>
  <c r="AT13" i="3"/>
  <c r="AT7" i="3"/>
  <c r="AV119" i="3"/>
  <c r="AT119" i="3"/>
  <c r="AW116" i="3"/>
  <c r="AU116" i="3"/>
  <c r="AV112" i="3"/>
  <c r="AT112" i="3"/>
  <c r="AT99" i="3"/>
  <c r="AW97" i="3"/>
  <c r="AV96" i="3"/>
  <c r="AT96" i="3"/>
  <c r="AV94" i="3"/>
  <c r="AT93" i="3"/>
  <c r="AW87" i="3"/>
  <c r="AT85" i="3"/>
  <c r="AW82" i="3"/>
  <c r="AS81" i="3"/>
  <c r="AV80" i="3"/>
  <c r="AT80" i="3"/>
  <c r="AW77" i="3"/>
  <c r="AV74" i="3"/>
  <c r="AU66" i="3"/>
  <c r="AS66" i="3"/>
  <c r="AU63" i="3"/>
  <c r="AS63" i="3"/>
  <c r="AW62" i="3"/>
  <c r="AT61" i="3"/>
  <c r="AW55" i="3"/>
  <c r="AU54" i="3"/>
  <c r="AS54" i="3"/>
  <c r="AT52" i="3"/>
  <c r="AU47" i="3"/>
  <c r="AS47" i="3"/>
  <c r="AT45" i="3"/>
  <c r="AT43" i="3"/>
  <c r="AT41" i="3"/>
  <c r="AW35" i="3"/>
  <c r="AU35" i="3"/>
  <c r="AW33" i="3"/>
  <c r="AU33" i="3"/>
  <c r="AT30" i="3"/>
  <c r="AW21" i="3"/>
  <c r="AU21" i="3"/>
  <c r="AT20" i="3"/>
  <c r="AT14" i="3"/>
  <c r="AW121" i="3"/>
  <c r="AU121" i="3"/>
  <c r="AV116" i="3"/>
  <c r="AT116" i="3"/>
  <c r="AU110" i="3"/>
  <c r="AW107" i="3"/>
  <c r="AW102" i="3"/>
  <c r="AU102" i="3"/>
  <c r="AW92" i="3"/>
  <c r="AS88" i="3"/>
  <c r="AT87" i="3"/>
  <c r="AV84" i="3"/>
  <c r="AS83" i="3"/>
  <c r="AT82" i="3"/>
  <c r="AV79" i="3"/>
  <c r="AS78" i="3"/>
  <c r="AT77" i="3"/>
  <c r="AW74" i="3"/>
  <c r="AS73" i="3"/>
  <c r="AW72" i="3"/>
  <c r="AW67" i="3"/>
  <c r="AT63" i="3"/>
  <c r="AW57" i="3"/>
  <c r="AU56" i="3"/>
  <c r="AS56" i="3"/>
  <c r="AT54" i="3"/>
  <c r="AU49" i="3"/>
  <c r="AS49" i="3"/>
  <c r="AW48" i="3"/>
  <c r="AT47" i="3"/>
  <c r="AW44" i="3"/>
  <c r="AU44" i="3"/>
  <c r="AW42" i="3"/>
  <c r="AU42" i="3"/>
  <c r="AW40" i="3"/>
  <c r="AU40" i="3"/>
  <c r="AT39" i="3"/>
  <c r="AW31" i="3"/>
  <c r="AU31" i="3"/>
  <c r="AU24" i="3"/>
  <c r="AT23" i="3"/>
  <c r="AU18" i="3"/>
  <c r="AU15" i="3"/>
  <c r="AU12" i="3"/>
  <c r="AU9" i="3"/>
  <c r="AV121" i="3"/>
  <c r="AT121" i="3"/>
  <c r="AW118" i="3"/>
  <c r="AU118" i="3"/>
  <c r="AU113" i="3"/>
  <c r="AV110" i="3"/>
  <c r="AT110" i="3"/>
  <c r="AT107" i="3"/>
  <c r="AW100" i="3"/>
  <c r="AU100" i="3"/>
  <c r="AW98" i="3"/>
  <c r="AW95" i="3"/>
  <c r="AW89" i="3"/>
  <c r="AV86" i="3"/>
  <c r="AW84" i="3"/>
  <c r="AT83" i="3"/>
  <c r="AW79" i="3"/>
  <c r="AV71" i="3"/>
  <c r="AU68" i="3"/>
  <c r="AT67" i="3"/>
  <c r="AU65" i="3"/>
  <c r="AS65" i="3"/>
  <c r="AW64" i="3"/>
  <c r="AW59" i="3"/>
  <c r="AU58" i="3"/>
  <c r="AS58" i="3"/>
  <c r="AT56" i="3"/>
  <c r="AU51" i="3"/>
  <c r="AS51" i="3"/>
  <c r="AW50" i="3"/>
  <c r="AT49" i="3"/>
  <c r="AW46" i="3"/>
  <c r="AU46" i="3"/>
  <c r="AW38" i="3"/>
  <c r="AU38" i="3"/>
  <c r="AT37" i="3"/>
  <c r="AW29" i="3"/>
  <c r="AT28" i="3"/>
  <c r="AT26" i="3"/>
  <c r="AT9" i="3"/>
  <c r="AT91" i="3"/>
  <c r="AT84" i="3"/>
  <c r="AV81" i="3"/>
  <c r="AT75" i="3"/>
  <c r="AU70" i="3"/>
  <c r="AV66" i="3"/>
  <c r="AV63" i="3"/>
  <c r="AU60" i="3"/>
  <c r="AT58" i="3"/>
  <c r="AU53" i="3"/>
  <c r="AT51" i="3"/>
  <c r="AT35" i="3"/>
  <c r="AT33" i="3"/>
  <c r="AW27" i="3"/>
  <c r="AW25" i="3"/>
  <c r="AT21" i="3"/>
  <c r="AW10" i="3"/>
  <c r="AU120" i="3"/>
  <c r="AT115" i="3"/>
  <c r="AU111" i="3"/>
  <c r="AT108" i="3"/>
  <c r="AT105" i="3"/>
  <c r="AU103" i="3"/>
  <c r="AU98" i="3"/>
  <c r="AV93" i="3"/>
  <c r="AW90" i="3"/>
  <c r="AS87" i="3"/>
  <c r="AV83" i="3"/>
  <c r="AS82" i="3"/>
  <c r="AW81" i="3"/>
  <c r="AV78" i="3"/>
  <c r="AS77" i="3"/>
  <c r="AV76" i="3"/>
  <c r="AT76" i="3"/>
  <c r="AV73" i="3"/>
  <c r="AW66" i="3"/>
  <c r="AW63" i="3"/>
  <c r="AS62" i="3"/>
  <c r="AS55" i="3"/>
  <c r="AW54" i="3"/>
  <c r="AS46" i="3"/>
  <c r="AU36" i="3"/>
  <c r="AU34" i="3"/>
  <c r="AU32" i="3"/>
  <c r="AU22" i="3"/>
  <c r="AU13" i="3"/>
  <c r="AU7" i="3"/>
  <c r="AT364" i="3"/>
  <c r="AV366" i="3"/>
  <c r="AV355" i="3"/>
  <c r="AV347" i="3"/>
  <c r="AV339" i="3"/>
  <c r="AV331" i="3"/>
  <c r="AV323" i="3"/>
  <c r="AV315" i="3"/>
  <c r="AV306" i="3"/>
  <c r="AV305" i="3"/>
  <c r="AV290" i="3"/>
  <c r="AV289" i="3"/>
  <c r="AV274" i="3"/>
  <c r="AV273" i="3"/>
  <c r="AV251" i="3"/>
  <c r="AV360" i="3"/>
  <c r="AV354" i="3"/>
  <c r="AV346" i="3"/>
  <c r="AV338" i="3"/>
  <c r="AV330" i="3"/>
  <c r="AV322" i="3"/>
  <c r="AV314" i="3"/>
  <c r="AV304" i="3"/>
  <c r="AV303" i="3"/>
  <c r="AV288" i="3"/>
  <c r="AV287" i="3"/>
  <c r="AV272" i="3"/>
  <c r="AV271" i="3"/>
  <c r="AV253" i="3"/>
  <c r="AV364" i="3"/>
  <c r="AV352" i="3"/>
  <c r="AV344" i="3"/>
  <c r="AV336" i="3"/>
  <c r="AV328" i="3"/>
  <c r="AV320" i="3"/>
  <c r="AV312" i="3"/>
  <c r="AV300" i="3"/>
  <c r="AV299" i="3"/>
  <c r="AV284" i="3"/>
  <c r="AV283" i="3"/>
  <c r="AV268" i="3"/>
  <c r="AV267" i="3"/>
  <c r="AV257" i="3"/>
  <c r="AW232" i="3"/>
  <c r="AV358" i="3"/>
  <c r="AV362" i="3"/>
  <c r="AV349" i="3"/>
  <c r="AV341" i="3"/>
  <c r="AV333" i="3"/>
  <c r="AV325" i="3"/>
  <c r="AV317" i="3"/>
  <c r="AV309" i="3"/>
  <c r="AV294" i="3"/>
  <c r="AV293" i="3"/>
  <c r="AV278" i="3"/>
  <c r="AV277" i="3"/>
  <c r="AV247" i="3"/>
  <c r="AU214" i="3"/>
  <c r="AU206" i="3"/>
  <c r="AU198" i="3"/>
  <c r="AU190" i="3"/>
  <c r="AU182" i="3"/>
  <c r="AU174" i="3"/>
  <c r="AU213" i="3"/>
  <c r="AU205" i="3"/>
  <c r="AU197" i="3"/>
  <c r="AU189" i="3"/>
  <c r="AU181" i="3"/>
  <c r="AU173" i="3"/>
  <c r="AV163" i="3"/>
  <c r="AT162" i="3"/>
  <c r="AV153" i="3"/>
  <c r="AU231" i="3"/>
  <c r="AU210" i="3"/>
  <c r="AU202" i="3"/>
  <c r="AU194" i="3"/>
  <c r="AU186" i="3"/>
  <c r="AU178" i="3"/>
  <c r="AU170" i="3"/>
  <c r="AV161" i="3"/>
  <c r="AT151" i="3"/>
  <c r="AV150" i="3"/>
  <c r="AU215" i="3"/>
  <c r="AU207" i="3"/>
  <c r="AU199" i="3"/>
  <c r="AU191" i="3"/>
  <c r="AU183" i="3"/>
  <c r="AU175" i="3"/>
  <c r="AT159" i="3"/>
  <c r="AV158" i="3"/>
  <c r="AT74" i="3"/>
  <c r="AV88" i="3"/>
  <c r="AT86" i="3"/>
  <c r="AT71" i="3"/>
  <c r="AT10" i="3"/>
  <c r="AT5" i="3"/>
  <c r="AT15" i="3"/>
  <c r="AT11" i="3"/>
  <c r="AT8" i="3"/>
  <c r="AT16" i="3"/>
  <c r="AT12" i="3"/>
  <c r="AT2" i="3"/>
  <c r="A3" i="3" l="1"/>
  <c r="A4" i="3" l="1"/>
  <c r="A5" i="3" l="1"/>
  <c r="A6" i="3" l="1"/>
  <c r="A7" i="3" l="1"/>
  <c r="A8" i="3" l="1"/>
  <c r="A9" i="3" l="1"/>
  <c r="A10" i="3" l="1"/>
  <c r="A11" i="3" l="1"/>
  <c r="A12" i="3" l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</calcChain>
</file>

<file path=xl/sharedStrings.xml><?xml version="1.0" encoding="utf-8"?>
<sst xmlns="http://schemas.openxmlformats.org/spreadsheetml/2006/main" count="23" uniqueCount="18">
  <si>
    <t>date</t>
  </si>
  <si>
    <t>Year</t>
  </si>
  <si>
    <t>Month</t>
  </si>
  <si>
    <t>Day</t>
  </si>
  <si>
    <t>Grand Total</t>
  </si>
  <si>
    <t>Values</t>
  </si>
  <si>
    <t>pm25</t>
  </si>
  <si>
    <t>pm10</t>
  </si>
  <si>
    <t>o3</t>
  </si>
  <si>
    <t>no2</t>
  </si>
  <si>
    <t>co</t>
  </si>
  <si>
    <t>Sum of pm25</t>
  </si>
  <si>
    <t>Sum of pm10</t>
  </si>
  <si>
    <t>Sum of o3</t>
  </si>
  <si>
    <t>Sum of no2</t>
  </si>
  <si>
    <t>Sum of co</t>
  </si>
  <si>
    <t>temp</t>
  </si>
  <si>
    <t>Sum of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</si>
</sst>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jing-air-quality-cleansed-202009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gkong-air-quality"/>
      <sheetName val="Pivot"/>
      <sheetName val="Data"/>
    </sheetNames>
    <sheetDataSet>
      <sheetData sheetId="0">
        <row r="1">
          <cell r="E1" t="str">
            <v>pm25</v>
          </cell>
        </row>
      </sheetData>
      <sheetData sheetId="1">
        <row r="6">
          <cell r="A6">
            <v>1</v>
          </cell>
          <cell r="B6">
            <v>1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5</v>
          </cell>
        </row>
        <row r="11">
          <cell r="B11">
            <v>6</v>
          </cell>
        </row>
        <row r="12">
          <cell r="B12">
            <v>7</v>
          </cell>
        </row>
        <row r="13">
          <cell r="B13">
            <v>8</v>
          </cell>
        </row>
        <row r="14">
          <cell r="B14">
            <v>9</v>
          </cell>
        </row>
        <row r="15">
          <cell r="B15">
            <v>10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15</v>
          </cell>
        </row>
        <row r="21">
          <cell r="B21">
            <v>16</v>
          </cell>
        </row>
        <row r="22">
          <cell r="B22">
            <v>17</v>
          </cell>
        </row>
        <row r="23">
          <cell r="B23">
            <v>18</v>
          </cell>
        </row>
        <row r="24">
          <cell r="B24">
            <v>19</v>
          </cell>
        </row>
        <row r="25">
          <cell r="B25">
            <v>20</v>
          </cell>
        </row>
        <row r="26">
          <cell r="B26">
            <v>21</v>
          </cell>
        </row>
        <row r="27">
          <cell r="B27">
            <v>22</v>
          </cell>
        </row>
        <row r="28">
          <cell r="B28">
            <v>23</v>
          </cell>
        </row>
        <row r="29">
          <cell r="B29">
            <v>24</v>
          </cell>
        </row>
        <row r="30">
          <cell r="B30">
            <v>25</v>
          </cell>
        </row>
        <row r="31">
          <cell r="B31">
            <v>26</v>
          </cell>
        </row>
        <row r="32">
          <cell r="B32">
            <v>27</v>
          </cell>
        </row>
        <row r="33">
          <cell r="B33">
            <v>28</v>
          </cell>
        </row>
        <row r="34">
          <cell r="B34">
            <v>29</v>
          </cell>
        </row>
        <row r="35">
          <cell r="B35">
            <v>30</v>
          </cell>
        </row>
        <row r="36">
          <cell r="B36">
            <v>31</v>
          </cell>
        </row>
        <row r="37">
          <cell r="A37">
            <v>2</v>
          </cell>
          <cell r="B37">
            <v>1</v>
          </cell>
        </row>
        <row r="38">
          <cell r="B38">
            <v>2</v>
          </cell>
        </row>
        <row r="39">
          <cell r="B39">
            <v>3</v>
          </cell>
        </row>
        <row r="40">
          <cell r="B40">
            <v>4</v>
          </cell>
        </row>
        <row r="41">
          <cell r="B41">
            <v>5</v>
          </cell>
        </row>
        <row r="42">
          <cell r="B42">
            <v>6</v>
          </cell>
        </row>
        <row r="43">
          <cell r="B43">
            <v>7</v>
          </cell>
        </row>
        <row r="44">
          <cell r="B44">
            <v>8</v>
          </cell>
        </row>
        <row r="45">
          <cell r="B45">
            <v>9</v>
          </cell>
        </row>
        <row r="46">
          <cell r="B46">
            <v>10</v>
          </cell>
        </row>
        <row r="47">
          <cell r="B47">
            <v>11</v>
          </cell>
        </row>
        <row r="48">
          <cell r="B48">
            <v>12</v>
          </cell>
        </row>
        <row r="49">
          <cell r="B49">
            <v>13</v>
          </cell>
        </row>
        <row r="50">
          <cell r="B50">
            <v>14</v>
          </cell>
        </row>
        <row r="51">
          <cell r="B51">
            <v>15</v>
          </cell>
        </row>
        <row r="52">
          <cell r="B52">
            <v>16</v>
          </cell>
        </row>
        <row r="53">
          <cell r="B53">
            <v>17</v>
          </cell>
        </row>
        <row r="54">
          <cell r="B54">
            <v>18</v>
          </cell>
        </row>
        <row r="55">
          <cell r="B55">
            <v>19</v>
          </cell>
        </row>
        <row r="56">
          <cell r="B56">
            <v>20</v>
          </cell>
        </row>
        <row r="57">
          <cell r="B57">
            <v>21</v>
          </cell>
        </row>
        <row r="58">
          <cell r="B58">
            <v>22</v>
          </cell>
        </row>
        <row r="59">
          <cell r="B59">
            <v>23</v>
          </cell>
        </row>
        <row r="60">
          <cell r="B60">
            <v>24</v>
          </cell>
        </row>
        <row r="61">
          <cell r="B61">
            <v>25</v>
          </cell>
        </row>
        <row r="62">
          <cell r="B62">
            <v>26</v>
          </cell>
        </row>
        <row r="63">
          <cell r="B63">
            <v>27</v>
          </cell>
        </row>
        <row r="64">
          <cell r="B64">
            <v>28</v>
          </cell>
        </row>
        <row r="65">
          <cell r="B65">
            <v>29</v>
          </cell>
        </row>
        <row r="66">
          <cell r="A66">
            <v>3</v>
          </cell>
          <cell r="B66">
            <v>1</v>
          </cell>
        </row>
        <row r="67">
          <cell r="B67">
            <v>2</v>
          </cell>
        </row>
        <row r="68">
          <cell r="B68">
            <v>3</v>
          </cell>
        </row>
        <row r="69">
          <cell r="B69">
            <v>4</v>
          </cell>
        </row>
        <row r="70">
          <cell r="B70">
            <v>5</v>
          </cell>
        </row>
        <row r="71">
          <cell r="B71">
            <v>6</v>
          </cell>
        </row>
        <row r="72">
          <cell r="B72">
            <v>7</v>
          </cell>
        </row>
        <row r="73">
          <cell r="B73">
            <v>8</v>
          </cell>
        </row>
        <row r="74">
          <cell r="B74">
            <v>9</v>
          </cell>
        </row>
        <row r="75">
          <cell r="B75">
            <v>10</v>
          </cell>
        </row>
        <row r="76">
          <cell r="B76">
            <v>11</v>
          </cell>
        </row>
        <row r="77">
          <cell r="B77">
            <v>12</v>
          </cell>
        </row>
        <row r="78">
          <cell r="B78">
            <v>13</v>
          </cell>
        </row>
        <row r="79">
          <cell r="B79">
            <v>14</v>
          </cell>
        </row>
        <row r="80">
          <cell r="B80">
            <v>15</v>
          </cell>
        </row>
        <row r="81">
          <cell r="B81">
            <v>16</v>
          </cell>
        </row>
        <row r="82">
          <cell r="B82">
            <v>17</v>
          </cell>
        </row>
        <row r="83">
          <cell r="B83">
            <v>18</v>
          </cell>
        </row>
        <row r="84">
          <cell r="B84">
            <v>19</v>
          </cell>
        </row>
        <row r="85">
          <cell r="B85">
            <v>20</v>
          </cell>
        </row>
        <row r="86">
          <cell r="B86">
            <v>21</v>
          </cell>
        </row>
        <row r="87">
          <cell r="B87">
            <v>22</v>
          </cell>
        </row>
        <row r="88">
          <cell r="B88">
            <v>23</v>
          </cell>
        </row>
        <row r="89">
          <cell r="B89">
            <v>24</v>
          </cell>
        </row>
        <row r="90">
          <cell r="B90">
            <v>25</v>
          </cell>
        </row>
        <row r="91">
          <cell r="B91">
            <v>26</v>
          </cell>
        </row>
        <row r="92">
          <cell r="B92">
            <v>27</v>
          </cell>
        </row>
        <row r="93">
          <cell r="B93">
            <v>28</v>
          </cell>
        </row>
        <row r="94">
          <cell r="B94">
            <v>29</v>
          </cell>
        </row>
        <row r="95">
          <cell r="B95">
            <v>30</v>
          </cell>
        </row>
        <row r="96">
          <cell r="B96">
            <v>31</v>
          </cell>
        </row>
        <row r="97">
          <cell r="A97">
            <v>4</v>
          </cell>
          <cell r="B97">
            <v>1</v>
          </cell>
        </row>
        <row r="98">
          <cell r="B98">
            <v>2</v>
          </cell>
        </row>
        <row r="99">
          <cell r="B99">
            <v>3</v>
          </cell>
        </row>
        <row r="100">
          <cell r="B100">
            <v>4</v>
          </cell>
        </row>
        <row r="101">
          <cell r="B101">
            <v>5</v>
          </cell>
        </row>
        <row r="102">
          <cell r="B102">
            <v>6</v>
          </cell>
        </row>
        <row r="103">
          <cell r="B103">
            <v>7</v>
          </cell>
        </row>
        <row r="104">
          <cell r="B104">
            <v>8</v>
          </cell>
        </row>
        <row r="105">
          <cell r="B105">
            <v>9</v>
          </cell>
        </row>
        <row r="106">
          <cell r="B106">
            <v>10</v>
          </cell>
        </row>
        <row r="107">
          <cell r="B107">
            <v>11</v>
          </cell>
        </row>
        <row r="108">
          <cell r="B108">
            <v>12</v>
          </cell>
        </row>
        <row r="109">
          <cell r="B109">
            <v>13</v>
          </cell>
        </row>
        <row r="110">
          <cell r="B110">
            <v>14</v>
          </cell>
        </row>
        <row r="111">
          <cell r="B111">
            <v>15</v>
          </cell>
        </row>
        <row r="112">
          <cell r="B112">
            <v>16</v>
          </cell>
        </row>
        <row r="113">
          <cell r="B113">
            <v>17</v>
          </cell>
        </row>
        <row r="114">
          <cell r="B114">
            <v>18</v>
          </cell>
        </row>
        <row r="115">
          <cell r="B115">
            <v>19</v>
          </cell>
        </row>
        <row r="116">
          <cell r="B116">
            <v>20</v>
          </cell>
        </row>
        <row r="117">
          <cell r="B117">
            <v>21</v>
          </cell>
        </row>
        <row r="118">
          <cell r="B118">
            <v>22</v>
          </cell>
        </row>
        <row r="119">
          <cell r="B119">
            <v>23</v>
          </cell>
        </row>
        <row r="120">
          <cell r="B120">
            <v>24</v>
          </cell>
        </row>
        <row r="121">
          <cell r="B121">
            <v>25</v>
          </cell>
        </row>
        <row r="122">
          <cell r="B122">
            <v>26</v>
          </cell>
        </row>
        <row r="123">
          <cell r="B123">
            <v>27</v>
          </cell>
        </row>
        <row r="124">
          <cell r="B124">
            <v>28</v>
          </cell>
        </row>
        <row r="125">
          <cell r="B125">
            <v>29</v>
          </cell>
        </row>
        <row r="126">
          <cell r="B126">
            <v>30</v>
          </cell>
        </row>
        <row r="127">
          <cell r="A127">
            <v>5</v>
          </cell>
          <cell r="B127">
            <v>1</v>
          </cell>
        </row>
        <row r="128">
          <cell r="B128">
            <v>2</v>
          </cell>
        </row>
        <row r="129">
          <cell r="B129">
            <v>3</v>
          </cell>
        </row>
        <row r="130">
          <cell r="B130">
            <v>4</v>
          </cell>
        </row>
        <row r="131">
          <cell r="B131">
            <v>5</v>
          </cell>
        </row>
        <row r="132">
          <cell r="B132">
            <v>6</v>
          </cell>
        </row>
        <row r="133">
          <cell r="B133">
            <v>7</v>
          </cell>
        </row>
        <row r="134">
          <cell r="B134">
            <v>8</v>
          </cell>
        </row>
        <row r="135">
          <cell r="B135">
            <v>9</v>
          </cell>
        </row>
        <row r="136">
          <cell r="B136">
            <v>10</v>
          </cell>
        </row>
        <row r="137">
          <cell r="B137">
            <v>11</v>
          </cell>
        </row>
        <row r="138">
          <cell r="B138">
            <v>12</v>
          </cell>
        </row>
        <row r="139">
          <cell r="B139">
            <v>13</v>
          </cell>
        </row>
        <row r="140">
          <cell r="B140">
            <v>14</v>
          </cell>
        </row>
        <row r="141">
          <cell r="B141">
            <v>15</v>
          </cell>
        </row>
        <row r="142">
          <cell r="B142">
            <v>16</v>
          </cell>
        </row>
        <row r="143">
          <cell r="B143">
            <v>17</v>
          </cell>
        </row>
        <row r="144">
          <cell r="B144">
            <v>18</v>
          </cell>
        </row>
        <row r="145">
          <cell r="B145">
            <v>19</v>
          </cell>
        </row>
        <row r="146">
          <cell r="B146">
            <v>20</v>
          </cell>
        </row>
        <row r="147">
          <cell r="B147">
            <v>21</v>
          </cell>
        </row>
        <row r="148">
          <cell r="B148">
            <v>22</v>
          </cell>
        </row>
        <row r="149">
          <cell r="B149">
            <v>23</v>
          </cell>
        </row>
        <row r="150">
          <cell r="B150">
            <v>24</v>
          </cell>
        </row>
        <row r="151">
          <cell r="B151">
            <v>25</v>
          </cell>
        </row>
        <row r="152">
          <cell r="B152">
            <v>26</v>
          </cell>
        </row>
        <row r="153">
          <cell r="B153">
            <v>27</v>
          </cell>
        </row>
        <row r="154">
          <cell r="B154">
            <v>28</v>
          </cell>
        </row>
        <row r="155">
          <cell r="B155">
            <v>29</v>
          </cell>
        </row>
        <row r="156">
          <cell r="B156">
            <v>30</v>
          </cell>
        </row>
        <row r="157">
          <cell r="B157">
            <v>31</v>
          </cell>
        </row>
        <row r="158">
          <cell r="A158">
            <v>6</v>
          </cell>
          <cell r="B158">
            <v>1</v>
          </cell>
        </row>
        <row r="159">
          <cell r="B159">
            <v>2</v>
          </cell>
        </row>
        <row r="160">
          <cell r="B160">
            <v>3</v>
          </cell>
        </row>
        <row r="161">
          <cell r="B161">
            <v>4</v>
          </cell>
        </row>
        <row r="162">
          <cell r="B162">
            <v>5</v>
          </cell>
        </row>
        <row r="163">
          <cell r="B163">
            <v>6</v>
          </cell>
        </row>
        <row r="164">
          <cell r="B164">
            <v>7</v>
          </cell>
        </row>
        <row r="165">
          <cell r="B165">
            <v>8</v>
          </cell>
        </row>
        <row r="166">
          <cell r="B166">
            <v>9</v>
          </cell>
        </row>
        <row r="167">
          <cell r="B167">
            <v>10</v>
          </cell>
        </row>
        <row r="168">
          <cell r="B168">
            <v>11</v>
          </cell>
        </row>
        <row r="169">
          <cell r="B169">
            <v>12</v>
          </cell>
        </row>
        <row r="170">
          <cell r="B170">
            <v>13</v>
          </cell>
        </row>
        <row r="171">
          <cell r="B171">
            <v>14</v>
          </cell>
        </row>
        <row r="172">
          <cell r="B172">
            <v>15</v>
          </cell>
        </row>
        <row r="173">
          <cell r="B173">
            <v>16</v>
          </cell>
        </row>
        <row r="174">
          <cell r="B174">
            <v>17</v>
          </cell>
        </row>
        <row r="175">
          <cell r="B175">
            <v>18</v>
          </cell>
        </row>
        <row r="176">
          <cell r="B176">
            <v>19</v>
          </cell>
        </row>
        <row r="177">
          <cell r="B177">
            <v>20</v>
          </cell>
        </row>
        <row r="178">
          <cell r="B178">
            <v>21</v>
          </cell>
        </row>
        <row r="179">
          <cell r="B179">
            <v>22</v>
          </cell>
        </row>
        <row r="180">
          <cell r="B180">
            <v>23</v>
          </cell>
        </row>
        <row r="181">
          <cell r="B181">
            <v>24</v>
          </cell>
        </row>
        <row r="182">
          <cell r="B182">
            <v>25</v>
          </cell>
        </row>
        <row r="183">
          <cell r="B183">
            <v>26</v>
          </cell>
        </row>
        <row r="184">
          <cell r="B184">
            <v>27</v>
          </cell>
        </row>
        <row r="185">
          <cell r="B185">
            <v>28</v>
          </cell>
        </row>
        <row r="186">
          <cell r="B186">
            <v>29</v>
          </cell>
        </row>
        <row r="187">
          <cell r="B187">
            <v>30</v>
          </cell>
        </row>
        <row r="188">
          <cell r="A188">
            <v>7</v>
          </cell>
          <cell r="B188">
            <v>1</v>
          </cell>
        </row>
        <row r="189">
          <cell r="B189">
            <v>2</v>
          </cell>
        </row>
        <row r="190">
          <cell r="B190">
            <v>3</v>
          </cell>
        </row>
        <row r="191">
          <cell r="B191">
            <v>4</v>
          </cell>
        </row>
        <row r="192">
          <cell r="B192">
            <v>5</v>
          </cell>
        </row>
        <row r="193">
          <cell r="B193">
            <v>6</v>
          </cell>
        </row>
        <row r="194">
          <cell r="B194">
            <v>7</v>
          </cell>
        </row>
        <row r="195">
          <cell r="B195">
            <v>8</v>
          </cell>
        </row>
        <row r="196">
          <cell r="B196">
            <v>9</v>
          </cell>
        </row>
        <row r="197">
          <cell r="B197">
            <v>10</v>
          </cell>
        </row>
        <row r="198">
          <cell r="B198">
            <v>11</v>
          </cell>
        </row>
        <row r="199">
          <cell r="B199">
            <v>12</v>
          </cell>
        </row>
        <row r="200">
          <cell r="B200">
            <v>13</v>
          </cell>
        </row>
        <row r="201">
          <cell r="B201">
            <v>14</v>
          </cell>
        </row>
        <row r="202">
          <cell r="B202">
            <v>15</v>
          </cell>
        </row>
        <row r="203">
          <cell r="B203">
            <v>16</v>
          </cell>
        </row>
        <row r="204">
          <cell r="B204">
            <v>17</v>
          </cell>
        </row>
        <row r="205">
          <cell r="B205">
            <v>18</v>
          </cell>
        </row>
        <row r="206">
          <cell r="B206">
            <v>19</v>
          </cell>
        </row>
        <row r="207">
          <cell r="B207">
            <v>20</v>
          </cell>
        </row>
        <row r="208">
          <cell r="B208">
            <v>21</v>
          </cell>
        </row>
        <row r="209">
          <cell r="B209">
            <v>22</v>
          </cell>
        </row>
        <row r="210">
          <cell r="B210">
            <v>23</v>
          </cell>
        </row>
        <row r="211">
          <cell r="B211">
            <v>24</v>
          </cell>
        </row>
        <row r="212">
          <cell r="B212">
            <v>25</v>
          </cell>
        </row>
        <row r="213">
          <cell r="B213">
            <v>26</v>
          </cell>
        </row>
        <row r="214">
          <cell r="B214">
            <v>27</v>
          </cell>
        </row>
        <row r="215">
          <cell r="B215">
            <v>28</v>
          </cell>
        </row>
        <row r="216">
          <cell r="B216">
            <v>29</v>
          </cell>
        </row>
        <row r="217">
          <cell r="B217">
            <v>30</v>
          </cell>
        </row>
        <row r="218">
          <cell r="B218">
            <v>31</v>
          </cell>
        </row>
        <row r="219">
          <cell r="A219">
            <v>8</v>
          </cell>
          <cell r="B219">
            <v>1</v>
          </cell>
        </row>
        <row r="220">
          <cell r="B220">
            <v>2</v>
          </cell>
        </row>
        <row r="221">
          <cell r="B221">
            <v>3</v>
          </cell>
        </row>
        <row r="222">
          <cell r="B222">
            <v>4</v>
          </cell>
        </row>
        <row r="223">
          <cell r="B223">
            <v>5</v>
          </cell>
        </row>
        <row r="224">
          <cell r="B224">
            <v>6</v>
          </cell>
        </row>
        <row r="225">
          <cell r="B225">
            <v>7</v>
          </cell>
        </row>
        <row r="226">
          <cell r="B226">
            <v>8</v>
          </cell>
        </row>
        <row r="227">
          <cell r="B227">
            <v>9</v>
          </cell>
        </row>
        <row r="228">
          <cell r="B228">
            <v>10</v>
          </cell>
        </row>
        <row r="229">
          <cell r="B229">
            <v>11</v>
          </cell>
        </row>
        <row r="230">
          <cell r="B230">
            <v>12</v>
          </cell>
        </row>
        <row r="231">
          <cell r="B231">
            <v>13</v>
          </cell>
        </row>
        <row r="232">
          <cell r="B232">
            <v>14</v>
          </cell>
        </row>
        <row r="233">
          <cell r="B233">
            <v>15</v>
          </cell>
        </row>
        <row r="234">
          <cell r="B234">
            <v>16</v>
          </cell>
        </row>
        <row r="235">
          <cell r="B235">
            <v>17</v>
          </cell>
        </row>
        <row r="236">
          <cell r="B236">
            <v>18</v>
          </cell>
        </row>
        <row r="237">
          <cell r="B237">
            <v>19</v>
          </cell>
        </row>
        <row r="238">
          <cell r="B238">
            <v>20</v>
          </cell>
        </row>
        <row r="239">
          <cell r="B239">
            <v>21</v>
          </cell>
        </row>
        <row r="240">
          <cell r="B240">
            <v>22</v>
          </cell>
        </row>
        <row r="241">
          <cell r="B241">
            <v>23</v>
          </cell>
        </row>
        <row r="242">
          <cell r="B242">
            <v>24</v>
          </cell>
        </row>
        <row r="243">
          <cell r="B243">
            <v>25</v>
          </cell>
        </row>
        <row r="244">
          <cell r="B244">
            <v>26</v>
          </cell>
        </row>
        <row r="245">
          <cell r="B245">
            <v>27</v>
          </cell>
        </row>
        <row r="246">
          <cell r="B246">
            <v>28</v>
          </cell>
        </row>
        <row r="247">
          <cell r="B247">
            <v>29</v>
          </cell>
        </row>
        <row r="248">
          <cell r="B248">
            <v>30</v>
          </cell>
        </row>
        <row r="249">
          <cell r="B249">
            <v>31</v>
          </cell>
        </row>
        <row r="250">
          <cell r="A250">
            <v>9</v>
          </cell>
          <cell r="B250">
            <v>1</v>
          </cell>
        </row>
        <row r="251">
          <cell r="B251">
            <v>2</v>
          </cell>
        </row>
        <row r="252">
          <cell r="B252">
            <v>3</v>
          </cell>
        </row>
        <row r="253">
          <cell r="B253">
            <v>4</v>
          </cell>
        </row>
        <row r="254">
          <cell r="B254">
            <v>5</v>
          </cell>
        </row>
        <row r="255">
          <cell r="B255">
            <v>6</v>
          </cell>
        </row>
        <row r="256">
          <cell r="B256">
            <v>7</v>
          </cell>
        </row>
        <row r="257">
          <cell r="B257">
            <v>8</v>
          </cell>
        </row>
        <row r="258">
          <cell r="B258">
            <v>9</v>
          </cell>
        </row>
        <row r="259">
          <cell r="B259">
            <v>10</v>
          </cell>
        </row>
        <row r="260">
          <cell r="B260">
            <v>11</v>
          </cell>
        </row>
        <row r="261">
          <cell r="B261">
            <v>12</v>
          </cell>
        </row>
        <row r="262">
          <cell r="B262">
            <v>13</v>
          </cell>
        </row>
        <row r="263">
          <cell r="B263">
            <v>14</v>
          </cell>
        </row>
        <row r="264">
          <cell r="B264">
            <v>15</v>
          </cell>
        </row>
        <row r="265">
          <cell r="B265">
            <v>16</v>
          </cell>
        </row>
        <row r="266">
          <cell r="B266">
            <v>17</v>
          </cell>
        </row>
        <row r="267">
          <cell r="B267">
            <v>18</v>
          </cell>
        </row>
        <row r="268">
          <cell r="B268">
            <v>19</v>
          </cell>
        </row>
        <row r="269">
          <cell r="B269">
            <v>20</v>
          </cell>
        </row>
        <row r="270">
          <cell r="B270">
            <v>21</v>
          </cell>
        </row>
        <row r="271">
          <cell r="B271">
            <v>22</v>
          </cell>
        </row>
        <row r="272">
          <cell r="B272">
            <v>23</v>
          </cell>
        </row>
        <row r="273">
          <cell r="B273">
            <v>24</v>
          </cell>
        </row>
        <row r="274">
          <cell r="B274">
            <v>25</v>
          </cell>
        </row>
        <row r="275">
          <cell r="B275">
            <v>26</v>
          </cell>
        </row>
        <row r="276">
          <cell r="B276">
            <v>27</v>
          </cell>
        </row>
        <row r="277">
          <cell r="B277">
            <v>28</v>
          </cell>
        </row>
        <row r="278">
          <cell r="B278">
            <v>29</v>
          </cell>
        </row>
        <row r="279">
          <cell r="B279">
            <v>30</v>
          </cell>
        </row>
        <row r="280">
          <cell r="A280">
            <v>10</v>
          </cell>
          <cell r="B280">
            <v>1</v>
          </cell>
        </row>
        <row r="281">
          <cell r="B281">
            <v>2</v>
          </cell>
        </row>
        <row r="282">
          <cell r="B282">
            <v>3</v>
          </cell>
        </row>
        <row r="283">
          <cell r="B283">
            <v>4</v>
          </cell>
        </row>
        <row r="284">
          <cell r="B284">
            <v>5</v>
          </cell>
        </row>
        <row r="285">
          <cell r="B285">
            <v>6</v>
          </cell>
        </row>
        <row r="286">
          <cell r="B286">
            <v>7</v>
          </cell>
        </row>
        <row r="287">
          <cell r="B287">
            <v>8</v>
          </cell>
        </row>
        <row r="288">
          <cell r="B288">
            <v>9</v>
          </cell>
        </row>
        <row r="289">
          <cell r="B289">
            <v>10</v>
          </cell>
        </row>
        <row r="290">
          <cell r="B290">
            <v>11</v>
          </cell>
        </row>
        <row r="291">
          <cell r="B291">
            <v>12</v>
          </cell>
        </row>
        <row r="292">
          <cell r="B292">
            <v>13</v>
          </cell>
        </row>
        <row r="293">
          <cell r="B293">
            <v>14</v>
          </cell>
        </row>
        <row r="294">
          <cell r="B294">
            <v>15</v>
          </cell>
        </row>
        <row r="295">
          <cell r="B295">
            <v>16</v>
          </cell>
        </row>
        <row r="296">
          <cell r="B296">
            <v>17</v>
          </cell>
        </row>
        <row r="297">
          <cell r="B297">
            <v>18</v>
          </cell>
        </row>
        <row r="298">
          <cell r="B298">
            <v>19</v>
          </cell>
        </row>
        <row r="299">
          <cell r="B299">
            <v>20</v>
          </cell>
        </row>
        <row r="300">
          <cell r="B300">
            <v>21</v>
          </cell>
        </row>
        <row r="301">
          <cell r="B301">
            <v>22</v>
          </cell>
        </row>
        <row r="302">
          <cell r="B302">
            <v>23</v>
          </cell>
        </row>
        <row r="303">
          <cell r="B303">
            <v>24</v>
          </cell>
        </row>
        <row r="304">
          <cell r="B304">
            <v>25</v>
          </cell>
        </row>
        <row r="305">
          <cell r="B305">
            <v>26</v>
          </cell>
        </row>
        <row r="306">
          <cell r="B306">
            <v>27</v>
          </cell>
        </row>
        <row r="307">
          <cell r="B307">
            <v>28</v>
          </cell>
        </row>
        <row r="308">
          <cell r="B308">
            <v>29</v>
          </cell>
        </row>
        <row r="309">
          <cell r="B309">
            <v>30</v>
          </cell>
        </row>
        <row r="310">
          <cell r="B310">
            <v>31</v>
          </cell>
        </row>
        <row r="311">
          <cell r="A311">
            <v>11</v>
          </cell>
          <cell r="B311">
            <v>1</v>
          </cell>
        </row>
        <row r="312">
          <cell r="B312">
            <v>2</v>
          </cell>
        </row>
        <row r="313">
          <cell r="B313">
            <v>3</v>
          </cell>
        </row>
        <row r="314">
          <cell r="B314">
            <v>4</v>
          </cell>
        </row>
        <row r="315">
          <cell r="B315">
            <v>5</v>
          </cell>
        </row>
        <row r="316">
          <cell r="B316">
            <v>6</v>
          </cell>
        </row>
        <row r="317">
          <cell r="B317">
            <v>7</v>
          </cell>
        </row>
        <row r="318">
          <cell r="B318">
            <v>8</v>
          </cell>
        </row>
        <row r="319">
          <cell r="B319">
            <v>9</v>
          </cell>
        </row>
        <row r="320">
          <cell r="B320">
            <v>10</v>
          </cell>
        </row>
        <row r="321">
          <cell r="B321">
            <v>11</v>
          </cell>
        </row>
        <row r="322">
          <cell r="B322">
            <v>12</v>
          </cell>
        </row>
        <row r="323">
          <cell r="B323">
            <v>13</v>
          </cell>
        </row>
        <row r="324">
          <cell r="B324">
            <v>14</v>
          </cell>
        </row>
        <row r="325">
          <cell r="B325">
            <v>15</v>
          </cell>
        </row>
        <row r="326">
          <cell r="B326">
            <v>16</v>
          </cell>
        </row>
        <row r="327">
          <cell r="B327">
            <v>17</v>
          </cell>
        </row>
        <row r="328">
          <cell r="B328">
            <v>18</v>
          </cell>
        </row>
        <row r="329">
          <cell r="B329">
            <v>19</v>
          </cell>
        </row>
        <row r="330">
          <cell r="B330">
            <v>20</v>
          </cell>
        </row>
        <row r="331">
          <cell r="B331">
            <v>21</v>
          </cell>
        </row>
        <row r="332">
          <cell r="B332">
            <v>22</v>
          </cell>
        </row>
        <row r="333">
          <cell r="B333">
            <v>23</v>
          </cell>
        </row>
        <row r="334">
          <cell r="B334">
            <v>24</v>
          </cell>
        </row>
        <row r="335">
          <cell r="B335">
            <v>25</v>
          </cell>
        </row>
        <row r="336">
          <cell r="B336">
            <v>26</v>
          </cell>
        </row>
        <row r="337">
          <cell r="B337">
            <v>27</v>
          </cell>
        </row>
        <row r="338">
          <cell r="B338">
            <v>28</v>
          </cell>
        </row>
        <row r="339">
          <cell r="B339">
            <v>29</v>
          </cell>
        </row>
        <row r="340">
          <cell r="B340">
            <v>30</v>
          </cell>
        </row>
        <row r="341">
          <cell r="A341">
            <v>12</v>
          </cell>
          <cell r="B341">
            <v>1</v>
          </cell>
        </row>
        <row r="342">
          <cell r="B342">
            <v>2</v>
          </cell>
        </row>
        <row r="343">
          <cell r="B343">
            <v>3</v>
          </cell>
        </row>
        <row r="344">
          <cell r="B344">
            <v>4</v>
          </cell>
        </row>
        <row r="345">
          <cell r="B345">
            <v>5</v>
          </cell>
        </row>
        <row r="346">
          <cell r="B346">
            <v>6</v>
          </cell>
        </row>
        <row r="347">
          <cell r="B347">
            <v>7</v>
          </cell>
        </row>
        <row r="348">
          <cell r="B348">
            <v>8</v>
          </cell>
        </row>
        <row r="349">
          <cell r="B349">
            <v>9</v>
          </cell>
        </row>
        <row r="350">
          <cell r="B350">
            <v>10</v>
          </cell>
        </row>
        <row r="351">
          <cell r="B351">
            <v>11</v>
          </cell>
        </row>
        <row r="352">
          <cell r="B352">
            <v>12</v>
          </cell>
        </row>
        <row r="353">
          <cell r="B353">
            <v>13</v>
          </cell>
        </row>
        <row r="354">
          <cell r="B354">
            <v>14</v>
          </cell>
        </row>
        <row r="355">
          <cell r="B355">
            <v>15</v>
          </cell>
        </row>
        <row r="356">
          <cell r="B356">
            <v>16</v>
          </cell>
        </row>
        <row r="357">
          <cell r="B357">
            <v>17</v>
          </cell>
        </row>
        <row r="358">
          <cell r="B358">
            <v>18</v>
          </cell>
        </row>
        <row r="359">
          <cell r="B359">
            <v>19</v>
          </cell>
        </row>
        <row r="360">
          <cell r="B360">
            <v>20</v>
          </cell>
        </row>
        <row r="361">
          <cell r="B361">
            <v>21</v>
          </cell>
        </row>
        <row r="362">
          <cell r="B362">
            <v>22</v>
          </cell>
        </row>
        <row r="363">
          <cell r="B363">
            <v>23</v>
          </cell>
        </row>
        <row r="364">
          <cell r="B364">
            <v>24</v>
          </cell>
        </row>
        <row r="365">
          <cell r="B365">
            <v>25</v>
          </cell>
        </row>
        <row r="366">
          <cell r="B366">
            <v>26</v>
          </cell>
        </row>
        <row r="367">
          <cell r="B367">
            <v>27</v>
          </cell>
        </row>
        <row r="368">
          <cell r="B368">
            <v>28</v>
          </cell>
        </row>
        <row r="369">
          <cell r="B369">
            <v>29</v>
          </cell>
        </row>
        <row r="370">
          <cell r="B370">
            <v>30</v>
          </cell>
        </row>
        <row r="371">
          <cell r="B371">
            <v>31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2</v>
          </cell>
        </row>
        <row r="38">
          <cell r="A38">
            <v>2</v>
          </cell>
        </row>
        <row r="39">
          <cell r="A39">
            <v>2</v>
          </cell>
        </row>
        <row r="40">
          <cell r="A40">
            <v>2</v>
          </cell>
        </row>
        <row r="41">
          <cell r="A41">
            <v>2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2</v>
          </cell>
        </row>
        <row r="56">
          <cell r="A56">
            <v>2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2</v>
          </cell>
        </row>
        <row r="60">
          <cell r="A60">
            <v>2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3</v>
          </cell>
        </row>
        <row r="64">
          <cell r="A64">
            <v>3</v>
          </cell>
        </row>
        <row r="65">
          <cell r="A65">
            <v>3</v>
          </cell>
        </row>
        <row r="66">
          <cell r="A66">
            <v>3</v>
          </cell>
        </row>
        <row r="67">
          <cell r="A67">
            <v>3</v>
          </cell>
        </row>
        <row r="68">
          <cell r="A68">
            <v>3</v>
          </cell>
        </row>
        <row r="69">
          <cell r="A69">
            <v>3</v>
          </cell>
        </row>
        <row r="70">
          <cell r="A70">
            <v>3</v>
          </cell>
        </row>
        <row r="71">
          <cell r="A71">
            <v>3</v>
          </cell>
        </row>
        <row r="72">
          <cell r="A72">
            <v>3</v>
          </cell>
        </row>
        <row r="73">
          <cell r="A73">
            <v>3</v>
          </cell>
        </row>
        <row r="74">
          <cell r="A74">
            <v>3</v>
          </cell>
        </row>
        <row r="75">
          <cell r="A75">
            <v>3</v>
          </cell>
        </row>
        <row r="76">
          <cell r="A76">
            <v>3</v>
          </cell>
        </row>
        <row r="77">
          <cell r="A77">
            <v>3</v>
          </cell>
        </row>
        <row r="78">
          <cell r="A78">
            <v>3</v>
          </cell>
        </row>
        <row r="79">
          <cell r="A79">
            <v>3</v>
          </cell>
        </row>
        <row r="80">
          <cell r="A80">
            <v>3</v>
          </cell>
        </row>
        <row r="81">
          <cell r="A81">
            <v>3</v>
          </cell>
        </row>
        <row r="82">
          <cell r="A82">
            <v>3</v>
          </cell>
        </row>
        <row r="83">
          <cell r="A83">
            <v>3</v>
          </cell>
        </row>
        <row r="84">
          <cell r="A84">
            <v>3</v>
          </cell>
        </row>
        <row r="85">
          <cell r="A85">
            <v>3</v>
          </cell>
        </row>
        <row r="86">
          <cell r="A86">
            <v>3</v>
          </cell>
        </row>
        <row r="87">
          <cell r="A87">
            <v>3</v>
          </cell>
        </row>
        <row r="88">
          <cell r="A88">
            <v>3</v>
          </cell>
        </row>
        <row r="89">
          <cell r="A89">
            <v>3</v>
          </cell>
        </row>
        <row r="90">
          <cell r="A90">
            <v>3</v>
          </cell>
        </row>
        <row r="91">
          <cell r="A91">
            <v>3</v>
          </cell>
        </row>
        <row r="92">
          <cell r="A92">
            <v>3</v>
          </cell>
        </row>
        <row r="93">
          <cell r="A93">
            <v>4</v>
          </cell>
        </row>
        <row r="94">
          <cell r="A94">
            <v>4</v>
          </cell>
        </row>
        <row r="95">
          <cell r="A95">
            <v>4</v>
          </cell>
        </row>
        <row r="96">
          <cell r="A96">
            <v>4</v>
          </cell>
        </row>
        <row r="97">
          <cell r="A97">
            <v>4</v>
          </cell>
        </row>
        <row r="98">
          <cell r="A98">
            <v>4</v>
          </cell>
        </row>
        <row r="99">
          <cell r="A99">
            <v>4</v>
          </cell>
        </row>
        <row r="100">
          <cell r="A100">
            <v>4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4</v>
          </cell>
        </row>
        <row r="104">
          <cell r="A104">
            <v>4</v>
          </cell>
        </row>
        <row r="105">
          <cell r="A105">
            <v>4</v>
          </cell>
        </row>
        <row r="106">
          <cell r="A106">
            <v>4</v>
          </cell>
        </row>
        <row r="107">
          <cell r="A107">
            <v>4</v>
          </cell>
        </row>
        <row r="108">
          <cell r="A108">
            <v>4</v>
          </cell>
        </row>
        <row r="109">
          <cell r="A109">
            <v>4</v>
          </cell>
        </row>
        <row r="110">
          <cell r="A110">
            <v>4</v>
          </cell>
        </row>
        <row r="111">
          <cell r="A111">
            <v>4</v>
          </cell>
        </row>
        <row r="112">
          <cell r="A112">
            <v>4</v>
          </cell>
        </row>
        <row r="113">
          <cell r="A113">
            <v>4</v>
          </cell>
        </row>
        <row r="114">
          <cell r="A114">
            <v>4</v>
          </cell>
        </row>
        <row r="115">
          <cell r="A115">
            <v>4</v>
          </cell>
        </row>
        <row r="116">
          <cell r="A116">
            <v>4</v>
          </cell>
        </row>
        <row r="117">
          <cell r="A117">
            <v>4</v>
          </cell>
        </row>
        <row r="118">
          <cell r="A118">
            <v>4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4</v>
          </cell>
        </row>
        <row r="122">
          <cell r="A122">
            <v>4</v>
          </cell>
        </row>
        <row r="123">
          <cell r="A123">
            <v>5</v>
          </cell>
        </row>
        <row r="124">
          <cell r="A124">
            <v>5</v>
          </cell>
        </row>
        <row r="125">
          <cell r="A125">
            <v>5</v>
          </cell>
        </row>
        <row r="126">
          <cell r="A126">
            <v>5</v>
          </cell>
        </row>
        <row r="127">
          <cell r="A127">
            <v>5</v>
          </cell>
        </row>
        <row r="128">
          <cell r="A128">
            <v>5</v>
          </cell>
        </row>
        <row r="129">
          <cell r="A129">
            <v>5</v>
          </cell>
        </row>
        <row r="130">
          <cell r="A130">
            <v>5</v>
          </cell>
        </row>
        <row r="131">
          <cell r="A131">
            <v>5</v>
          </cell>
        </row>
        <row r="132">
          <cell r="A132">
            <v>5</v>
          </cell>
        </row>
        <row r="133">
          <cell r="A133">
            <v>5</v>
          </cell>
        </row>
        <row r="134">
          <cell r="A134">
            <v>5</v>
          </cell>
        </row>
        <row r="135">
          <cell r="A135">
            <v>5</v>
          </cell>
        </row>
        <row r="136">
          <cell r="A136">
            <v>5</v>
          </cell>
        </row>
        <row r="137">
          <cell r="A137">
            <v>5</v>
          </cell>
        </row>
        <row r="138">
          <cell r="A138">
            <v>5</v>
          </cell>
        </row>
        <row r="139">
          <cell r="A139">
            <v>5</v>
          </cell>
        </row>
        <row r="140">
          <cell r="A140">
            <v>5</v>
          </cell>
        </row>
        <row r="141">
          <cell r="A141">
            <v>5</v>
          </cell>
        </row>
        <row r="142">
          <cell r="A142">
            <v>5</v>
          </cell>
        </row>
        <row r="143">
          <cell r="A143">
            <v>5</v>
          </cell>
        </row>
        <row r="144">
          <cell r="A144">
            <v>5</v>
          </cell>
        </row>
        <row r="145">
          <cell r="A145">
            <v>5</v>
          </cell>
        </row>
        <row r="146">
          <cell r="A146">
            <v>5</v>
          </cell>
        </row>
        <row r="147">
          <cell r="A147">
            <v>5</v>
          </cell>
        </row>
        <row r="148">
          <cell r="A148">
            <v>5</v>
          </cell>
        </row>
        <row r="149">
          <cell r="A149">
            <v>5</v>
          </cell>
        </row>
        <row r="150">
          <cell r="A150">
            <v>5</v>
          </cell>
        </row>
        <row r="151">
          <cell r="A151">
            <v>5</v>
          </cell>
        </row>
        <row r="152">
          <cell r="A152">
            <v>5</v>
          </cell>
        </row>
        <row r="153">
          <cell r="A153">
            <v>5</v>
          </cell>
        </row>
        <row r="154">
          <cell r="A154">
            <v>6</v>
          </cell>
        </row>
        <row r="155">
          <cell r="A155">
            <v>6</v>
          </cell>
        </row>
        <row r="156">
          <cell r="A156">
            <v>6</v>
          </cell>
        </row>
        <row r="157">
          <cell r="A157">
            <v>6</v>
          </cell>
        </row>
        <row r="158">
          <cell r="A158">
            <v>6</v>
          </cell>
        </row>
        <row r="159">
          <cell r="A159">
            <v>6</v>
          </cell>
        </row>
        <row r="160">
          <cell r="A160">
            <v>6</v>
          </cell>
        </row>
        <row r="161">
          <cell r="A161">
            <v>6</v>
          </cell>
        </row>
        <row r="162">
          <cell r="A162">
            <v>6</v>
          </cell>
        </row>
        <row r="163">
          <cell r="A163">
            <v>6</v>
          </cell>
        </row>
        <row r="164">
          <cell r="A164">
            <v>6</v>
          </cell>
        </row>
        <row r="165">
          <cell r="A165">
            <v>6</v>
          </cell>
        </row>
        <row r="166">
          <cell r="A166">
            <v>6</v>
          </cell>
        </row>
        <row r="167">
          <cell r="A167">
            <v>6</v>
          </cell>
        </row>
        <row r="168">
          <cell r="A168">
            <v>6</v>
          </cell>
        </row>
        <row r="169">
          <cell r="A169">
            <v>6</v>
          </cell>
        </row>
        <row r="170">
          <cell r="A170">
            <v>6</v>
          </cell>
        </row>
        <row r="171">
          <cell r="A171">
            <v>6</v>
          </cell>
        </row>
        <row r="172">
          <cell r="A172">
            <v>6</v>
          </cell>
        </row>
        <row r="173">
          <cell r="A173">
            <v>6</v>
          </cell>
        </row>
        <row r="174">
          <cell r="A174">
            <v>6</v>
          </cell>
        </row>
        <row r="175">
          <cell r="A175">
            <v>6</v>
          </cell>
        </row>
        <row r="176">
          <cell r="A176">
            <v>6</v>
          </cell>
        </row>
        <row r="177">
          <cell r="A177">
            <v>6</v>
          </cell>
        </row>
        <row r="178">
          <cell r="A178">
            <v>6</v>
          </cell>
        </row>
        <row r="179">
          <cell r="A179">
            <v>6</v>
          </cell>
        </row>
        <row r="180">
          <cell r="A180">
            <v>6</v>
          </cell>
        </row>
        <row r="181">
          <cell r="A181">
            <v>6</v>
          </cell>
        </row>
        <row r="182">
          <cell r="A182">
            <v>6</v>
          </cell>
        </row>
        <row r="183">
          <cell r="A183">
            <v>6</v>
          </cell>
        </row>
        <row r="184">
          <cell r="A184">
            <v>7</v>
          </cell>
        </row>
        <row r="185">
          <cell r="A185">
            <v>7</v>
          </cell>
        </row>
        <row r="186">
          <cell r="A186">
            <v>7</v>
          </cell>
        </row>
        <row r="187">
          <cell r="A187">
            <v>7</v>
          </cell>
        </row>
        <row r="188">
          <cell r="A188">
            <v>7</v>
          </cell>
        </row>
        <row r="189">
          <cell r="A189">
            <v>7</v>
          </cell>
        </row>
        <row r="190">
          <cell r="A190">
            <v>7</v>
          </cell>
        </row>
        <row r="191">
          <cell r="A191">
            <v>7</v>
          </cell>
        </row>
        <row r="192">
          <cell r="A192">
            <v>7</v>
          </cell>
        </row>
        <row r="193">
          <cell r="A193">
            <v>7</v>
          </cell>
        </row>
        <row r="194">
          <cell r="A194">
            <v>7</v>
          </cell>
        </row>
        <row r="195">
          <cell r="A195">
            <v>7</v>
          </cell>
        </row>
        <row r="196">
          <cell r="A196">
            <v>7</v>
          </cell>
        </row>
        <row r="197">
          <cell r="A197">
            <v>7</v>
          </cell>
        </row>
        <row r="198">
          <cell r="A198">
            <v>7</v>
          </cell>
        </row>
        <row r="199">
          <cell r="A199">
            <v>7</v>
          </cell>
        </row>
        <row r="200">
          <cell r="A200">
            <v>7</v>
          </cell>
        </row>
        <row r="201">
          <cell r="A201">
            <v>7</v>
          </cell>
        </row>
        <row r="202">
          <cell r="A202">
            <v>7</v>
          </cell>
        </row>
        <row r="203">
          <cell r="A203">
            <v>7</v>
          </cell>
        </row>
        <row r="204">
          <cell r="A204">
            <v>7</v>
          </cell>
        </row>
        <row r="205">
          <cell r="A205">
            <v>7</v>
          </cell>
        </row>
        <row r="206">
          <cell r="A206">
            <v>7</v>
          </cell>
        </row>
        <row r="207">
          <cell r="A207">
            <v>7</v>
          </cell>
        </row>
        <row r="208">
          <cell r="A208">
            <v>7</v>
          </cell>
        </row>
        <row r="209">
          <cell r="A209">
            <v>7</v>
          </cell>
        </row>
        <row r="210">
          <cell r="A210">
            <v>7</v>
          </cell>
        </row>
        <row r="211">
          <cell r="A211">
            <v>7</v>
          </cell>
        </row>
        <row r="212">
          <cell r="A212">
            <v>7</v>
          </cell>
        </row>
        <row r="213">
          <cell r="A213">
            <v>7</v>
          </cell>
        </row>
        <row r="214">
          <cell r="A214">
            <v>7</v>
          </cell>
        </row>
        <row r="215">
          <cell r="A215">
            <v>8</v>
          </cell>
        </row>
        <row r="216">
          <cell r="A216">
            <v>8</v>
          </cell>
        </row>
        <row r="217">
          <cell r="A217">
            <v>8</v>
          </cell>
        </row>
        <row r="218">
          <cell r="A218">
            <v>8</v>
          </cell>
        </row>
        <row r="219">
          <cell r="A219">
            <v>8</v>
          </cell>
        </row>
        <row r="220">
          <cell r="A220">
            <v>8</v>
          </cell>
        </row>
        <row r="221">
          <cell r="A221">
            <v>8</v>
          </cell>
        </row>
        <row r="222">
          <cell r="A222">
            <v>8</v>
          </cell>
        </row>
        <row r="223">
          <cell r="A223">
            <v>8</v>
          </cell>
        </row>
        <row r="224">
          <cell r="A224">
            <v>8</v>
          </cell>
        </row>
        <row r="225">
          <cell r="A225">
            <v>8</v>
          </cell>
        </row>
        <row r="226">
          <cell r="A226">
            <v>8</v>
          </cell>
        </row>
        <row r="227">
          <cell r="A227">
            <v>8</v>
          </cell>
        </row>
        <row r="228">
          <cell r="A228">
            <v>8</v>
          </cell>
        </row>
        <row r="229">
          <cell r="A229">
            <v>8</v>
          </cell>
        </row>
        <row r="230">
          <cell r="A230">
            <v>8</v>
          </cell>
        </row>
        <row r="231">
          <cell r="A231">
            <v>8</v>
          </cell>
        </row>
        <row r="232">
          <cell r="A232">
            <v>8</v>
          </cell>
        </row>
        <row r="233">
          <cell r="A233">
            <v>8</v>
          </cell>
        </row>
        <row r="234">
          <cell r="A234">
            <v>8</v>
          </cell>
        </row>
        <row r="235">
          <cell r="A235">
            <v>8</v>
          </cell>
        </row>
        <row r="236">
          <cell r="A236">
            <v>8</v>
          </cell>
        </row>
        <row r="237">
          <cell r="A237">
            <v>8</v>
          </cell>
        </row>
        <row r="238">
          <cell r="A238">
            <v>8</v>
          </cell>
        </row>
        <row r="239">
          <cell r="A239">
            <v>8</v>
          </cell>
        </row>
        <row r="240">
          <cell r="A240">
            <v>8</v>
          </cell>
        </row>
        <row r="241">
          <cell r="A241">
            <v>8</v>
          </cell>
        </row>
        <row r="242">
          <cell r="A242">
            <v>8</v>
          </cell>
        </row>
        <row r="243">
          <cell r="A243">
            <v>8</v>
          </cell>
        </row>
        <row r="244">
          <cell r="A244">
            <v>8</v>
          </cell>
        </row>
        <row r="245">
          <cell r="A245">
            <v>8</v>
          </cell>
        </row>
        <row r="246">
          <cell r="A246">
            <v>9</v>
          </cell>
        </row>
        <row r="247">
          <cell r="A247">
            <v>9</v>
          </cell>
        </row>
        <row r="248">
          <cell r="A248">
            <v>9</v>
          </cell>
        </row>
        <row r="249">
          <cell r="A249">
            <v>9</v>
          </cell>
        </row>
        <row r="250">
          <cell r="A250">
            <v>9</v>
          </cell>
        </row>
        <row r="251">
          <cell r="A251">
            <v>9</v>
          </cell>
        </row>
        <row r="252">
          <cell r="A252">
            <v>9</v>
          </cell>
        </row>
        <row r="253">
          <cell r="A253">
            <v>9</v>
          </cell>
        </row>
        <row r="254">
          <cell r="A254">
            <v>9</v>
          </cell>
        </row>
        <row r="255">
          <cell r="A255">
            <v>9</v>
          </cell>
        </row>
        <row r="256">
          <cell r="A256">
            <v>9</v>
          </cell>
        </row>
        <row r="257">
          <cell r="A257">
            <v>9</v>
          </cell>
        </row>
        <row r="258">
          <cell r="A258">
            <v>9</v>
          </cell>
        </row>
        <row r="259">
          <cell r="A259">
            <v>9</v>
          </cell>
        </row>
        <row r="260">
          <cell r="A260">
            <v>9</v>
          </cell>
        </row>
        <row r="261">
          <cell r="A261">
            <v>9</v>
          </cell>
        </row>
        <row r="262">
          <cell r="A262">
            <v>9</v>
          </cell>
        </row>
        <row r="263">
          <cell r="A263">
            <v>9</v>
          </cell>
        </row>
        <row r="264">
          <cell r="A264">
            <v>9</v>
          </cell>
        </row>
        <row r="265">
          <cell r="A265">
            <v>9</v>
          </cell>
        </row>
        <row r="266">
          <cell r="A266">
            <v>9</v>
          </cell>
        </row>
        <row r="267">
          <cell r="A267">
            <v>9</v>
          </cell>
        </row>
        <row r="268">
          <cell r="A268">
            <v>9</v>
          </cell>
        </row>
        <row r="269">
          <cell r="A269">
            <v>9</v>
          </cell>
        </row>
        <row r="270">
          <cell r="A270">
            <v>9</v>
          </cell>
        </row>
        <row r="271">
          <cell r="A271">
            <v>9</v>
          </cell>
        </row>
        <row r="272">
          <cell r="A272">
            <v>9</v>
          </cell>
        </row>
        <row r="273">
          <cell r="A273">
            <v>9</v>
          </cell>
        </row>
        <row r="274">
          <cell r="A274">
            <v>9</v>
          </cell>
        </row>
        <row r="275">
          <cell r="A275">
            <v>9</v>
          </cell>
        </row>
        <row r="276">
          <cell r="A276">
            <v>10</v>
          </cell>
        </row>
        <row r="277">
          <cell r="A277">
            <v>10</v>
          </cell>
        </row>
        <row r="278">
          <cell r="A278">
            <v>10</v>
          </cell>
        </row>
        <row r="279">
          <cell r="A279">
            <v>10</v>
          </cell>
        </row>
        <row r="280">
          <cell r="A280">
            <v>10</v>
          </cell>
        </row>
        <row r="281">
          <cell r="A281">
            <v>10</v>
          </cell>
        </row>
        <row r="282">
          <cell r="A282">
            <v>10</v>
          </cell>
        </row>
        <row r="283">
          <cell r="A283">
            <v>10</v>
          </cell>
        </row>
        <row r="284">
          <cell r="A284">
            <v>10</v>
          </cell>
        </row>
        <row r="285">
          <cell r="A285">
            <v>10</v>
          </cell>
        </row>
        <row r="286">
          <cell r="A286">
            <v>10</v>
          </cell>
        </row>
        <row r="287">
          <cell r="A287">
            <v>10</v>
          </cell>
        </row>
        <row r="288">
          <cell r="A288">
            <v>10</v>
          </cell>
        </row>
        <row r="289">
          <cell r="A289">
            <v>10</v>
          </cell>
        </row>
        <row r="290">
          <cell r="A290">
            <v>10</v>
          </cell>
        </row>
        <row r="291">
          <cell r="A291">
            <v>10</v>
          </cell>
        </row>
        <row r="292">
          <cell r="A292">
            <v>10</v>
          </cell>
        </row>
        <row r="293">
          <cell r="A293">
            <v>10</v>
          </cell>
        </row>
        <row r="294">
          <cell r="A294">
            <v>10</v>
          </cell>
        </row>
        <row r="295">
          <cell r="A295">
            <v>10</v>
          </cell>
        </row>
        <row r="296">
          <cell r="A296">
            <v>10</v>
          </cell>
        </row>
        <row r="297">
          <cell r="A297">
            <v>10</v>
          </cell>
        </row>
        <row r="298">
          <cell r="A298">
            <v>10</v>
          </cell>
        </row>
        <row r="299">
          <cell r="A299">
            <v>10</v>
          </cell>
        </row>
        <row r="300">
          <cell r="A300">
            <v>10</v>
          </cell>
        </row>
        <row r="301">
          <cell r="A301">
            <v>10</v>
          </cell>
        </row>
        <row r="302">
          <cell r="A302">
            <v>10</v>
          </cell>
        </row>
        <row r="303">
          <cell r="A303">
            <v>10</v>
          </cell>
        </row>
        <row r="304">
          <cell r="A304">
            <v>10</v>
          </cell>
        </row>
        <row r="305">
          <cell r="A305">
            <v>10</v>
          </cell>
        </row>
        <row r="306">
          <cell r="A306">
            <v>10</v>
          </cell>
        </row>
        <row r="307">
          <cell r="A307">
            <v>11</v>
          </cell>
        </row>
        <row r="308">
          <cell r="A308">
            <v>11</v>
          </cell>
        </row>
        <row r="309">
          <cell r="A309">
            <v>11</v>
          </cell>
        </row>
        <row r="310">
          <cell r="A310">
            <v>11</v>
          </cell>
        </row>
        <row r="311">
          <cell r="A311">
            <v>11</v>
          </cell>
        </row>
        <row r="312">
          <cell r="A312">
            <v>11</v>
          </cell>
        </row>
        <row r="313">
          <cell r="A313">
            <v>11</v>
          </cell>
        </row>
        <row r="314">
          <cell r="A314">
            <v>11</v>
          </cell>
        </row>
        <row r="315">
          <cell r="A315">
            <v>11</v>
          </cell>
        </row>
        <row r="316">
          <cell r="A316">
            <v>11</v>
          </cell>
        </row>
        <row r="317">
          <cell r="A317">
            <v>11</v>
          </cell>
        </row>
        <row r="318">
          <cell r="A318">
            <v>11</v>
          </cell>
        </row>
        <row r="319">
          <cell r="A319">
            <v>11</v>
          </cell>
        </row>
        <row r="320">
          <cell r="A320">
            <v>11</v>
          </cell>
        </row>
        <row r="321">
          <cell r="A321">
            <v>11</v>
          </cell>
        </row>
        <row r="322">
          <cell r="A322">
            <v>11</v>
          </cell>
        </row>
        <row r="323">
          <cell r="A323">
            <v>11</v>
          </cell>
        </row>
        <row r="324">
          <cell r="A324">
            <v>11</v>
          </cell>
        </row>
        <row r="325">
          <cell r="A325">
            <v>11</v>
          </cell>
        </row>
        <row r="326">
          <cell r="A326">
            <v>11</v>
          </cell>
        </row>
        <row r="327">
          <cell r="A327">
            <v>11</v>
          </cell>
        </row>
        <row r="328">
          <cell r="A328">
            <v>11</v>
          </cell>
        </row>
        <row r="329">
          <cell r="A329">
            <v>11</v>
          </cell>
        </row>
        <row r="330">
          <cell r="A330">
            <v>11</v>
          </cell>
        </row>
        <row r="331">
          <cell r="A331">
            <v>11</v>
          </cell>
        </row>
        <row r="332">
          <cell r="A332">
            <v>11</v>
          </cell>
        </row>
        <row r="333">
          <cell r="A333">
            <v>11</v>
          </cell>
        </row>
        <row r="334">
          <cell r="A334">
            <v>11</v>
          </cell>
        </row>
        <row r="335">
          <cell r="A335">
            <v>11</v>
          </cell>
        </row>
        <row r="336">
          <cell r="A336">
            <v>11</v>
          </cell>
        </row>
        <row r="337">
          <cell r="A337">
            <v>12</v>
          </cell>
        </row>
        <row r="338">
          <cell r="A338">
            <v>12</v>
          </cell>
        </row>
        <row r="339">
          <cell r="A339">
            <v>12</v>
          </cell>
        </row>
        <row r="340">
          <cell r="A340">
            <v>12</v>
          </cell>
        </row>
        <row r="341">
          <cell r="A341">
            <v>12</v>
          </cell>
        </row>
        <row r="342">
          <cell r="A342">
            <v>12</v>
          </cell>
        </row>
        <row r="343">
          <cell r="A343">
            <v>12</v>
          </cell>
        </row>
        <row r="344">
          <cell r="A344">
            <v>12</v>
          </cell>
        </row>
        <row r="345">
          <cell r="A345">
            <v>12</v>
          </cell>
        </row>
        <row r="346">
          <cell r="A346">
            <v>12</v>
          </cell>
        </row>
        <row r="347">
          <cell r="A347">
            <v>12</v>
          </cell>
        </row>
        <row r="348">
          <cell r="A348">
            <v>12</v>
          </cell>
        </row>
        <row r="349">
          <cell r="A349">
            <v>12</v>
          </cell>
        </row>
        <row r="350">
          <cell r="A350">
            <v>12</v>
          </cell>
        </row>
        <row r="351">
          <cell r="A351">
            <v>12</v>
          </cell>
        </row>
        <row r="352">
          <cell r="A352">
            <v>12</v>
          </cell>
        </row>
        <row r="353">
          <cell r="A353">
            <v>12</v>
          </cell>
        </row>
        <row r="354">
          <cell r="A354">
            <v>12</v>
          </cell>
        </row>
        <row r="355">
          <cell r="A355">
            <v>12</v>
          </cell>
        </row>
        <row r="356">
          <cell r="A356">
            <v>12</v>
          </cell>
        </row>
        <row r="357">
          <cell r="A357">
            <v>12</v>
          </cell>
        </row>
        <row r="358">
          <cell r="A358">
            <v>12</v>
          </cell>
        </row>
        <row r="359">
          <cell r="A359">
            <v>12</v>
          </cell>
        </row>
        <row r="360">
          <cell r="A360">
            <v>12</v>
          </cell>
        </row>
        <row r="361">
          <cell r="A361">
            <v>12</v>
          </cell>
        </row>
        <row r="362">
          <cell r="A362">
            <v>12</v>
          </cell>
        </row>
        <row r="363">
          <cell r="A363">
            <v>12</v>
          </cell>
        </row>
        <row r="364">
          <cell r="A364">
            <v>12</v>
          </cell>
        </row>
        <row r="365">
          <cell r="A365">
            <v>12</v>
          </cell>
        </row>
        <row r="366">
          <cell r="A366">
            <v>12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xter Ng" refreshedDate="44076.590038310183" createdVersion="6" refreshedVersion="6" minRefreshableVersion="3" recordCount="2372">
  <cacheSource type="worksheet">
    <worksheetSource ref="A1:J2373" sheet="air-quality"/>
  </cacheSource>
  <cacheFields count="10">
    <cacheField name="date" numFmtId="14">
      <sharedItems containsSemiMixedTypes="0" containsNonDate="0" containsDate="1" containsString="0" minDate="2014-01-01T00:00:00" maxDate="2020-09-02T00:00:00"/>
    </cacheField>
    <cacheField name="Year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pm25" numFmtId="0">
      <sharedItems containsSemiMixedTypes="0" containsString="0" containsNumber="1" containsInteger="1" minValue="17" maxValue="525"/>
    </cacheField>
    <cacheField name="pm10" numFmtId="0">
      <sharedItems containsSemiMixedTypes="0" containsString="0" containsNumber="1" containsInteger="1" minValue="2" maxValue="638"/>
    </cacheField>
    <cacheField name="o3" numFmtId="0">
      <sharedItems containsSemiMixedTypes="0" containsString="0" containsNumber="1" containsInteger="1" minValue="1" maxValue="176"/>
    </cacheField>
    <cacheField name="no2" numFmtId="0">
      <sharedItems containsSemiMixedTypes="0" containsString="0" containsNumber="1" containsInteger="1" minValue="2" maxValue="91"/>
    </cacheField>
    <cacheField name="temp" numFmtId="0">
      <sharedItems containsSemiMixedTypes="0" containsString="0" containsNumber="1" containsInteger="1" minValue="0" maxValue="0"/>
    </cacheField>
    <cacheField name="co" numFmtId="0">
      <sharedItems containsSemiMixedTypes="0" containsString="0" containsNumber="1" containsInteger="1" minValue="1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2">
  <r>
    <d v="2014-01-01T00:00:00"/>
    <x v="0"/>
    <x v="0"/>
    <x v="0"/>
    <n v="125"/>
    <n v="136"/>
    <n v="6"/>
    <n v="44"/>
    <n v="0"/>
    <n v="40"/>
  </r>
  <r>
    <d v="2014-01-02T00:00:00"/>
    <x v="0"/>
    <x v="0"/>
    <x v="1"/>
    <n v="218"/>
    <n v="79"/>
    <n v="23"/>
    <n v="21"/>
    <n v="0"/>
    <n v="22"/>
  </r>
  <r>
    <d v="2014-01-03T00:00:00"/>
    <x v="0"/>
    <x v="0"/>
    <x v="2"/>
    <n v="127"/>
    <n v="109"/>
    <n v="4"/>
    <n v="37"/>
    <n v="0"/>
    <n v="32"/>
  </r>
  <r>
    <d v="2014-01-04T00:00:00"/>
    <x v="0"/>
    <x v="0"/>
    <x v="3"/>
    <n v="213"/>
    <n v="74"/>
    <n v="16"/>
    <n v="32"/>
    <n v="0"/>
    <n v="24"/>
  </r>
  <r>
    <d v="2014-01-05T00:00:00"/>
    <x v="0"/>
    <x v="0"/>
    <x v="4"/>
    <n v="168"/>
    <n v="91"/>
    <n v="5"/>
    <n v="33"/>
    <n v="0"/>
    <n v="23"/>
  </r>
  <r>
    <d v="2014-01-06T00:00:00"/>
    <x v="0"/>
    <x v="0"/>
    <x v="5"/>
    <n v="204"/>
    <n v="69"/>
    <n v="16"/>
    <n v="28"/>
    <n v="0"/>
    <n v="23"/>
  </r>
  <r>
    <d v="2014-01-07T00:00:00"/>
    <x v="0"/>
    <x v="0"/>
    <x v="6"/>
    <n v="178"/>
    <n v="17"/>
    <n v="23"/>
    <n v="8"/>
    <n v="0"/>
    <n v="12"/>
  </r>
  <r>
    <d v="2014-01-08T00:00:00"/>
    <x v="0"/>
    <x v="0"/>
    <x v="7"/>
    <n v="65"/>
    <n v="42"/>
    <n v="24"/>
    <n v="14"/>
    <n v="0"/>
    <n v="13"/>
  </r>
  <r>
    <d v="2014-01-09T00:00:00"/>
    <x v="0"/>
    <x v="0"/>
    <x v="8"/>
    <n v="92"/>
    <n v="77"/>
    <n v="6"/>
    <n v="34"/>
    <n v="0"/>
    <n v="23"/>
  </r>
  <r>
    <d v="2014-01-10T00:00:00"/>
    <x v="0"/>
    <x v="0"/>
    <x v="9"/>
    <n v="160"/>
    <n v="120"/>
    <n v="3"/>
    <n v="49"/>
    <n v="0"/>
    <n v="34"/>
  </r>
  <r>
    <d v="2014-01-11T00:00:00"/>
    <x v="0"/>
    <x v="0"/>
    <x v="10"/>
    <n v="218"/>
    <n v="36"/>
    <n v="23"/>
    <n v="17"/>
    <n v="0"/>
    <n v="12"/>
  </r>
  <r>
    <d v="2014-01-12T00:00:00"/>
    <x v="0"/>
    <x v="0"/>
    <x v="11"/>
    <n v="76"/>
    <n v="97"/>
    <n v="6"/>
    <n v="40"/>
    <n v="0"/>
    <n v="29"/>
  </r>
  <r>
    <d v="2014-01-13T00:00:00"/>
    <x v="0"/>
    <x v="0"/>
    <x v="12"/>
    <n v="190"/>
    <n v="94"/>
    <n v="6"/>
    <n v="39"/>
    <n v="0"/>
    <n v="30"/>
  </r>
  <r>
    <d v="2014-01-14T00:00:00"/>
    <x v="0"/>
    <x v="0"/>
    <x v="13"/>
    <n v="190"/>
    <n v="162"/>
    <n v="7"/>
    <n v="47"/>
    <n v="0"/>
    <n v="37"/>
  </r>
  <r>
    <d v="2014-01-15T00:00:00"/>
    <x v="0"/>
    <x v="0"/>
    <x v="14"/>
    <n v="249"/>
    <n v="340"/>
    <n v="8"/>
    <n v="59"/>
    <n v="0"/>
    <n v="47"/>
  </r>
  <r>
    <d v="2014-01-16T00:00:00"/>
    <x v="0"/>
    <x v="0"/>
    <x v="15"/>
    <n v="466"/>
    <n v="88"/>
    <n v="15"/>
    <n v="31"/>
    <n v="0"/>
    <n v="24"/>
  </r>
  <r>
    <d v="2014-01-17T00:00:00"/>
    <x v="0"/>
    <x v="0"/>
    <x v="16"/>
    <n v="228"/>
    <n v="57"/>
    <n v="15"/>
    <n v="32"/>
    <n v="0"/>
    <n v="19"/>
  </r>
  <r>
    <d v="2014-01-18T00:00:00"/>
    <x v="0"/>
    <x v="0"/>
    <x v="17"/>
    <n v="134"/>
    <n v="125"/>
    <n v="17"/>
    <n v="34"/>
    <n v="0"/>
    <n v="28"/>
  </r>
  <r>
    <d v="2014-01-19T00:00:00"/>
    <x v="0"/>
    <x v="0"/>
    <x v="18"/>
    <n v="185"/>
    <n v="30"/>
    <n v="25"/>
    <n v="8"/>
    <n v="0"/>
    <n v="11"/>
  </r>
  <r>
    <d v="2014-01-20T00:00:00"/>
    <x v="0"/>
    <x v="0"/>
    <x v="19"/>
    <n v="42"/>
    <n v="36"/>
    <n v="20"/>
    <n v="21"/>
    <n v="0"/>
    <n v="17"/>
  </r>
  <r>
    <d v="2014-01-21T00:00:00"/>
    <x v="0"/>
    <x v="0"/>
    <x v="20"/>
    <n v="95"/>
    <n v="102"/>
    <n v="7"/>
    <n v="44"/>
    <n v="0"/>
    <n v="27"/>
  </r>
  <r>
    <d v="2014-01-22T00:00:00"/>
    <x v="0"/>
    <x v="0"/>
    <x v="21"/>
    <n v="211"/>
    <n v="173"/>
    <n v="3"/>
    <n v="57"/>
    <n v="0"/>
    <n v="41"/>
  </r>
  <r>
    <d v="2014-01-23T00:00:00"/>
    <x v="0"/>
    <x v="0"/>
    <x v="22"/>
    <n v="339"/>
    <n v="103"/>
    <n v="7"/>
    <n v="39"/>
    <n v="0"/>
    <n v="26"/>
  </r>
  <r>
    <d v="2014-01-24T00:00:00"/>
    <x v="0"/>
    <x v="0"/>
    <x v="23"/>
    <n v="221"/>
    <n v="37"/>
    <n v="26"/>
    <n v="19"/>
    <n v="0"/>
    <n v="16"/>
  </r>
  <r>
    <d v="2014-01-25T00:00:00"/>
    <x v="0"/>
    <x v="0"/>
    <x v="24"/>
    <n v="98"/>
    <n v="58"/>
    <n v="21"/>
    <n v="19"/>
    <n v="0"/>
    <n v="15"/>
  </r>
  <r>
    <d v="2014-01-26T00:00:00"/>
    <x v="0"/>
    <x v="0"/>
    <x v="25"/>
    <n v="122"/>
    <n v="83"/>
    <n v="20"/>
    <n v="29"/>
    <n v="0"/>
    <n v="19"/>
  </r>
  <r>
    <d v="2014-01-27T00:00:00"/>
    <x v="0"/>
    <x v="0"/>
    <x v="26"/>
    <n v="157"/>
    <n v="54"/>
    <n v="25"/>
    <n v="16"/>
    <n v="0"/>
    <n v="15"/>
  </r>
  <r>
    <d v="2014-01-28T00:00:00"/>
    <x v="0"/>
    <x v="0"/>
    <x v="27"/>
    <n v="109"/>
    <n v="97"/>
    <n v="8"/>
    <n v="31"/>
    <n v="0"/>
    <n v="26"/>
  </r>
  <r>
    <d v="2014-01-29T00:00:00"/>
    <x v="0"/>
    <x v="0"/>
    <x v="28"/>
    <n v="208"/>
    <n v="62"/>
    <n v="27"/>
    <n v="16"/>
    <n v="0"/>
    <n v="17"/>
  </r>
  <r>
    <d v="2014-01-30T00:00:00"/>
    <x v="0"/>
    <x v="0"/>
    <x v="29"/>
    <n v="126"/>
    <n v="132"/>
    <n v="15"/>
    <n v="18"/>
    <n v="0"/>
    <n v="17"/>
  </r>
  <r>
    <d v="2014-01-31T00:00:00"/>
    <x v="0"/>
    <x v="0"/>
    <x v="30"/>
    <n v="220"/>
    <n v="95"/>
    <n v="3"/>
    <n v="24"/>
    <n v="0"/>
    <n v="22"/>
  </r>
  <r>
    <d v="2014-02-01T00:00:00"/>
    <x v="0"/>
    <x v="1"/>
    <x v="0"/>
    <n v="211"/>
    <n v="73"/>
    <n v="30"/>
    <n v="11"/>
    <n v="0"/>
    <n v="20"/>
  </r>
  <r>
    <d v="2014-02-02T00:00:00"/>
    <x v="0"/>
    <x v="1"/>
    <x v="1"/>
    <n v="117"/>
    <n v="30"/>
    <n v="29"/>
    <n v="4"/>
    <n v="0"/>
    <n v="18"/>
  </r>
  <r>
    <d v="2014-02-03T00:00:00"/>
    <x v="0"/>
    <x v="1"/>
    <x v="2"/>
    <n v="31"/>
    <n v="29"/>
    <n v="28"/>
    <n v="9"/>
    <n v="0"/>
    <n v="19"/>
  </r>
  <r>
    <d v="2014-02-04T00:00:00"/>
    <x v="0"/>
    <x v="1"/>
    <x v="3"/>
    <n v="63"/>
    <n v="74"/>
    <n v="20"/>
    <n v="17"/>
    <n v="0"/>
    <n v="18"/>
  </r>
  <r>
    <d v="2014-02-05T00:00:00"/>
    <x v="0"/>
    <x v="1"/>
    <x v="4"/>
    <n v="175"/>
    <n v="88"/>
    <n v="17"/>
    <n v="25"/>
    <n v="0"/>
    <n v="26"/>
  </r>
  <r>
    <d v="2014-02-06T00:00:00"/>
    <x v="0"/>
    <x v="1"/>
    <x v="5"/>
    <n v="202"/>
    <n v="57"/>
    <n v="16"/>
    <n v="19"/>
    <n v="0"/>
    <n v="14"/>
  </r>
  <r>
    <d v="2014-02-07T00:00:00"/>
    <x v="0"/>
    <x v="1"/>
    <x v="6"/>
    <n v="175"/>
    <n v="28"/>
    <n v="28"/>
    <n v="13"/>
    <n v="0"/>
    <n v="17"/>
  </r>
  <r>
    <d v="2014-02-09T00:00:00"/>
    <x v="0"/>
    <x v="1"/>
    <x v="8"/>
    <n v="51"/>
    <n v="18"/>
    <n v="24"/>
    <n v="16"/>
    <n v="0"/>
    <n v="18"/>
  </r>
  <r>
    <d v="2014-02-10T00:00:00"/>
    <x v="0"/>
    <x v="1"/>
    <x v="9"/>
    <n v="74"/>
    <n v="77"/>
    <n v="13"/>
    <n v="38"/>
    <n v="0"/>
    <n v="24"/>
  </r>
  <r>
    <d v="2014-02-11T00:00:00"/>
    <x v="0"/>
    <x v="1"/>
    <x v="10"/>
    <n v="192"/>
    <n v="83"/>
    <n v="25"/>
    <n v="36"/>
    <n v="0"/>
    <n v="24"/>
  </r>
  <r>
    <d v="2014-02-12T00:00:00"/>
    <x v="0"/>
    <x v="1"/>
    <x v="11"/>
    <n v="205"/>
    <n v="116"/>
    <n v="19"/>
    <n v="35"/>
    <n v="0"/>
    <n v="29"/>
  </r>
  <r>
    <d v="2014-02-13T00:00:00"/>
    <x v="0"/>
    <x v="1"/>
    <x v="12"/>
    <n v="261"/>
    <n v="186"/>
    <n v="13"/>
    <n v="43"/>
    <n v="0"/>
    <n v="36"/>
  </r>
  <r>
    <d v="2014-02-14T00:00:00"/>
    <x v="0"/>
    <x v="1"/>
    <x v="13"/>
    <n v="332"/>
    <n v="324"/>
    <n v="14"/>
    <n v="50"/>
    <n v="0"/>
    <n v="39"/>
  </r>
  <r>
    <d v="2014-02-15T00:00:00"/>
    <x v="0"/>
    <x v="1"/>
    <x v="14"/>
    <n v="408"/>
    <n v="173"/>
    <n v="25"/>
    <n v="40"/>
    <n v="0"/>
    <n v="31"/>
  </r>
  <r>
    <d v="2014-02-16T00:00:00"/>
    <x v="0"/>
    <x v="1"/>
    <x v="15"/>
    <n v="322"/>
    <n v="56"/>
    <n v="28"/>
    <n v="27"/>
    <n v="0"/>
    <n v="21"/>
  </r>
  <r>
    <d v="2014-02-17T00:00:00"/>
    <x v="0"/>
    <x v="1"/>
    <x v="16"/>
    <n v="161"/>
    <n v="54"/>
    <n v="22"/>
    <n v="25"/>
    <n v="0"/>
    <n v="12"/>
  </r>
  <r>
    <d v="2014-02-18T00:00:00"/>
    <x v="0"/>
    <x v="1"/>
    <x v="17"/>
    <n v="148"/>
    <n v="57"/>
    <n v="24"/>
    <n v="27"/>
    <n v="0"/>
    <n v="17"/>
  </r>
  <r>
    <d v="2014-02-19T00:00:00"/>
    <x v="0"/>
    <x v="1"/>
    <x v="18"/>
    <n v="140"/>
    <n v="143"/>
    <n v="7"/>
    <n v="38"/>
    <n v="0"/>
    <n v="23"/>
  </r>
  <r>
    <d v="2014-02-20T00:00:00"/>
    <x v="0"/>
    <x v="1"/>
    <x v="19"/>
    <n v="302"/>
    <n v="165"/>
    <n v="9"/>
    <n v="45"/>
    <n v="0"/>
    <n v="33"/>
  </r>
  <r>
    <d v="2014-02-21T00:00:00"/>
    <x v="0"/>
    <x v="1"/>
    <x v="20"/>
    <n v="378"/>
    <n v="170"/>
    <n v="7"/>
    <n v="44"/>
    <n v="0"/>
    <n v="35"/>
  </r>
  <r>
    <d v="2014-02-22T00:00:00"/>
    <x v="0"/>
    <x v="1"/>
    <x v="21"/>
    <n v="387"/>
    <n v="154"/>
    <n v="6"/>
    <n v="39"/>
    <n v="0"/>
    <n v="39"/>
  </r>
  <r>
    <d v="2014-02-23T00:00:00"/>
    <x v="0"/>
    <x v="1"/>
    <x v="22"/>
    <n v="338"/>
    <n v="216"/>
    <n v="6"/>
    <n v="61"/>
    <n v="0"/>
    <n v="49"/>
  </r>
  <r>
    <d v="2014-02-24T00:00:00"/>
    <x v="0"/>
    <x v="1"/>
    <x v="23"/>
    <n v="398"/>
    <n v="301"/>
    <n v="3"/>
    <n v="64"/>
    <n v="0"/>
    <n v="58"/>
  </r>
  <r>
    <d v="2014-02-25T00:00:00"/>
    <x v="0"/>
    <x v="1"/>
    <x v="24"/>
    <n v="462"/>
    <n v="262"/>
    <n v="10"/>
    <n v="63"/>
    <n v="0"/>
    <n v="30"/>
  </r>
  <r>
    <d v="2014-02-26T00:00:00"/>
    <x v="0"/>
    <x v="1"/>
    <x v="25"/>
    <n v="421"/>
    <n v="23"/>
    <n v="32"/>
    <n v="11"/>
    <n v="0"/>
    <n v="10"/>
  </r>
  <r>
    <d v="2014-02-27T00:00:00"/>
    <x v="0"/>
    <x v="1"/>
    <x v="26"/>
    <n v="67"/>
    <n v="65"/>
    <n v="18"/>
    <n v="30"/>
    <n v="0"/>
    <n v="16"/>
  </r>
  <r>
    <d v="2014-02-28T00:00:00"/>
    <x v="0"/>
    <x v="1"/>
    <x v="27"/>
    <n v="169"/>
    <n v="61"/>
    <n v="31"/>
    <n v="26"/>
    <n v="0"/>
    <n v="21"/>
  </r>
  <r>
    <d v="2014-03-01T00:00:00"/>
    <x v="0"/>
    <x v="2"/>
    <x v="0"/>
    <n v="142"/>
    <n v="111"/>
    <n v="17"/>
    <n v="41"/>
    <n v="0"/>
    <n v="29"/>
  </r>
  <r>
    <d v="2014-03-02T00:00:00"/>
    <x v="0"/>
    <x v="2"/>
    <x v="1"/>
    <n v="208"/>
    <n v="155"/>
    <n v="5"/>
    <n v="45"/>
    <n v="0"/>
    <n v="46"/>
  </r>
  <r>
    <d v="2014-03-03T00:00:00"/>
    <x v="0"/>
    <x v="2"/>
    <x v="2"/>
    <n v="295"/>
    <n v="55"/>
    <n v="30"/>
    <n v="16"/>
    <n v="0"/>
    <n v="24"/>
  </r>
  <r>
    <d v="2014-03-04T00:00:00"/>
    <x v="0"/>
    <x v="2"/>
    <x v="3"/>
    <n v="95"/>
    <n v="28"/>
    <n v="26"/>
    <n v="19"/>
    <n v="0"/>
    <n v="11"/>
  </r>
  <r>
    <d v="2014-03-05T00:00:00"/>
    <x v="0"/>
    <x v="2"/>
    <x v="4"/>
    <n v="78"/>
    <n v="22"/>
    <n v="31"/>
    <n v="12"/>
    <n v="0"/>
    <n v="18"/>
  </r>
  <r>
    <d v="2014-03-06T00:00:00"/>
    <x v="0"/>
    <x v="2"/>
    <x v="5"/>
    <n v="62"/>
    <n v="55"/>
    <n v="25"/>
    <n v="22"/>
    <n v="0"/>
    <n v="16"/>
  </r>
  <r>
    <d v="2014-03-07T00:00:00"/>
    <x v="0"/>
    <x v="2"/>
    <x v="6"/>
    <n v="131"/>
    <n v="118"/>
    <n v="15"/>
    <n v="44"/>
    <n v="0"/>
    <n v="26"/>
  </r>
  <r>
    <d v="2014-03-08T00:00:00"/>
    <x v="0"/>
    <x v="2"/>
    <x v="7"/>
    <n v="227"/>
    <n v="90"/>
    <n v="28"/>
    <n v="34"/>
    <n v="0"/>
    <n v="21"/>
  </r>
  <r>
    <d v="2014-03-09T00:00:00"/>
    <x v="0"/>
    <x v="2"/>
    <x v="8"/>
    <n v="188"/>
    <n v="80"/>
    <n v="19"/>
    <n v="34"/>
    <n v="0"/>
    <n v="22"/>
  </r>
  <r>
    <d v="2014-03-10T00:00:00"/>
    <x v="0"/>
    <x v="2"/>
    <x v="9"/>
    <n v="173"/>
    <n v="125"/>
    <n v="38"/>
    <n v="41"/>
    <n v="0"/>
    <n v="30"/>
  </r>
  <r>
    <d v="2014-03-11T00:00:00"/>
    <x v="0"/>
    <x v="2"/>
    <x v="10"/>
    <n v="253"/>
    <n v="20"/>
    <n v="42"/>
    <n v="13"/>
    <n v="0"/>
    <n v="18"/>
  </r>
  <r>
    <d v="2014-03-12T00:00:00"/>
    <x v="0"/>
    <x v="2"/>
    <x v="11"/>
    <n v="61"/>
    <n v="47"/>
    <n v="37"/>
    <n v="19"/>
    <n v="0"/>
    <n v="12"/>
  </r>
  <r>
    <d v="2014-03-13T00:00:00"/>
    <x v="0"/>
    <x v="2"/>
    <x v="12"/>
    <n v="73"/>
    <n v="56"/>
    <n v="38"/>
    <n v="15"/>
    <n v="0"/>
    <n v="17"/>
  </r>
  <r>
    <d v="2014-03-14T00:00:00"/>
    <x v="0"/>
    <x v="2"/>
    <x v="13"/>
    <n v="72"/>
    <n v="109"/>
    <n v="26"/>
    <n v="48"/>
    <n v="0"/>
    <n v="16"/>
  </r>
  <r>
    <d v="2014-03-15T00:00:00"/>
    <x v="0"/>
    <x v="2"/>
    <x v="14"/>
    <n v="180"/>
    <n v="113"/>
    <n v="42"/>
    <n v="37"/>
    <n v="0"/>
    <n v="31"/>
  </r>
  <r>
    <d v="2014-03-16T00:00:00"/>
    <x v="0"/>
    <x v="2"/>
    <x v="15"/>
    <n v="188"/>
    <n v="141"/>
    <n v="30"/>
    <n v="28"/>
    <n v="0"/>
    <n v="20"/>
  </r>
  <r>
    <d v="2014-03-17T00:00:00"/>
    <x v="0"/>
    <x v="2"/>
    <x v="16"/>
    <n v="145"/>
    <n v="79"/>
    <n v="38"/>
    <n v="19"/>
    <n v="0"/>
    <n v="13"/>
  </r>
  <r>
    <d v="2014-03-18T00:00:00"/>
    <x v="0"/>
    <x v="2"/>
    <x v="17"/>
    <n v="106"/>
    <n v="67"/>
    <n v="34"/>
    <n v="25"/>
    <n v="0"/>
    <n v="12"/>
  </r>
  <r>
    <d v="2014-03-19T00:00:00"/>
    <x v="0"/>
    <x v="2"/>
    <x v="18"/>
    <n v="134"/>
    <n v="26"/>
    <n v="37"/>
    <n v="10"/>
    <n v="0"/>
    <n v="9"/>
  </r>
  <r>
    <d v="2014-03-20T00:00:00"/>
    <x v="0"/>
    <x v="2"/>
    <x v="19"/>
    <n v="42"/>
    <n v="45"/>
    <n v="41"/>
    <n v="21"/>
    <n v="0"/>
    <n v="16"/>
  </r>
  <r>
    <d v="2014-03-21T00:00:00"/>
    <x v="0"/>
    <x v="2"/>
    <x v="20"/>
    <n v="78"/>
    <n v="86"/>
    <n v="44"/>
    <n v="28"/>
    <n v="0"/>
    <n v="13"/>
  </r>
  <r>
    <d v="2014-03-22T00:00:00"/>
    <x v="0"/>
    <x v="2"/>
    <x v="21"/>
    <n v="131"/>
    <n v="111"/>
    <n v="74"/>
    <n v="37"/>
    <n v="0"/>
    <n v="20"/>
  </r>
  <r>
    <d v="2014-03-23T00:00:00"/>
    <x v="0"/>
    <x v="2"/>
    <x v="22"/>
    <n v="207"/>
    <n v="141"/>
    <n v="47"/>
    <n v="51"/>
    <n v="0"/>
    <n v="23"/>
  </r>
  <r>
    <d v="2014-03-24T00:00:00"/>
    <x v="0"/>
    <x v="2"/>
    <x v="23"/>
    <n v="293"/>
    <n v="136"/>
    <n v="73"/>
    <n v="53"/>
    <n v="0"/>
    <n v="21"/>
  </r>
  <r>
    <d v="2014-03-25T00:00:00"/>
    <x v="0"/>
    <x v="2"/>
    <x v="24"/>
    <n v="278"/>
    <n v="189"/>
    <n v="63"/>
    <n v="61"/>
    <n v="0"/>
    <n v="23"/>
  </r>
  <r>
    <d v="2014-03-26T00:00:00"/>
    <x v="0"/>
    <x v="2"/>
    <x v="25"/>
    <n v="354"/>
    <n v="196"/>
    <n v="6"/>
    <n v="61"/>
    <n v="0"/>
    <n v="29"/>
  </r>
  <r>
    <d v="2014-03-27T00:00:00"/>
    <x v="0"/>
    <x v="2"/>
    <x v="26"/>
    <n v="321"/>
    <n v="108"/>
    <n v="40"/>
    <n v="33"/>
    <n v="0"/>
    <n v="21"/>
  </r>
  <r>
    <d v="2014-03-28T00:00:00"/>
    <x v="0"/>
    <x v="2"/>
    <x v="27"/>
    <n v="207"/>
    <n v="68"/>
    <n v="43"/>
    <n v="15"/>
    <n v="0"/>
    <n v="16"/>
  </r>
  <r>
    <d v="2014-03-29T00:00:00"/>
    <x v="0"/>
    <x v="2"/>
    <x v="28"/>
    <n v="103"/>
    <n v="59"/>
    <n v="44"/>
    <n v="21"/>
    <n v="0"/>
    <n v="10"/>
  </r>
  <r>
    <d v="2014-03-30T00:00:00"/>
    <x v="0"/>
    <x v="2"/>
    <x v="29"/>
    <n v="93"/>
    <n v="117"/>
    <n v="40"/>
    <n v="34"/>
    <n v="0"/>
    <n v="23"/>
  </r>
  <r>
    <d v="2014-03-31T00:00:00"/>
    <x v="0"/>
    <x v="2"/>
    <x v="30"/>
    <n v="206"/>
    <n v="84"/>
    <n v="57"/>
    <n v="33"/>
    <n v="0"/>
    <n v="9"/>
  </r>
  <r>
    <d v="2014-04-01T00:00:00"/>
    <x v="0"/>
    <x v="3"/>
    <x v="0"/>
    <n v="201"/>
    <n v="107"/>
    <n v="66"/>
    <n v="27"/>
    <n v="0"/>
    <n v="14"/>
  </r>
  <r>
    <d v="2014-04-03T00:00:00"/>
    <x v="0"/>
    <x v="3"/>
    <x v="2"/>
    <n v="78"/>
    <n v="91"/>
    <n v="45"/>
    <n v="20"/>
    <n v="0"/>
    <n v="11"/>
  </r>
  <r>
    <d v="2014-04-05T00:00:00"/>
    <x v="0"/>
    <x v="3"/>
    <x v="4"/>
    <n v="75"/>
    <n v="96"/>
    <n v="48"/>
    <n v="30"/>
    <n v="0"/>
    <n v="12"/>
  </r>
  <r>
    <d v="2014-04-06T00:00:00"/>
    <x v="0"/>
    <x v="3"/>
    <x v="5"/>
    <n v="138"/>
    <n v="108"/>
    <n v="77"/>
    <n v="26"/>
    <n v="0"/>
    <n v="16"/>
  </r>
  <r>
    <d v="2014-04-07T00:00:00"/>
    <x v="0"/>
    <x v="3"/>
    <x v="6"/>
    <n v="169"/>
    <n v="139"/>
    <n v="93"/>
    <n v="39"/>
    <n v="0"/>
    <n v="20"/>
  </r>
  <r>
    <d v="2014-04-08T00:00:00"/>
    <x v="0"/>
    <x v="3"/>
    <x v="7"/>
    <n v="221"/>
    <n v="134"/>
    <n v="49"/>
    <n v="24"/>
    <n v="0"/>
    <n v="14"/>
  </r>
  <r>
    <d v="2014-04-09T00:00:00"/>
    <x v="0"/>
    <x v="3"/>
    <x v="8"/>
    <n v="205"/>
    <n v="275"/>
    <n v="27"/>
    <n v="22"/>
    <n v="0"/>
    <n v="18"/>
  </r>
  <r>
    <d v="2014-04-10T00:00:00"/>
    <x v="0"/>
    <x v="3"/>
    <x v="9"/>
    <n v="171"/>
    <n v="79"/>
    <n v="40"/>
    <n v="25"/>
    <n v="0"/>
    <n v="16"/>
  </r>
  <r>
    <d v="2014-04-11T00:00:00"/>
    <x v="0"/>
    <x v="3"/>
    <x v="10"/>
    <n v="141"/>
    <n v="99"/>
    <n v="61"/>
    <n v="35"/>
    <n v="0"/>
    <n v="20"/>
  </r>
  <r>
    <d v="2014-04-13T00:00:00"/>
    <x v="0"/>
    <x v="3"/>
    <x v="12"/>
    <n v="206"/>
    <n v="147"/>
    <n v="94"/>
    <n v="39"/>
    <n v="0"/>
    <n v="22"/>
  </r>
  <r>
    <d v="2014-04-14T00:00:00"/>
    <x v="0"/>
    <x v="3"/>
    <x v="13"/>
    <n v="300"/>
    <n v="79"/>
    <n v="38"/>
    <n v="29"/>
    <n v="0"/>
    <n v="12"/>
  </r>
  <r>
    <d v="2014-04-15T00:00:00"/>
    <x v="0"/>
    <x v="3"/>
    <x v="14"/>
    <n v="151"/>
    <n v="79"/>
    <n v="34"/>
    <n v="32"/>
    <n v="0"/>
    <n v="13"/>
  </r>
  <r>
    <d v="2014-04-16T00:00:00"/>
    <x v="0"/>
    <x v="3"/>
    <x v="15"/>
    <n v="144"/>
    <n v="85"/>
    <n v="42"/>
    <n v="35"/>
    <n v="0"/>
    <n v="18"/>
  </r>
  <r>
    <d v="2014-04-17T00:00:00"/>
    <x v="0"/>
    <x v="3"/>
    <x v="16"/>
    <n v="182"/>
    <n v="85"/>
    <n v="52"/>
    <n v="26"/>
    <n v="0"/>
    <n v="17"/>
  </r>
  <r>
    <d v="2014-04-18T00:00:00"/>
    <x v="0"/>
    <x v="3"/>
    <x v="17"/>
    <n v="203"/>
    <n v="58"/>
    <n v="33"/>
    <n v="32"/>
    <n v="0"/>
    <n v="12"/>
  </r>
  <r>
    <d v="2014-04-19T00:00:00"/>
    <x v="0"/>
    <x v="3"/>
    <x v="18"/>
    <n v="150"/>
    <n v="55"/>
    <n v="45"/>
    <n v="26"/>
    <n v="0"/>
    <n v="13"/>
  </r>
  <r>
    <d v="2014-04-20T00:00:00"/>
    <x v="0"/>
    <x v="3"/>
    <x v="19"/>
    <n v="141"/>
    <n v="58"/>
    <n v="46"/>
    <n v="29"/>
    <n v="0"/>
    <n v="12"/>
  </r>
  <r>
    <d v="2014-04-21T00:00:00"/>
    <x v="0"/>
    <x v="3"/>
    <x v="20"/>
    <n v="124"/>
    <n v="73"/>
    <n v="67"/>
    <n v="28"/>
    <n v="0"/>
    <n v="13"/>
  </r>
  <r>
    <d v="2014-04-22T00:00:00"/>
    <x v="0"/>
    <x v="3"/>
    <x v="21"/>
    <n v="159"/>
    <n v="97"/>
    <n v="63"/>
    <n v="21"/>
    <n v="0"/>
    <n v="13"/>
  </r>
  <r>
    <d v="2014-04-23T00:00:00"/>
    <x v="0"/>
    <x v="3"/>
    <x v="22"/>
    <n v="186"/>
    <n v="83"/>
    <n v="67"/>
    <n v="22"/>
    <n v="0"/>
    <n v="7"/>
  </r>
  <r>
    <d v="2014-04-24T00:00:00"/>
    <x v="0"/>
    <x v="3"/>
    <x v="23"/>
    <n v="178"/>
    <n v="112"/>
    <n v="75"/>
    <n v="40"/>
    <n v="0"/>
    <n v="10"/>
  </r>
  <r>
    <d v="2014-04-25T00:00:00"/>
    <x v="0"/>
    <x v="3"/>
    <x v="24"/>
    <n v="190"/>
    <n v="65"/>
    <n v="36"/>
    <n v="11"/>
    <n v="0"/>
    <n v="3"/>
  </r>
  <r>
    <d v="2014-04-26T00:00:00"/>
    <x v="0"/>
    <x v="3"/>
    <x v="25"/>
    <n v="111"/>
    <n v="63"/>
    <n v="56"/>
    <n v="21"/>
    <n v="0"/>
    <n v="5"/>
  </r>
  <r>
    <d v="2014-04-27T00:00:00"/>
    <x v="0"/>
    <x v="3"/>
    <x v="26"/>
    <n v="142"/>
    <n v="79"/>
    <n v="70"/>
    <n v="22"/>
    <n v="0"/>
    <n v="6"/>
  </r>
  <r>
    <d v="2014-04-28T00:00:00"/>
    <x v="0"/>
    <x v="3"/>
    <x v="27"/>
    <n v="148"/>
    <n v="100"/>
    <n v="88"/>
    <n v="33"/>
    <n v="0"/>
    <n v="9"/>
  </r>
  <r>
    <d v="2014-04-29T00:00:00"/>
    <x v="0"/>
    <x v="3"/>
    <x v="28"/>
    <n v="176"/>
    <n v="100"/>
    <n v="102"/>
    <n v="28"/>
    <n v="0"/>
    <n v="9"/>
  </r>
  <r>
    <d v="2014-04-30T00:00:00"/>
    <x v="0"/>
    <x v="3"/>
    <x v="29"/>
    <n v="182"/>
    <n v="124"/>
    <n v="91"/>
    <n v="17"/>
    <n v="0"/>
    <n v="7"/>
  </r>
  <r>
    <d v="2014-05-01T00:00:00"/>
    <x v="0"/>
    <x v="4"/>
    <x v="0"/>
    <n v="188"/>
    <n v="41"/>
    <n v="43"/>
    <n v="9"/>
    <n v="0"/>
    <n v="2"/>
  </r>
  <r>
    <d v="2014-05-02T00:00:00"/>
    <x v="0"/>
    <x v="4"/>
    <x v="1"/>
    <n v="108"/>
    <n v="106"/>
    <n v="42"/>
    <n v="25"/>
    <n v="0"/>
    <n v="4"/>
  </r>
  <r>
    <d v="2014-05-03T00:00:00"/>
    <x v="0"/>
    <x v="4"/>
    <x v="2"/>
    <n v="156"/>
    <n v="49"/>
    <n v="39"/>
    <n v="8"/>
    <n v="0"/>
    <n v="1"/>
  </r>
  <r>
    <d v="2014-05-04T00:00:00"/>
    <x v="0"/>
    <x v="4"/>
    <x v="3"/>
    <n v="123"/>
    <n v="48"/>
    <n v="40"/>
    <n v="18"/>
    <n v="0"/>
    <n v="4"/>
  </r>
  <r>
    <d v="2014-05-05T00:00:00"/>
    <x v="0"/>
    <x v="4"/>
    <x v="4"/>
    <n v="122"/>
    <n v="97"/>
    <n v="53"/>
    <n v="26"/>
    <n v="0"/>
    <n v="9"/>
  </r>
  <r>
    <d v="2014-05-06T00:00:00"/>
    <x v="0"/>
    <x v="4"/>
    <x v="5"/>
    <n v="171"/>
    <n v="80"/>
    <n v="47"/>
    <n v="25"/>
    <n v="0"/>
    <n v="11"/>
  </r>
  <r>
    <d v="2014-05-07T00:00:00"/>
    <x v="0"/>
    <x v="4"/>
    <x v="6"/>
    <n v="152"/>
    <n v="80"/>
    <n v="80"/>
    <n v="25"/>
    <n v="0"/>
    <n v="8"/>
  </r>
  <r>
    <d v="2014-05-08T00:00:00"/>
    <x v="0"/>
    <x v="4"/>
    <x v="7"/>
    <n v="167"/>
    <n v="79"/>
    <n v="51"/>
    <n v="25"/>
    <n v="0"/>
    <n v="11"/>
  </r>
  <r>
    <d v="2014-05-09T00:00:00"/>
    <x v="0"/>
    <x v="4"/>
    <x v="8"/>
    <n v="154"/>
    <n v="67"/>
    <n v="46"/>
    <n v="22"/>
    <n v="0"/>
    <n v="10"/>
  </r>
  <r>
    <d v="2014-05-10T00:00:00"/>
    <x v="0"/>
    <x v="4"/>
    <x v="9"/>
    <n v="142"/>
    <n v="27"/>
    <n v="41"/>
    <n v="14"/>
    <n v="0"/>
    <n v="7"/>
  </r>
  <r>
    <d v="2014-05-11T00:00:00"/>
    <x v="0"/>
    <x v="4"/>
    <x v="10"/>
    <n v="92"/>
    <n v="60"/>
    <n v="70"/>
    <n v="24"/>
    <n v="0"/>
    <n v="6"/>
  </r>
  <r>
    <d v="2014-05-12T00:00:00"/>
    <x v="0"/>
    <x v="4"/>
    <x v="11"/>
    <n v="121"/>
    <n v="85"/>
    <n v="51"/>
    <n v="30"/>
    <n v="0"/>
    <n v="6"/>
  </r>
  <r>
    <d v="2014-05-13T00:00:00"/>
    <x v="0"/>
    <x v="4"/>
    <x v="12"/>
    <n v="135"/>
    <n v="52"/>
    <n v="37"/>
    <n v="14"/>
    <n v="0"/>
    <n v="2"/>
  </r>
  <r>
    <d v="2014-05-14T00:00:00"/>
    <x v="0"/>
    <x v="4"/>
    <x v="13"/>
    <n v="73"/>
    <n v="120"/>
    <n v="48"/>
    <n v="33"/>
    <n v="0"/>
    <n v="4"/>
  </r>
  <r>
    <d v="2014-05-15T00:00:00"/>
    <x v="0"/>
    <x v="4"/>
    <x v="14"/>
    <n v="151"/>
    <n v="88"/>
    <n v="63"/>
    <n v="29"/>
    <n v="0"/>
    <n v="5"/>
  </r>
  <r>
    <d v="2014-05-16T00:00:00"/>
    <x v="0"/>
    <x v="4"/>
    <x v="15"/>
    <n v="160"/>
    <n v="82"/>
    <n v="101"/>
    <n v="35"/>
    <n v="0"/>
    <n v="8"/>
  </r>
  <r>
    <d v="2014-05-17T00:00:00"/>
    <x v="0"/>
    <x v="4"/>
    <x v="16"/>
    <n v="151"/>
    <n v="103"/>
    <n v="128"/>
    <n v="31"/>
    <n v="0"/>
    <n v="9"/>
  </r>
  <r>
    <d v="2014-05-18T00:00:00"/>
    <x v="0"/>
    <x v="4"/>
    <x v="17"/>
    <n v="169"/>
    <n v="107"/>
    <n v="111"/>
    <n v="25"/>
    <n v="0"/>
    <n v="8"/>
  </r>
  <r>
    <d v="2014-05-19T00:00:00"/>
    <x v="0"/>
    <x v="4"/>
    <x v="18"/>
    <n v="177"/>
    <n v="120"/>
    <n v="88"/>
    <n v="26"/>
    <n v="0"/>
    <n v="8"/>
  </r>
  <r>
    <d v="2014-05-20T00:00:00"/>
    <x v="0"/>
    <x v="4"/>
    <x v="19"/>
    <n v="138"/>
    <n v="122"/>
    <n v="125"/>
    <n v="30"/>
    <n v="0"/>
    <n v="12"/>
  </r>
  <r>
    <d v="2014-05-21T00:00:00"/>
    <x v="0"/>
    <x v="4"/>
    <x v="20"/>
    <n v="173"/>
    <n v="131"/>
    <n v="105"/>
    <n v="33"/>
    <n v="0"/>
    <n v="14"/>
  </r>
  <r>
    <d v="2014-05-22T00:00:00"/>
    <x v="0"/>
    <x v="4"/>
    <x v="21"/>
    <n v="207"/>
    <n v="98"/>
    <n v="112"/>
    <n v="24"/>
    <n v="0"/>
    <n v="7"/>
  </r>
  <r>
    <d v="2014-05-23T00:00:00"/>
    <x v="0"/>
    <x v="4"/>
    <x v="22"/>
    <n v="160"/>
    <n v="114"/>
    <n v="38"/>
    <n v="23"/>
    <n v="0"/>
    <n v="10"/>
  </r>
  <r>
    <d v="2014-05-24T00:00:00"/>
    <x v="0"/>
    <x v="4"/>
    <x v="23"/>
    <n v="168"/>
    <n v="123"/>
    <n v="35"/>
    <n v="16"/>
    <n v="0"/>
    <n v="6"/>
  </r>
  <r>
    <d v="2014-05-25T00:00:00"/>
    <x v="0"/>
    <x v="4"/>
    <x v="24"/>
    <n v="128"/>
    <n v="64"/>
    <n v="66"/>
    <n v="30"/>
    <n v="0"/>
    <n v="4"/>
  </r>
  <r>
    <d v="2014-05-26T00:00:00"/>
    <x v="0"/>
    <x v="4"/>
    <x v="25"/>
    <n v="65"/>
    <n v="101"/>
    <n v="46"/>
    <n v="29"/>
    <n v="0"/>
    <n v="3"/>
  </r>
  <r>
    <d v="2014-05-27T00:00:00"/>
    <x v="0"/>
    <x v="4"/>
    <x v="26"/>
    <n v="83"/>
    <n v="71"/>
    <n v="96"/>
    <n v="30"/>
    <n v="0"/>
    <n v="5"/>
  </r>
  <r>
    <d v="2014-05-28T00:00:00"/>
    <x v="0"/>
    <x v="4"/>
    <x v="27"/>
    <n v="87"/>
    <n v="92"/>
    <n v="109"/>
    <n v="35"/>
    <n v="0"/>
    <n v="5"/>
  </r>
  <r>
    <d v="2014-05-29T00:00:00"/>
    <x v="0"/>
    <x v="4"/>
    <x v="28"/>
    <n v="116"/>
    <n v="126"/>
    <n v="164"/>
    <n v="40"/>
    <n v="0"/>
    <n v="14"/>
  </r>
  <r>
    <d v="2014-05-30T00:00:00"/>
    <x v="0"/>
    <x v="4"/>
    <x v="29"/>
    <n v="169"/>
    <n v="137"/>
    <n v="139"/>
    <n v="38"/>
    <n v="0"/>
    <n v="21"/>
  </r>
  <r>
    <d v="2014-05-31T00:00:00"/>
    <x v="0"/>
    <x v="4"/>
    <x v="30"/>
    <n v="181"/>
    <n v="62"/>
    <n v="88"/>
    <n v="14"/>
    <n v="0"/>
    <n v="6"/>
  </r>
  <r>
    <d v="2014-06-01T00:00:00"/>
    <x v="0"/>
    <x v="5"/>
    <x v="0"/>
    <n v="134"/>
    <n v="39"/>
    <n v="80"/>
    <n v="17"/>
    <n v="0"/>
    <n v="5"/>
  </r>
  <r>
    <d v="2014-06-02T00:00:00"/>
    <x v="0"/>
    <x v="5"/>
    <x v="1"/>
    <n v="98"/>
    <n v="57"/>
    <n v="103"/>
    <n v="27"/>
    <n v="0"/>
    <n v="6"/>
  </r>
  <r>
    <d v="2014-06-03T00:00:00"/>
    <x v="0"/>
    <x v="5"/>
    <x v="2"/>
    <n v="116"/>
    <n v="75"/>
    <n v="97"/>
    <n v="30"/>
    <n v="0"/>
    <n v="8"/>
  </r>
  <r>
    <d v="2014-06-04T00:00:00"/>
    <x v="0"/>
    <x v="5"/>
    <x v="3"/>
    <n v="147"/>
    <n v="80"/>
    <n v="122"/>
    <n v="27"/>
    <n v="0"/>
    <n v="8"/>
  </r>
  <r>
    <d v="2014-06-05T00:00:00"/>
    <x v="0"/>
    <x v="5"/>
    <x v="4"/>
    <n v="151"/>
    <n v="73"/>
    <n v="48"/>
    <n v="22"/>
    <n v="0"/>
    <n v="11"/>
  </r>
  <r>
    <d v="2014-06-06T00:00:00"/>
    <x v="0"/>
    <x v="5"/>
    <x v="5"/>
    <n v="115"/>
    <n v="25"/>
    <n v="46"/>
    <n v="17"/>
    <n v="0"/>
    <n v="3"/>
  </r>
  <r>
    <d v="2014-06-07T00:00:00"/>
    <x v="0"/>
    <x v="5"/>
    <x v="6"/>
    <n v="42"/>
    <n v="65"/>
    <n v="57"/>
    <n v="33"/>
    <n v="0"/>
    <n v="8"/>
  </r>
  <r>
    <d v="2014-06-08T00:00:00"/>
    <x v="0"/>
    <x v="5"/>
    <x v="7"/>
    <n v="112"/>
    <n v="51"/>
    <n v="74"/>
    <n v="24"/>
    <n v="0"/>
    <n v="6"/>
  </r>
  <r>
    <d v="2014-06-09T00:00:00"/>
    <x v="0"/>
    <x v="5"/>
    <x v="8"/>
    <n v="97"/>
    <n v="72"/>
    <n v="56"/>
    <n v="21"/>
    <n v="0"/>
    <n v="12"/>
  </r>
  <r>
    <d v="2014-06-10T00:00:00"/>
    <x v="0"/>
    <x v="5"/>
    <x v="9"/>
    <n v="159"/>
    <n v="57"/>
    <n v="62"/>
    <n v="18"/>
    <n v="0"/>
    <n v="7"/>
  </r>
  <r>
    <d v="2014-06-11T00:00:00"/>
    <x v="0"/>
    <x v="5"/>
    <x v="10"/>
    <n v="108"/>
    <n v="60"/>
    <n v="71"/>
    <n v="21"/>
    <n v="0"/>
    <n v="5"/>
  </r>
  <r>
    <d v="2014-06-12T00:00:00"/>
    <x v="0"/>
    <x v="5"/>
    <x v="11"/>
    <n v="88"/>
    <n v="81"/>
    <n v="91"/>
    <n v="22"/>
    <n v="0"/>
    <n v="8"/>
  </r>
  <r>
    <d v="2014-06-13T00:00:00"/>
    <x v="0"/>
    <x v="5"/>
    <x v="12"/>
    <n v="130"/>
    <n v="60"/>
    <n v="131"/>
    <n v="20"/>
    <n v="0"/>
    <n v="6"/>
  </r>
  <r>
    <d v="2014-06-14T00:00:00"/>
    <x v="0"/>
    <x v="5"/>
    <x v="13"/>
    <n v="109"/>
    <n v="120"/>
    <n v="132"/>
    <n v="28"/>
    <n v="0"/>
    <n v="12"/>
  </r>
  <r>
    <d v="2014-06-15T00:00:00"/>
    <x v="0"/>
    <x v="5"/>
    <x v="14"/>
    <n v="182"/>
    <n v="107"/>
    <n v="107"/>
    <n v="20"/>
    <n v="0"/>
    <n v="10"/>
  </r>
  <r>
    <d v="2014-06-16T00:00:00"/>
    <x v="0"/>
    <x v="5"/>
    <x v="15"/>
    <n v="197"/>
    <n v="86"/>
    <n v="78"/>
    <n v="17"/>
    <n v="0"/>
    <n v="8"/>
  </r>
  <r>
    <d v="2014-06-17T00:00:00"/>
    <x v="0"/>
    <x v="5"/>
    <x v="16"/>
    <n v="149"/>
    <n v="77"/>
    <n v="97"/>
    <n v="21"/>
    <n v="0"/>
    <n v="8"/>
  </r>
  <r>
    <d v="2014-06-18T00:00:00"/>
    <x v="0"/>
    <x v="5"/>
    <x v="17"/>
    <n v="142"/>
    <n v="108"/>
    <n v="65"/>
    <n v="21"/>
    <n v="0"/>
    <n v="11"/>
  </r>
  <r>
    <d v="2014-06-19T00:00:00"/>
    <x v="0"/>
    <x v="5"/>
    <x v="18"/>
    <n v="192"/>
    <n v="62"/>
    <n v="71"/>
    <n v="12"/>
    <n v="0"/>
    <n v="7"/>
  </r>
  <r>
    <d v="2014-06-20T00:00:00"/>
    <x v="0"/>
    <x v="5"/>
    <x v="19"/>
    <n v="112"/>
    <n v="63"/>
    <n v="81"/>
    <n v="16"/>
    <n v="0"/>
    <n v="8"/>
  </r>
  <r>
    <d v="2014-06-21T00:00:00"/>
    <x v="0"/>
    <x v="5"/>
    <x v="20"/>
    <n v="143"/>
    <n v="48"/>
    <n v="80"/>
    <n v="17"/>
    <n v="0"/>
    <n v="6"/>
  </r>
  <r>
    <d v="2014-06-22T00:00:00"/>
    <x v="0"/>
    <x v="5"/>
    <x v="21"/>
    <n v="94"/>
    <n v="41"/>
    <n v="96"/>
    <n v="21"/>
    <n v="0"/>
    <n v="5"/>
  </r>
  <r>
    <d v="2014-06-23T00:00:00"/>
    <x v="0"/>
    <x v="5"/>
    <x v="22"/>
    <n v="74"/>
    <n v="74"/>
    <n v="120"/>
    <n v="29"/>
    <n v="0"/>
    <n v="7"/>
  </r>
  <r>
    <d v="2014-06-24T00:00:00"/>
    <x v="0"/>
    <x v="5"/>
    <x v="23"/>
    <n v="136"/>
    <n v="85"/>
    <n v="64"/>
    <n v="25"/>
    <n v="0"/>
    <n v="11"/>
  </r>
  <r>
    <d v="2014-06-25T00:00:00"/>
    <x v="0"/>
    <x v="5"/>
    <x v="24"/>
    <n v="167"/>
    <n v="76"/>
    <n v="123"/>
    <n v="18"/>
    <n v="0"/>
    <n v="11"/>
  </r>
  <r>
    <d v="2014-06-26T00:00:00"/>
    <x v="0"/>
    <x v="5"/>
    <x v="25"/>
    <n v="192"/>
    <n v="34"/>
    <n v="51"/>
    <n v="22"/>
    <n v="0"/>
    <n v="4"/>
  </r>
  <r>
    <d v="2014-06-27T00:00:00"/>
    <x v="0"/>
    <x v="5"/>
    <x v="26"/>
    <n v="64"/>
    <n v="45"/>
    <n v="64"/>
    <n v="22"/>
    <n v="0"/>
    <n v="4"/>
  </r>
  <r>
    <d v="2014-06-28T00:00:00"/>
    <x v="0"/>
    <x v="5"/>
    <x v="27"/>
    <n v="66"/>
    <n v="69"/>
    <n v="123"/>
    <n v="26"/>
    <n v="0"/>
    <n v="12"/>
  </r>
  <r>
    <d v="2014-06-29T00:00:00"/>
    <x v="0"/>
    <x v="5"/>
    <x v="28"/>
    <n v="123"/>
    <n v="83"/>
    <n v="134"/>
    <n v="28"/>
    <n v="0"/>
    <n v="11"/>
  </r>
  <r>
    <d v="2014-06-30T00:00:00"/>
    <x v="0"/>
    <x v="5"/>
    <x v="29"/>
    <n v="155"/>
    <n v="94"/>
    <n v="127"/>
    <n v="22"/>
    <n v="0"/>
    <n v="10"/>
  </r>
  <r>
    <d v="2014-07-01T00:00:00"/>
    <x v="0"/>
    <x v="6"/>
    <x v="0"/>
    <n v="176"/>
    <n v="73"/>
    <n v="53"/>
    <n v="14"/>
    <n v="0"/>
    <n v="8"/>
  </r>
  <r>
    <d v="2014-07-02T00:00:00"/>
    <x v="0"/>
    <x v="6"/>
    <x v="1"/>
    <n v="143"/>
    <n v="111"/>
    <n v="72"/>
    <n v="21"/>
    <n v="0"/>
    <n v="13"/>
  </r>
  <r>
    <d v="2014-07-03T00:00:00"/>
    <x v="0"/>
    <x v="6"/>
    <x v="2"/>
    <n v="255"/>
    <n v="98"/>
    <n v="110"/>
    <n v="25"/>
    <n v="0"/>
    <n v="14"/>
  </r>
  <r>
    <d v="2014-07-04T00:00:00"/>
    <x v="0"/>
    <x v="6"/>
    <x v="3"/>
    <n v="259"/>
    <n v="70"/>
    <n v="99"/>
    <n v="21"/>
    <n v="0"/>
    <n v="10"/>
  </r>
  <r>
    <d v="2014-07-05T00:00:00"/>
    <x v="0"/>
    <x v="6"/>
    <x v="4"/>
    <n v="186"/>
    <n v="75"/>
    <n v="107"/>
    <n v="17"/>
    <n v="0"/>
    <n v="14"/>
  </r>
  <r>
    <d v="2014-07-06T00:00:00"/>
    <x v="0"/>
    <x v="6"/>
    <x v="5"/>
    <n v="244"/>
    <n v="109"/>
    <n v="105"/>
    <n v="23"/>
    <n v="0"/>
    <n v="11"/>
  </r>
  <r>
    <d v="2014-07-07T00:00:00"/>
    <x v="0"/>
    <x v="6"/>
    <x v="6"/>
    <n v="205"/>
    <n v="91"/>
    <n v="51"/>
    <n v="23"/>
    <n v="0"/>
    <n v="9"/>
  </r>
  <r>
    <d v="2014-07-08T00:00:00"/>
    <x v="0"/>
    <x v="6"/>
    <x v="7"/>
    <n v="146"/>
    <n v="56"/>
    <n v="52"/>
    <n v="27"/>
    <n v="0"/>
    <n v="5"/>
  </r>
  <r>
    <d v="2014-07-09T00:00:00"/>
    <x v="0"/>
    <x v="6"/>
    <x v="8"/>
    <n v="77"/>
    <n v="66"/>
    <n v="88"/>
    <n v="24"/>
    <n v="0"/>
    <n v="5"/>
  </r>
  <r>
    <d v="2014-07-10T00:00:00"/>
    <x v="0"/>
    <x v="6"/>
    <x v="9"/>
    <n v="89"/>
    <n v="61"/>
    <n v="63"/>
    <n v="20"/>
    <n v="0"/>
    <n v="5"/>
  </r>
  <r>
    <d v="2014-07-11T00:00:00"/>
    <x v="0"/>
    <x v="6"/>
    <x v="10"/>
    <n v="91"/>
    <n v="32"/>
    <n v="62"/>
    <n v="17"/>
    <n v="0"/>
    <n v="3"/>
  </r>
  <r>
    <d v="2014-07-12T00:00:00"/>
    <x v="0"/>
    <x v="6"/>
    <x v="11"/>
    <n v="49"/>
    <n v="48"/>
    <n v="54"/>
    <n v="22"/>
    <n v="0"/>
    <n v="4"/>
  </r>
  <r>
    <d v="2014-07-13T00:00:00"/>
    <x v="0"/>
    <x v="6"/>
    <x v="12"/>
    <n v="68"/>
    <n v="62"/>
    <n v="117"/>
    <n v="27"/>
    <n v="0"/>
    <n v="6"/>
  </r>
  <r>
    <d v="2014-07-14T00:00:00"/>
    <x v="0"/>
    <x v="6"/>
    <x v="13"/>
    <n v="93"/>
    <n v="86"/>
    <n v="104"/>
    <n v="15"/>
    <n v="0"/>
    <n v="5"/>
  </r>
  <r>
    <d v="2014-07-15T00:00:00"/>
    <x v="0"/>
    <x v="6"/>
    <x v="14"/>
    <n v="126"/>
    <n v="91"/>
    <n v="78"/>
    <n v="25"/>
    <n v="0"/>
    <n v="10"/>
  </r>
  <r>
    <d v="2014-07-16T00:00:00"/>
    <x v="0"/>
    <x v="6"/>
    <x v="15"/>
    <n v="180"/>
    <n v="100"/>
    <n v="61"/>
    <n v="22"/>
    <n v="0"/>
    <n v="20"/>
  </r>
  <r>
    <d v="2014-07-17T00:00:00"/>
    <x v="0"/>
    <x v="6"/>
    <x v="16"/>
    <n v="194"/>
    <n v="94"/>
    <n v="106"/>
    <n v="21"/>
    <n v="0"/>
    <n v="15"/>
  </r>
  <r>
    <d v="2014-07-18T00:00:00"/>
    <x v="0"/>
    <x v="6"/>
    <x v="17"/>
    <n v="190"/>
    <n v="67"/>
    <n v="81"/>
    <n v="17"/>
    <n v="0"/>
    <n v="6"/>
  </r>
  <r>
    <d v="2014-07-19T00:00:00"/>
    <x v="0"/>
    <x v="6"/>
    <x v="18"/>
    <n v="149"/>
    <n v="70"/>
    <n v="90"/>
    <n v="14"/>
    <n v="0"/>
    <n v="7"/>
  </r>
  <r>
    <d v="2014-07-20T00:00:00"/>
    <x v="0"/>
    <x v="6"/>
    <x v="19"/>
    <n v="150"/>
    <n v="40"/>
    <n v="43"/>
    <n v="14"/>
    <n v="0"/>
    <n v="5"/>
  </r>
  <r>
    <d v="2014-07-21T00:00:00"/>
    <x v="0"/>
    <x v="6"/>
    <x v="20"/>
    <n v="86"/>
    <n v="27"/>
    <n v="21"/>
    <n v="18"/>
    <n v="0"/>
    <n v="4"/>
  </r>
  <r>
    <d v="2014-07-22T00:00:00"/>
    <x v="0"/>
    <x v="6"/>
    <x v="21"/>
    <n v="52"/>
    <n v="51"/>
    <n v="32"/>
    <n v="32"/>
    <n v="0"/>
    <n v="7"/>
  </r>
  <r>
    <d v="2014-07-23T00:00:00"/>
    <x v="0"/>
    <x v="6"/>
    <x v="22"/>
    <n v="73"/>
    <n v="87"/>
    <n v="48"/>
    <n v="39"/>
    <n v="0"/>
    <n v="10"/>
  </r>
  <r>
    <d v="2014-07-24T00:00:00"/>
    <x v="0"/>
    <x v="6"/>
    <x v="23"/>
    <n v="145"/>
    <n v="70"/>
    <n v="104"/>
    <n v="23"/>
    <n v="0"/>
    <n v="14"/>
  </r>
  <r>
    <d v="2014-07-25T00:00:00"/>
    <x v="0"/>
    <x v="6"/>
    <x v="24"/>
    <n v="146"/>
    <n v="91"/>
    <n v="131"/>
    <n v="17"/>
    <n v="0"/>
    <n v="12"/>
  </r>
  <r>
    <d v="2014-07-26T00:00:00"/>
    <x v="0"/>
    <x v="6"/>
    <x v="25"/>
    <n v="170"/>
    <n v="94"/>
    <n v="131"/>
    <n v="14"/>
    <n v="0"/>
    <n v="9"/>
  </r>
  <r>
    <d v="2014-07-27T00:00:00"/>
    <x v="0"/>
    <x v="6"/>
    <x v="26"/>
    <n v="171"/>
    <n v="89"/>
    <n v="107"/>
    <n v="13"/>
    <n v="0"/>
    <n v="8"/>
  </r>
  <r>
    <d v="2014-07-28T00:00:00"/>
    <x v="0"/>
    <x v="6"/>
    <x v="27"/>
    <n v="175"/>
    <n v="93"/>
    <n v="103"/>
    <n v="13"/>
    <n v="0"/>
    <n v="8"/>
  </r>
  <r>
    <d v="2014-07-29T00:00:00"/>
    <x v="0"/>
    <x v="6"/>
    <x v="28"/>
    <n v="179"/>
    <n v="95"/>
    <n v="69"/>
    <n v="12"/>
    <n v="0"/>
    <n v="13"/>
  </r>
  <r>
    <d v="2014-07-30T00:00:00"/>
    <x v="0"/>
    <x v="6"/>
    <x v="29"/>
    <n v="191"/>
    <n v="118"/>
    <n v="109"/>
    <n v="19"/>
    <n v="0"/>
    <n v="15"/>
  </r>
  <r>
    <d v="2014-07-31T00:00:00"/>
    <x v="0"/>
    <x v="6"/>
    <x v="30"/>
    <n v="232"/>
    <n v="95"/>
    <n v="99"/>
    <n v="15"/>
    <n v="0"/>
    <n v="12"/>
  </r>
  <r>
    <d v="2014-08-01T00:00:00"/>
    <x v="0"/>
    <x v="7"/>
    <x v="0"/>
    <n v="196"/>
    <n v="81"/>
    <n v="116"/>
    <n v="18"/>
    <n v="0"/>
    <n v="9"/>
  </r>
  <r>
    <d v="2014-08-02T00:00:00"/>
    <x v="0"/>
    <x v="7"/>
    <x v="1"/>
    <n v="170"/>
    <n v="88"/>
    <n v="104"/>
    <n v="27"/>
    <n v="0"/>
    <n v="10"/>
  </r>
  <r>
    <d v="2014-08-03T00:00:00"/>
    <x v="0"/>
    <x v="7"/>
    <x v="2"/>
    <n v="180"/>
    <n v="44"/>
    <n v="24"/>
    <n v="21"/>
    <n v="0"/>
    <n v="6"/>
  </r>
  <r>
    <d v="2014-08-04T00:00:00"/>
    <x v="0"/>
    <x v="7"/>
    <x v="3"/>
    <n v="83"/>
    <n v="57"/>
    <n v="67"/>
    <n v="16"/>
    <n v="0"/>
    <n v="6"/>
  </r>
  <r>
    <d v="2014-08-05T00:00:00"/>
    <x v="0"/>
    <x v="7"/>
    <x v="4"/>
    <n v="67"/>
    <n v="58"/>
    <n v="51"/>
    <n v="19"/>
    <n v="0"/>
    <n v="6"/>
  </r>
  <r>
    <d v="2014-08-06T00:00:00"/>
    <x v="0"/>
    <x v="7"/>
    <x v="5"/>
    <n v="86"/>
    <n v="75"/>
    <n v="126"/>
    <n v="22"/>
    <n v="0"/>
    <n v="11"/>
  </r>
  <r>
    <d v="2014-08-07T00:00:00"/>
    <x v="0"/>
    <x v="7"/>
    <x v="6"/>
    <n v="144"/>
    <n v="73"/>
    <n v="120"/>
    <n v="22"/>
    <n v="0"/>
    <n v="10"/>
  </r>
  <r>
    <d v="2014-08-08T00:00:00"/>
    <x v="0"/>
    <x v="7"/>
    <x v="7"/>
    <n v="140"/>
    <n v="86"/>
    <n v="114"/>
    <n v="23"/>
    <n v="0"/>
    <n v="11"/>
  </r>
  <r>
    <d v="2014-08-09T00:00:00"/>
    <x v="0"/>
    <x v="7"/>
    <x v="8"/>
    <n v="156"/>
    <n v="54"/>
    <n v="101"/>
    <n v="16"/>
    <n v="0"/>
    <n v="6"/>
  </r>
  <r>
    <d v="2014-08-10T00:00:00"/>
    <x v="0"/>
    <x v="7"/>
    <x v="9"/>
    <n v="91"/>
    <n v="59"/>
    <n v="63"/>
    <n v="23"/>
    <n v="0"/>
    <n v="5"/>
  </r>
  <r>
    <d v="2014-08-11T00:00:00"/>
    <x v="0"/>
    <x v="7"/>
    <x v="10"/>
    <n v="73"/>
    <n v="53"/>
    <n v="99"/>
    <n v="31"/>
    <n v="0"/>
    <n v="10"/>
  </r>
  <r>
    <d v="2014-08-12T00:00:00"/>
    <x v="0"/>
    <x v="7"/>
    <x v="11"/>
    <n v="84"/>
    <n v="42"/>
    <n v="37"/>
    <n v="15"/>
    <n v="0"/>
    <n v="5"/>
  </r>
  <r>
    <d v="2014-08-13T00:00:00"/>
    <x v="0"/>
    <x v="7"/>
    <x v="12"/>
    <n v="82"/>
    <n v="51"/>
    <n v="85"/>
    <n v="23"/>
    <n v="0"/>
    <n v="7"/>
  </r>
  <r>
    <d v="2014-08-14T00:00:00"/>
    <x v="0"/>
    <x v="7"/>
    <x v="13"/>
    <n v="85"/>
    <n v="104"/>
    <n v="95"/>
    <n v="28"/>
    <n v="0"/>
    <n v="7"/>
  </r>
  <r>
    <d v="2014-08-15T00:00:00"/>
    <x v="0"/>
    <x v="7"/>
    <x v="14"/>
    <n v="102"/>
    <n v="72"/>
    <n v="73"/>
    <n v="23"/>
    <n v="0"/>
    <n v="7"/>
  </r>
  <r>
    <d v="2014-08-16T00:00:00"/>
    <x v="0"/>
    <x v="7"/>
    <x v="15"/>
    <n v="139"/>
    <n v="57"/>
    <n v="100"/>
    <n v="16"/>
    <n v="0"/>
    <n v="6"/>
  </r>
  <r>
    <d v="2014-08-17T00:00:00"/>
    <x v="0"/>
    <x v="7"/>
    <x v="16"/>
    <n v="116"/>
    <n v="66"/>
    <n v="99"/>
    <n v="20"/>
    <n v="0"/>
    <n v="8"/>
  </r>
  <r>
    <d v="2014-08-18T00:00:00"/>
    <x v="0"/>
    <x v="7"/>
    <x v="17"/>
    <n v="140"/>
    <n v="78"/>
    <n v="111"/>
    <n v="20"/>
    <n v="0"/>
    <n v="9"/>
  </r>
  <r>
    <d v="2014-08-19T00:00:00"/>
    <x v="0"/>
    <x v="7"/>
    <x v="18"/>
    <n v="157"/>
    <n v="87"/>
    <n v="116"/>
    <n v="17"/>
    <n v="0"/>
    <n v="10"/>
  </r>
  <r>
    <d v="2014-08-20T00:00:00"/>
    <x v="0"/>
    <x v="7"/>
    <x v="19"/>
    <n v="170"/>
    <n v="109"/>
    <n v="114"/>
    <n v="24"/>
    <n v="0"/>
    <n v="11"/>
  </r>
  <r>
    <d v="2014-08-21T00:00:00"/>
    <x v="0"/>
    <x v="7"/>
    <x v="20"/>
    <n v="188"/>
    <n v="60"/>
    <n v="37"/>
    <n v="29"/>
    <n v="0"/>
    <n v="8"/>
  </r>
  <r>
    <d v="2014-08-22T00:00:00"/>
    <x v="0"/>
    <x v="7"/>
    <x v="21"/>
    <n v="113"/>
    <n v="104"/>
    <n v="115"/>
    <n v="36"/>
    <n v="0"/>
    <n v="12"/>
  </r>
  <r>
    <d v="2014-08-23T00:00:00"/>
    <x v="0"/>
    <x v="7"/>
    <x v="22"/>
    <n v="187"/>
    <n v="31"/>
    <n v="49"/>
    <n v="14"/>
    <n v="0"/>
    <n v="5"/>
  </r>
  <r>
    <d v="2014-08-24T00:00:00"/>
    <x v="0"/>
    <x v="7"/>
    <x v="23"/>
    <n v="61"/>
    <n v="33"/>
    <n v="53"/>
    <n v="19"/>
    <n v="0"/>
    <n v="4"/>
  </r>
  <r>
    <d v="2014-08-25T00:00:00"/>
    <x v="0"/>
    <x v="7"/>
    <x v="24"/>
    <n v="56"/>
    <n v="53"/>
    <n v="67"/>
    <n v="30"/>
    <n v="0"/>
    <n v="5"/>
  </r>
  <r>
    <d v="2014-08-26T00:00:00"/>
    <x v="0"/>
    <x v="7"/>
    <x v="25"/>
    <n v="69"/>
    <n v="77"/>
    <n v="103"/>
    <n v="35"/>
    <n v="0"/>
    <n v="7"/>
  </r>
  <r>
    <d v="2014-08-27T00:00:00"/>
    <x v="0"/>
    <x v="7"/>
    <x v="26"/>
    <n v="129"/>
    <n v="85"/>
    <n v="64"/>
    <n v="30"/>
    <n v="0"/>
    <n v="9"/>
  </r>
  <r>
    <d v="2014-08-28T00:00:00"/>
    <x v="0"/>
    <x v="7"/>
    <x v="27"/>
    <n v="166"/>
    <n v="79"/>
    <n v="75"/>
    <n v="17"/>
    <n v="0"/>
    <n v="9"/>
  </r>
  <r>
    <d v="2014-08-29T00:00:00"/>
    <x v="0"/>
    <x v="7"/>
    <x v="28"/>
    <n v="164"/>
    <n v="100"/>
    <n v="35"/>
    <n v="28"/>
    <n v="0"/>
    <n v="16"/>
  </r>
  <r>
    <d v="2014-08-30T00:00:00"/>
    <x v="0"/>
    <x v="7"/>
    <x v="29"/>
    <n v="204"/>
    <n v="67"/>
    <n v="61"/>
    <n v="14"/>
    <n v="0"/>
    <n v="10"/>
  </r>
  <r>
    <d v="2014-08-31T00:00:00"/>
    <x v="0"/>
    <x v="7"/>
    <x v="30"/>
    <n v="168"/>
    <n v="91"/>
    <n v="38"/>
    <n v="28"/>
    <n v="0"/>
    <n v="17"/>
  </r>
  <r>
    <d v="2014-09-01T00:00:00"/>
    <x v="0"/>
    <x v="8"/>
    <x v="0"/>
    <n v="182"/>
    <n v="25"/>
    <n v="35"/>
    <n v="13"/>
    <n v="0"/>
    <n v="8"/>
  </r>
  <r>
    <d v="2014-09-02T00:00:00"/>
    <x v="0"/>
    <x v="8"/>
    <x v="1"/>
    <n v="81"/>
    <n v="45"/>
    <n v="49"/>
    <n v="19"/>
    <n v="0"/>
    <n v="5"/>
  </r>
  <r>
    <d v="2014-09-03T00:00:00"/>
    <x v="0"/>
    <x v="8"/>
    <x v="2"/>
    <n v="47"/>
    <n v="67"/>
    <n v="75"/>
    <n v="33"/>
    <n v="0"/>
    <n v="8"/>
  </r>
  <r>
    <d v="2014-09-04T00:00:00"/>
    <x v="0"/>
    <x v="8"/>
    <x v="3"/>
    <n v="112"/>
    <n v="92"/>
    <n v="112"/>
    <n v="25"/>
    <n v="0"/>
    <n v="10"/>
  </r>
  <r>
    <d v="2014-09-05T00:00:00"/>
    <x v="0"/>
    <x v="8"/>
    <x v="4"/>
    <n v="167"/>
    <n v="95"/>
    <n v="94"/>
    <n v="24"/>
    <n v="0"/>
    <n v="14"/>
  </r>
  <r>
    <d v="2014-09-06T00:00:00"/>
    <x v="0"/>
    <x v="8"/>
    <x v="5"/>
    <n v="191"/>
    <n v="106"/>
    <n v="86"/>
    <n v="28"/>
    <n v="0"/>
    <n v="12"/>
  </r>
  <r>
    <d v="2014-09-07T00:00:00"/>
    <x v="0"/>
    <x v="8"/>
    <x v="6"/>
    <n v="201"/>
    <n v="42"/>
    <n v="48"/>
    <n v="13"/>
    <n v="0"/>
    <n v="4"/>
  </r>
  <r>
    <d v="2014-09-08T00:00:00"/>
    <x v="0"/>
    <x v="8"/>
    <x v="7"/>
    <n v="42"/>
    <n v="65"/>
    <n v="88"/>
    <n v="24"/>
    <n v="0"/>
    <n v="6"/>
  </r>
  <r>
    <d v="2014-09-09T00:00:00"/>
    <x v="0"/>
    <x v="8"/>
    <x v="8"/>
    <n v="106"/>
    <n v="77"/>
    <n v="96"/>
    <n v="28"/>
    <n v="0"/>
    <n v="11"/>
  </r>
  <r>
    <d v="2014-09-10T00:00:00"/>
    <x v="0"/>
    <x v="8"/>
    <x v="9"/>
    <n v="143"/>
    <n v="97"/>
    <n v="54"/>
    <n v="37"/>
    <n v="0"/>
    <n v="17"/>
  </r>
  <r>
    <d v="2014-09-11T00:00:00"/>
    <x v="0"/>
    <x v="8"/>
    <x v="10"/>
    <n v="170"/>
    <n v="62"/>
    <n v="33"/>
    <n v="28"/>
    <n v="0"/>
    <n v="8"/>
  </r>
  <r>
    <d v="2014-09-12T00:00:00"/>
    <x v="0"/>
    <x v="8"/>
    <x v="11"/>
    <n v="156"/>
    <n v="70"/>
    <n v="81"/>
    <n v="25"/>
    <n v="0"/>
    <n v="7"/>
  </r>
  <r>
    <d v="2014-09-13T00:00:00"/>
    <x v="0"/>
    <x v="8"/>
    <x v="12"/>
    <n v="146"/>
    <n v="57"/>
    <n v="32"/>
    <n v="29"/>
    <n v="0"/>
    <n v="5"/>
  </r>
  <r>
    <d v="2014-09-14T00:00:00"/>
    <x v="0"/>
    <x v="8"/>
    <x v="13"/>
    <n v="110"/>
    <n v="41"/>
    <n v="37"/>
    <n v="22"/>
    <n v="0"/>
    <n v="3"/>
  </r>
  <r>
    <d v="2014-09-15T00:00:00"/>
    <x v="0"/>
    <x v="8"/>
    <x v="14"/>
    <n v="63"/>
    <n v="73"/>
    <n v="16"/>
    <n v="35"/>
    <n v="0"/>
    <n v="4"/>
  </r>
  <r>
    <d v="2014-09-16T00:00:00"/>
    <x v="0"/>
    <x v="8"/>
    <x v="15"/>
    <n v="112"/>
    <n v="52"/>
    <n v="24"/>
    <n v="29"/>
    <n v="0"/>
    <n v="5"/>
  </r>
  <r>
    <d v="2014-09-17T00:00:00"/>
    <x v="0"/>
    <x v="8"/>
    <x v="16"/>
    <n v="118"/>
    <n v="72"/>
    <n v="60"/>
    <n v="35"/>
    <n v="0"/>
    <n v="32"/>
  </r>
  <r>
    <d v="2014-09-18T00:00:00"/>
    <x v="0"/>
    <x v="8"/>
    <x v="17"/>
    <n v="145"/>
    <n v="93"/>
    <n v="57"/>
    <n v="30"/>
    <n v="0"/>
    <n v="12"/>
  </r>
  <r>
    <d v="2014-09-19T00:00:00"/>
    <x v="0"/>
    <x v="8"/>
    <x v="18"/>
    <n v="168"/>
    <n v="97"/>
    <n v="90"/>
    <n v="31"/>
    <n v="0"/>
    <n v="18"/>
  </r>
  <r>
    <d v="2014-09-20T00:00:00"/>
    <x v="0"/>
    <x v="8"/>
    <x v="19"/>
    <n v="192"/>
    <n v="92"/>
    <n v="53"/>
    <n v="26"/>
    <n v="0"/>
    <n v="24"/>
  </r>
  <r>
    <d v="2014-09-21T00:00:00"/>
    <x v="0"/>
    <x v="8"/>
    <x v="20"/>
    <n v="179"/>
    <n v="87"/>
    <n v="17"/>
    <n v="33"/>
    <n v="0"/>
    <n v="22"/>
  </r>
  <r>
    <d v="2014-09-22T00:00:00"/>
    <x v="0"/>
    <x v="8"/>
    <x v="21"/>
    <n v="176"/>
    <n v="64"/>
    <n v="9"/>
    <n v="22"/>
    <n v="0"/>
    <n v="10"/>
  </r>
  <r>
    <d v="2014-09-23T00:00:00"/>
    <x v="0"/>
    <x v="8"/>
    <x v="22"/>
    <n v="139"/>
    <n v="37"/>
    <n v="35"/>
    <n v="16"/>
    <n v="0"/>
    <n v="9"/>
  </r>
  <r>
    <d v="2014-09-24T00:00:00"/>
    <x v="0"/>
    <x v="8"/>
    <x v="23"/>
    <n v="87"/>
    <n v="87"/>
    <n v="27"/>
    <n v="27"/>
    <n v="0"/>
    <n v="11"/>
  </r>
  <r>
    <d v="2014-09-25T00:00:00"/>
    <x v="0"/>
    <x v="8"/>
    <x v="24"/>
    <n v="187"/>
    <n v="90"/>
    <n v="28"/>
    <n v="30"/>
    <n v="0"/>
    <n v="13"/>
  </r>
  <r>
    <d v="2014-09-26T00:00:00"/>
    <x v="0"/>
    <x v="8"/>
    <x v="25"/>
    <n v="198"/>
    <n v="36"/>
    <n v="35"/>
    <n v="26"/>
    <n v="0"/>
    <n v="6"/>
  </r>
  <r>
    <d v="2014-09-27T00:00:00"/>
    <x v="0"/>
    <x v="8"/>
    <x v="26"/>
    <n v="97"/>
    <n v="90"/>
    <n v="24"/>
    <n v="34"/>
    <n v="0"/>
    <n v="11"/>
  </r>
  <r>
    <d v="2014-09-28T00:00:00"/>
    <x v="0"/>
    <x v="8"/>
    <x v="27"/>
    <n v="153"/>
    <n v="61"/>
    <n v="30"/>
    <n v="22"/>
    <n v="0"/>
    <n v="7"/>
  </r>
  <r>
    <d v="2014-09-29T00:00:00"/>
    <x v="0"/>
    <x v="8"/>
    <x v="28"/>
    <n v="116"/>
    <n v="46"/>
    <n v="18"/>
    <n v="21"/>
    <n v="0"/>
    <n v="5"/>
  </r>
  <r>
    <d v="2014-09-30T00:00:00"/>
    <x v="0"/>
    <x v="8"/>
    <x v="29"/>
    <n v="77"/>
    <n v="91"/>
    <n v="1"/>
    <n v="30"/>
    <n v="0"/>
    <n v="9"/>
  </r>
  <r>
    <d v="2014-10-01T00:00:00"/>
    <x v="0"/>
    <x v="9"/>
    <x v="0"/>
    <n v="164"/>
    <n v="69"/>
    <n v="17"/>
    <n v="24"/>
    <n v="0"/>
    <n v="8"/>
  </r>
  <r>
    <d v="2014-10-02T00:00:00"/>
    <x v="0"/>
    <x v="9"/>
    <x v="1"/>
    <n v="142"/>
    <n v="97"/>
    <n v="7"/>
    <n v="30"/>
    <n v="0"/>
    <n v="18"/>
  </r>
  <r>
    <d v="2014-10-03T00:00:00"/>
    <x v="0"/>
    <x v="9"/>
    <x v="2"/>
    <n v="192"/>
    <n v="79"/>
    <n v="24"/>
    <n v="21"/>
    <n v="0"/>
    <n v="11"/>
  </r>
  <r>
    <d v="2014-10-04T00:00:00"/>
    <x v="0"/>
    <x v="9"/>
    <x v="3"/>
    <n v="168"/>
    <n v="35"/>
    <n v="31"/>
    <n v="19"/>
    <n v="0"/>
    <n v="8"/>
  </r>
  <r>
    <d v="2014-10-05T00:00:00"/>
    <x v="0"/>
    <x v="9"/>
    <x v="4"/>
    <n v="96"/>
    <n v="43"/>
    <n v="32"/>
    <n v="26"/>
    <n v="0"/>
    <n v="5"/>
  </r>
  <r>
    <d v="2014-10-06T00:00:00"/>
    <x v="0"/>
    <x v="9"/>
    <x v="5"/>
    <n v="91"/>
    <n v="112"/>
    <n v="36"/>
    <n v="45"/>
    <n v="0"/>
    <n v="11"/>
  </r>
  <r>
    <d v="2014-10-07T00:00:00"/>
    <x v="0"/>
    <x v="9"/>
    <x v="6"/>
    <n v="201"/>
    <n v="194"/>
    <n v="13"/>
    <n v="63"/>
    <n v="0"/>
    <n v="21"/>
  </r>
  <r>
    <d v="2014-10-08T00:00:00"/>
    <x v="0"/>
    <x v="9"/>
    <x v="7"/>
    <n v="346"/>
    <n v="225"/>
    <n v="27"/>
    <n v="57"/>
    <n v="0"/>
    <n v="23"/>
  </r>
  <r>
    <d v="2014-10-09T00:00:00"/>
    <x v="0"/>
    <x v="9"/>
    <x v="8"/>
    <n v="415"/>
    <n v="180"/>
    <n v="60"/>
    <n v="49"/>
    <n v="0"/>
    <n v="20"/>
  </r>
  <r>
    <d v="2014-10-10T00:00:00"/>
    <x v="0"/>
    <x v="9"/>
    <x v="9"/>
    <n v="376"/>
    <n v="93"/>
    <n v="29"/>
    <n v="32"/>
    <n v="0"/>
    <n v="15"/>
  </r>
  <r>
    <d v="2014-10-11T00:00:00"/>
    <x v="0"/>
    <x v="9"/>
    <x v="10"/>
    <n v="258"/>
    <n v="15"/>
    <n v="24"/>
    <n v="13"/>
    <n v="0"/>
    <n v="2"/>
  </r>
  <r>
    <d v="2014-10-12T00:00:00"/>
    <x v="0"/>
    <x v="9"/>
    <x v="11"/>
    <n v="28"/>
    <n v="24"/>
    <n v="23"/>
    <n v="17"/>
    <n v="0"/>
    <n v="2"/>
  </r>
  <r>
    <d v="2014-10-13T00:00:00"/>
    <x v="0"/>
    <x v="9"/>
    <x v="12"/>
    <n v="43"/>
    <n v="70"/>
    <n v="27"/>
    <n v="33"/>
    <n v="0"/>
    <n v="6"/>
  </r>
  <r>
    <d v="2014-10-14T00:00:00"/>
    <x v="0"/>
    <x v="9"/>
    <x v="13"/>
    <n v="116"/>
    <n v="86"/>
    <n v="28"/>
    <n v="26"/>
    <n v="0"/>
    <n v="5"/>
  </r>
  <r>
    <d v="2014-10-15T00:00:00"/>
    <x v="0"/>
    <x v="9"/>
    <x v="14"/>
    <n v="108"/>
    <n v="72"/>
    <n v="34"/>
    <n v="27"/>
    <n v="0"/>
    <n v="6"/>
  </r>
  <r>
    <d v="2014-10-16T00:00:00"/>
    <x v="0"/>
    <x v="9"/>
    <x v="15"/>
    <n v="106"/>
    <n v="118"/>
    <n v="25"/>
    <n v="54"/>
    <n v="0"/>
    <n v="10"/>
  </r>
  <r>
    <d v="2014-10-17T00:00:00"/>
    <x v="0"/>
    <x v="9"/>
    <x v="16"/>
    <n v="178"/>
    <n v="172"/>
    <n v="51"/>
    <n v="64"/>
    <n v="0"/>
    <n v="20"/>
  </r>
  <r>
    <d v="2014-10-18T00:00:00"/>
    <x v="0"/>
    <x v="9"/>
    <x v="17"/>
    <n v="251"/>
    <n v="237"/>
    <n v="32"/>
    <n v="59"/>
    <n v="0"/>
    <n v="22"/>
  </r>
  <r>
    <d v="2014-10-19T00:00:00"/>
    <x v="0"/>
    <x v="9"/>
    <x v="18"/>
    <n v="338"/>
    <n v="143"/>
    <n v="17"/>
    <n v="38"/>
    <n v="0"/>
    <n v="13"/>
  </r>
  <r>
    <d v="2014-10-20T00:00:00"/>
    <x v="0"/>
    <x v="9"/>
    <x v="19"/>
    <n v="269"/>
    <n v="69"/>
    <n v="13"/>
    <n v="28"/>
    <n v="0"/>
    <n v="10"/>
  </r>
  <r>
    <d v="2014-10-21T00:00:00"/>
    <x v="0"/>
    <x v="9"/>
    <x v="20"/>
    <n v="114"/>
    <n v="102"/>
    <n v="3"/>
    <n v="36"/>
    <n v="0"/>
    <n v="11"/>
  </r>
  <r>
    <d v="2014-10-22T00:00:00"/>
    <x v="0"/>
    <x v="9"/>
    <x v="21"/>
    <n v="167"/>
    <n v="120"/>
    <n v="4"/>
    <n v="44"/>
    <n v="0"/>
    <n v="14"/>
  </r>
  <r>
    <d v="2014-10-23T00:00:00"/>
    <x v="0"/>
    <x v="9"/>
    <x v="22"/>
    <n v="198"/>
    <n v="206"/>
    <n v="22"/>
    <n v="51"/>
    <n v="0"/>
    <n v="21"/>
  </r>
  <r>
    <d v="2014-10-24T00:00:00"/>
    <x v="0"/>
    <x v="9"/>
    <x v="23"/>
    <n v="304"/>
    <n v="223"/>
    <n v="27"/>
    <n v="53"/>
    <n v="0"/>
    <n v="23"/>
  </r>
  <r>
    <d v="2014-10-25T00:00:00"/>
    <x v="0"/>
    <x v="9"/>
    <x v="24"/>
    <n v="405"/>
    <n v="65"/>
    <n v="31"/>
    <n v="22"/>
    <n v="0"/>
    <n v="7"/>
  </r>
  <r>
    <d v="2014-10-26T00:00:00"/>
    <x v="0"/>
    <x v="9"/>
    <x v="25"/>
    <n v="126"/>
    <n v="55"/>
    <n v="22"/>
    <n v="30"/>
    <n v="0"/>
    <n v="6"/>
  </r>
  <r>
    <d v="2014-10-27T00:00:00"/>
    <x v="0"/>
    <x v="9"/>
    <x v="26"/>
    <n v="91"/>
    <n v="82"/>
    <n v="20"/>
    <n v="34"/>
    <n v="0"/>
    <n v="8"/>
  </r>
  <r>
    <d v="2014-10-28T00:00:00"/>
    <x v="0"/>
    <x v="9"/>
    <x v="27"/>
    <n v="151"/>
    <n v="123"/>
    <n v="15"/>
    <n v="52"/>
    <n v="0"/>
    <n v="14"/>
  </r>
  <r>
    <d v="2014-10-29T00:00:00"/>
    <x v="0"/>
    <x v="9"/>
    <x v="28"/>
    <n v="193"/>
    <n v="152"/>
    <n v="6"/>
    <n v="61"/>
    <n v="0"/>
    <n v="19"/>
  </r>
  <r>
    <d v="2014-10-30T00:00:00"/>
    <x v="0"/>
    <x v="9"/>
    <x v="29"/>
    <n v="240"/>
    <n v="125"/>
    <n v="9"/>
    <n v="44"/>
    <n v="0"/>
    <n v="19"/>
  </r>
  <r>
    <d v="2014-10-31T00:00:00"/>
    <x v="0"/>
    <x v="9"/>
    <x v="30"/>
    <n v="237"/>
    <n v="65"/>
    <n v="23"/>
    <n v="28"/>
    <n v="0"/>
    <n v="8"/>
  </r>
  <r>
    <d v="2014-11-01T00:00:00"/>
    <x v="0"/>
    <x v="10"/>
    <x v="0"/>
    <n v="96"/>
    <n v="20"/>
    <n v="27"/>
    <n v="15"/>
    <n v="0"/>
    <n v="2"/>
  </r>
  <r>
    <d v="2014-11-02T00:00:00"/>
    <x v="0"/>
    <x v="10"/>
    <x v="1"/>
    <n v="32"/>
    <n v="43"/>
    <n v="27"/>
    <n v="30"/>
    <n v="0"/>
    <n v="6"/>
  </r>
  <r>
    <d v="2014-11-03T00:00:00"/>
    <x v="0"/>
    <x v="10"/>
    <x v="2"/>
    <n v="78"/>
    <n v="108"/>
    <n v="15"/>
    <n v="45"/>
    <n v="0"/>
    <n v="14"/>
  </r>
  <r>
    <d v="2014-11-04T00:00:00"/>
    <x v="0"/>
    <x v="10"/>
    <x v="3"/>
    <n v="192"/>
    <n v="64"/>
    <n v="28"/>
    <n v="30"/>
    <n v="0"/>
    <n v="11"/>
  </r>
  <r>
    <d v="2014-11-05T00:00:00"/>
    <x v="0"/>
    <x v="10"/>
    <x v="4"/>
    <n v="119"/>
    <n v="23"/>
    <n v="31"/>
    <n v="13"/>
    <n v="0"/>
    <n v="3"/>
  </r>
  <r>
    <d v="2014-11-06T00:00:00"/>
    <x v="0"/>
    <x v="10"/>
    <x v="5"/>
    <n v="45"/>
    <n v="61"/>
    <n v="15"/>
    <n v="27"/>
    <n v="0"/>
    <n v="10"/>
  </r>
  <r>
    <d v="2014-11-07T00:00:00"/>
    <x v="0"/>
    <x v="10"/>
    <x v="6"/>
    <n v="131"/>
    <n v="66"/>
    <n v="23"/>
    <n v="33"/>
    <n v="0"/>
    <n v="11"/>
  </r>
  <r>
    <d v="2014-11-08T00:00:00"/>
    <x v="0"/>
    <x v="10"/>
    <x v="7"/>
    <n v="161"/>
    <n v="55"/>
    <n v="26"/>
    <n v="32"/>
    <n v="0"/>
    <n v="8"/>
  </r>
  <r>
    <d v="2014-11-09T00:00:00"/>
    <x v="0"/>
    <x v="10"/>
    <x v="8"/>
    <n v="140"/>
    <n v="67"/>
    <n v="13"/>
    <n v="42"/>
    <n v="0"/>
    <n v="10"/>
  </r>
  <r>
    <d v="2014-11-10T00:00:00"/>
    <x v="0"/>
    <x v="10"/>
    <x v="9"/>
    <n v="153"/>
    <n v="57"/>
    <n v="25"/>
    <n v="21"/>
    <n v="0"/>
    <n v="7"/>
  </r>
  <r>
    <d v="2014-11-11T00:00:00"/>
    <x v="0"/>
    <x v="10"/>
    <x v="10"/>
    <n v="89"/>
    <n v="42"/>
    <n v="32"/>
    <n v="8"/>
    <n v="0"/>
    <n v="2"/>
  </r>
  <r>
    <d v="2014-11-12T00:00:00"/>
    <x v="0"/>
    <x v="10"/>
    <x v="11"/>
    <n v="26"/>
    <n v="38"/>
    <n v="23"/>
    <n v="26"/>
    <n v="0"/>
    <n v="6"/>
  </r>
  <r>
    <d v="2014-11-13T00:00:00"/>
    <x v="0"/>
    <x v="10"/>
    <x v="12"/>
    <n v="79"/>
    <n v="53"/>
    <n v="18"/>
    <n v="31"/>
    <n v="0"/>
    <n v="8"/>
  </r>
  <r>
    <d v="2014-11-14T00:00:00"/>
    <x v="0"/>
    <x v="10"/>
    <x v="13"/>
    <n v="113"/>
    <n v="136"/>
    <n v="2"/>
    <n v="59"/>
    <n v="0"/>
    <n v="23"/>
  </r>
  <r>
    <d v="2014-11-15T00:00:00"/>
    <x v="0"/>
    <x v="10"/>
    <x v="14"/>
    <n v="228"/>
    <n v="96"/>
    <n v="23"/>
    <n v="35"/>
    <n v="0"/>
    <n v="18"/>
  </r>
  <r>
    <d v="2014-11-16T00:00:00"/>
    <x v="0"/>
    <x v="10"/>
    <x v="15"/>
    <n v="171"/>
    <n v="29"/>
    <n v="26"/>
    <n v="22"/>
    <n v="0"/>
    <n v="4"/>
  </r>
  <r>
    <d v="2014-11-17T00:00:00"/>
    <x v="0"/>
    <x v="10"/>
    <x v="16"/>
    <n v="73"/>
    <n v="82"/>
    <n v="7"/>
    <n v="43"/>
    <n v="0"/>
    <n v="14"/>
  </r>
  <r>
    <d v="2014-11-18T00:00:00"/>
    <x v="0"/>
    <x v="10"/>
    <x v="17"/>
    <n v="161"/>
    <n v="256"/>
    <n v="2"/>
    <n v="69"/>
    <n v="0"/>
    <n v="38"/>
  </r>
  <r>
    <d v="2014-11-19T00:00:00"/>
    <x v="0"/>
    <x v="10"/>
    <x v="18"/>
    <n v="366"/>
    <n v="283"/>
    <n v="2"/>
    <n v="75"/>
    <n v="0"/>
    <n v="40"/>
  </r>
  <r>
    <d v="2014-11-20T00:00:00"/>
    <x v="0"/>
    <x v="10"/>
    <x v="19"/>
    <n v="403"/>
    <n v="181"/>
    <n v="13"/>
    <n v="55"/>
    <n v="0"/>
    <n v="25"/>
  </r>
  <r>
    <d v="2014-11-21T00:00:00"/>
    <x v="0"/>
    <x v="10"/>
    <x v="20"/>
    <n v="254"/>
    <n v="45"/>
    <n v="19"/>
    <n v="30"/>
    <n v="0"/>
    <n v="7"/>
  </r>
  <r>
    <d v="2014-11-22T00:00:00"/>
    <x v="0"/>
    <x v="10"/>
    <x v="21"/>
    <n v="99"/>
    <n v="101"/>
    <n v="1"/>
    <n v="45"/>
    <n v="0"/>
    <n v="20"/>
  </r>
  <r>
    <d v="2014-11-23T00:00:00"/>
    <x v="0"/>
    <x v="10"/>
    <x v="22"/>
    <n v="191"/>
    <n v="74"/>
    <n v="17"/>
    <n v="37"/>
    <n v="0"/>
    <n v="17"/>
  </r>
  <r>
    <d v="2014-11-24T00:00:00"/>
    <x v="0"/>
    <x v="10"/>
    <x v="23"/>
    <n v="157"/>
    <n v="127"/>
    <n v="8"/>
    <n v="45"/>
    <n v="0"/>
    <n v="22"/>
  </r>
  <r>
    <d v="2014-11-25T00:00:00"/>
    <x v="0"/>
    <x v="10"/>
    <x v="24"/>
    <n v="230"/>
    <n v="231"/>
    <n v="2"/>
    <n v="61"/>
    <n v="0"/>
    <n v="37"/>
  </r>
  <r>
    <d v="2014-11-26T00:00:00"/>
    <x v="0"/>
    <x v="10"/>
    <x v="25"/>
    <n v="345"/>
    <n v="92"/>
    <n v="23"/>
    <n v="28"/>
    <n v="0"/>
    <n v="11"/>
  </r>
  <r>
    <d v="2014-11-27T00:00:00"/>
    <x v="0"/>
    <x v="10"/>
    <x v="26"/>
    <n v="126"/>
    <n v="102"/>
    <n v="17"/>
    <n v="36"/>
    <n v="0"/>
    <n v="14"/>
  </r>
  <r>
    <d v="2014-11-28T00:00:00"/>
    <x v="0"/>
    <x v="10"/>
    <x v="27"/>
    <n v="170"/>
    <n v="257"/>
    <n v="1"/>
    <n v="49"/>
    <n v="0"/>
    <n v="36"/>
  </r>
  <r>
    <d v="2014-11-29T00:00:00"/>
    <x v="0"/>
    <x v="10"/>
    <x v="28"/>
    <n v="350"/>
    <n v="156"/>
    <n v="30"/>
    <n v="19"/>
    <n v="0"/>
    <n v="11"/>
  </r>
  <r>
    <d v="2014-11-30T00:00:00"/>
    <x v="0"/>
    <x v="10"/>
    <x v="29"/>
    <n v="145"/>
    <n v="66"/>
    <n v="27"/>
    <n v="9"/>
    <n v="0"/>
    <n v="3"/>
  </r>
  <r>
    <d v="2014-12-01T00:00:00"/>
    <x v="0"/>
    <x v="11"/>
    <x v="0"/>
    <n v="54"/>
    <n v="48"/>
    <n v="12"/>
    <n v="25"/>
    <n v="0"/>
    <n v="8"/>
  </r>
  <r>
    <d v="2014-12-02T00:00:00"/>
    <x v="0"/>
    <x v="11"/>
    <x v="1"/>
    <n v="112"/>
    <n v="52"/>
    <n v="29"/>
    <n v="15"/>
    <n v="0"/>
    <n v="5"/>
  </r>
  <r>
    <d v="2014-12-03T00:00:00"/>
    <x v="0"/>
    <x v="11"/>
    <x v="2"/>
    <n v="63"/>
    <n v="37"/>
    <n v="29"/>
    <n v="10"/>
    <n v="0"/>
    <n v="2"/>
  </r>
  <r>
    <d v="2014-12-04T00:00:00"/>
    <x v="0"/>
    <x v="11"/>
    <x v="3"/>
    <n v="37"/>
    <n v="42"/>
    <n v="26"/>
    <n v="24"/>
    <n v="0"/>
    <n v="6"/>
  </r>
  <r>
    <d v="2014-12-05T00:00:00"/>
    <x v="0"/>
    <x v="11"/>
    <x v="4"/>
    <n v="76"/>
    <n v="71"/>
    <n v="15"/>
    <n v="38"/>
    <n v="0"/>
    <n v="15"/>
  </r>
  <r>
    <d v="2014-12-06T00:00:00"/>
    <x v="0"/>
    <x v="11"/>
    <x v="5"/>
    <n v="137"/>
    <n v="58"/>
    <n v="23"/>
    <n v="24"/>
    <n v="0"/>
    <n v="12"/>
  </r>
  <r>
    <d v="2014-12-07T00:00:00"/>
    <x v="0"/>
    <x v="11"/>
    <x v="6"/>
    <n v="119"/>
    <n v="58"/>
    <n v="17"/>
    <n v="30"/>
    <n v="0"/>
    <n v="9"/>
  </r>
  <r>
    <d v="2014-12-08T00:00:00"/>
    <x v="0"/>
    <x v="11"/>
    <x v="7"/>
    <n v="122"/>
    <n v="255"/>
    <n v="2"/>
    <n v="60"/>
    <n v="0"/>
    <n v="55"/>
  </r>
  <r>
    <d v="2014-12-09T00:00:00"/>
    <x v="0"/>
    <x v="11"/>
    <x v="8"/>
    <n v="382"/>
    <n v="153"/>
    <n v="26"/>
    <n v="34"/>
    <n v="0"/>
    <n v="26"/>
  </r>
  <r>
    <d v="2014-12-10T00:00:00"/>
    <x v="0"/>
    <x v="11"/>
    <x v="9"/>
    <n v="199"/>
    <n v="39"/>
    <n v="24"/>
    <n v="16"/>
    <n v="0"/>
    <n v="4"/>
  </r>
  <r>
    <d v="2014-12-11T00:00:00"/>
    <x v="0"/>
    <x v="11"/>
    <x v="10"/>
    <n v="72"/>
    <n v="42"/>
    <n v="24"/>
    <n v="12"/>
    <n v="0"/>
    <n v="3"/>
  </r>
  <r>
    <d v="2014-12-12T00:00:00"/>
    <x v="0"/>
    <x v="11"/>
    <x v="11"/>
    <n v="51"/>
    <n v="57"/>
    <n v="20"/>
    <n v="25"/>
    <n v="0"/>
    <n v="8"/>
  </r>
  <r>
    <d v="2014-12-13T00:00:00"/>
    <x v="0"/>
    <x v="11"/>
    <x v="12"/>
    <n v="111"/>
    <n v="91"/>
    <n v="9"/>
    <n v="42"/>
    <n v="0"/>
    <n v="19"/>
  </r>
  <r>
    <d v="2014-12-14T00:00:00"/>
    <x v="0"/>
    <x v="11"/>
    <x v="13"/>
    <n v="174"/>
    <n v="95"/>
    <n v="27"/>
    <n v="26"/>
    <n v="0"/>
    <n v="15"/>
  </r>
  <r>
    <d v="2014-12-15T00:00:00"/>
    <x v="0"/>
    <x v="11"/>
    <x v="14"/>
    <n v="130"/>
    <n v="31"/>
    <n v="25"/>
    <n v="8"/>
    <n v="0"/>
    <n v="3"/>
  </r>
  <r>
    <d v="2014-12-16T00:00:00"/>
    <x v="0"/>
    <x v="11"/>
    <x v="15"/>
    <n v="44"/>
    <n v="88"/>
    <n v="17"/>
    <n v="35"/>
    <n v="0"/>
    <n v="15"/>
  </r>
  <r>
    <d v="2014-12-17T00:00:00"/>
    <x v="0"/>
    <x v="11"/>
    <x v="16"/>
    <n v="161"/>
    <n v="121"/>
    <n v="3"/>
    <n v="44"/>
    <n v="0"/>
    <n v="34"/>
  </r>
  <r>
    <d v="2014-12-18T00:00:00"/>
    <x v="0"/>
    <x v="11"/>
    <x v="17"/>
    <n v="222"/>
    <n v="47"/>
    <n v="27"/>
    <n v="20"/>
    <n v="0"/>
    <n v="11"/>
  </r>
  <r>
    <d v="2014-12-19T00:00:00"/>
    <x v="0"/>
    <x v="11"/>
    <x v="18"/>
    <n v="120"/>
    <n v="13"/>
    <n v="22"/>
    <n v="15"/>
    <n v="0"/>
    <n v="4"/>
  </r>
  <r>
    <d v="2014-12-20T00:00:00"/>
    <x v="0"/>
    <x v="11"/>
    <x v="19"/>
    <n v="41"/>
    <n v="30"/>
    <n v="21"/>
    <n v="17"/>
    <n v="0"/>
    <n v="5"/>
  </r>
  <r>
    <d v="2014-12-21T00:00:00"/>
    <x v="0"/>
    <x v="11"/>
    <x v="20"/>
    <n v="60"/>
    <n v="88"/>
    <n v="7"/>
    <n v="43"/>
    <n v="0"/>
    <n v="20"/>
  </r>
  <r>
    <d v="2014-12-22T00:00:00"/>
    <x v="0"/>
    <x v="11"/>
    <x v="21"/>
    <n v="170"/>
    <n v="90"/>
    <n v="15"/>
    <n v="42"/>
    <n v="0"/>
    <n v="22"/>
  </r>
  <r>
    <d v="2014-12-23T00:00:00"/>
    <x v="0"/>
    <x v="11"/>
    <x v="22"/>
    <n v="170"/>
    <n v="34"/>
    <n v="29"/>
    <n v="17"/>
    <n v="0"/>
    <n v="3"/>
  </r>
  <r>
    <d v="2014-12-24T00:00:00"/>
    <x v="0"/>
    <x v="11"/>
    <x v="23"/>
    <n v="54"/>
    <n v="33"/>
    <n v="26"/>
    <n v="26"/>
    <n v="0"/>
    <n v="5"/>
  </r>
  <r>
    <d v="2014-12-25T00:00:00"/>
    <x v="0"/>
    <x v="11"/>
    <x v="24"/>
    <n v="82"/>
    <n v="125"/>
    <n v="2"/>
    <n v="51"/>
    <n v="0"/>
    <n v="33"/>
  </r>
  <r>
    <d v="2014-12-26T00:00:00"/>
    <x v="0"/>
    <x v="11"/>
    <x v="25"/>
    <n v="226"/>
    <n v="167"/>
    <n v="3"/>
    <n v="68"/>
    <n v="0"/>
    <n v="40"/>
  </r>
  <r>
    <d v="2014-12-27T00:00:00"/>
    <x v="0"/>
    <x v="11"/>
    <x v="26"/>
    <n v="288"/>
    <n v="167"/>
    <n v="19"/>
    <n v="56"/>
    <n v="0"/>
    <n v="32"/>
  </r>
  <r>
    <d v="2015-01-01T00:00:00"/>
    <x v="1"/>
    <x v="0"/>
    <x v="0"/>
    <n v="137"/>
    <n v="59"/>
    <n v="18"/>
    <n v="32"/>
    <n v="0"/>
    <n v="12"/>
  </r>
  <r>
    <d v="2015-01-02T00:00:00"/>
    <x v="1"/>
    <x v="0"/>
    <x v="1"/>
    <n v="123"/>
    <n v="140"/>
    <n v="4"/>
    <n v="55"/>
    <n v="0"/>
    <n v="34"/>
  </r>
  <r>
    <d v="2015-01-03T00:00:00"/>
    <x v="1"/>
    <x v="0"/>
    <x v="2"/>
    <n v="252"/>
    <n v="156"/>
    <n v="9"/>
    <n v="58"/>
    <n v="0"/>
    <n v="35"/>
  </r>
  <r>
    <d v="2015-01-04T00:00:00"/>
    <x v="1"/>
    <x v="0"/>
    <x v="3"/>
    <n v="258"/>
    <n v="106"/>
    <n v="34"/>
    <n v="32"/>
    <n v="0"/>
    <n v="22"/>
  </r>
  <r>
    <d v="2015-01-05T00:00:00"/>
    <x v="1"/>
    <x v="0"/>
    <x v="4"/>
    <n v="150"/>
    <n v="43"/>
    <n v="26"/>
    <n v="22"/>
    <n v="0"/>
    <n v="6"/>
  </r>
  <r>
    <d v="2015-01-06T00:00:00"/>
    <x v="1"/>
    <x v="0"/>
    <x v="5"/>
    <n v="96"/>
    <n v="73"/>
    <n v="11"/>
    <n v="36"/>
    <n v="0"/>
    <n v="17"/>
  </r>
  <r>
    <d v="2015-01-07T00:00:00"/>
    <x v="1"/>
    <x v="0"/>
    <x v="6"/>
    <n v="150"/>
    <n v="136"/>
    <n v="3"/>
    <n v="53"/>
    <n v="0"/>
    <n v="32"/>
  </r>
  <r>
    <d v="2015-01-08T00:00:00"/>
    <x v="1"/>
    <x v="0"/>
    <x v="7"/>
    <n v="222"/>
    <n v="83"/>
    <n v="25"/>
    <n v="39"/>
    <n v="0"/>
    <n v="18"/>
  </r>
  <r>
    <d v="2015-01-09T00:00:00"/>
    <x v="1"/>
    <x v="0"/>
    <x v="8"/>
    <n v="148"/>
    <n v="137"/>
    <n v="9"/>
    <n v="63"/>
    <n v="0"/>
    <n v="33"/>
  </r>
  <r>
    <d v="2015-01-10T00:00:00"/>
    <x v="1"/>
    <x v="0"/>
    <x v="9"/>
    <n v="245"/>
    <n v="40"/>
    <n v="25"/>
    <n v="22"/>
    <n v="0"/>
    <n v="6"/>
  </r>
  <r>
    <d v="2015-01-11T00:00:00"/>
    <x v="1"/>
    <x v="0"/>
    <x v="10"/>
    <n v="79"/>
    <n v="85"/>
    <n v="17"/>
    <n v="34"/>
    <n v="0"/>
    <n v="16"/>
  </r>
  <r>
    <d v="2015-01-12T00:00:00"/>
    <x v="1"/>
    <x v="0"/>
    <x v="11"/>
    <n v="179"/>
    <n v="133"/>
    <n v="4"/>
    <n v="49"/>
    <n v="0"/>
    <n v="31"/>
  </r>
  <r>
    <d v="2015-01-13T00:00:00"/>
    <x v="1"/>
    <x v="0"/>
    <x v="12"/>
    <n v="239"/>
    <n v="184"/>
    <n v="1"/>
    <n v="52"/>
    <n v="0"/>
    <n v="31"/>
  </r>
  <r>
    <d v="2015-01-14T00:00:00"/>
    <x v="1"/>
    <x v="0"/>
    <x v="13"/>
    <n v="288"/>
    <n v="307"/>
    <n v="2"/>
    <n v="62"/>
    <n v="0"/>
    <n v="42"/>
  </r>
  <r>
    <d v="2015-01-15T00:00:00"/>
    <x v="1"/>
    <x v="0"/>
    <x v="14"/>
    <n v="396"/>
    <n v="94"/>
    <n v="26"/>
    <n v="22"/>
    <n v="0"/>
    <n v="14"/>
  </r>
  <r>
    <d v="2015-01-16T00:00:00"/>
    <x v="1"/>
    <x v="0"/>
    <x v="15"/>
    <n v="143"/>
    <n v="68"/>
    <n v="18"/>
    <n v="29"/>
    <n v="0"/>
    <n v="9"/>
  </r>
  <r>
    <d v="2015-01-17T00:00:00"/>
    <x v="1"/>
    <x v="0"/>
    <x v="16"/>
    <n v="120"/>
    <n v="100"/>
    <n v="33"/>
    <n v="30"/>
    <n v="0"/>
    <n v="17"/>
  </r>
  <r>
    <d v="2015-01-18T00:00:00"/>
    <x v="1"/>
    <x v="0"/>
    <x v="17"/>
    <n v="135"/>
    <n v="63"/>
    <n v="24"/>
    <n v="32"/>
    <n v="0"/>
    <n v="13"/>
  </r>
  <r>
    <d v="2015-01-19T00:00:00"/>
    <x v="1"/>
    <x v="0"/>
    <x v="18"/>
    <n v="117"/>
    <n v="81"/>
    <n v="12"/>
    <n v="38"/>
    <n v="0"/>
    <n v="17"/>
  </r>
  <r>
    <d v="2015-01-20T00:00:00"/>
    <x v="1"/>
    <x v="0"/>
    <x v="19"/>
    <n v="169"/>
    <n v="22"/>
    <n v="30"/>
    <n v="18"/>
    <n v="0"/>
    <n v="5"/>
  </r>
  <r>
    <d v="2015-01-21T00:00:00"/>
    <x v="1"/>
    <x v="0"/>
    <x v="20"/>
    <n v="58"/>
    <n v="91"/>
    <n v="11"/>
    <n v="44"/>
    <n v="0"/>
    <n v="19"/>
  </r>
  <r>
    <d v="2015-01-22T00:00:00"/>
    <x v="1"/>
    <x v="0"/>
    <x v="21"/>
    <n v="173"/>
    <n v="153"/>
    <n v="4"/>
    <n v="63"/>
    <n v="0"/>
    <n v="35"/>
  </r>
  <r>
    <d v="2015-01-23T00:00:00"/>
    <x v="1"/>
    <x v="0"/>
    <x v="22"/>
    <n v="276"/>
    <n v="84"/>
    <n v="13"/>
    <n v="35"/>
    <n v="0"/>
    <n v="16"/>
  </r>
  <r>
    <d v="2015-01-25T00:00:00"/>
    <x v="1"/>
    <x v="0"/>
    <x v="24"/>
    <n v="189"/>
    <n v="32"/>
    <n v="29"/>
    <n v="22"/>
    <n v="0"/>
    <n v="15"/>
  </r>
  <r>
    <d v="2015-01-26T00:00:00"/>
    <x v="1"/>
    <x v="0"/>
    <x v="25"/>
    <n v="135"/>
    <n v="30"/>
    <n v="27"/>
    <n v="16"/>
    <n v="0"/>
    <n v="5"/>
  </r>
  <r>
    <d v="2015-01-27T00:00:00"/>
    <x v="1"/>
    <x v="0"/>
    <x v="26"/>
    <n v="66"/>
    <n v="47"/>
    <n v="24"/>
    <n v="26"/>
    <n v="0"/>
    <n v="10"/>
  </r>
  <r>
    <d v="2015-01-28T00:00:00"/>
    <x v="1"/>
    <x v="0"/>
    <x v="27"/>
    <n v="99"/>
    <n v="55"/>
    <n v="29"/>
    <n v="21"/>
    <n v="0"/>
    <n v="9"/>
  </r>
  <r>
    <d v="2015-01-29T00:00:00"/>
    <x v="1"/>
    <x v="0"/>
    <x v="28"/>
    <n v="120"/>
    <n v="23"/>
    <n v="32"/>
    <n v="13"/>
    <n v="0"/>
    <n v="4"/>
  </r>
  <r>
    <d v="2015-01-30T00:00:00"/>
    <x v="1"/>
    <x v="0"/>
    <x v="29"/>
    <n v="45"/>
    <n v="36"/>
    <n v="26"/>
    <n v="25"/>
    <n v="0"/>
    <n v="7"/>
  </r>
  <r>
    <d v="2015-01-31T00:00:00"/>
    <x v="1"/>
    <x v="0"/>
    <x v="30"/>
    <n v="84"/>
    <n v="75"/>
    <n v="15"/>
    <n v="37"/>
    <n v="0"/>
    <n v="15"/>
  </r>
  <r>
    <d v="2015-02-01T00:00:00"/>
    <x v="1"/>
    <x v="1"/>
    <x v="0"/>
    <n v="151"/>
    <n v="110"/>
    <n v="9"/>
    <n v="46"/>
    <n v="0"/>
    <n v="23"/>
  </r>
  <r>
    <d v="2015-02-02T00:00:00"/>
    <x v="1"/>
    <x v="1"/>
    <x v="1"/>
    <n v="212"/>
    <n v="42"/>
    <n v="33"/>
    <n v="30"/>
    <n v="0"/>
    <n v="14"/>
  </r>
  <r>
    <d v="2015-02-03T00:00:00"/>
    <x v="1"/>
    <x v="1"/>
    <x v="2"/>
    <n v="167"/>
    <n v="37"/>
    <n v="32"/>
    <n v="10"/>
    <n v="0"/>
    <n v="3"/>
  </r>
  <r>
    <d v="2015-02-04T00:00:00"/>
    <x v="1"/>
    <x v="1"/>
    <x v="3"/>
    <n v="45"/>
    <n v="32"/>
    <n v="32"/>
    <n v="20"/>
    <n v="0"/>
    <n v="5"/>
  </r>
  <r>
    <d v="2015-02-05T00:00:00"/>
    <x v="1"/>
    <x v="1"/>
    <x v="4"/>
    <n v="76"/>
    <n v="70"/>
    <n v="20"/>
    <n v="43"/>
    <n v="0"/>
    <n v="15"/>
  </r>
  <r>
    <d v="2015-02-06T00:00:00"/>
    <x v="1"/>
    <x v="1"/>
    <x v="5"/>
    <n v="152"/>
    <n v="32"/>
    <n v="39"/>
    <n v="10"/>
    <n v="0"/>
    <n v="3"/>
  </r>
  <r>
    <d v="2015-02-07T00:00:00"/>
    <x v="1"/>
    <x v="1"/>
    <x v="6"/>
    <n v="40"/>
    <n v="31"/>
    <n v="31"/>
    <n v="16"/>
    <n v="0"/>
    <n v="5"/>
  </r>
  <r>
    <d v="2015-02-08T00:00:00"/>
    <x v="1"/>
    <x v="1"/>
    <x v="7"/>
    <n v="70"/>
    <n v="96"/>
    <n v="14"/>
    <n v="41"/>
    <n v="0"/>
    <n v="17"/>
  </r>
  <r>
    <d v="2015-02-09T00:00:00"/>
    <x v="1"/>
    <x v="1"/>
    <x v="8"/>
    <n v="184"/>
    <n v="107"/>
    <n v="19"/>
    <n v="55"/>
    <n v="0"/>
    <n v="24"/>
  </r>
  <r>
    <d v="2015-02-10T00:00:00"/>
    <x v="1"/>
    <x v="1"/>
    <x v="9"/>
    <n v="199"/>
    <n v="51"/>
    <n v="37"/>
    <n v="26"/>
    <n v="0"/>
    <n v="13"/>
  </r>
  <r>
    <d v="2015-02-11T00:00:00"/>
    <x v="1"/>
    <x v="1"/>
    <x v="10"/>
    <n v="101"/>
    <n v="35"/>
    <n v="33"/>
    <n v="24"/>
    <n v="0"/>
    <n v="6"/>
  </r>
  <r>
    <d v="2015-02-12T00:00:00"/>
    <x v="1"/>
    <x v="1"/>
    <x v="11"/>
    <n v="91"/>
    <n v="75"/>
    <n v="26"/>
    <n v="42"/>
    <n v="0"/>
    <n v="20"/>
  </r>
  <r>
    <d v="2015-02-14T00:00:00"/>
    <x v="1"/>
    <x v="1"/>
    <x v="13"/>
    <n v="315"/>
    <n v="193"/>
    <n v="9"/>
    <n v="64"/>
    <n v="0"/>
    <n v="43"/>
  </r>
  <r>
    <d v="2015-02-15T00:00:00"/>
    <x v="1"/>
    <x v="1"/>
    <x v="14"/>
    <n v="342"/>
    <n v="51"/>
    <n v="28"/>
    <n v="26"/>
    <n v="0"/>
    <n v="20"/>
  </r>
  <r>
    <d v="2015-02-16T00:00:00"/>
    <x v="1"/>
    <x v="1"/>
    <x v="15"/>
    <n v="166"/>
    <n v="32"/>
    <n v="20"/>
    <n v="14"/>
    <n v="0"/>
    <n v="5"/>
  </r>
  <r>
    <d v="2015-02-17T00:00:00"/>
    <x v="1"/>
    <x v="1"/>
    <x v="16"/>
    <n v="75"/>
    <n v="57"/>
    <n v="34"/>
    <n v="16"/>
    <n v="0"/>
    <n v="6"/>
  </r>
  <r>
    <d v="2015-02-18T00:00:00"/>
    <x v="1"/>
    <x v="1"/>
    <x v="17"/>
    <n v="93"/>
    <n v="148"/>
    <n v="28"/>
    <n v="19"/>
    <n v="0"/>
    <n v="11"/>
  </r>
  <r>
    <d v="2015-02-20T00:00:00"/>
    <x v="1"/>
    <x v="1"/>
    <x v="19"/>
    <n v="197"/>
    <n v="262"/>
    <n v="28"/>
    <n v="13"/>
    <n v="0"/>
    <n v="12"/>
  </r>
  <r>
    <d v="2015-02-21T00:00:00"/>
    <x v="1"/>
    <x v="1"/>
    <x v="20"/>
    <n v="209"/>
    <n v="204"/>
    <n v="27"/>
    <n v="8"/>
    <n v="0"/>
    <n v="3"/>
  </r>
  <r>
    <d v="2015-02-22T00:00:00"/>
    <x v="1"/>
    <x v="1"/>
    <x v="21"/>
    <n v="106"/>
    <n v="72"/>
    <n v="25"/>
    <n v="17"/>
    <n v="0"/>
    <n v="6"/>
  </r>
  <r>
    <d v="2015-02-23T00:00:00"/>
    <x v="1"/>
    <x v="1"/>
    <x v="22"/>
    <n v="113"/>
    <n v="128"/>
    <n v="23"/>
    <n v="29"/>
    <n v="0"/>
    <n v="20"/>
  </r>
  <r>
    <d v="2015-02-24T00:00:00"/>
    <x v="1"/>
    <x v="1"/>
    <x v="23"/>
    <n v="223"/>
    <n v="56"/>
    <n v="31"/>
    <n v="17"/>
    <n v="0"/>
    <n v="8"/>
  </r>
  <r>
    <d v="2015-02-25T00:00:00"/>
    <x v="1"/>
    <x v="1"/>
    <x v="24"/>
    <n v="112"/>
    <n v="22"/>
    <n v="32"/>
    <n v="12"/>
    <n v="0"/>
    <n v="4"/>
  </r>
  <r>
    <d v="2015-02-26T00:00:00"/>
    <x v="1"/>
    <x v="1"/>
    <x v="25"/>
    <n v="56"/>
    <n v="32"/>
    <n v="21"/>
    <n v="16"/>
    <n v="0"/>
    <n v="7"/>
  </r>
  <r>
    <d v="2015-02-27T00:00:00"/>
    <x v="1"/>
    <x v="1"/>
    <x v="26"/>
    <n v="77"/>
    <n v="103"/>
    <n v="6"/>
    <n v="21"/>
    <n v="0"/>
    <n v="13"/>
  </r>
  <r>
    <d v="2015-02-28T00:00:00"/>
    <x v="1"/>
    <x v="1"/>
    <x v="27"/>
    <n v="205"/>
    <n v="61"/>
    <n v="30"/>
    <n v="22"/>
    <n v="0"/>
    <n v="7"/>
  </r>
  <r>
    <d v="2015-03-01T00:00:00"/>
    <x v="1"/>
    <x v="2"/>
    <x v="0"/>
    <n v="104"/>
    <n v="68"/>
    <n v="28"/>
    <n v="28"/>
    <n v="0"/>
    <n v="15"/>
  </r>
  <r>
    <d v="2015-03-02T00:00:00"/>
    <x v="1"/>
    <x v="2"/>
    <x v="1"/>
    <n v="126"/>
    <n v="37"/>
    <n v="29"/>
    <n v="5"/>
    <n v="0"/>
    <n v="2"/>
  </r>
  <r>
    <d v="2015-03-03T00:00:00"/>
    <x v="1"/>
    <x v="2"/>
    <x v="2"/>
    <n v="31"/>
    <n v="29"/>
    <n v="29"/>
    <n v="15"/>
    <n v="0"/>
    <n v="5"/>
  </r>
  <r>
    <d v="2015-03-04T00:00:00"/>
    <x v="1"/>
    <x v="2"/>
    <x v="3"/>
    <n v="69"/>
    <n v="82"/>
    <n v="24"/>
    <n v="30"/>
    <n v="0"/>
    <n v="14"/>
  </r>
  <r>
    <d v="2015-03-05T00:00:00"/>
    <x v="1"/>
    <x v="2"/>
    <x v="4"/>
    <n v="179"/>
    <n v="128"/>
    <n v="27"/>
    <n v="41"/>
    <n v="0"/>
    <n v="20"/>
  </r>
  <r>
    <d v="2015-03-06T00:00:00"/>
    <x v="1"/>
    <x v="2"/>
    <x v="5"/>
    <n v="251"/>
    <n v="148"/>
    <n v="38"/>
    <n v="44"/>
    <n v="0"/>
    <n v="22"/>
  </r>
  <r>
    <d v="2015-03-07T00:00:00"/>
    <x v="1"/>
    <x v="2"/>
    <x v="6"/>
    <n v="282"/>
    <n v="31"/>
    <n v="32"/>
    <n v="28"/>
    <n v="0"/>
    <n v="14"/>
  </r>
  <r>
    <d v="2015-03-08T00:00:00"/>
    <x v="1"/>
    <x v="2"/>
    <x v="7"/>
    <n v="166"/>
    <n v="20"/>
    <n v="29"/>
    <n v="6"/>
    <n v="0"/>
    <n v="2"/>
  </r>
  <r>
    <d v="2015-03-09T00:00:00"/>
    <x v="1"/>
    <x v="2"/>
    <x v="8"/>
    <n v="31"/>
    <n v="37"/>
    <n v="30"/>
    <n v="19"/>
    <n v="0"/>
    <n v="5"/>
  </r>
  <r>
    <d v="2015-03-10T00:00:00"/>
    <x v="1"/>
    <x v="2"/>
    <x v="9"/>
    <n v="79"/>
    <n v="48"/>
    <n v="29"/>
    <n v="30"/>
    <n v="0"/>
    <n v="10"/>
  </r>
  <r>
    <d v="2015-03-11T00:00:00"/>
    <x v="1"/>
    <x v="2"/>
    <x v="10"/>
    <n v="107"/>
    <n v="69"/>
    <n v="24"/>
    <n v="36"/>
    <n v="0"/>
    <n v="14"/>
  </r>
  <r>
    <d v="2015-03-12T00:00:00"/>
    <x v="1"/>
    <x v="2"/>
    <x v="11"/>
    <n v="156"/>
    <n v="58"/>
    <n v="34"/>
    <n v="31"/>
    <n v="0"/>
    <n v="11"/>
  </r>
  <r>
    <d v="2015-03-13T00:00:00"/>
    <x v="1"/>
    <x v="2"/>
    <x v="12"/>
    <n v="127"/>
    <n v="78"/>
    <n v="16"/>
    <n v="39"/>
    <n v="0"/>
    <n v="16"/>
  </r>
  <r>
    <d v="2015-03-14T00:00:00"/>
    <x v="1"/>
    <x v="2"/>
    <x v="13"/>
    <n v="174"/>
    <n v="117"/>
    <n v="38"/>
    <n v="42"/>
    <n v="0"/>
    <n v="17"/>
  </r>
  <r>
    <d v="2015-03-15T00:00:00"/>
    <x v="1"/>
    <x v="2"/>
    <x v="14"/>
    <n v="186"/>
    <n v="184"/>
    <n v="16"/>
    <n v="43"/>
    <n v="0"/>
    <n v="18"/>
  </r>
  <r>
    <d v="2015-03-16T00:00:00"/>
    <x v="1"/>
    <x v="2"/>
    <x v="15"/>
    <n v="262"/>
    <n v="200"/>
    <n v="44"/>
    <n v="33"/>
    <n v="0"/>
    <n v="17"/>
  </r>
  <r>
    <d v="2015-03-17T00:00:00"/>
    <x v="1"/>
    <x v="2"/>
    <x v="16"/>
    <n v="262"/>
    <n v="58"/>
    <n v="36"/>
    <n v="26"/>
    <n v="0"/>
    <n v="6"/>
  </r>
  <r>
    <d v="2015-03-18T00:00:00"/>
    <x v="1"/>
    <x v="2"/>
    <x v="17"/>
    <n v="117"/>
    <n v="121"/>
    <n v="28"/>
    <n v="43"/>
    <n v="0"/>
    <n v="11"/>
  </r>
  <r>
    <d v="2015-03-19T00:00:00"/>
    <x v="1"/>
    <x v="2"/>
    <x v="18"/>
    <n v="169"/>
    <n v="119"/>
    <n v="39"/>
    <n v="27"/>
    <n v="0"/>
    <n v="5"/>
  </r>
  <r>
    <d v="2015-03-20T00:00:00"/>
    <x v="1"/>
    <x v="2"/>
    <x v="19"/>
    <n v="115"/>
    <n v="75"/>
    <n v="34"/>
    <n v="17"/>
    <n v="0"/>
    <n v="3"/>
  </r>
  <r>
    <d v="2015-03-21T00:00:00"/>
    <x v="1"/>
    <x v="2"/>
    <x v="20"/>
    <n v="65"/>
    <n v="73"/>
    <n v="36"/>
    <n v="10"/>
    <n v="0"/>
    <n v="3"/>
  </r>
  <r>
    <d v="2015-03-22T00:00:00"/>
    <x v="1"/>
    <x v="2"/>
    <x v="21"/>
    <n v="69"/>
    <n v="60"/>
    <n v="35"/>
    <n v="24"/>
    <n v="0"/>
    <n v="6"/>
  </r>
  <r>
    <d v="2015-03-23T00:00:00"/>
    <x v="1"/>
    <x v="2"/>
    <x v="22"/>
    <n v="101"/>
    <n v="80"/>
    <n v="38"/>
    <n v="33"/>
    <n v="0"/>
    <n v="16"/>
  </r>
  <r>
    <d v="2015-03-24T00:00:00"/>
    <x v="1"/>
    <x v="2"/>
    <x v="23"/>
    <n v="164"/>
    <n v="96"/>
    <n v="42"/>
    <n v="40"/>
    <n v="0"/>
    <n v="17"/>
  </r>
  <r>
    <d v="2015-03-25T00:00:00"/>
    <x v="1"/>
    <x v="2"/>
    <x v="24"/>
    <n v="185"/>
    <n v="95"/>
    <n v="57"/>
    <n v="28"/>
    <n v="0"/>
    <n v="8"/>
  </r>
  <r>
    <d v="2015-03-26T00:00:00"/>
    <x v="1"/>
    <x v="2"/>
    <x v="25"/>
    <n v="173"/>
    <n v="107"/>
    <n v="53"/>
    <n v="25"/>
    <n v="0"/>
    <n v="8"/>
  </r>
  <r>
    <d v="2015-03-27T00:00:00"/>
    <x v="1"/>
    <x v="2"/>
    <x v="26"/>
    <n v="174"/>
    <n v="223"/>
    <n v="36"/>
    <n v="16"/>
    <n v="0"/>
    <n v="5"/>
  </r>
  <r>
    <d v="2015-03-28T00:00:00"/>
    <x v="1"/>
    <x v="2"/>
    <x v="27"/>
    <n v="134"/>
    <n v="196"/>
    <n v="45"/>
    <n v="37"/>
    <n v="0"/>
    <n v="11"/>
  </r>
  <r>
    <d v="2015-03-29T00:00:00"/>
    <x v="1"/>
    <x v="2"/>
    <x v="28"/>
    <n v="165"/>
    <n v="190"/>
    <n v="63"/>
    <n v="36"/>
    <n v="0"/>
    <n v="13"/>
  </r>
  <r>
    <d v="2015-03-30T00:00:00"/>
    <x v="1"/>
    <x v="2"/>
    <x v="29"/>
    <n v="207"/>
    <n v="96"/>
    <n v="32"/>
    <n v="27"/>
    <n v="0"/>
    <n v="20"/>
  </r>
  <r>
    <d v="2015-03-31T00:00:00"/>
    <x v="1"/>
    <x v="2"/>
    <x v="30"/>
    <n v="196"/>
    <n v="55"/>
    <n v="33"/>
    <n v="27"/>
    <n v="0"/>
    <n v="7"/>
  </r>
  <r>
    <d v="2015-04-01T00:00:00"/>
    <x v="1"/>
    <x v="3"/>
    <x v="0"/>
    <n v="131"/>
    <n v="19"/>
    <n v="36"/>
    <n v="15"/>
    <n v="0"/>
    <n v="6"/>
  </r>
  <r>
    <d v="2015-04-02T00:00:00"/>
    <x v="1"/>
    <x v="3"/>
    <x v="1"/>
    <n v="110"/>
    <n v="27"/>
    <n v="48"/>
    <n v="16"/>
    <n v="0"/>
    <n v="5"/>
  </r>
  <r>
    <d v="2015-04-03T00:00:00"/>
    <x v="1"/>
    <x v="3"/>
    <x v="2"/>
    <n v="87"/>
    <n v="49"/>
    <n v="61"/>
    <n v="20"/>
    <n v="0"/>
    <n v="6"/>
  </r>
  <r>
    <d v="2015-04-04T00:00:00"/>
    <x v="1"/>
    <x v="3"/>
    <x v="3"/>
    <n v="137"/>
    <n v="69"/>
    <n v="38"/>
    <n v="18"/>
    <n v="0"/>
    <n v="6"/>
  </r>
  <r>
    <d v="2015-04-05T00:00:00"/>
    <x v="1"/>
    <x v="3"/>
    <x v="4"/>
    <n v="118"/>
    <n v="25"/>
    <n v="35"/>
    <n v="8"/>
    <n v="0"/>
    <n v="2"/>
  </r>
  <r>
    <d v="2015-04-06T00:00:00"/>
    <x v="1"/>
    <x v="3"/>
    <x v="5"/>
    <n v="72"/>
    <n v="29"/>
    <n v="36"/>
    <n v="14"/>
    <n v="0"/>
    <n v="3"/>
  </r>
  <r>
    <d v="2015-04-07T00:00:00"/>
    <x v="1"/>
    <x v="3"/>
    <x v="6"/>
    <n v="75"/>
    <n v="75"/>
    <n v="41"/>
    <n v="25"/>
    <n v="0"/>
    <n v="7"/>
  </r>
  <r>
    <d v="2015-04-08T00:00:00"/>
    <x v="1"/>
    <x v="3"/>
    <x v="7"/>
    <n v="171"/>
    <n v="103"/>
    <n v="52"/>
    <n v="32"/>
    <n v="0"/>
    <n v="11"/>
  </r>
  <r>
    <d v="2015-04-09T00:00:00"/>
    <x v="1"/>
    <x v="3"/>
    <x v="8"/>
    <n v="212"/>
    <n v="115"/>
    <n v="58"/>
    <n v="38"/>
    <n v="0"/>
    <n v="11"/>
  </r>
  <r>
    <d v="2015-04-10T00:00:00"/>
    <x v="1"/>
    <x v="3"/>
    <x v="9"/>
    <n v="231"/>
    <n v="86"/>
    <n v="57"/>
    <n v="25"/>
    <n v="0"/>
    <n v="18"/>
  </r>
  <r>
    <d v="2015-04-11T00:00:00"/>
    <x v="1"/>
    <x v="3"/>
    <x v="10"/>
    <n v="215"/>
    <n v="20"/>
    <n v="35"/>
    <n v="7"/>
    <n v="0"/>
    <n v="2"/>
  </r>
  <r>
    <d v="2015-04-12T00:00:00"/>
    <x v="1"/>
    <x v="3"/>
    <x v="11"/>
    <n v="62"/>
    <n v="22"/>
    <n v="51"/>
    <n v="11"/>
    <n v="0"/>
    <n v="3"/>
  </r>
  <r>
    <d v="2015-04-13T00:00:00"/>
    <x v="1"/>
    <x v="3"/>
    <x v="12"/>
    <n v="97"/>
    <n v="59"/>
    <n v="47"/>
    <n v="34"/>
    <n v="0"/>
    <n v="7"/>
  </r>
  <r>
    <d v="2015-04-14T00:00:00"/>
    <x v="1"/>
    <x v="3"/>
    <x v="13"/>
    <n v="150"/>
    <n v="195"/>
    <n v="42"/>
    <n v="43"/>
    <n v="0"/>
    <n v="9"/>
  </r>
  <r>
    <d v="2015-04-15T00:00:00"/>
    <x v="1"/>
    <x v="3"/>
    <x v="14"/>
    <n v="211"/>
    <n v="108"/>
    <n v="38"/>
    <n v="8"/>
    <n v="0"/>
    <n v="2"/>
  </r>
  <r>
    <d v="2015-04-16T00:00:00"/>
    <x v="1"/>
    <x v="3"/>
    <x v="15"/>
    <n v="95"/>
    <n v="112"/>
    <n v="40"/>
    <n v="29"/>
    <n v="0"/>
    <n v="7"/>
  </r>
  <r>
    <d v="2015-04-17T00:00:00"/>
    <x v="1"/>
    <x v="3"/>
    <x v="16"/>
    <n v="153"/>
    <n v="156"/>
    <n v="42"/>
    <n v="47"/>
    <n v="0"/>
    <n v="14"/>
  </r>
  <r>
    <d v="2015-04-18T00:00:00"/>
    <x v="1"/>
    <x v="3"/>
    <x v="17"/>
    <n v="197"/>
    <n v="78"/>
    <n v="42"/>
    <n v="19"/>
    <n v="0"/>
    <n v="6"/>
  </r>
  <r>
    <d v="2015-04-19T00:00:00"/>
    <x v="1"/>
    <x v="3"/>
    <x v="18"/>
    <n v="136"/>
    <n v="79"/>
    <n v="54"/>
    <n v="25"/>
    <n v="0"/>
    <n v="7"/>
  </r>
  <r>
    <d v="2015-04-20T00:00:00"/>
    <x v="1"/>
    <x v="3"/>
    <x v="19"/>
    <n v="150"/>
    <n v="85"/>
    <n v="40"/>
    <n v="24"/>
    <n v="0"/>
    <n v="5"/>
  </r>
  <r>
    <d v="2015-04-21T00:00:00"/>
    <x v="1"/>
    <x v="3"/>
    <x v="20"/>
    <n v="142"/>
    <n v="72"/>
    <n v="58"/>
    <n v="28"/>
    <n v="0"/>
    <n v="6"/>
  </r>
  <r>
    <d v="2015-04-22T00:00:00"/>
    <x v="1"/>
    <x v="3"/>
    <x v="21"/>
    <n v="130"/>
    <n v="81"/>
    <n v="39"/>
    <n v="26"/>
    <n v="0"/>
    <n v="5"/>
  </r>
  <r>
    <d v="2015-04-23T00:00:00"/>
    <x v="1"/>
    <x v="3"/>
    <x v="22"/>
    <n v="134"/>
    <n v="106"/>
    <n v="58"/>
    <n v="25"/>
    <n v="0"/>
    <n v="6"/>
  </r>
  <r>
    <d v="2015-04-24T00:00:00"/>
    <x v="1"/>
    <x v="3"/>
    <x v="23"/>
    <n v="144"/>
    <n v="105"/>
    <n v="87"/>
    <n v="38"/>
    <n v="0"/>
    <n v="8"/>
  </r>
  <r>
    <d v="2015-04-25T00:00:00"/>
    <x v="1"/>
    <x v="3"/>
    <x v="24"/>
    <n v="166"/>
    <n v="113"/>
    <n v="108"/>
    <n v="25"/>
    <n v="0"/>
    <n v="9"/>
  </r>
  <r>
    <d v="2015-04-26T00:00:00"/>
    <x v="1"/>
    <x v="3"/>
    <x v="25"/>
    <n v="180"/>
    <n v="92"/>
    <n v="87"/>
    <n v="24"/>
    <n v="0"/>
    <n v="8"/>
  </r>
  <r>
    <d v="2015-04-27T00:00:00"/>
    <x v="1"/>
    <x v="3"/>
    <x v="26"/>
    <n v="168"/>
    <n v="52"/>
    <n v="60"/>
    <n v="20"/>
    <n v="0"/>
    <n v="6"/>
  </r>
  <r>
    <d v="2015-04-28T00:00:00"/>
    <x v="1"/>
    <x v="3"/>
    <x v="27"/>
    <n v="126"/>
    <n v="87"/>
    <n v="96"/>
    <n v="28"/>
    <n v="0"/>
    <n v="14"/>
  </r>
  <r>
    <d v="2015-04-29T00:00:00"/>
    <x v="1"/>
    <x v="3"/>
    <x v="28"/>
    <n v="183"/>
    <n v="86"/>
    <n v="103"/>
    <n v="24"/>
    <n v="0"/>
    <n v="10"/>
  </r>
  <r>
    <d v="2015-04-30T00:00:00"/>
    <x v="1"/>
    <x v="3"/>
    <x v="29"/>
    <n v="177"/>
    <n v="92"/>
    <n v="42"/>
    <n v="26"/>
    <n v="0"/>
    <n v="11"/>
  </r>
  <r>
    <d v="2015-05-01T00:00:00"/>
    <x v="1"/>
    <x v="4"/>
    <x v="0"/>
    <n v="195"/>
    <n v="48"/>
    <n v="67"/>
    <n v="15"/>
    <n v="0"/>
    <n v="5"/>
  </r>
  <r>
    <d v="2015-05-02T00:00:00"/>
    <x v="1"/>
    <x v="4"/>
    <x v="1"/>
    <n v="119"/>
    <n v="73"/>
    <n v="42"/>
    <n v="14"/>
    <n v="0"/>
    <n v="5"/>
  </r>
  <r>
    <d v="2015-05-03T00:00:00"/>
    <x v="1"/>
    <x v="4"/>
    <x v="2"/>
    <n v="112"/>
    <n v="48"/>
    <n v="49"/>
    <n v="11"/>
    <n v="0"/>
    <n v="3"/>
  </r>
  <r>
    <d v="2015-05-04T00:00:00"/>
    <x v="1"/>
    <x v="4"/>
    <x v="3"/>
    <n v="66"/>
    <n v="67"/>
    <n v="42"/>
    <n v="19"/>
    <n v="0"/>
    <n v="4"/>
  </r>
  <r>
    <d v="2015-05-05T00:00:00"/>
    <x v="1"/>
    <x v="4"/>
    <x v="4"/>
    <n v="124"/>
    <n v="52"/>
    <n v="40"/>
    <n v="13"/>
    <n v="0"/>
    <n v="3"/>
  </r>
  <r>
    <d v="2015-05-06T00:00:00"/>
    <x v="1"/>
    <x v="4"/>
    <x v="5"/>
    <n v="71"/>
    <n v="83"/>
    <n v="54"/>
    <n v="20"/>
    <n v="0"/>
    <n v="5"/>
  </r>
  <r>
    <d v="2015-05-07T00:00:00"/>
    <x v="1"/>
    <x v="4"/>
    <x v="6"/>
    <n v="137"/>
    <n v="70"/>
    <n v="51"/>
    <n v="21"/>
    <n v="0"/>
    <n v="7"/>
  </r>
  <r>
    <d v="2015-05-08T00:00:00"/>
    <x v="1"/>
    <x v="4"/>
    <x v="7"/>
    <n v="118"/>
    <n v="43"/>
    <n v="28"/>
    <n v="15"/>
    <n v="0"/>
    <n v="20"/>
  </r>
  <r>
    <d v="2015-05-09T00:00:00"/>
    <x v="1"/>
    <x v="4"/>
    <x v="8"/>
    <n v="109"/>
    <n v="45"/>
    <n v="17"/>
    <n v="22"/>
    <n v="0"/>
    <n v="27"/>
  </r>
  <r>
    <d v="2015-05-10T00:00:00"/>
    <x v="1"/>
    <x v="4"/>
    <x v="9"/>
    <n v="117"/>
    <n v="16"/>
    <n v="35"/>
    <n v="17"/>
    <n v="0"/>
    <n v="16"/>
  </r>
  <r>
    <d v="2015-05-11T00:00:00"/>
    <x v="1"/>
    <x v="4"/>
    <x v="10"/>
    <n v="87"/>
    <n v="38"/>
    <n v="44"/>
    <n v="24"/>
    <n v="0"/>
    <n v="4"/>
  </r>
  <r>
    <d v="2015-05-12T00:00:00"/>
    <x v="1"/>
    <x v="4"/>
    <x v="11"/>
    <n v="66"/>
    <n v="100"/>
    <n v="82"/>
    <n v="43"/>
    <n v="0"/>
    <n v="10"/>
  </r>
  <r>
    <d v="2015-05-13T00:00:00"/>
    <x v="1"/>
    <x v="4"/>
    <x v="12"/>
    <n v="156"/>
    <n v="69"/>
    <n v="45"/>
    <n v="13"/>
    <n v="0"/>
    <n v="3"/>
  </r>
  <r>
    <d v="2015-05-14T00:00:00"/>
    <x v="1"/>
    <x v="4"/>
    <x v="13"/>
    <n v="74"/>
    <n v="45"/>
    <n v="52"/>
    <n v="15"/>
    <n v="0"/>
    <n v="3"/>
  </r>
  <r>
    <d v="2015-05-15T00:00:00"/>
    <x v="1"/>
    <x v="4"/>
    <x v="14"/>
    <n v="86"/>
    <n v="81"/>
    <n v="90"/>
    <n v="23"/>
    <n v="0"/>
    <n v="6"/>
  </r>
  <r>
    <d v="2015-05-16T00:00:00"/>
    <x v="1"/>
    <x v="4"/>
    <x v="15"/>
    <n v="127"/>
    <n v="117"/>
    <n v="80"/>
    <n v="21"/>
    <n v="0"/>
    <n v="10"/>
  </r>
  <r>
    <d v="2015-05-17T00:00:00"/>
    <x v="1"/>
    <x v="4"/>
    <x v="16"/>
    <n v="187"/>
    <n v="71"/>
    <n v="45"/>
    <n v="23"/>
    <n v="0"/>
    <n v="6"/>
  </r>
  <r>
    <d v="2015-05-18T00:00:00"/>
    <x v="1"/>
    <x v="4"/>
    <x v="17"/>
    <n v="123"/>
    <n v="48"/>
    <n v="39"/>
    <n v="11"/>
    <n v="0"/>
    <n v="2"/>
  </r>
  <r>
    <d v="2015-05-19T00:00:00"/>
    <x v="1"/>
    <x v="4"/>
    <x v="18"/>
    <n v="52"/>
    <n v="31"/>
    <n v="50"/>
    <n v="11"/>
    <n v="0"/>
    <n v="3"/>
  </r>
  <r>
    <d v="2015-05-20T00:00:00"/>
    <x v="1"/>
    <x v="4"/>
    <x v="19"/>
    <n v="54"/>
    <n v="64"/>
    <n v="68"/>
    <n v="20"/>
    <n v="0"/>
    <n v="5"/>
  </r>
  <r>
    <d v="2015-05-21T00:00:00"/>
    <x v="1"/>
    <x v="4"/>
    <x v="20"/>
    <n v="102"/>
    <n v="67"/>
    <n v="106"/>
    <n v="23"/>
    <n v="0"/>
    <n v="7"/>
  </r>
  <r>
    <d v="2015-05-22T00:00:00"/>
    <x v="1"/>
    <x v="4"/>
    <x v="21"/>
    <n v="143"/>
    <n v="93"/>
    <n v="118"/>
    <n v="31"/>
    <n v="0"/>
    <n v="9"/>
  </r>
  <r>
    <d v="2015-05-23T00:00:00"/>
    <x v="1"/>
    <x v="4"/>
    <x v="22"/>
    <n v="171"/>
    <n v="104"/>
    <n v="119"/>
    <n v="32"/>
    <n v="0"/>
    <n v="11"/>
  </r>
  <r>
    <d v="2015-05-24T00:00:00"/>
    <x v="1"/>
    <x v="4"/>
    <x v="23"/>
    <n v="185"/>
    <n v="105"/>
    <n v="133"/>
    <n v="23"/>
    <n v="0"/>
    <n v="9"/>
  </r>
  <r>
    <d v="2015-05-25T00:00:00"/>
    <x v="1"/>
    <x v="4"/>
    <x v="24"/>
    <n v="172"/>
    <n v="96"/>
    <n v="127"/>
    <n v="17"/>
    <n v="0"/>
    <n v="8"/>
  </r>
  <r>
    <d v="2015-05-26T00:00:00"/>
    <x v="1"/>
    <x v="4"/>
    <x v="25"/>
    <n v="165"/>
    <n v="89"/>
    <n v="114"/>
    <n v="16"/>
    <n v="0"/>
    <n v="8"/>
  </r>
  <r>
    <d v="2015-05-27T00:00:00"/>
    <x v="1"/>
    <x v="4"/>
    <x v="26"/>
    <n v="171"/>
    <n v="96"/>
    <n v="105"/>
    <n v="19"/>
    <n v="0"/>
    <n v="11"/>
  </r>
  <r>
    <d v="2015-05-28T00:00:00"/>
    <x v="1"/>
    <x v="4"/>
    <x v="27"/>
    <n v="180"/>
    <n v="68"/>
    <n v="77"/>
    <n v="28"/>
    <n v="0"/>
    <n v="10"/>
  </r>
  <r>
    <d v="2015-05-29T00:00:00"/>
    <x v="1"/>
    <x v="4"/>
    <x v="28"/>
    <n v="150"/>
    <n v="66"/>
    <n v="103"/>
    <n v="23"/>
    <n v="0"/>
    <n v="8"/>
  </r>
  <r>
    <d v="2015-05-30T00:00:00"/>
    <x v="1"/>
    <x v="4"/>
    <x v="29"/>
    <n v="153"/>
    <n v="72"/>
    <n v="110"/>
    <n v="24"/>
    <n v="0"/>
    <n v="8"/>
  </r>
  <r>
    <d v="2015-05-31T00:00:00"/>
    <x v="1"/>
    <x v="4"/>
    <x v="30"/>
    <n v="147"/>
    <n v="113"/>
    <n v="112"/>
    <n v="23"/>
    <n v="0"/>
    <n v="10"/>
  </r>
  <r>
    <d v="2015-06-01T00:00:00"/>
    <x v="1"/>
    <x v="5"/>
    <x v="0"/>
    <n v="174"/>
    <n v="47"/>
    <n v="45"/>
    <n v="13"/>
    <n v="0"/>
    <n v="9"/>
  </r>
  <r>
    <d v="2015-06-02T00:00:00"/>
    <x v="1"/>
    <x v="5"/>
    <x v="1"/>
    <n v="104"/>
    <n v="65"/>
    <n v="55"/>
    <n v="18"/>
    <n v="0"/>
    <n v="5"/>
  </r>
  <r>
    <d v="2015-06-03T00:00:00"/>
    <x v="1"/>
    <x v="5"/>
    <x v="2"/>
    <n v="101"/>
    <n v="63"/>
    <n v="33"/>
    <n v="25"/>
    <n v="0"/>
    <n v="7"/>
  </r>
  <r>
    <d v="2015-06-04T00:00:00"/>
    <x v="1"/>
    <x v="5"/>
    <x v="3"/>
    <n v="124"/>
    <n v="64"/>
    <n v="86"/>
    <n v="22"/>
    <n v="0"/>
    <n v="9"/>
  </r>
  <r>
    <d v="2015-06-05T00:00:00"/>
    <x v="1"/>
    <x v="5"/>
    <x v="4"/>
    <n v="123"/>
    <n v="42"/>
    <n v="70"/>
    <n v="13"/>
    <n v="0"/>
    <n v="4"/>
  </r>
  <r>
    <d v="2015-06-06T00:00:00"/>
    <x v="1"/>
    <x v="5"/>
    <x v="5"/>
    <n v="81"/>
    <n v="26"/>
    <n v="38"/>
    <n v="17"/>
    <n v="0"/>
    <n v="6"/>
  </r>
  <r>
    <d v="2015-06-07T00:00:00"/>
    <x v="1"/>
    <x v="5"/>
    <x v="6"/>
    <n v="59"/>
    <n v="29"/>
    <n v="55"/>
    <n v="18"/>
    <n v="0"/>
    <n v="4"/>
  </r>
  <r>
    <d v="2015-06-08T00:00:00"/>
    <x v="1"/>
    <x v="5"/>
    <x v="7"/>
    <n v="57"/>
    <n v="74"/>
    <n v="102"/>
    <n v="29"/>
    <n v="0"/>
    <n v="11"/>
  </r>
  <r>
    <d v="2015-06-09T00:00:00"/>
    <x v="1"/>
    <x v="5"/>
    <x v="8"/>
    <n v="135"/>
    <n v="59"/>
    <n v="44"/>
    <n v="19"/>
    <n v="0"/>
    <n v="10"/>
  </r>
  <r>
    <d v="2015-06-10T00:00:00"/>
    <x v="1"/>
    <x v="5"/>
    <x v="9"/>
    <n v="149"/>
    <n v="18"/>
    <n v="37"/>
    <n v="15"/>
    <n v="0"/>
    <n v="7"/>
  </r>
  <r>
    <d v="2015-06-11T00:00:00"/>
    <x v="1"/>
    <x v="5"/>
    <x v="10"/>
    <n v="71"/>
    <n v="21"/>
    <n v="38"/>
    <n v="16"/>
    <n v="0"/>
    <n v="4"/>
  </r>
  <r>
    <d v="2015-06-12T00:00:00"/>
    <x v="1"/>
    <x v="5"/>
    <x v="11"/>
    <n v="35"/>
    <n v="20"/>
    <n v="55"/>
    <n v="11"/>
    <n v="0"/>
    <n v="4"/>
  </r>
  <r>
    <d v="2015-06-13T00:00:00"/>
    <x v="1"/>
    <x v="5"/>
    <x v="12"/>
    <n v="47"/>
    <n v="31"/>
    <n v="72"/>
    <n v="18"/>
    <n v="0"/>
    <n v="5"/>
  </r>
  <r>
    <d v="2015-06-14T00:00:00"/>
    <x v="1"/>
    <x v="5"/>
    <x v="13"/>
    <n v="60"/>
    <n v="87"/>
    <n v="123"/>
    <n v="24"/>
    <n v="0"/>
    <n v="14"/>
  </r>
  <r>
    <d v="2015-06-15T00:00:00"/>
    <x v="1"/>
    <x v="5"/>
    <x v="14"/>
    <n v="161"/>
    <n v="105"/>
    <n v="119"/>
    <n v="32"/>
    <n v="0"/>
    <n v="12"/>
  </r>
  <r>
    <d v="2015-06-16T00:00:00"/>
    <x v="1"/>
    <x v="5"/>
    <x v="15"/>
    <n v="170"/>
    <n v="47"/>
    <n v="89"/>
    <n v="21"/>
    <n v="0"/>
    <n v="7"/>
  </r>
  <r>
    <d v="2015-06-17T00:00:00"/>
    <x v="1"/>
    <x v="5"/>
    <x v="16"/>
    <n v="107"/>
    <n v="29"/>
    <n v="47"/>
    <n v="16"/>
    <n v="0"/>
    <n v="6"/>
  </r>
  <r>
    <d v="2015-06-18T00:00:00"/>
    <x v="1"/>
    <x v="5"/>
    <x v="17"/>
    <n v="66"/>
    <n v="30"/>
    <n v="36"/>
    <n v="15"/>
    <n v="0"/>
    <n v="5"/>
  </r>
  <r>
    <d v="2015-06-19T00:00:00"/>
    <x v="1"/>
    <x v="5"/>
    <x v="18"/>
    <n v="61"/>
    <n v="31"/>
    <n v="89"/>
    <n v="20"/>
    <n v="0"/>
    <n v="7"/>
  </r>
  <r>
    <d v="2015-06-20T00:00:00"/>
    <x v="1"/>
    <x v="5"/>
    <x v="19"/>
    <n v="80"/>
    <n v="61"/>
    <n v="109"/>
    <n v="23"/>
    <n v="0"/>
    <n v="7"/>
  </r>
  <r>
    <d v="2015-06-21T00:00:00"/>
    <x v="1"/>
    <x v="5"/>
    <x v="20"/>
    <n v="115"/>
    <n v="78"/>
    <n v="122"/>
    <n v="20"/>
    <n v="0"/>
    <n v="11"/>
  </r>
  <r>
    <d v="2015-06-22T00:00:00"/>
    <x v="1"/>
    <x v="5"/>
    <x v="21"/>
    <n v="159"/>
    <n v="100"/>
    <n v="120"/>
    <n v="22"/>
    <n v="0"/>
    <n v="17"/>
  </r>
  <r>
    <d v="2015-06-23T00:00:00"/>
    <x v="1"/>
    <x v="5"/>
    <x v="22"/>
    <n v="219"/>
    <n v="85"/>
    <n v="51"/>
    <n v="21"/>
    <n v="0"/>
    <n v="10"/>
  </r>
  <r>
    <d v="2015-06-24T00:00:00"/>
    <x v="1"/>
    <x v="5"/>
    <x v="23"/>
    <n v="169"/>
    <n v="94"/>
    <n v="51"/>
    <n v="29"/>
    <n v="0"/>
    <n v="9"/>
  </r>
  <r>
    <d v="2015-06-25T00:00:00"/>
    <x v="1"/>
    <x v="5"/>
    <x v="24"/>
    <n v="169"/>
    <n v="105"/>
    <n v="106"/>
    <n v="13"/>
    <n v="0"/>
    <n v="9"/>
  </r>
  <r>
    <d v="2015-06-26T00:00:00"/>
    <x v="1"/>
    <x v="5"/>
    <x v="25"/>
    <n v="175"/>
    <n v="74"/>
    <n v="95"/>
    <n v="16"/>
    <n v="0"/>
    <n v="7"/>
  </r>
  <r>
    <d v="2015-06-27T00:00:00"/>
    <x v="1"/>
    <x v="5"/>
    <x v="26"/>
    <n v="135"/>
    <n v="115"/>
    <n v="113"/>
    <n v="17"/>
    <n v="0"/>
    <n v="11"/>
  </r>
  <r>
    <d v="2015-06-28T00:00:00"/>
    <x v="1"/>
    <x v="5"/>
    <x v="27"/>
    <n v="180"/>
    <n v="126"/>
    <n v="32"/>
    <n v="21"/>
    <n v="0"/>
    <n v="10"/>
  </r>
  <r>
    <d v="2015-06-29T00:00:00"/>
    <x v="1"/>
    <x v="5"/>
    <x v="28"/>
    <n v="148"/>
    <n v="25"/>
    <n v="42"/>
    <n v="17"/>
    <n v="0"/>
    <n v="4"/>
  </r>
  <r>
    <d v="2015-06-30T00:00:00"/>
    <x v="1"/>
    <x v="5"/>
    <x v="29"/>
    <n v="49"/>
    <n v="37"/>
    <n v="36"/>
    <n v="20"/>
    <n v="0"/>
    <n v="4"/>
  </r>
  <r>
    <d v="2015-07-01T00:00:00"/>
    <x v="1"/>
    <x v="6"/>
    <x v="0"/>
    <n v="62"/>
    <n v="16"/>
    <n v="41"/>
    <n v="12"/>
    <n v="0"/>
    <n v="2"/>
  </r>
  <r>
    <d v="2015-07-02T00:00:00"/>
    <x v="1"/>
    <x v="6"/>
    <x v="1"/>
    <n v="27"/>
    <n v="55"/>
    <n v="90"/>
    <n v="19"/>
    <n v="0"/>
    <n v="10"/>
  </r>
  <r>
    <d v="2015-07-03T00:00:00"/>
    <x v="1"/>
    <x v="6"/>
    <x v="2"/>
    <n v="78"/>
    <n v="47"/>
    <n v="43"/>
    <n v="22"/>
    <n v="0"/>
    <n v="6"/>
  </r>
  <r>
    <d v="2015-07-04T00:00:00"/>
    <x v="1"/>
    <x v="6"/>
    <x v="3"/>
    <n v="85"/>
    <n v="61"/>
    <n v="118"/>
    <n v="23"/>
    <n v="0"/>
    <n v="10"/>
  </r>
  <r>
    <d v="2015-07-05T00:00:00"/>
    <x v="1"/>
    <x v="6"/>
    <x v="4"/>
    <n v="146"/>
    <n v="60"/>
    <n v="114"/>
    <n v="18"/>
    <n v="0"/>
    <n v="8"/>
  </r>
  <r>
    <d v="2015-07-06T00:00:00"/>
    <x v="1"/>
    <x v="6"/>
    <x v="5"/>
    <n v="140"/>
    <n v="65"/>
    <n v="111"/>
    <n v="19"/>
    <n v="0"/>
    <n v="8"/>
  </r>
  <r>
    <d v="2015-07-07T00:00:00"/>
    <x v="1"/>
    <x v="6"/>
    <x v="6"/>
    <n v="145"/>
    <n v="82"/>
    <n v="124"/>
    <n v="17"/>
    <n v="0"/>
    <n v="10"/>
  </r>
  <r>
    <d v="2015-07-08T00:00:00"/>
    <x v="1"/>
    <x v="6"/>
    <x v="7"/>
    <n v="173"/>
    <n v="63"/>
    <n v="115"/>
    <n v="18"/>
    <n v="0"/>
    <n v="7"/>
  </r>
  <r>
    <d v="2015-07-09T00:00:00"/>
    <x v="1"/>
    <x v="6"/>
    <x v="8"/>
    <n v="146"/>
    <n v="59"/>
    <n v="101"/>
    <n v="15"/>
    <n v="0"/>
    <n v="6"/>
  </r>
  <r>
    <d v="2015-07-10T00:00:00"/>
    <x v="1"/>
    <x v="6"/>
    <x v="9"/>
    <n v="112"/>
    <n v="82"/>
    <n v="122"/>
    <n v="18"/>
    <n v="0"/>
    <n v="12"/>
  </r>
  <r>
    <d v="2015-07-11T00:00:00"/>
    <x v="1"/>
    <x v="6"/>
    <x v="10"/>
    <n v="166"/>
    <n v="108"/>
    <n v="139"/>
    <n v="24"/>
    <n v="0"/>
    <n v="9"/>
  </r>
  <r>
    <d v="2015-07-12T00:00:00"/>
    <x v="1"/>
    <x v="6"/>
    <x v="11"/>
    <n v="169"/>
    <n v="59"/>
    <n v="130"/>
    <n v="21"/>
    <n v="0"/>
    <n v="6"/>
  </r>
  <r>
    <d v="2015-07-13T00:00:00"/>
    <x v="1"/>
    <x v="6"/>
    <x v="12"/>
    <n v="118"/>
    <n v="48"/>
    <n v="115"/>
    <n v="15"/>
    <n v="0"/>
    <n v="6"/>
  </r>
  <r>
    <d v="2015-07-14T00:00:00"/>
    <x v="1"/>
    <x v="6"/>
    <x v="13"/>
    <n v="104"/>
    <n v="49"/>
    <n v="49"/>
    <n v="24"/>
    <n v="0"/>
    <n v="6"/>
  </r>
  <r>
    <d v="2015-07-15T00:00:00"/>
    <x v="1"/>
    <x v="6"/>
    <x v="14"/>
    <n v="98"/>
    <n v="38"/>
    <n v="46"/>
    <n v="13"/>
    <n v="0"/>
    <n v="7"/>
  </r>
  <r>
    <d v="2015-07-16T00:00:00"/>
    <x v="1"/>
    <x v="6"/>
    <x v="15"/>
    <n v="104"/>
    <n v="35"/>
    <n v="39"/>
    <n v="17"/>
    <n v="0"/>
    <n v="7"/>
  </r>
  <r>
    <d v="2015-07-17T00:00:00"/>
    <x v="1"/>
    <x v="6"/>
    <x v="16"/>
    <n v="96"/>
    <n v="42"/>
    <n v="64"/>
    <n v="16"/>
    <n v="0"/>
    <n v="8"/>
  </r>
  <r>
    <d v="2015-07-18T00:00:00"/>
    <x v="1"/>
    <x v="6"/>
    <x v="17"/>
    <n v="118"/>
    <n v="52"/>
    <n v="60"/>
    <n v="18"/>
    <n v="0"/>
    <n v="9"/>
  </r>
  <r>
    <d v="2015-07-19T00:00:00"/>
    <x v="1"/>
    <x v="6"/>
    <x v="18"/>
    <n v="152"/>
    <n v="67"/>
    <n v="64"/>
    <n v="15"/>
    <n v="0"/>
    <n v="8"/>
  </r>
  <r>
    <d v="2015-07-20T00:00:00"/>
    <x v="1"/>
    <x v="6"/>
    <x v="19"/>
    <n v="162"/>
    <n v="75"/>
    <n v="71"/>
    <n v="18"/>
    <n v="0"/>
    <n v="11"/>
  </r>
  <r>
    <d v="2015-07-21T00:00:00"/>
    <x v="1"/>
    <x v="6"/>
    <x v="20"/>
    <n v="181"/>
    <n v="49"/>
    <n v="87"/>
    <n v="19"/>
    <n v="0"/>
    <n v="8"/>
  </r>
  <r>
    <d v="2015-07-22T00:00:00"/>
    <x v="1"/>
    <x v="6"/>
    <x v="21"/>
    <n v="140"/>
    <n v="48"/>
    <n v="73"/>
    <n v="23"/>
    <n v="0"/>
    <n v="7"/>
  </r>
  <r>
    <d v="2015-07-23T00:00:00"/>
    <x v="1"/>
    <x v="6"/>
    <x v="22"/>
    <n v="112"/>
    <n v="62"/>
    <n v="80"/>
    <n v="28"/>
    <n v="0"/>
    <n v="9"/>
  </r>
  <r>
    <d v="2015-07-24T00:00:00"/>
    <x v="1"/>
    <x v="6"/>
    <x v="23"/>
    <n v="131"/>
    <n v="77"/>
    <n v="115"/>
    <n v="22"/>
    <n v="0"/>
    <n v="11"/>
  </r>
  <r>
    <d v="2015-07-25T00:00:00"/>
    <x v="1"/>
    <x v="6"/>
    <x v="24"/>
    <n v="161"/>
    <n v="90"/>
    <n v="134"/>
    <n v="18"/>
    <n v="0"/>
    <n v="11"/>
  </r>
  <r>
    <d v="2015-07-26T00:00:00"/>
    <x v="1"/>
    <x v="6"/>
    <x v="25"/>
    <n v="175"/>
    <n v="71"/>
    <n v="98"/>
    <n v="19"/>
    <n v="0"/>
    <n v="8"/>
  </r>
  <r>
    <d v="2015-07-27T00:00:00"/>
    <x v="1"/>
    <x v="6"/>
    <x v="26"/>
    <n v="138"/>
    <n v="53"/>
    <n v="93"/>
    <n v="14"/>
    <n v="0"/>
    <n v="7"/>
  </r>
  <r>
    <d v="2015-07-28T00:00:00"/>
    <x v="1"/>
    <x v="6"/>
    <x v="27"/>
    <n v="124"/>
    <n v="78"/>
    <n v="110"/>
    <n v="22"/>
    <n v="0"/>
    <n v="10"/>
  </r>
  <r>
    <d v="2015-07-29T00:00:00"/>
    <x v="1"/>
    <x v="6"/>
    <x v="28"/>
    <n v="165"/>
    <n v="42"/>
    <n v="51"/>
    <n v="13"/>
    <n v="0"/>
    <n v="9"/>
  </r>
  <r>
    <d v="2015-07-30T00:00:00"/>
    <x v="1"/>
    <x v="6"/>
    <x v="29"/>
    <n v="104"/>
    <n v="25"/>
    <n v="74"/>
    <n v="11"/>
    <n v="0"/>
    <n v="5"/>
  </r>
  <r>
    <d v="2015-07-31T00:00:00"/>
    <x v="1"/>
    <x v="6"/>
    <x v="30"/>
    <n v="71"/>
    <n v="62"/>
    <n v="48"/>
    <n v="24"/>
    <n v="0"/>
    <n v="13"/>
  </r>
  <r>
    <d v="2015-08-01T00:00:00"/>
    <x v="1"/>
    <x v="7"/>
    <x v="0"/>
    <n v="155"/>
    <n v="70"/>
    <n v="86"/>
    <n v="15"/>
    <n v="0"/>
    <n v="10"/>
  </r>
  <r>
    <d v="2015-08-02T00:00:00"/>
    <x v="1"/>
    <x v="7"/>
    <x v="1"/>
    <n v="151"/>
    <n v="40"/>
    <n v="36"/>
    <n v="17"/>
    <n v="0"/>
    <n v="11"/>
  </r>
  <r>
    <d v="2015-08-03T00:00:00"/>
    <x v="1"/>
    <x v="7"/>
    <x v="2"/>
    <n v="129"/>
    <n v="34"/>
    <n v="82"/>
    <n v="15"/>
    <n v="0"/>
    <n v="4"/>
  </r>
  <r>
    <d v="2015-08-04T00:00:00"/>
    <x v="1"/>
    <x v="7"/>
    <x v="3"/>
    <n v="57"/>
    <n v="77"/>
    <n v="85"/>
    <n v="18"/>
    <n v="0"/>
    <n v="9"/>
  </r>
  <r>
    <d v="2015-08-05T00:00:00"/>
    <x v="1"/>
    <x v="7"/>
    <x v="4"/>
    <n v="156"/>
    <n v="59"/>
    <n v="90"/>
    <n v="12"/>
    <n v="0"/>
    <n v="6"/>
  </r>
  <r>
    <d v="2015-08-06T00:00:00"/>
    <x v="1"/>
    <x v="7"/>
    <x v="5"/>
    <n v="113"/>
    <n v="75"/>
    <n v="85"/>
    <n v="17"/>
    <n v="0"/>
    <n v="8"/>
  </r>
  <r>
    <d v="2015-08-07T00:00:00"/>
    <x v="1"/>
    <x v="7"/>
    <x v="6"/>
    <n v="158"/>
    <n v="48"/>
    <n v="101"/>
    <n v="17"/>
    <n v="0"/>
    <n v="6"/>
  </r>
  <r>
    <d v="2015-08-08T00:00:00"/>
    <x v="1"/>
    <x v="7"/>
    <x v="7"/>
    <n v="112"/>
    <n v="61"/>
    <n v="123"/>
    <n v="16"/>
    <n v="0"/>
    <n v="7"/>
  </r>
  <r>
    <d v="2015-08-09T00:00:00"/>
    <x v="1"/>
    <x v="7"/>
    <x v="8"/>
    <n v="132"/>
    <n v="52"/>
    <n v="88"/>
    <n v="20"/>
    <n v="0"/>
    <n v="7"/>
  </r>
  <r>
    <d v="2015-08-10T00:00:00"/>
    <x v="1"/>
    <x v="7"/>
    <x v="9"/>
    <n v="109"/>
    <n v="87"/>
    <n v="128"/>
    <n v="17"/>
    <n v="0"/>
    <n v="15"/>
  </r>
  <r>
    <d v="2015-08-11T00:00:00"/>
    <x v="1"/>
    <x v="7"/>
    <x v="10"/>
    <n v="168"/>
    <n v="88"/>
    <n v="119"/>
    <n v="17"/>
    <n v="0"/>
    <n v="10"/>
  </r>
  <r>
    <d v="2015-08-12T00:00:00"/>
    <x v="1"/>
    <x v="7"/>
    <x v="11"/>
    <n v="162"/>
    <n v="105"/>
    <n v="140"/>
    <n v="20"/>
    <n v="0"/>
    <n v="11"/>
  </r>
  <r>
    <d v="2015-08-13T00:00:00"/>
    <x v="1"/>
    <x v="7"/>
    <x v="12"/>
    <n v="179"/>
    <n v="62"/>
    <n v="54"/>
    <n v="16"/>
    <n v="0"/>
    <n v="7"/>
  </r>
  <r>
    <d v="2015-08-14T00:00:00"/>
    <x v="1"/>
    <x v="7"/>
    <x v="13"/>
    <n v="123"/>
    <n v="42"/>
    <n v="65"/>
    <n v="20"/>
    <n v="0"/>
    <n v="5"/>
  </r>
  <r>
    <d v="2015-08-15T00:00:00"/>
    <x v="1"/>
    <x v="7"/>
    <x v="14"/>
    <n v="76"/>
    <n v="70"/>
    <n v="140"/>
    <n v="22"/>
    <n v="0"/>
    <n v="7"/>
  </r>
  <r>
    <d v="2015-08-16T00:00:00"/>
    <x v="1"/>
    <x v="7"/>
    <x v="15"/>
    <n v="100"/>
    <n v="85"/>
    <n v="113"/>
    <n v="17"/>
    <n v="0"/>
    <n v="9"/>
  </r>
  <r>
    <d v="2015-08-17T00:00:00"/>
    <x v="1"/>
    <x v="7"/>
    <x v="16"/>
    <n v="158"/>
    <n v="60"/>
    <n v="73"/>
    <n v="19"/>
    <n v="0"/>
    <n v="7"/>
  </r>
  <r>
    <d v="2015-08-18T00:00:00"/>
    <x v="1"/>
    <x v="7"/>
    <x v="17"/>
    <n v="120"/>
    <n v="53"/>
    <n v="82"/>
    <n v="20"/>
    <n v="0"/>
    <n v="7"/>
  </r>
  <r>
    <d v="2015-08-19T00:00:00"/>
    <x v="1"/>
    <x v="7"/>
    <x v="18"/>
    <n v="138"/>
    <n v="43"/>
    <n v="85"/>
    <n v="14"/>
    <n v="0"/>
    <n v="6"/>
  </r>
  <r>
    <d v="2015-08-20T00:00:00"/>
    <x v="1"/>
    <x v="7"/>
    <x v="19"/>
    <n v="94"/>
    <n v="26"/>
    <n v="76"/>
    <n v="13"/>
    <n v="0"/>
    <n v="4"/>
  </r>
  <r>
    <d v="2015-08-21T00:00:00"/>
    <x v="1"/>
    <x v="7"/>
    <x v="20"/>
    <n v="50"/>
    <n v="24"/>
    <n v="48"/>
    <n v="10"/>
    <n v="0"/>
    <n v="5"/>
  </r>
  <r>
    <d v="2015-08-22T00:00:00"/>
    <x v="1"/>
    <x v="7"/>
    <x v="21"/>
    <n v="50"/>
    <n v="25"/>
    <n v="47"/>
    <n v="10"/>
    <n v="0"/>
    <n v="8"/>
  </r>
  <r>
    <d v="2015-08-23T00:00:00"/>
    <x v="1"/>
    <x v="7"/>
    <x v="22"/>
    <n v="72"/>
    <n v="18"/>
    <n v="48"/>
    <n v="10"/>
    <n v="0"/>
    <n v="4"/>
  </r>
  <r>
    <d v="2015-08-24T00:00:00"/>
    <x v="1"/>
    <x v="7"/>
    <x v="23"/>
    <n v="52"/>
    <n v="24"/>
    <n v="43"/>
    <n v="14"/>
    <n v="0"/>
    <n v="4"/>
  </r>
  <r>
    <d v="2015-08-25T00:00:00"/>
    <x v="1"/>
    <x v="7"/>
    <x v="24"/>
    <n v="59"/>
    <n v="20"/>
    <n v="53"/>
    <n v="11"/>
    <n v="0"/>
    <n v="4"/>
  </r>
  <r>
    <d v="2015-08-26T00:00:00"/>
    <x v="1"/>
    <x v="7"/>
    <x v="25"/>
    <n v="42"/>
    <n v="20"/>
    <n v="53"/>
    <n v="12"/>
    <n v="0"/>
    <n v="4"/>
  </r>
  <r>
    <d v="2015-08-27T00:00:00"/>
    <x v="1"/>
    <x v="7"/>
    <x v="26"/>
    <n v="44"/>
    <n v="28"/>
    <n v="60"/>
    <n v="14"/>
    <n v="0"/>
    <n v="4"/>
  </r>
  <r>
    <d v="2015-08-28T00:00:00"/>
    <x v="1"/>
    <x v="7"/>
    <x v="27"/>
    <n v="57"/>
    <n v="41"/>
    <n v="92"/>
    <n v="11"/>
    <n v="0"/>
    <n v="5"/>
  </r>
  <r>
    <d v="2015-08-29T00:00:00"/>
    <x v="1"/>
    <x v="7"/>
    <x v="28"/>
    <n v="78"/>
    <n v="33"/>
    <n v="38"/>
    <n v="11"/>
    <n v="0"/>
    <n v="9"/>
  </r>
  <r>
    <d v="2015-08-30T00:00:00"/>
    <x v="1"/>
    <x v="7"/>
    <x v="29"/>
    <n v="84"/>
    <n v="30"/>
    <n v="34"/>
    <n v="14"/>
    <n v="0"/>
    <n v="7"/>
  </r>
  <r>
    <d v="2015-08-31T00:00:00"/>
    <x v="1"/>
    <x v="7"/>
    <x v="30"/>
    <n v="91"/>
    <n v="9"/>
    <n v="26"/>
    <n v="8"/>
    <n v="0"/>
    <n v="4"/>
  </r>
  <r>
    <d v="2015-09-01T00:00:00"/>
    <x v="1"/>
    <x v="8"/>
    <x v="0"/>
    <n v="42"/>
    <n v="11"/>
    <n v="39"/>
    <n v="10"/>
    <n v="0"/>
    <n v="3"/>
  </r>
  <r>
    <d v="2015-09-02T00:00:00"/>
    <x v="1"/>
    <x v="8"/>
    <x v="1"/>
    <n v="34"/>
    <n v="24"/>
    <n v="62"/>
    <n v="12"/>
    <n v="0"/>
    <n v="5"/>
  </r>
  <r>
    <d v="2015-09-03T00:00:00"/>
    <x v="1"/>
    <x v="8"/>
    <x v="2"/>
    <n v="48"/>
    <n v="57"/>
    <n v="36"/>
    <n v="12"/>
    <n v="0"/>
    <n v="15"/>
  </r>
  <r>
    <d v="2015-09-04T00:00:00"/>
    <x v="1"/>
    <x v="8"/>
    <x v="3"/>
    <n v="134"/>
    <n v="16"/>
    <n v="38"/>
    <n v="10"/>
    <n v="0"/>
    <n v="6"/>
  </r>
  <r>
    <d v="2015-09-05T00:00:00"/>
    <x v="1"/>
    <x v="8"/>
    <x v="4"/>
    <n v="68"/>
    <n v="23"/>
    <n v="58"/>
    <n v="15"/>
    <n v="0"/>
    <n v="5"/>
  </r>
  <r>
    <d v="2015-09-06T00:00:00"/>
    <x v="1"/>
    <x v="8"/>
    <x v="5"/>
    <n v="60"/>
    <n v="38"/>
    <n v="69"/>
    <n v="22"/>
    <n v="0"/>
    <n v="6"/>
  </r>
  <r>
    <d v="2015-09-07T00:00:00"/>
    <x v="1"/>
    <x v="8"/>
    <x v="6"/>
    <n v="79"/>
    <n v="63"/>
    <n v="84"/>
    <n v="29"/>
    <n v="0"/>
    <n v="8"/>
  </r>
  <r>
    <d v="2015-09-08T00:00:00"/>
    <x v="1"/>
    <x v="8"/>
    <x v="7"/>
    <n v="135"/>
    <n v="46"/>
    <n v="41"/>
    <n v="26"/>
    <n v="0"/>
    <n v="8"/>
  </r>
  <r>
    <d v="2015-09-09T00:00:00"/>
    <x v="1"/>
    <x v="8"/>
    <x v="8"/>
    <n v="108"/>
    <n v="9"/>
    <n v="15"/>
    <n v="17"/>
    <n v="0"/>
    <n v="4"/>
  </r>
  <r>
    <d v="2015-09-10T00:00:00"/>
    <x v="1"/>
    <x v="8"/>
    <x v="9"/>
    <n v="36"/>
    <n v="13"/>
    <n v="31"/>
    <n v="13"/>
    <n v="0"/>
    <n v="3"/>
  </r>
  <r>
    <d v="2015-09-11T00:00:00"/>
    <x v="1"/>
    <x v="8"/>
    <x v="10"/>
    <n v="37"/>
    <n v="14"/>
    <n v="30"/>
    <n v="13"/>
    <n v="0"/>
    <n v="3"/>
  </r>
  <r>
    <d v="2015-09-12T00:00:00"/>
    <x v="1"/>
    <x v="8"/>
    <x v="11"/>
    <n v="28"/>
    <n v="42"/>
    <n v="45"/>
    <n v="23"/>
    <n v="0"/>
    <n v="5"/>
  </r>
  <r>
    <d v="2015-09-13T00:00:00"/>
    <x v="1"/>
    <x v="8"/>
    <x v="12"/>
    <n v="60"/>
    <n v="78"/>
    <n v="76"/>
    <n v="30"/>
    <n v="0"/>
    <n v="8"/>
  </r>
  <r>
    <d v="2015-09-14T00:00:00"/>
    <x v="1"/>
    <x v="8"/>
    <x v="13"/>
    <n v="143"/>
    <n v="84"/>
    <n v="109"/>
    <n v="32"/>
    <n v="0"/>
    <n v="10"/>
  </r>
  <r>
    <d v="2015-09-15T00:00:00"/>
    <x v="1"/>
    <x v="8"/>
    <x v="14"/>
    <n v="172"/>
    <n v="92"/>
    <n v="65"/>
    <n v="44"/>
    <n v="0"/>
    <n v="12"/>
  </r>
  <r>
    <d v="2015-09-16T00:00:00"/>
    <x v="1"/>
    <x v="8"/>
    <x v="15"/>
    <n v="190"/>
    <n v="105"/>
    <n v="72"/>
    <n v="42"/>
    <n v="0"/>
    <n v="12"/>
  </r>
  <r>
    <d v="2015-09-17T00:00:00"/>
    <x v="1"/>
    <x v="8"/>
    <x v="16"/>
    <n v="194"/>
    <n v="69"/>
    <n v="48"/>
    <n v="30"/>
    <n v="0"/>
    <n v="10"/>
  </r>
  <r>
    <d v="2015-09-18T00:00:00"/>
    <x v="1"/>
    <x v="8"/>
    <x v="17"/>
    <n v="146"/>
    <n v="33"/>
    <n v="57"/>
    <n v="23"/>
    <n v="0"/>
    <n v="5"/>
  </r>
  <r>
    <d v="2015-09-19T00:00:00"/>
    <x v="1"/>
    <x v="8"/>
    <x v="18"/>
    <n v="56"/>
    <n v="82"/>
    <n v="79"/>
    <n v="22"/>
    <n v="0"/>
    <n v="11"/>
  </r>
  <r>
    <d v="2015-09-20T00:00:00"/>
    <x v="1"/>
    <x v="8"/>
    <x v="19"/>
    <n v="162"/>
    <n v="77"/>
    <n v="98"/>
    <n v="32"/>
    <n v="0"/>
    <n v="10"/>
  </r>
  <r>
    <d v="2015-09-21T00:00:00"/>
    <x v="1"/>
    <x v="8"/>
    <x v="20"/>
    <n v="159"/>
    <n v="102"/>
    <n v="52"/>
    <n v="29"/>
    <n v="0"/>
    <n v="13"/>
  </r>
  <r>
    <d v="2015-09-22T00:00:00"/>
    <x v="1"/>
    <x v="8"/>
    <x v="21"/>
    <n v="182"/>
    <n v="39"/>
    <n v="39"/>
    <n v="21"/>
    <n v="0"/>
    <n v="6"/>
  </r>
  <r>
    <d v="2015-09-23T00:00:00"/>
    <x v="1"/>
    <x v="8"/>
    <x v="22"/>
    <n v="78"/>
    <n v="90"/>
    <n v="58"/>
    <n v="29"/>
    <n v="0"/>
    <n v="11"/>
  </r>
  <r>
    <d v="2015-09-24T00:00:00"/>
    <x v="1"/>
    <x v="8"/>
    <x v="23"/>
    <n v="163"/>
    <n v="21"/>
    <n v="33"/>
    <n v="18"/>
    <n v="0"/>
    <n v="5"/>
  </r>
  <r>
    <d v="2015-09-25T00:00:00"/>
    <x v="1"/>
    <x v="8"/>
    <x v="24"/>
    <n v="53"/>
    <n v="49"/>
    <n v="63"/>
    <n v="23"/>
    <n v="0"/>
    <n v="7"/>
  </r>
  <r>
    <d v="2015-09-26T00:00:00"/>
    <x v="1"/>
    <x v="8"/>
    <x v="25"/>
    <n v="83"/>
    <n v="61"/>
    <n v="54"/>
    <n v="30"/>
    <n v="0"/>
    <n v="7"/>
  </r>
  <r>
    <d v="2015-09-27T00:00:00"/>
    <x v="1"/>
    <x v="8"/>
    <x v="26"/>
    <n v="123"/>
    <n v="53"/>
    <n v="26"/>
    <n v="25"/>
    <n v="0"/>
    <n v="11"/>
  </r>
  <r>
    <d v="2015-09-28T00:00:00"/>
    <x v="1"/>
    <x v="8"/>
    <x v="27"/>
    <n v="118"/>
    <n v="54"/>
    <n v="7"/>
    <n v="24"/>
    <n v="0"/>
    <n v="11"/>
  </r>
  <r>
    <d v="2015-09-29T00:00:00"/>
    <x v="1"/>
    <x v="8"/>
    <x v="28"/>
    <n v="119"/>
    <n v="34"/>
    <n v="23"/>
    <n v="21"/>
    <n v="0"/>
    <n v="6"/>
  </r>
  <r>
    <d v="2015-09-30T00:00:00"/>
    <x v="1"/>
    <x v="8"/>
    <x v="29"/>
    <n v="72"/>
    <n v="20"/>
    <n v="29"/>
    <n v="10"/>
    <n v="0"/>
    <n v="3"/>
  </r>
  <r>
    <d v="2015-10-01T00:00:00"/>
    <x v="1"/>
    <x v="9"/>
    <x v="0"/>
    <n v="40"/>
    <n v="49"/>
    <n v="38"/>
    <n v="23"/>
    <n v="0"/>
    <n v="5"/>
  </r>
  <r>
    <d v="2015-10-02T00:00:00"/>
    <x v="1"/>
    <x v="9"/>
    <x v="1"/>
    <n v="70"/>
    <n v="46"/>
    <n v="40"/>
    <n v="22"/>
    <n v="0"/>
    <n v="5"/>
  </r>
  <r>
    <d v="2015-10-03T00:00:00"/>
    <x v="1"/>
    <x v="9"/>
    <x v="2"/>
    <n v="69"/>
    <n v="92"/>
    <n v="63"/>
    <n v="41"/>
    <n v="0"/>
    <n v="12"/>
  </r>
  <r>
    <d v="2015-10-04T00:00:00"/>
    <x v="1"/>
    <x v="9"/>
    <x v="3"/>
    <n v="176"/>
    <n v="141"/>
    <n v="87"/>
    <n v="47"/>
    <n v="0"/>
    <n v="17"/>
  </r>
  <r>
    <d v="2015-10-05T00:00:00"/>
    <x v="1"/>
    <x v="9"/>
    <x v="4"/>
    <n v="242"/>
    <n v="195"/>
    <n v="102"/>
    <n v="50"/>
    <n v="0"/>
    <n v="19"/>
  </r>
  <r>
    <d v="2015-10-06T00:00:00"/>
    <x v="1"/>
    <x v="9"/>
    <x v="5"/>
    <n v="326"/>
    <n v="198"/>
    <n v="51"/>
    <n v="51"/>
    <n v="0"/>
    <n v="18"/>
  </r>
  <r>
    <d v="2015-10-07T00:00:00"/>
    <x v="1"/>
    <x v="9"/>
    <x v="6"/>
    <n v="286"/>
    <n v="22"/>
    <n v="24"/>
    <n v="10"/>
    <n v="0"/>
    <n v="2"/>
  </r>
  <r>
    <d v="2015-10-08T00:00:00"/>
    <x v="1"/>
    <x v="9"/>
    <x v="7"/>
    <n v="27"/>
    <n v="43"/>
    <n v="25"/>
    <n v="15"/>
    <n v="0"/>
    <n v="3"/>
  </r>
  <r>
    <d v="2015-10-09T00:00:00"/>
    <x v="1"/>
    <x v="9"/>
    <x v="8"/>
    <n v="62"/>
    <n v="22"/>
    <n v="22"/>
    <n v="7"/>
    <n v="0"/>
    <n v="3"/>
  </r>
  <r>
    <d v="2015-10-10T00:00:00"/>
    <x v="1"/>
    <x v="9"/>
    <x v="9"/>
    <n v="22"/>
    <n v="29"/>
    <n v="32"/>
    <n v="10"/>
    <n v="0"/>
    <n v="2"/>
  </r>
  <r>
    <d v="2015-10-11T00:00:00"/>
    <x v="1"/>
    <x v="9"/>
    <x v="10"/>
    <n v="31"/>
    <n v="28"/>
    <n v="31"/>
    <n v="19"/>
    <n v="0"/>
    <n v="3"/>
  </r>
  <r>
    <d v="2015-10-12T00:00:00"/>
    <x v="1"/>
    <x v="9"/>
    <x v="11"/>
    <n v="42"/>
    <n v="54"/>
    <n v="28"/>
    <n v="37"/>
    <n v="0"/>
    <n v="6"/>
  </r>
  <r>
    <d v="2015-10-13T00:00:00"/>
    <x v="1"/>
    <x v="9"/>
    <x v="12"/>
    <n v="91"/>
    <n v="98"/>
    <n v="26"/>
    <n v="50"/>
    <n v="0"/>
    <n v="19"/>
  </r>
  <r>
    <d v="2015-10-14T00:00:00"/>
    <x v="1"/>
    <x v="9"/>
    <x v="13"/>
    <n v="180"/>
    <n v="92"/>
    <n v="53"/>
    <n v="52"/>
    <n v="0"/>
    <n v="15"/>
  </r>
  <r>
    <d v="2015-10-15T00:00:00"/>
    <x v="1"/>
    <x v="9"/>
    <x v="14"/>
    <n v="181"/>
    <n v="162"/>
    <n v="77"/>
    <n v="64"/>
    <n v="0"/>
    <n v="20"/>
  </r>
  <r>
    <d v="2015-10-16T00:00:00"/>
    <x v="1"/>
    <x v="9"/>
    <x v="15"/>
    <n v="255"/>
    <n v="250"/>
    <n v="31"/>
    <n v="74"/>
    <n v="0"/>
    <n v="25"/>
  </r>
  <r>
    <d v="2015-10-17T00:00:00"/>
    <x v="1"/>
    <x v="9"/>
    <x v="16"/>
    <n v="354"/>
    <n v="49"/>
    <n v="22"/>
    <n v="28"/>
    <n v="0"/>
    <n v="9"/>
  </r>
  <r>
    <d v="2015-10-18T00:00:00"/>
    <x v="1"/>
    <x v="9"/>
    <x v="17"/>
    <n v="132"/>
    <n v="67"/>
    <n v="21"/>
    <n v="28"/>
    <n v="0"/>
    <n v="7"/>
  </r>
  <r>
    <d v="2015-10-19T00:00:00"/>
    <x v="1"/>
    <x v="9"/>
    <x v="18"/>
    <n v="123"/>
    <n v="82"/>
    <n v="3"/>
    <n v="35"/>
    <n v="0"/>
    <n v="13"/>
  </r>
  <r>
    <d v="2015-10-20T00:00:00"/>
    <x v="1"/>
    <x v="9"/>
    <x v="19"/>
    <n v="161"/>
    <n v="57"/>
    <n v="14"/>
    <n v="19"/>
    <n v="0"/>
    <n v="8"/>
  </r>
  <r>
    <d v="2015-10-21T00:00:00"/>
    <x v="1"/>
    <x v="9"/>
    <x v="20"/>
    <n v="132"/>
    <n v="43"/>
    <n v="11"/>
    <n v="21"/>
    <n v="0"/>
    <n v="7"/>
  </r>
  <r>
    <d v="2015-10-22T00:00:00"/>
    <x v="1"/>
    <x v="9"/>
    <x v="21"/>
    <n v="90"/>
    <n v="53"/>
    <n v="19"/>
    <n v="29"/>
    <n v="0"/>
    <n v="8"/>
  </r>
  <r>
    <d v="2015-10-23T00:00:00"/>
    <x v="1"/>
    <x v="9"/>
    <x v="22"/>
    <n v="123"/>
    <n v="60"/>
    <n v="22"/>
    <n v="27"/>
    <n v="0"/>
    <n v="10"/>
  </r>
  <r>
    <d v="2015-10-24T00:00:00"/>
    <x v="1"/>
    <x v="9"/>
    <x v="23"/>
    <n v="129"/>
    <n v="45"/>
    <n v="10"/>
    <n v="27"/>
    <n v="0"/>
    <n v="6"/>
  </r>
  <r>
    <d v="2015-10-25T00:00:00"/>
    <x v="1"/>
    <x v="9"/>
    <x v="24"/>
    <n v="89"/>
    <n v="55"/>
    <n v="20"/>
    <n v="15"/>
    <n v="0"/>
    <n v="3"/>
  </r>
  <r>
    <d v="2015-10-26T00:00:00"/>
    <x v="1"/>
    <x v="9"/>
    <x v="25"/>
    <n v="88"/>
    <n v="33"/>
    <n v="20"/>
    <n v="19"/>
    <n v="0"/>
    <n v="4"/>
  </r>
  <r>
    <d v="2015-10-27T00:00:00"/>
    <x v="1"/>
    <x v="9"/>
    <x v="26"/>
    <n v="52"/>
    <n v="15"/>
    <n v="25"/>
    <n v="13"/>
    <n v="0"/>
    <n v="2"/>
  </r>
  <r>
    <d v="2015-10-28T00:00:00"/>
    <x v="1"/>
    <x v="9"/>
    <x v="27"/>
    <n v="32"/>
    <n v="15"/>
    <n v="24"/>
    <n v="10"/>
    <n v="0"/>
    <n v="2"/>
  </r>
  <r>
    <d v="2015-10-29T00:00:00"/>
    <x v="1"/>
    <x v="9"/>
    <x v="28"/>
    <n v="37"/>
    <n v="32"/>
    <n v="18"/>
    <n v="23"/>
    <n v="0"/>
    <n v="4"/>
  </r>
  <r>
    <d v="2015-10-30T00:00:00"/>
    <x v="1"/>
    <x v="9"/>
    <x v="29"/>
    <n v="72"/>
    <n v="48"/>
    <n v="18"/>
    <n v="31"/>
    <n v="0"/>
    <n v="7"/>
  </r>
  <r>
    <d v="2015-10-31T00:00:00"/>
    <x v="1"/>
    <x v="9"/>
    <x v="30"/>
    <n v="110"/>
    <n v="70"/>
    <n v="14"/>
    <n v="39"/>
    <n v="0"/>
    <n v="10"/>
  </r>
  <r>
    <d v="2015-11-01T00:00:00"/>
    <x v="1"/>
    <x v="10"/>
    <x v="0"/>
    <n v="147"/>
    <n v="74"/>
    <n v="14"/>
    <n v="43"/>
    <n v="0"/>
    <n v="13"/>
  </r>
  <r>
    <d v="2015-11-02T00:00:00"/>
    <x v="1"/>
    <x v="10"/>
    <x v="1"/>
    <n v="164"/>
    <n v="127"/>
    <n v="29"/>
    <n v="49"/>
    <n v="0"/>
    <n v="21"/>
  </r>
  <r>
    <d v="2015-11-03T00:00:00"/>
    <x v="1"/>
    <x v="10"/>
    <x v="2"/>
    <n v="219"/>
    <n v="136"/>
    <n v="13"/>
    <n v="57"/>
    <n v="0"/>
    <n v="17"/>
  </r>
  <r>
    <d v="2015-11-05T00:00:00"/>
    <x v="1"/>
    <x v="10"/>
    <x v="4"/>
    <n v="166"/>
    <n v="15"/>
    <n v="19"/>
    <n v="10"/>
    <n v="0"/>
    <n v="3"/>
  </r>
  <r>
    <d v="2015-11-06T00:00:00"/>
    <x v="1"/>
    <x v="10"/>
    <x v="5"/>
    <n v="61"/>
    <n v="16"/>
    <n v="21"/>
    <n v="9"/>
    <n v="0"/>
    <n v="3"/>
  </r>
  <r>
    <d v="2015-11-07T00:00:00"/>
    <x v="1"/>
    <x v="10"/>
    <x v="6"/>
    <n v="55"/>
    <n v="66"/>
    <n v="18"/>
    <n v="21"/>
    <n v="0"/>
    <n v="7"/>
  </r>
  <r>
    <d v="2015-11-08T00:00:00"/>
    <x v="1"/>
    <x v="10"/>
    <x v="7"/>
    <n v="127"/>
    <n v="101"/>
    <n v="3"/>
    <n v="28"/>
    <n v="0"/>
    <n v="16"/>
  </r>
  <r>
    <d v="2015-11-09T00:00:00"/>
    <x v="1"/>
    <x v="10"/>
    <x v="8"/>
    <n v="198"/>
    <n v="101"/>
    <n v="2"/>
    <n v="28"/>
    <n v="0"/>
    <n v="13"/>
  </r>
  <r>
    <d v="2015-11-10T00:00:00"/>
    <x v="1"/>
    <x v="10"/>
    <x v="9"/>
    <n v="192"/>
    <n v="82"/>
    <n v="2"/>
    <n v="27"/>
    <n v="0"/>
    <n v="17"/>
  </r>
  <r>
    <d v="2015-11-11T00:00:00"/>
    <x v="1"/>
    <x v="10"/>
    <x v="10"/>
    <n v="184"/>
    <n v="120"/>
    <n v="2"/>
    <n v="28"/>
    <n v="0"/>
    <n v="22"/>
  </r>
  <r>
    <d v="2015-11-12T00:00:00"/>
    <x v="1"/>
    <x v="10"/>
    <x v="11"/>
    <n v="217"/>
    <n v="141"/>
    <n v="2"/>
    <n v="35"/>
    <n v="0"/>
    <n v="27"/>
  </r>
  <r>
    <d v="2015-11-13T00:00:00"/>
    <x v="1"/>
    <x v="10"/>
    <x v="12"/>
    <n v="255"/>
    <n v="109"/>
    <n v="6"/>
    <n v="39"/>
    <n v="0"/>
    <n v="31"/>
  </r>
  <r>
    <d v="2015-11-14T00:00:00"/>
    <x v="1"/>
    <x v="10"/>
    <x v="13"/>
    <n v="308"/>
    <n v="154"/>
    <n v="17"/>
    <n v="35"/>
    <n v="0"/>
    <n v="30"/>
  </r>
  <r>
    <d v="2015-11-15T00:00:00"/>
    <x v="1"/>
    <x v="10"/>
    <x v="14"/>
    <n v="264"/>
    <n v="56"/>
    <n v="9"/>
    <n v="32"/>
    <n v="0"/>
    <n v="12"/>
  </r>
  <r>
    <d v="2015-11-16T00:00:00"/>
    <x v="1"/>
    <x v="10"/>
    <x v="15"/>
    <n v="140"/>
    <n v="57"/>
    <n v="10"/>
    <n v="27"/>
    <n v="0"/>
    <n v="14"/>
  </r>
  <r>
    <d v="2015-11-17T00:00:00"/>
    <x v="1"/>
    <x v="10"/>
    <x v="16"/>
    <n v="132"/>
    <n v="53"/>
    <n v="5"/>
    <n v="28"/>
    <n v="0"/>
    <n v="9"/>
  </r>
  <r>
    <d v="2015-11-23T00:00:00"/>
    <x v="1"/>
    <x v="10"/>
    <x v="22"/>
    <n v="82"/>
    <n v="31"/>
    <n v="16"/>
    <n v="23"/>
    <n v="0"/>
    <n v="6"/>
  </r>
  <r>
    <d v="2015-11-24T00:00:00"/>
    <x v="1"/>
    <x v="10"/>
    <x v="23"/>
    <n v="86"/>
    <n v="19"/>
    <n v="21"/>
    <n v="20"/>
    <n v="0"/>
    <n v="10"/>
  </r>
  <r>
    <d v="2015-11-25T00:00:00"/>
    <x v="1"/>
    <x v="10"/>
    <x v="24"/>
    <n v="113"/>
    <n v="36"/>
    <n v="25"/>
    <n v="16"/>
    <n v="0"/>
    <n v="6"/>
  </r>
  <r>
    <d v="2015-11-26T00:00:00"/>
    <x v="1"/>
    <x v="10"/>
    <x v="25"/>
    <n v="74"/>
    <n v="149"/>
    <n v="4"/>
    <n v="48"/>
    <n v="0"/>
    <n v="30"/>
  </r>
  <r>
    <d v="2015-11-27T00:00:00"/>
    <x v="1"/>
    <x v="10"/>
    <x v="26"/>
    <n v="293"/>
    <n v="251"/>
    <n v="5"/>
    <n v="50"/>
    <n v="0"/>
    <n v="40"/>
  </r>
  <r>
    <d v="2015-11-28T00:00:00"/>
    <x v="1"/>
    <x v="10"/>
    <x v="27"/>
    <n v="352"/>
    <n v="184"/>
    <n v="6"/>
    <n v="53"/>
    <n v="0"/>
    <n v="46"/>
  </r>
  <r>
    <d v="2015-11-29T00:00:00"/>
    <x v="1"/>
    <x v="10"/>
    <x v="28"/>
    <n v="301"/>
    <n v="472"/>
    <n v="3"/>
    <n v="65"/>
    <n v="0"/>
    <n v="60"/>
  </r>
  <r>
    <d v="2015-11-30T00:00:00"/>
    <x v="1"/>
    <x v="10"/>
    <x v="29"/>
    <n v="421"/>
    <n v="250"/>
    <n v="3"/>
    <n v="63"/>
    <n v="0"/>
    <n v="78"/>
  </r>
  <r>
    <d v="2015-12-01T00:00:00"/>
    <x v="1"/>
    <x v="11"/>
    <x v="0"/>
    <n v="488"/>
    <n v="5"/>
    <n v="18"/>
    <n v="9"/>
    <n v="0"/>
    <n v="4"/>
  </r>
  <r>
    <d v="2015-12-02T00:00:00"/>
    <x v="1"/>
    <x v="11"/>
    <x v="1"/>
    <n v="29"/>
    <n v="12"/>
    <n v="18"/>
    <n v="8"/>
    <n v="0"/>
    <n v="4"/>
  </r>
  <r>
    <d v="2015-12-03T00:00:00"/>
    <x v="1"/>
    <x v="11"/>
    <x v="2"/>
    <n v="37"/>
    <n v="35"/>
    <n v="19"/>
    <n v="20"/>
    <n v="0"/>
    <n v="8"/>
  </r>
  <r>
    <d v="2015-12-04T00:00:00"/>
    <x v="1"/>
    <x v="11"/>
    <x v="3"/>
    <n v="61"/>
    <n v="50"/>
    <n v="20"/>
    <n v="31"/>
    <n v="0"/>
    <n v="11"/>
  </r>
  <r>
    <d v="2015-12-05T00:00:00"/>
    <x v="1"/>
    <x v="11"/>
    <x v="4"/>
    <n v="104"/>
    <n v="109"/>
    <n v="4"/>
    <n v="53"/>
    <n v="0"/>
    <n v="30"/>
  </r>
  <r>
    <d v="2015-12-06T00:00:00"/>
    <x v="1"/>
    <x v="11"/>
    <x v="5"/>
    <n v="215"/>
    <n v="120"/>
    <n v="4"/>
    <n v="49"/>
    <n v="0"/>
    <n v="35"/>
  </r>
  <r>
    <d v="2015-12-07T00:00:00"/>
    <x v="1"/>
    <x v="11"/>
    <x v="6"/>
    <n v="234"/>
    <n v="170"/>
    <n v="3"/>
    <n v="47"/>
    <n v="0"/>
    <n v="44"/>
  </r>
  <r>
    <d v="2015-12-10T00:00:00"/>
    <x v="1"/>
    <x v="11"/>
    <x v="9"/>
    <n v="158"/>
    <n v="57"/>
    <n v="18"/>
    <n v="30"/>
    <n v="0"/>
    <n v="11"/>
  </r>
  <r>
    <d v="2015-12-11T00:00:00"/>
    <x v="1"/>
    <x v="11"/>
    <x v="10"/>
    <n v="101"/>
    <n v="129"/>
    <n v="6"/>
    <n v="50"/>
    <n v="0"/>
    <n v="31"/>
  </r>
  <r>
    <d v="2015-12-12T00:00:00"/>
    <x v="1"/>
    <x v="11"/>
    <x v="11"/>
    <n v="215"/>
    <n v="152"/>
    <n v="6"/>
    <n v="57"/>
    <n v="0"/>
    <n v="41"/>
  </r>
  <r>
    <d v="2015-12-14T00:00:00"/>
    <x v="1"/>
    <x v="11"/>
    <x v="13"/>
    <n v="199"/>
    <n v="7"/>
    <n v="26"/>
    <n v="9"/>
    <n v="0"/>
    <n v="4"/>
  </r>
  <r>
    <d v="2015-12-15T00:00:00"/>
    <x v="1"/>
    <x v="11"/>
    <x v="14"/>
    <n v="26"/>
    <n v="10"/>
    <n v="18"/>
    <n v="12"/>
    <n v="0"/>
    <n v="4"/>
  </r>
  <r>
    <d v="2015-12-16T00:00:00"/>
    <x v="1"/>
    <x v="11"/>
    <x v="15"/>
    <n v="30"/>
    <n v="46"/>
    <n v="10"/>
    <n v="36"/>
    <n v="0"/>
    <n v="12"/>
  </r>
  <r>
    <d v="2015-12-17T00:00:00"/>
    <x v="1"/>
    <x v="11"/>
    <x v="16"/>
    <n v="116"/>
    <n v="59"/>
    <n v="13"/>
    <n v="45"/>
    <n v="0"/>
    <n v="20"/>
  </r>
  <r>
    <d v="2015-12-18T00:00:00"/>
    <x v="1"/>
    <x v="11"/>
    <x v="17"/>
    <n v="144"/>
    <n v="98"/>
    <n v="3"/>
    <n v="63"/>
    <n v="0"/>
    <n v="34"/>
  </r>
  <r>
    <d v="2015-12-19T00:00:00"/>
    <x v="1"/>
    <x v="11"/>
    <x v="18"/>
    <n v="219"/>
    <n v="156"/>
    <n v="7"/>
    <n v="60"/>
    <n v="0"/>
    <n v="43"/>
  </r>
  <r>
    <d v="2015-12-20T00:00:00"/>
    <x v="1"/>
    <x v="11"/>
    <x v="19"/>
    <n v="279"/>
    <n v="198"/>
    <n v="7"/>
    <n v="57"/>
    <n v="0"/>
    <n v="40"/>
  </r>
  <r>
    <d v="2015-12-21T00:00:00"/>
    <x v="1"/>
    <x v="11"/>
    <x v="20"/>
    <n v="288"/>
    <n v="317"/>
    <n v="7"/>
    <n v="66"/>
    <n v="0"/>
    <n v="54"/>
  </r>
  <r>
    <d v="2015-12-22T00:00:00"/>
    <x v="1"/>
    <x v="11"/>
    <x v="21"/>
    <n v="375"/>
    <n v="205"/>
    <n v="14"/>
    <n v="66"/>
    <n v="0"/>
    <n v="43"/>
  </r>
  <r>
    <d v="2015-12-23T00:00:00"/>
    <x v="1"/>
    <x v="11"/>
    <x v="22"/>
    <n v="317"/>
    <n v="104"/>
    <n v="18"/>
    <n v="44"/>
    <n v="0"/>
    <n v="16"/>
  </r>
  <r>
    <d v="2015-12-24T00:00:00"/>
    <x v="1"/>
    <x v="11"/>
    <x v="23"/>
    <n v="157"/>
    <n v="415"/>
    <n v="7"/>
    <n v="91"/>
    <n v="0"/>
    <n v="70"/>
  </r>
  <r>
    <d v="2015-12-25T00:00:00"/>
    <x v="1"/>
    <x v="11"/>
    <x v="24"/>
    <n v="525"/>
    <n v="283"/>
    <n v="7"/>
    <n v="62"/>
    <n v="0"/>
    <n v="42"/>
  </r>
  <r>
    <d v="2015-12-26T00:00:00"/>
    <x v="1"/>
    <x v="11"/>
    <x v="25"/>
    <n v="316"/>
    <n v="79"/>
    <n v="9"/>
    <n v="35"/>
    <n v="0"/>
    <n v="12"/>
  </r>
  <r>
    <d v="2015-12-27T00:00:00"/>
    <x v="1"/>
    <x v="11"/>
    <x v="26"/>
    <n v="123"/>
    <n v="86"/>
    <n v="10"/>
    <n v="44"/>
    <n v="0"/>
    <n v="21"/>
  </r>
  <r>
    <d v="2015-12-28T00:00:00"/>
    <x v="1"/>
    <x v="11"/>
    <x v="27"/>
    <n v="180"/>
    <n v="236"/>
    <n v="9"/>
    <n v="75"/>
    <n v="0"/>
    <n v="48"/>
  </r>
  <r>
    <d v="2015-12-29T00:00:00"/>
    <x v="1"/>
    <x v="11"/>
    <x v="28"/>
    <n v="361"/>
    <n v="160"/>
    <n v="34"/>
    <n v="36"/>
    <n v="0"/>
    <n v="20"/>
  </r>
  <r>
    <d v="2015-12-30T00:00:00"/>
    <x v="1"/>
    <x v="11"/>
    <x v="29"/>
    <n v="157"/>
    <n v="68"/>
    <n v="18"/>
    <n v="38"/>
    <n v="0"/>
    <n v="15"/>
  </r>
  <r>
    <d v="2016-01-03T00:00:00"/>
    <x v="2"/>
    <x v="0"/>
    <x v="2"/>
    <n v="221"/>
    <n v="10"/>
    <n v="28"/>
    <n v="17"/>
    <n v="0"/>
    <n v="7"/>
  </r>
  <r>
    <d v="2016-01-04T00:00:00"/>
    <x v="2"/>
    <x v="0"/>
    <x v="3"/>
    <n v="82"/>
    <n v="51"/>
    <n v="22"/>
    <n v="21"/>
    <n v="0"/>
    <n v="6"/>
  </r>
  <r>
    <d v="2016-01-05T00:00:00"/>
    <x v="2"/>
    <x v="0"/>
    <x v="4"/>
    <n v="79"/>
    <n v="28"/>
    <n v="25"/>
    <n v="21"/>
    <n v="0"/>
    <n v="6"/>
  </r>
  <r>
    <d v="2016-01-06T00:00:00"/>
    <x v="2"/>
    <x v="0"/>
    <x v="5"/>
    <n v="72"/>
    <n v="14"/>
    <n v="22"/>
    <n v="14"/>
    <n v="0"/>
    <n v="3"/>
  </r>
  <r>
    <d v="2016-01-07T00:00:00"/>
    <x v="2"/>
    <x v="0"/>
    <x v="6"/>
    <n v="43"/>
    <n v="29"/>
    <n v="21"/>
    <n v="22"/>
    <n v="0"/>
    <n v="6"/>
  </r>
  <r>
    <d v="2016-01-08T00:00:00"/>
    <x v="2"/>
    <x v="0"/>
    <x v="7"/>
    <n v="79"/>
    <n v="67"/>
    <n v="12"/>
    <n v="38"/>
    <n v="0"/>
    <n v="14"/>
  </r>
  <r>
    <d v="2016-01-09T00:00:00"/>
    <x v="2"/>
    <x v="0"/>
    <x v="8"/>
    <n v="142"/>
    <n v="49"/>
    <n v="14"/>
    <n v="32"/>
    <n v="0"/>
    <n v="14"/>
  </r>
  <r>
    <d v="2016-01-10T00:00:00"/>
    <x v="2"/>
    <x v="0"/>
    <x v="9"/>
    <n v="125"/>
    <n v="15"/>
    <n v="25"/>
    <n v="12"/>
    <n v="0"/>
    <n v="3"/>
  </r>
  <r>
    <d v="2016-01-11T00:00:00"/>
    <x v="2"/>
    <x v="0"/>
    <x v="10"/>
    <n v="47"/>
    <n v="17"/>
    <n v="24"/>
    <n v="16"/>
    <n v="0"/>
    <n v="4"/>
  </r>
  <r>
    <d v="2016-01-12T00:00:00"/>
    <x v="2"/>
    <x v="0"/>
    <x v="11"/>
    <n v="50"/>
    <n v="31"/>
    <n v="21"/>
    <n v="24"/>
    <n v="0"/>
    <n v="6"/>
  </r>
  <r>
    <d v="2016-01-13T00:00:00"/>
    <x v="2"/>
    <x v="0"/>
    <x v="12"/>
    <n v="64"/>
    <n v="63"/>
    <n v="17"/>
    <n v="40"/>
    <n v="0"/>
    <n v="15"/>
  </r>
  <r>
    <d v="2016-01-14T00:00:00"/>
    <x v="2"/>
    <x v="0"/>
    <x v="13"/>
    <n v="142"/>
    <n v="90"/>
    <n v="13"/>
    <n v="48"/>
    <n v="0"/>
    <n v="28"/>
  </r>
  <r>
    <d v="2016-01-15T00:00:00"/>
    <x v="2"/>
    <x v="0"/>
    <x v="14"/>
    <n v="184"/>
    <n v="86"/>
    <n v="10"/>
    <n v="33"/>
    <n v="0"/>
    <n v="21"/>
  </r>
  <r>
    <d v="2016-01-16T00:00:00"/>
    <x v="2"/>
    <x v="0"/>
    <x v="15"/>
    <n v="187"/>
    <n v="31"/>
    <n v="28"/>
    <n v="14"/>
    <n v="0"/>
    <n v="6"/>
  </r>
  <r>
    <d v="2016-01-17T00:00:00"/>
    <x v="2"/>
    <x v="0"/>
    <x v="16"/>
    <n v="87"/>
    <n v="39"/>
    <n v="27"/>
    <n v="10"/>
    <n v="0"/>
    <n v="3"/>
  </r>
  <r>
    <d v="2016-01-18T00:00:00"/>
    <x v="2"/>
    <x v="0"/>
    <x v="17"/>
    <n v="38"/>
    <n v="58"/>
    <n v="14"/>
    <n v="33"/>
    <n v="0"/>
    <n v="13"/>
  </r>
  <r>
    <d v="2016-01-19T00:00:00"/>
    <x v="2"/>
    <x v="0"/>
    <x v="18"/>
    <n v="132"/>
    <n v="101"/>
    <n v="6"/>
    <n v="40"/>
    <n v="0"/>
    <n v="36"/>
  </r>
  <r>
    <d v="2016-01-20T00:00:00"/>
    <x v="2"/>
    <x v="0"/>
    <x v="19"/>
    <n v="207"/>
    <n v="91"/>
    <n v="6"/>
    <n v="32"/>
    <n v="0"/>
    <n v="24"/>
  </r>
  <r>
    <d v="2016-01-21T00:00:00"/>
    <x v="2"/>
    <x v="0"/>
    <x v="20"/>
    <n v="198"/>
    <n v="21"/>
    <n v="28"/>
    <n v="10"/>
    <n v="0"/>
    <n v="5"/>
  </r>
  <r>
    <d v="2016-01-22T00:00:00"/>
    <x v="2"/>
    <x v="0"/>
    <x v="21"/>
    <n v="50"/>
    <n v="35"/>
    <n v="27"/>
    <n v="9"/>
    <n v="0"/>
    <n v="5"/>
  </r>
  <r>
    <d v="2016-01-23T00:00:00"/>
    <x v="2"/>
    <x v="0"/>
    <x v="22"/>
    <n v="47"/>
    <n v="42"/>
    <n v="27"/>
    <n v="14"/>
    <n v="0"/>
    <n v="4"/>
  </r>
  <r>
    <d v="2016-01-24T00:00:00"/>
    <x v="2"/>
    <x v="0"/>
    <x v="23"/>
    <n v="48"/>
    <n v="29"/>
    <n v="23"/>
    <n v="21"/>
    <n v="0"/>
    <n v="5"/>
  </r>
  <r>
    <d v="2016-01-25T00:00:00"/>
    <x v="2"/>
    <x v="0"/>
    <x v="24"/>
    <n v="69"/>
    <n v="43"/>
    <n v="23"/>
    <n v="20"/>
    <n v="0"/>
    <n v="6"/>
  </r>
  <r>
    <d v="2016-01-26T00:00:00"/>
    <x v="2"/>
    <x v="0"/>
    <x v="25"/>
    <n v="85"/>
    <n v="79"/>
    <n v="14"/>
    <n v="43"/>
    <n v="0"/>
    <n v="19"/>
  </r>
  <r>
    <d v="2016-01-27T00:00:00"/>
    <x v="2"/>
    <x v="0"/>
    <x v="26"/>
    <n v="181"/>
    <n v="107"/>
    <n v="19"/>
    <n v="43"/>
    <n v="0"/>
    <n v="25"/>
  </r>
  <r>
    <d v="2016-01-28T00:00:00"/>
    <x v="2"/>
    <x v="0"/>
    <x v="27"/>
    <n v="219"/>
    <n v="58"/>
    <n v="14"/>
    <n v="27"/>
    <n v="0"/>
    <n v="15"/>
  </r>
  <r>
    <d v="2016-01-29T00:00:00"/>
    <x v="2"/>
    <x v="0"/>
    <x v="28"/>
    <n v="148"/>
    <n v="45"/>
    <n v="21"/>
    <n v="25"/>
    <n v="0"/>
    <n v="11"/>
  </r>
  <r>
    <d v="2016-01-30T00:00:00"/>
    <x v="2"/>
    <x v="0"/>
    <x v="29"/>
    <n v="117"/>
    <n v="16"/>
    <n v="27"/>
    <n v="13"/>
    <n v="0"/>
    <n v="4"/>
  </r>
  <r>
    <d v="2016-01-31T00:00:00"/>
    <x v="2"/>
    <x v="0"/>
    <x v="30"/>
    <n v="53"/>
    <n v="15"/>
    <n v="27"/>
    <n v="16"/>
    <n v="0"/>
    <n v="5"/>
  </r>
  <r>
    <d v="2016-02-01T00:00:00"/>
    <x v="2"/>
    <x v="1"/>
    <x v="0"/>
    <n v="52"/>
    <n v="34"/>
    <n v="25"/>
    <n v="23"/>
    <n v="0"/>
    <n v="7"/>
  </r>
  <r>
    <d v="2016-02-02T00:00:00"/>
    <x v="2"/>
    <x v="1"/>
    <x v="1"/>
    <n v="80"/>
    <n v="33"/>
    <n v="18"/>
    <n v="30"/>
    <n v="0"/>
    <n v="9"/>
  </r>
  <r>
    <d v="2016-02-03T00:00:00"/>
    <x v="2"/>
    <x v="1"/>
    <x v="2"/>
    <n v="106"/>
    <n v="15"/>
    <n v="30"/>
    <n v="13"/>
    <n v="0"/>
    <n v="5"/>
  </r>
  <r>
    <d v="2016-02-04T00:00:00"/>
    <x v="2"/>
    <x v="1"/>
    <x v="3"/>
    <n v="58"/>
    <n v="27"/>
    <n v="32"/>
    <n v="9"/>
    <n v="0"/>
    <n v="3"/>
  </r>
  <r>
    <d v="2016-02-05T00:00:00"/>
    <x v="2"/>
    <x v="1"/>
    <x v="4"/>
    <n v="44"/>
    <n v="32"/>
    <n v="29"/>
    <n v="20"/>
    <n v="0"/>
    <n v="6"/>
  </r>
  <r>
    <d v="2016-02-06T00:00:00"/>
    <x v="2"/>
    <x v="1"/>
    <x v="5"/>
    <n v="76"/>
    <n v="50"/>
    <n v="31"/>
    <n v="21"/>
    <n v="0"/>
    <n v="9"/>
  </r>
  <r>
    <d v="2016-02-07T00:00:00"/>
    <x v="2"/>
    <x v="1"/>
    <x v="6"/>
    <n v="113"/>
    <n v="176"/>
    <n v="35"/>
    <n v="21"/>
    <n v="0"/>
    <n v="9"/>
  </r>
  <r>
    <d v="2016-02-08T00:00:00"/>
    <x v="2"/>
    <x v="1"/>
    <x v="7"/>
    <n v="221"/>
    <n v="38"/>
    <n v="37"/>
    <n v="20"/>
    <n v="0"/>
    <n v="10"/>
  </r>
  <r>
    <d v="2016-02-09T00:00:00"/>
    <x v="2"/>
    <x v="1"/>
    <x v="8"/>
    <n v="114"/>
    <n v="80"/>
    <n v="22"/>
    <n v="33"/>
    <n v="0"/>
    <n v="25"/>
  </r>
  <r>
    <d v="2016-02-10T00:00:00"/>
    <x v="2"/>
    <x v="1"/>
    <x v="9"/>
    <n v="182"/>
    <n v="114"/>
    <n v="18"/>
    <n v="33"/>
    <n v="0"/>
    <n v="28"/>
  </r>
  <r>
    <d v="2016-02-11T00:00:00"/>
    <x v="2"/>
    <x v="1"/>
    <x v="10"/>
    <n v="216"/>
    <n v="99"/>
    <n v="22"/>
    <n v="28"/>
    <n v="0"/>
    <n v="20"/>
  </r>
  <r>
    <d v="2016-02-12T00:00:00"/>
    <x v="2"/>
    <x v="1"/>
    <x v="11"/>
    <n v="206"/>
    <n v="13"/>
    <n v="30"/>
    <n v="5"/>
    <n v="0"/>
    <n v="3"/>
  </r>
  <r>
    <d v="2016-02-13T00:00:00"/>
    <x v="2"/>
    <x v="1"/>
    <x v="12"/>
    <n v="47"/>
    <n v="13"/>
    <n v="29"/>
    <n v="6"/>
    <n v="0"/>
    <n v="3"/>
  </r>
  <r>
    <d v="2016-02-14T00:00:00"/>
    <x v="2"/>
    <x v="1"/>
    <x v="13"/>
    <n v="32"/>
    <n v="36"/>
    <n v="28"/>
    <n v="8"/>
    <n v="0"/>
    <n v="3"/>
  </r>
  <r>
    <d v="2016-02-15T00:00:00"/>
    <x v="2"/>
    <x v="1"/>
    <x v="14"/>
    <n v="38"/>
    <n v="32"/>
    <n v="31"/>
    <n v="8"/>
    <n v="0"/>
    <n v="2"/>
  </r>
  <r>
    <d v="2016-02-16T00:00:00"/>
    <x v="2"/>
    <x v="1"/>
    <x v="15"/>
    <n v="40"/>
    <n v="40"/>
    <n v="30"/>
    <n v="25"/>
    <n v="0"/>
    <n v="8"/>
  </r>
  <r>
    <d v="2016-02-17T00:00:00"/>
    <x v="2"/>
    <x v="1"/>
    <x v="16"/>
    <n v="116"/>
    <n v="26"/>
    <n v="35"/>
    <n v="12"/>
    <n v="0"/>
    <n v="3"/>
  </r>
  <r>
    <d v="2016-02-18T00:00:00"/>
    <x v="2"/>
    <x v="1"/>
    <x v="17"/>
    <n v="55"/>
    <n v="24"/>
    <n v="32"/>
    <n v="14"/>
    <n v="0"/>
    <n v="4"/>
  </r>
  <r>
    <d v="2016-02-19T00:00:00"/>
    <x v="2"/>
    <x v="1"/>
    <x v="18"/>
    <n v="55"/>
    <n v="14"/>
    <n v="32"/>
    <n v="9"/>
    <n v="0"/>
    <n v="3"/>
  </r>
  <r>
    <d v="2016-02-20T00:00:00"/>
    <x v="2"/>
    <x v="1"/>
    <x v="19"/>
    <n v="49"/>
    <n v="71"/>
    <n v="23"/>
    <n v="32"/>
    <n v="0"/>
    <n v="15"/>
  </r>
  <r>
    <d v="2016-02-21T00:00:00"/>
    <x v="2"/>
    <x v="1"/>
    <x v="20"/>
    <n v="167"/>
    <n v="60"/>
    <n v="33"/>
    <n v="23"/>
    <n v="0"/>
    <n v="11"/>
  </r>
  <r>
    <d v="2016-02-22T00:00:00"/>
    <x v="2"/>
    <x v="1"/>
    <x v="21"/>
    <n v="128"/>
    <n v="15"/>
    <n v="33"/>
    <n v="9"/>
    <n v="0"/>
    <n v="3"/>
  </r>
  <r>
    <d v="2016-02-23T00:00:00"/>
    <x v="2"/>
    <x v="1"/>
    <x v="22"/>
    <n v="49"/>
    <n v="36"/>
    <n v="25"/>
    <n v="22"/>
    <n v="0"/>
    <n v="6"/>
  </r>
  <r>
    <d v="2016-02-24T00:00:00"/>
    <x v="2"/>
    <x v="1"/>
    <x v="23"/>
    <n v="79"/>
    <n v="32"/>
    <n v="25"/>
    <n v="20"/>
    <n v="0"/>
    <n v="5"/>
  </r>
  <r>
    <d v="2016-02-25T00:00:00"/>
    <x v="2"/>
    <x v="1"/>
    <x v="24"/>
    <n v="70"/>
    <n v="42"/>
    <n v="29"/>
    <n v="19"/>
    <n v="0"/>
    <n v="6"/>
  </r>
  <r>
    <d v="2016-02-26T00:00:00"/>
    <x v="2"/>
    <x v="1"/>
    <x v="25"/>
    <n v="91"/>
    <n v="26"/>
    <n v="29"/>
    <n v="18"/>
    <n v="0"/>
    <n v="5"/>
  </r>
  <r>
    <d v="2016-02-27T00:00:00"/>
    <x v="2"/>
    <x v="1"/>
    <x v="26"/>
    <n v="71"/>
    <n v="40"/>
    <n v="32"/>
    <n v="17"/>
    <n v="0"/>
    <n v="7"/>
  </r>
  <r>
    <d v="2016-02-28T00:00:00"/>
    <x v="2"/>
    <x v="1"/>
    <x v="27"/>
    <n v="93"/>
    <n v="33"/>
    <n v="26"/>
    <n v="21"/>
    <n v="0"/>
    <n v="5"/>
  </r>
  <r>
    <d v="2016-02-29T00:00:00"/>
    <x v="2"/>
    <x v="1"/>
    <x v="28"/>
    <n v="96"/>
    <n v="86"/>
    <n v="23"/>
    <n v="41"/>
    <n v="0"/>
    <n v="16"/>
  </r>
  <r>
    <d v="2016-03-01T00:00:00"/>
    <x v="2"/>
    <x v="2"/>
    <x v="0"/>
    <n v="188"/>
    <n v="116"/>
    <n v="28"/>
    <n v="57"/>
    <n v="0"/>
    <n v="24"/>
  </r>
  <r>
    <d v="2016-03-02T00:00:00"/>
    <x v="2"/>
    <x v="2"/>
    <x v="1"/>
    <n v="232"/>
    <n v="151"/>
    <n v="22"/>
    <n v="60"/>
    <n v="0"/>
    <n v="32"/>
  </r>
  <r>
    <d v="2016-03-03T00:00:00"/>
    <x v="2"/>
    <x v="2"/>
    <x v="2"/>
    <n v="345"/>
    <n v="202"/>
    <n v="7"/>
    <n v="61"/>
    <n v="0"/>
    <n v="43"/>
  </r>
  <r>
    <d v="2016-03-04T00:00:00"/>
    <x v="2"/>
    <x v="2"/>
    <x v="3"/>
    <n v="374"/>
    <n v="177"/>
    <n v="33"/>
    <n v="11"/>
    <n v="0"/>
    <n v="3"/>
  </r>
  <r>
    <d v="2016-03-05T00:00:00"/>
    <x v="2"/>
    <x v="2"/>
    <x v="4"/>
    <n v="150"/>
    <n v="113"/>
    <n v="14"/>
    <n v="39"/>
    <n v="0"/>
    <n v="15"/>
  </r>
  <r>
    <d v="2016-03-06T00:00:00"/>
    <x v="2"/>
    <x v="2"/>
    <x v="5"/>
    <n v="156"/>
    <n v="61"/>
    <n v="35"/>
    <n v="20"/>
    <n v="0"/>
    <n v="9"/>
  </r>
  <r>
    <d v="2016-03-07T00:00:00"/>
    <x v="2"/>
    <x v="2"/>
    <x v="6"/>
    <n v="81"/>
    <n v="19"/>
    <n v="33"/>
    <n v="8"/>
    <n v="0"/>
    <n v="3"/>
  </r>
  <r>
    <d v="2016-03-08T00:00:00"/>
    <x v="2"/>
    <x v="2"/>
    <x v="7"/>
    <n v="45"/>
    <n v="15"/>
    <n v="29"/>
    <n v="9"/>
    <n v="0"/>
    <n v="2"/>
  </r>
  <r>
    <d v="2016-03-09T00:00:00"/>
    <x v="2"/>
    <x v="2"/>
    <x v="8"/>
    <n v="41"/>
    <n v="35"/>
    <n v="30"/>
    <n v="10"/>
    <n v="0"/>
    <n v="3"/>
  </r>
  <r>
    <d v="2016-03-10T00:00:00"/>
    <x v="2"/>
    <x v="2"/>
    <x v="9"/>
    <n v="44"/>
    <n v="42"/>
    <n v="28"/>
    <n v="21"/>
    <n v="0"/>
    <n v="4"/>
  </r>
  <r>
    <d v="2016-03-11T00:00:00"/>
    <x v="2"/>
    <x v="2"/>
    <x v="10"/>
    <n v="66"/>
    <n v="84"/>
    <n v="17"/>
    <n v="42"/>
    <n v="0"/>
    <n v="14"/>
  </r>
  <r>
    <d v="2016-03-12T00:00:00"/>
    <x v="2"/>
    <x v="2"/>
    <x v="11"/>
    <n v="176"/>
    <n v="35"/>
    <n v="37"/>
    <n v="15"/>
    <n v="0"/>
    <n v="4"/>
  </r>
  <r>
    <d v="2016-03-13T00:00:00"/>
    <x v="2"/>
    <x v="2"/>
    <x v="12"/>
    <n v="68"/>
    <n v="80"/>
    <n v="28"/>
    <n v="33"/>
    <n v="0"/>
    <n v="11"/>
  </r>
  <r>
    <d v="2016-03-14T00:00:00"/>
    <x v="2"/>
    <x v="2"/>
    <x v="13"/>
    <n v="154"/>
    <n v="108"/>
    <n v="23"/>
    <n v="37"/>
    <n v="0"/>
    <n v="11"/>
  </r>
  <r>
    <d v="2016-03-15T00:00:00"/>
    <x v="2"/>
    <x v="2"/>
    <x v="14"/>
    <n v="194"/>
    <n v="150"/>
    <n v="60"/>
    <n v="47"/>
    <n v="0"/>
    <n v="19"/>
  </r>
  <r>
    <d v="2016-03-16T00:00:00"/>
    <x v="2"/>
    <x v="2"/>
    <x v="15"/>
    <n v="284"/>
    <n v="150"/>
    <n v="52"/>
    <n v="52"/>
    <n v="0"/>
    <n v="18"/>
  </r>
  <r>
    <d v="2016-03-17T00:00:00"/>
    <x v="2"/>
    <x v="2"/>
    <x v="16"/>
    <n v="298"/>
    <n v="36"/>
    <n v="46"/>
    <n v="44"/>
    <n v="0"/>
    <n v="14"/>
  </r>
  <r>
    <d v="2016-03-18T00:00:00"/>
    <x v="2"/>
    <x v="2"/>
    <x v="17"/>
    <n v="238"/>
    <n v="75"/>
    <n v="30"/>
    <n v="23"/>
    <n v="0"/>
    <n v="9"/>
  </r>
  <r>
    <d v="2016-03-19T00:00:00"/>
    <x v="2"/>
    <x v="2"/>
    <x v="18"/>
    <n v="147"/>
    <n v="69"/>
    <n v="38"/>
    <n v="36"/>
    <n v="0"/>
    <n v="12"/>
  </r>
  <r>
    <d v="2016-03-20T00:00:00"/>
    <x v="2"/>
    <x v="2"/>
    <x v="19"/>
    <n v="139"/>
    <n v="110"/>
    <n v="48"/>
    <n v="48"/>
    <n v="0"/>
    <n v="11"/>
  </r>
  <r>
    <d v="2016-03-21T00:00:00"/>
    <x v="2"/>
    <x v="2"/>
    <x v="20"/>
    <n v="189"/>
    <n v="129"/>
    <n v="20"/>
    <n v="45"/>
    <n v="0"/>
    <n v="12"/>
  </r>
  <r>
    <d v="2016-03-22T00:00:00"/>
    <x v="2"/>
    <x v="2"/>
    <x v="21"/>
    <n v="185"/>
    <n v="34"/>
    <n v="34"/>
    <n v="16"/>
    <n v="0"/>
    <n v="7"/>
  </r>
  <r>
    <d v="2016-03-23T00:00:00"/>
    <x v="2"/>
    <x v="2"/>
    <x v="22"/>
    <n v="64"/>
    <n v="24"/>
    <n v="37"/>
    <n v="19"/>
    <n v="0"/>
    <n v="5"/>
  </r>
  <r>
    <d v="2016-03-24T00:00:00"/>
    <x v="2"/>
    <x v="2"/>
    <x v="23"/>
    <n v="47"/>
    <n v="36"/>
    <n v="35"/>
    <n v="22"/>
    <n v="0"/>
    <n v="4"/>
  </r>
  <r>
    <d v="2016-03-25T00:00:00"/>
    <x v="2"/>
    <x v="2"/>
    <x v="24"/>
    <n v="70"/>
    <n v="27"/>
    <n v="35"/>
    <n v="15"/>
    <n v="0"/>
    <n v="2"/>
  </r>
  <r>
    <d v="2016-03-26T00:00:00"/>
    <x v="2"/>
    <x v="2"/>
    <x v="25"/>
    <n v="45"/>
    <n v="31"/>
    <n v="38"/>
    <n v="16"/>
    <n v="0"/>
    <n v="2"/>
  </r>
  <r>
    <d v="2016-03-27T00:00:00"/>
    <x v="2"/>
    <x v="2"/>
    <x v="26"/>
    <n v="40"/>
    <n v="131"/>
    <n v="32"/>
    <n v="38"/>
    <n v="0"/>
    <n v="7"/>
  </r>
  <r>
    <d v="2016-03-28T00:00:00"/>
    <x v="2"/>
    <x v="2"/>
    <x v="27"/>
    <n v="159"/>
    <n v="52"/>
    <n v="39"/>
    <n v="14"/>
    <n v="0"/>
    <n v="3"/>
  </r>
  <r>
    <d v="2016-03-29T00:00:00"/>
    <x v="2"/>
    <x v="2"/>
    <x v="28"/>
    <n v="57"/>
    <n v="48"/>
    <n v="37"/>
    <n v="19"/>
    <n v="0"/>
    <n v="4"/>
  </r>
  <r>
    <d v="2016-03-30T00:00:00"/>
    <x v="2"/>
    <x v="2"/>
    <x v="29"/>
    <n v="68"/>
    <n v="135"/>
    <n v="52"/>
    <n v="41"/>
    <n v="0"/>
    <n v="14"/>
  </r>
  <r>
    <d v="2016-03-31T00:00:00"/>
    <x v="2"/>
    <x v="2"/>
    <x v="30"/>
    <n v="203"/>
    <n v="82"/>
    <n v="36"/>
    <n v="15"/>
    <n v="0"/>
    <n v="4"/>
  </r>
  <r>
    <d v="2016-04-01T00:00:00"/>
    <x v="2"/>
    <x v="3"/>
    <x v="0"/>
    <n v="106"/>
    <n v="21"/>
    <n v="34"/>
    <n v="8"/>
    <n v="0"/>
    <n v="1"/>
  </r>
  <r>
    <d v="2016-04-02T00:00:00"/>
    <x v="2"/>
    <x v="3"/>
    <x v="1"/>
    <n v="26"/>
    <n v="34"/>
    <n v="37"/>
    <n v="12"/>
    <n v="0"/>
    <n v="2"/>
  </r>
  <r>
    <d v="2016-04-03T00:00:00"/>
    <x v="2"/>
    <x v="3"/>
    <x v="2"/>
    <n v="44"/>
    <n v="75"/>
    <n v="52"/>
    <n v="24"/>
    <n v="0"/>
    <n v="5"/>
  </r>
  <r>
    <d v="2016-04-04T00:00:00"/>
    <x v="2"/>
    <x v="3"/>
    <x v="3"/>
    <n v="148"/>
    <n v="91"/>
    <n v="61"/>
    <n v="27"/>
    <n v="0"/>
    <n v="8"/>
  </r>
  <r>
    <d v="2016-04-05T00:00:00"/>
    <x v="2"/>
    <x v="3"/>
    <x v="4"/>
    <n v="179"/>
    <n v="83"/>
    <n v="40"/>
    <n v="32"/>
    <n v="0"/>
    <n v="17"/>
  </r>
  <r>
    <d v="2016-04-06T00:00:00"/>
    <x v="2"/>
    <x v="3"/>
    <x v="5"/>
    <n v="183"/>
    <n v="83"/>
    <n v="36"/>
    <n v="29"/>
    <n v="0"/>
    <n v="10"/>
  </r>
  <r>
    <d v="2016-04-07T00:00:00"/>
    <x v="2"/>
    <x v="3"/>
    <x v="6"/>
    <n v="160"/>
    <n v="50"/>
    <n v="39"/>
    <n v="15"/>
    <n v="0"/>
    <n v="2"/>
  </r>
  <r>
    <d v="2016-04-08T00:00:00"/>
    <x v="2"/>
    <x v="3"/>
    <x v="7"/>
    <n v="68"/>
    <n v="164"/>
    <n v="40"/>
    <n v="29"/>
    <n v="0"/>
    <n v="7"/>
  </r>
  <r>
    <d v="2016-04-09T00:00:00"/>
    <x v="2"/>
    <x v="3"/>
    <x v="8"/>
    <n v="156"/>
    <n v="117"/>
    <n v="39"/>
    <n v="22"/>
    <n v="0"/>
    <n v="8"/>
  </r>
  <r>
    <d v="2016-04-10T00:00:00"/>
    <x v="2"/>
    <x v="3"/>
    <x v="9"/>
    <n v="137"/>
    <n v="70"/>
    <n v="35"/>
    <n v="20"/>
    <n v="0"/>
    <n v="5"/>
  </r>
  <r>
    <d v="2016-04-11T00:00:00"/>
    <x v="2"/>
    <x v="3"/>
    <x v="10"/>
    <n v="144"/>
    <n v="65"/>
    <n v="31"/>
    <n v="29"/>
    <n v="0"/>
    <n v="7"/>
  </r>
  <r>
    <d v="2016-04-12T00:00:00"/>
    <x v="2"/>
    <x v="3"/>
    <x v="11"/>
    <n v="155"/>
    <n v="87"/>
    <n v="39"/>
    <n v="41"/>
    <n v="0"/>
    <n v="10"/>
  </r>
  <r>
    <d v="2016-04-13T00:00:00"/>
    <x v="2"/>
    <x v="3"/>
    <x v="12"/>
    <n v="191"/>
    <n v="68"/>
    <n v="43"/>
    <n v="14"/>
    <n v="0"/>
    <n v="2"/>
  </r>
  <r>
    <d v="2016-04-14T00:00:00"/>
    <x v="2"/>
    <x v="3"/>
    <x v="13"/>
    <n v="92"/>
    <n v="72"/>
    <n v="45"/>
    <n v="34"/>
    <n v="0"/>
    <n v="10"/>
  </r>
  <r>
    <d v="2016-04-15T00:00:00"/>
    <x v="2"/>
    <x v="3"/>
    <x v="14"/>
    <n v="148"/>
    <n v="57"/>
    <n v="32"/>
    <n v="10"/>
    <n v="0"/>
    <n v="3"/>
  </r>
  <r>
    <d v="2016-04-16T00:00:00"/>
    <x v="2"/>
    <x v="3"/>
    <x v="15"/>
    <n v="79"/>
    <n v="24"/>
    <n v="38"/>
    <n v="8"/>
    <n v="0"/>
    <n v="2"/>
  </r>
  <r>
    <d v="2016-04-17T00:00:00"/>
    <x v="2"/>
    <x v="3"/>
    <x v="16"/>
    <n v="50"/>
    <n v="26"/>
    <n v="40"/>
    <n v="11"/>
    <n v="0"/>
    <n v="2"/>
  </r>
  <r>
    <d v="2016-04-18T00:00:00"/>
    <x v="2"/>
    <x v="3"/>
    <x v="17"/>
    <n v="53"/>
    <n v="65"/>
    <n v="21"/>
    <n v="31"/>
    <n v="0"/>
    <n v="12"/>
  </r>
  <r>
    <d v="2016-04-19T00:00:00"/>
    <x v="2"/>
    <x v="3"/>
    <x v="18"/>
    <n v="140"/>
    <n v="60"/>
    <n v="48"/>
    <n v="20"/>
    <n v="0"/>
    <n v="6"/>
  </r>
  <r>
    <d v="2016-04-20T00:00:00"/>
    <x v="2"/>
    <x v="3"/>
    <x v="19"/>
    <n v="145"/>
    <n v="96"/>
    <n v="51"/>
    <n v="35"/>
    <n v="0"/>
    <n v="9"/>
  </r>
  <r>
    <d v="2016-04-21T00:00:00"/>
    <x v="2"/>
    <x v="3"/>
    <x v="20"/>
    <n v="173"/>
    <n v="70"/>
    <n v="42"/>
    <n v="9"/>
    <n v="0"/>
    <n v="1"/>
  </r>
  <r>
    <d v="2016-04-22T00:00:00"/>
    <x v="2"/>
    <x v="3"/>
    <x v="21"/>
    <n v="89"/>
    <n v="38"/>
    <n v="39"/>
    <n v="19"/>
    <n v="0"/>
    <n v="2"/>
  </r>
  <r>
    <d v="2016-04-23T00:00:00"/>
    <x v="2"/>
    <x v="3"/>
    <x v="22"/>
    <n v="81"/>
    <n v="89"/>
    <n v="72"/>
    <n v="27"/>
    <n v="0"/>
    <n v="7"/>
  </r>
  <r>
    <d v="2016-04-24T00:00:00"/>
    <x v="2"/>
    <x v="3"/>
    <x v="23"/>
    <n v="152"/>
    <n v="81"/>
    <n v="77"/>
    <n v="16"/>
    <n v="0"/>
    <n v="6"/>
  </r>
  <r>
    <d v="2016-04-25T00:00:00"/>
    <x v="2"/>
    <x v="3"/>
    <x v="24"/>
    <n v="160"/>
    <n v="80"/>
    <n v="63"/>
    <n v="21"/>
    <n v="0"/>
    <n v="12"/>
  </r>
  <r>
    <d v="2016-04-26T00:00:00"/>
    <x v="2"/>
    <x v="3"/>
    <x v="25"/>
    <n v="160"/>
    <n v="72"/>
    <n v="48"/>
    <n v="32"/>
    <n v="0"/>
    <n v="10"/>
  </r>
  <r>
    <d v="2016-04-27T00:00:00"/>
    <x v="2"/>
    <x v="3"/>
    <x v="26"/>
    <n v="166"/>
    <n v="69"/>
    <n v="86"/>
    <n v="30"/>
    <n v="0"/>
    <n v="9"/>
  </r>
  <r>
    <d v="2016-04-28T00:00:00"/>
    <x v="2"/>
    <x v="3"/>
    <x v="27"/>
    <n v="161"/>
    <n v="64"/>
    <n v="92"/>
    <n v="32"/>
    <n v="0"/>
    <n v="11"/>
  </r>
  <r>
    <d v="2016-04-29T00:00:00"/>
    <x v="2"/>
    <x v="3"/>
    <x v="28"/>
    <n v="171"/>
    <n v="100"/>
    <n v="117"/>
    <n v="40"/>
    <n v="0"/>
    <n v="15"/>
  </r>
  <r>
    <d v="2016-04-30T00:00:00"/>
    <x v="2"/>
    <x v="3"/>
    <x v="29"/>
    <n v="210"/>
    <n v="57"/>
    <n v="117"/>
    <n v="21"/>
    <n v="0"/>
    <n v="20"/>
  </r>
  <r>
    <d v="2016-05-01T00:00:00"/>
    <x v="2"/>
    <x v="4"/>
    <x v="0"/>
    <n v="213"/>
    <n v="62"/>
    <n v="39"/>
    <n v="8"/>
    <n v="0"/>
    <n v="10"/>
  </r>
  <r>
    <d v="2016-05-02T00:00:00"/>
    <x v="2"/>
    <x v="4"/>
    <x v="1"/>
    <n v="144"/>
    <n v="50"/>
    <n v="41"/>
    <n v="15"/>
    <n v="0"/>
    <n v="3"/>
  </r>
  <r>
    <d v="2016-05-03T00:00:00"/>
    <x v="2"/>
    <x v="4"/>
    <x v="2"/>
    <n v="94"/>
    <n v="44"/>
    <n v="51"/>
    <n v="30"/>
    <n v="0"/>
    <n v="5"/>
  </r>
  <r>
    <d v="2016-05-04T00:00:00"/>
    <x v="2"/>
    <x v="4"/>
    <x v="3"/>
    <n v="78"/>
    <n v="55"/>
    <n v="51"/>
    <n v="26"/>
    <n v="0"/>
    <n v="10"/>
  </r>
  <r>
    <d v="2016-05-05T00:00:00"/>
    <x v="2"/>
    <x v="4"/>
    <x v="4"/>
    <n v="116"/>
    <n v="199"/>
    <n v="38"/>
    <n v="5"/>
    <n v="0"/>
    <n v="2"/>
  </r>
  <r>
    <d v="2016-05-06T00:00:00"/>
    <x v="2"/>
    <x v="4"/>
    <x v="5"/>
    <n v="112"/>
    <n v="30"/>
    <n v="53"/>
    <n v="13"/>
    <n v="0"/>
    <n v="1"/>
  </r>
  <r>
    <d v="2016-05-07T00:00:00"/>
    <x v="2"/>
    <x v="4"/>
    <x v="6"/>
    <n v="49"/>
    <n v="64"/>
    <n v="67"/>
    <n v="23"/>
    <n v="0"/>
    <n v="7"/>
  </r>
  <r>
    <d v="2016-05-08T00:00:00"/>
    <x v="2"/>
    <x v="4"/>
    <x v="7"/>
    <n v="153"/>
    <n v="41"/>
    <n v="36"/>
    <n v="17"/>
    <n v="0"/>
    <n v="4"/>
  </r>
  <r>
    <d v="2016-05-09T00:00:00"/>
    <x v="2"/>
    <x v="4"/>
    <x v="8"/>
    <n v="105"/>
    <n v="53"/>
    <n v="72"/>
    <n v="22"/>
    <n v="0"/>
    <n v="5"/>
  </r>
  <r>
    <d v="2016-05-10T00:00:00"/>
    <x v="2"/>
    <x v="4"/>
    <x v="9"/>
    <n v="117"/>
    <n v="73"/>
    <n v="88"/>
    <n v="16"/>
    <n v="0"/>
    <n v="9"/>
  </r>
  <r>
    <d v="2016-05-11T00:00:00"/>
    <x v="2"/>
    <x v="4"/>
    <x v="10"/>
    <n v="183"/>
    <n v="29"/>
    <n v="38"/>
    <n v="16"/>
    <n v="0"/>
    <n v="8"/>
  </r>
  <r>
    <d v="2016-05-12T00:00:00"/>
    <x v="2"/>
    <x v="4"/>
    <x v="11"/>
    <n v="72"/>
    <n v="57"/>
    <n v="57"/>
    <n v="32"/>
    <n v="0"/>
    <n v="8"/>
  </r>
  <r>
    <d v="2016-05-13T00:00:00"/>
    <x v="2"/>
    <x v="4"/>
    <x v="12"/>
    <n v="109"/>
    <n v="38"/>
    <n v="36"/>
    <n v="21"/>
    <n v="0"/>
    <n v="4"/>
  </r>
  <r>
    <d v="2016-05-14T00:00:00"/>
    <x v="2"/>
    <x v="4"/>
    <x v="13"/>
    <n v="110"/>
    <n v="23"/>
    <n v="36"/>
    <n v="22"/>
    <n v="0"/>
    <n v="3"/>
  </r>
  <r>
    <d v="2016-05-15T00:00:00"/>
    <x v="2"/>
    <x v="4"/>
    <x v="14"/>
    <n v="94"/>
    <n v="46"/>
    <n v="54"/>
    <n v="27"/>
    <n v="0"/>
    <n v="5"/>
  </r>
  <r>
    <d v="2016-05-16T00:00:00"/>
    <x v="2"/>
    <x v="4"/>
    <x v="15"/>
    <n v="80"/>
    <n v="78"/>
    <n v="112"/>
    <n v="28"/>
    <n v="0"/>
    <n v="3"/>
  </r>
  <r>
    <d v="2016-05-17T00:00:00"/>
    <x v="2"/>
    <x v="4"/>
    <x v="16"/>
    <n v="143"/>
    <n v="70"/>
    <n v="100"/>
    <n v="14"/>
    <n v="0"/>
    <n v="4"/>
  </r>
  <r>
    <d v="2016-05-18T00:00:00"/>
    <x v="2"/>
    <x v="4"/>
    <x v="17"/>
    <n v="146"/>
    <n v="76"/>
    <n v="127"/>
    <n v="17"/>
    <n v="0"/>
    <n v="5"/>
  </r>
  <r>
    <d v="2016-05-19T00:00:00"/>
    <x v="2"/>
    <x v="4"/>
    <x v="18"/>
    <n v="161"/>
    <n v="78"/>
    <n v="116"/>
    <n v="27"/>
    <n v="0"/>
    <n v="9"/>
  </r>
  <r>
    <d v="2016-05-20T00:00:00"/>
    <x v="2"/>
    <x v="4"/>
    <x v="19"/>
    <n v="163"/>
    <n v="65"/>
    <n v="110"/>
    <n v="23"/>
    <n v="0"/>
    <n v="6"/>
  </r>
  <r>
    <d v="2016-05-21T00:00:00"/>
    <x v="2"/>
    <x v="4"/>
    <x v="20"/>
    <n v="153"/>
    <n v="67"/>
    <n v="105"/>
    <n v="29"/>
    <n v="0"/>
    <n v="5"/>
  </r>
  <r>
    <d v="2016-05-22T00:00:00"/>
    <x v="2"/>
    <x v="4"/>
    <x v="21"/>
    <n v="136"/>
    <n v="76"/>
    <n v="74"/>
    <n v="26"/>
    <n v="0"/>
    <n v="8"/>
  </r>
  <r>
    <d v="2016-05-23T00:00:00"/>
    <x v="2"/>
    <x v="4"/>
    <x v="22"/>
    <n v="141"/>
    <n v="31"/>
    <n v="59"/>
    <n v="14"/>
    <n v="0"/>
    <n v="3"/>
  </r>
  <r>
    <d v="2016-05-24T00:00:00"/>
    <x v="2"/>
    <x v="4"/>
    <x v="23"/>
    <n v="81"/>
    <n v="24"/>
    <n v="52"/>
    <n v="11"/>
    <n v="0"/>
    <n v="2"/>
  </r>
  <r>
    <d v="2016-05-25T00:00:00"/>
    <x v="2"/>
    <x v="4"/>
    <x v="24"/>
    <n v="64"/>
    <n v="48"/>
    <n v="50"/>
    <n v="16"/>
    <n v="0"/>
    <n v="3"/>
  </r>
  <r>
    <d v="2016-05-26T00:00:00"/>
    <x v="2"/>
    <x v="4"/>
    <x v="25"/>
    <n v="109"/>
    <n v="79"/>
    <n v="86"/>
    <n v="28"/>
    <n v="0"/>
    <n v="6"/>
  </r>
  <r>
    <d v="2016-05-27T00:00:00"/>
    <x v="2"/>
    <x v="4"/>
    <x v="26"/>
    <n v="141"/>
    <n v="57"/>
    <n v="97"/>
    <n v="16"/>
    <n v="0"/>
    <n v="5"/>
  </r>
  <r>
    <d v="2016-05-28T00:00:00"/>
    <x v="2"/>
    <x v="4"/>
    <x v="27"/>
    <n v="119"/>
    <n v="51"/>
    <n v="72"/>
    <n v="15"/>
    <n v="0"/>
    <n v="5"/>
  </r>
  <r>
    <d v="2016-05-29T00:00:00"/>
    <x v="2"/>
    <x v="4"/>
    <x v="28"/>
    <n v="117"/>
    <n v="93"/>
    <n v="139"/>
    <n v="26"/>
    <n v="0"/>
    <n v="10"/>
  </r>
  <r>
    <d v="2016-05-30T00:00:00"/>
    <x v="2"/>
    <x v="4"/>
    <x v="29"/>
    <n v="159"/>
    <n v="86"/>
    <n v="43"/>
    <n v="17"/>
    <n v="0"/>
    <n v="8"/>
  </r>
  <r>
    <d v="2016-05-31T00:00:00"/>
    <x v="2"/>
    <x v="4"/>
    <x v="30"/>
    <n v="156"/>
    <n v="54"/>
    <n v="82"/>
    <n v="21"/>
    <n v="0"/>
    <n v="6"/>
  </r>
  <r>
    <d v="2016-06-01T00:00:00"/>
    <x v="2"/>
    <x v="5"/>
    <x v="0"/>
    <n v="127"/>
    <n v="63"/>
    <n v="109"/>
    <n v="27"/>
    <n v="0"/>
    <n v="7"/>
  </r>
  <r>
    <d v="2016-06-02T00:00:00"/>
    <x v="2"/>
    <x v="5"/>
    <x v="1"/>
    <n v="139"/>
    <n v="83"/>
    <n v="117"/>
    <n v="29"/>
    <n v="0"/>
    <n v="11"/>
  </r>
  <r>
    <d v="2016-06-03T00:00:00"/>
    <x v="2"/>
    <x v="5"/>
    <x v="2"/>
    <n v="160"/>
    <n v="78"/>
    <n v="123"/>
    <n v="14"/>
    <n v="0"/>
    <n v="8"/>
  </r>
  <r>
    <d v="2016-06-04T00:00:00"/>
    <x v="2"/>
    <x v="5"/>
    <x v="3"/>
    <n v="164"/>
    <n v="73"/>
    <n v="111"/>
    <n v="16"/>
    <n v="0"/>
    <n v="8"/>
  </r>
  <r>
    <d v="2016-06-05T00:00:00"/>
    <x v="2"/>
    <x v="5"/>
    <x v="4"/>
    <n v="149"/>
    <n v="77"/>
    <n v="127"/>
    <n v="16"/>
    <n v="0"/>
    <n v="8"/>
  </r>
  <r>
    <d v="2016-06-06T00:00:00"/>
    <x v="2"/>
    <x v="5"/>
    <x v="5"/>
    <n v="160"/>
    <n v="61"/>
    <n v="64"/>
    <n v="11"/>
    <n v="0"/>
    <n v="7"/>
  </r>
  <r>
    <d v="2016-06-08T00:00:00"/>
    <x v="2"/>
    <x v="5"/>
    <x v="7"/>
    <n v="188"/>
    <n v="76"/>
    <n v="110"/>
    <n v="18"/>
    <n v="0"/>
    <n v="9"/>
  </r>
  <r>
    <d v="2016-06-09T00:00:00"/>
    <x v="2"/>
    <x v="5"/>
    <x v="8"/>
    <n v="176"/>
    <n v="31"/>
    <n v="88"/>
    <n v="10"/>
    <n v="0"/>
    <n v="6"/>
  </r>
  <r>
    <d v="2016-06-10T00:00:00"/>
    <x v="2"/>
    <x v="5"/>
    <x v="9"/>
    <n v="124"/>
    <n v="15"/>
    <n v="50"/>
    <n v="9"/>
    <n v="0"/>
    <n v="3"/>
  </r>
  <r>
    <d v="2016-06-11T00:00:00"/>
    <x v="2"/>
    <x v="5"/>
    <x v="10"/>
    <n v="42"/>
    <n v="62"/>
    <n v="103"/>
    <n v="16"/>
    <n v="0"/>
    <n v="9"/>
  </r>
  <r>
    <d v="2016-06-12T00:00:00"/>
    <x v="2"/>
    <x v="5"/>
    <x v="11"/>
    <n v="141"/>
    <n v="61"/>
    <n v="44"/>
    <n v="16"/>
    <n v="0"/>
    <n v="6"/>
  </r>
  <r>
    <d v="2016-06-13T00:00:00"/>
    <x v="2"/>
    <x v="5"/>
    <x v="12"/>
    <n v="124"/>
    <n v="32"/>
    <n v="38"/>
    <n v="13"/>
    <n v="0"/>
    <n v="5"/>
  </r>
  <r>
    <d v="2016-06-14T00:00:00"/>
    <x v="2"/>
    <x v="5"/>
    <x v="13"/>
    <n v="106"/>
    <n v="32"/>
    <n v="65"/>
    <n v="17"/>
    <n v="0"/>
    <n v="5"/>
  </r>
  <r>
    <d v="2016-06-15T00:00:00"/>
    <x v="2"/>
    <x v="5"/>
    <x v="14"/>
    <n v="55"/>
    <n v="33"/>
    <n v="77"/>
    <n v="25"/>
    <n v="0"/>
    <n v="5"/>
  </r>
  <r>
    <d v="2016-06-16T00:00:00"/>
    <x v="2"/>
    <x v="5"/>
    <x v="15"/>
    <n v="81"/>
    <n v="47"/>
    <n v="44"/>
    <n v="25"/>
    <n v="0"/>
    <n v="5"/>
  </r>
  <r>
    <d v="2016-06-17T00:00:00"/>
    <x v="2"/>
    <x v="5"/>
    <x v="16"/>
    <n v="83"/>
    <n v="60"/>
    <n v="107"/>
    <n v="26"/>
    <n v="0"/>
    <n v="7"/>
  </r>
  <r>
    <d v="2016-06-18T00:00:00"/>
    <x v="2"/>
    <x v="5"/>
    <x v="17"/>
    <n v="112"/>
    <n v="61"/>
    <n v="117"/>
    <n v="18"/>
    <n v="0"/>
    <n v="7"/>
  </r>
  <r>
    <d v="2016-06-19T00:00:00"/>
    <x v="2"/>
    <x v="5"/>
    <x v="18"/>
    <n v="144"/>
    <n v="63"/>
    <n v="125"/>
    <n v="15"/>
    <n v="0"/>
    <n v="10"/>
  </r>
  <r>
    <d v="2016-06-20T00:00:00"/>
    <x v="2"/>
    <x v="5"/>
    <x v="19"/>
    <n v="172"/>
    <n v="63"/>
    <n v="125"/>
    <n v="17"/>
    <n v="0"/>
    <n v="9"/>
  </r>
  <r>
    <d v="2016-06-21T00:00:00"/>
    <x v="2"/>
    <x v="5"/>
    <x v="20"/>
    <n v="180"/>
    <n v="58"/>
    <n v="111"/>
    <n v="18"/>
    <n v="0"/>
    <n v="6"/>
  </r>
  <r>
    <d v="2016-06-22T00:00:00"/>
    <x v="2"/>
    <x v="5"/>
    <x v="21"/>
    <n v="112"/>
    <n v="70"/>
    <n v="88"/>
    <n v="18"/>
    <n v="0"/>
    <n v="10"/>
  </r>
  <r>
    <d v="2016-06-23T00:00:00"/>
    <x v="2"/>
    <x v="5"/>
    <x v="22"/>
    <n v="144"/>
    <n v="28"/>
    <n v="38"/>
    <n v="18"/>
    <n v="0"/>
    <n v="4"/>
  </r>
  <r>
    <d v="2016-06-24T00:00:00"/>
    <x v="2"/>
    <x v="5"/>
    <x v="23"/>
    <n v="50"/>
    <n v="28"/>
    <n v="50"/>
    <n v="12"/>
    <n v="0"/>
    <n v="3"/>
  </r>
  <r>
    <d v="2016-06-25T00:00:00"/>
    <x v="2"/>
    <x v="5"/>
    <x v="24"/>
    <n v="48"/>
    <n v="62"/>
    <n v="100"/>
    <n v="24"/>
    <n v="0"/>
    <n v="5"/>
  </r>
  <r>
    <d v="2016-06-26T00:00:00"/>
    <x v="2"/>
    <x v="5"/>
    <x v="25"/>
    <n v="103"/>
    <n v="66"/>
    <n v="72"/>
    <n v="19"/>
    <n v="0"/>
    <n v="6"/>
  </r>
  <r>
    <d v="2016-06-27T00:00:00"/>
    <x v="2"/>
    <x v="5"/>
    <x v="26"/>
    <n v="136"/>
    <n v="31"/>
    <n v="37"/>
    <n v="18"/>
    <n v="0"/>
    <n v="7"/>
  </r>
  <r>
    <d v="2016-06-29T00:00:00"/>
    <x v="2"/>
    <x v="5"/>
    <x v="28"/>
    <n v="175"/>
    <n v="49"/>
    <n v="96"/>
    <n v="19"/>
    <n v="0"/>
    <n v="7"/>
  </r>
  <r>
    <d v="2016-06-30T00:00:00"/>
    <x v="2"/>
    <x v="5"/>
    <x v="29"/>
    <n v="129"/>
    <n v="23"/>
    <n v="68"/>
    <n v="11"/>
    <n v="0"/>
    <n v="4"/>
  </r>
  <r>
    <d v="2016-07-01T00:00:00"/>
    <x v="2"/>
    <x v="6"/>
    <x v="0"/>
    <n v="46"/>
    <n v="52"/>
    <n v="91"/>
    <n v="19"/>
    <n v="0"/>
    <n v="6"/>
  </r>
  <r>
    <d v="2016-07-02T00:00:00"/>
    <x v="2"/>
    <x v="6"/>
    <x v="1"/>
    <n v="106"/>
    <n v="66"/>
    <n v="110"/>
    <n v="18"/>
    <n v="0"/>
    <n v="9"/>
  </r>
  <r>
    <d v="2016-07-03T00:00:00"/>
    <x v="2"/>
    <x v="6"/>
    <x v="2"/>
    <n v="152"/>
    <n v="82"/>
    <n v="110"/>
    <n v="14"/>
    <n v="0"/>
    <n v="11"/>
  </r>
  <r>
    <d v="2016-07-04T00:00:00"/>
    <x v="2"/>
    <x v="6"/>
    <x v="3"/>
    <n v="195"/>
    <n v="67"/>
    <n v="119"/>
    <n v="14"/>
    <n v="0"/>
    <n v="9"/>
  </r>
  <r>
    <d v="2016-07-05T00:00:00"/>
    <x v="2"/>
    <x v="6"/>
    <x v="4"/>
    <n v="163"/>
    <n v="63"/>
    <n v="112"/>
    <n v="19"/>
    <n v="0"/>
    <n v="8"/>
  </r>
  <r>
    <d v="2016-07-06T00:00:00"/>
    <x v="2"/>
    <x v="6"/>
    <x v="5"/>
    <n v="141"/>
    <n v="86"/>
    <n v="127"/>
    <n v="14"/>
    <n v="0"/>
    <n v="12"/>
  </r>
  <r>
    <d v="2016-07-07T00:00:00"/>
    <x v="2"/>
    <x v="6"/>
    <x v="6"/>
    <n v="169"/>
    <n v="77"/>
    <n v="104"/>
    <n v="16"/>
    <n v="0"/>
    <n v="11"/>
  </r>
  <r>
    <d v="2016-07-08T00:00:00"/>
    <x v="2"/>
    <x v="6"/>
    <x v="7"/>
    <n v="159"/>
    <n v="58"/>
    <n v="100"/>
    <n v="15"/>
    <n v="0"/>
    <n v="7"/>
  </r>
  <r>
    <d v="2016-07-09T00:00:00"/>
    <x v="2"/>
    <x v="6"/>
    <x v="8"/>
    <n v="147"/>
    <n v="62"/>
    <n v="91"/>
    <n v="13"/>
    <n v="0"/>
    <n v="7"/>
  </r>
  <r>
    <d v="2016-07-10T00:00:00"/>
    <x v="2"/>
    <x v="6"/>
    <x v="9"/>
    <n v="144"/>
    <n v="62"/>
    <n v="92"/>
    <n v="12"/>
    <n v="0"/>
    <n v="6"/>
  </r>
  <r>
    <d v="2016-07-11T00:00:00"/>
    <x v="2"/>
    <x v="6"/>
    <x v="10"/>
    <n v="154"/>
    <n v="33"/>
    <n v="42"/>
    <n v="13"/>
    <n v="0"/>
    <n v="5"/>
  </r>
  <r>
    <d v="2016-07-12T00:00:00"/>
    <x v="2"/>
    <x v="6"/>
    <x v="11"/>
    <n v="85"/>
    <n v="32"/>
    <n v="86"/>
    <n v="17"/>
    <n v="0"/>
    <n v="5"/>
  </r>
  <r>
    <d v="2016-07-13T00:00:00"/>
    <x v="2"/>
    <x v="6"/>
    <x v="12"/>
    <n v="58"/>
    <n v="50"/>
    <n v="64"/>
    <n v="22"/>
    <n v="0"/>
    <n v="8"/>
  </r>
  <r>
    <d v="2016-07-14T00:00:00"/>
    <x v="2"/>
    <x v="6"/>
    <x v="13"/>
    <n v="92"/>
    <n v="34"/>
    <n v="32"/>
    <n v="16"/>
    <n v="0"/>
    <n v="6"/>
  </r>
  <r>
    <d v="2016-07-15T00:00:00"/>
    <x v="2"/>
    <x v="6"/>
    <x v="14"/>
    <n v="102"/>
    <n v="43"/>
    <n v="36"/>
    <n v="18"/>
    <n v="0"/>
    <n v="6"/>
  </r>
  <r>
    <d v="2016-07-16T00:00:00"/>
    <x v="2"/>
    <x v="6"/>
    <x v="15"/>
    <n v="101"/>
    <n v="66"/>
    <n v="115"/>
    <n v="26"/>
    <n v="0"/>
    <n v="16"/>
  </r>
  <r>
    <d v="2016-07-17T00:00:00"/>
    <x v="2"/>
    <x v="6"/>
    <x v="16"/>
    <n v="153"/>
    <n v="74"/>
    <n v="55"/>
    <n v="28"/>
    <n v="0"/>
    <n v="18"/>
  </r>
  <r>
    <d v="2016-07-18T00:00:00"/>
    <x v="2"/>
    <x v="6"/>
    <x v="17"/>
    <n v="168"/>
    <n v="54"/>
    <n v="21"/>
    <n v="29"/>
    <n v="0"/>
    <n v="12"/>
  </r>
  <r>
    <d v="2016-07-19T00:00:00"/>
    <x v="2"/>
    <x v="6"/>
    <x v="18"/>
    <n v="176"/>
    <n v="5"/>
    <n v="24"/>
    <n v="12"/>
    <n v="0"/>
    <n v="7"/>
  </r>
  <r>
    <d v="2016-07-20T00:00:00"/>
    <x v="2"/>
    <x v="6"/>
    <x v="19"/>
    <n v="95"/>
    <n v="17"/>
    <n v="22"/>
    <n v="15"/>
    <n v="0"/>
    <n v="8"/>
  </r>
  <r>
    <d v="2016-07-23T00:00:00"/>
    <x v="2"/>
    <x v="6"/>
    <x v="22"/>
    <n v="168"/>
    <n v="56"/>
    <n v="104"/>
    <n v="22"/>
    <n v="0"/>
    <n v="9"/>
  </r>
  <r>
    <d v="2016-07-24T00:00:00"/>
    <x v="2"/>
    <x v="6"/>
    <x v="23"/>
    <n v="129"/>
    <n v="40"/>
    <n v="55"/>
    <n v="19"/>
    <n v="0"/>
    <n v="9"/>
  </r>
  <r>
    <d v="2016-07-25T00:00:00"/>
    <x v="2"/>
    <x v="6"/>
    <x v="24"/>
    <n v="103"/>
    <n v="25"/>
    <n v="77"/>
    <n v="11"/>
    <n v="0"/>
    <n v="5"/>
  </r>
  <r>
    <d v="2016-07-26T00:00:00"/>
    <x v="2"/>
    <x v="6"/>
    <x v="25"/>
    <n v="46"/>
    <n v="61"/>
    <n v="121"/>
    <n v="18"/>
    <n v="0"/>
    <n v="8"/>
  </r>
  <r>
    <d v="2016-07-27T00:00:00"/>
    <x v="2"/>
    <x v="6"/>
    <x v="26"/>
    <n v="122"/>
    <n v="47"/>
    <n v="90"/>
    <n v="17"/>
    <n v="0"/>
    <n v="6"/>
  </r>
  <r>
    <d v="2016-07-28T00:00:00"/>
    <x v="2"/>
    <x v="6"/>
    <x v="27"/>
    <n v="101"/>
    <n v="77"/>
    <n v="110"/>
    <n v="17"/>
    <n v="0"/>
    <n v="15"/>
  </r>
  <r>
    <d v="2016-07-29T00:00:00"/>
    <x v="2"/>
    <x v="6"/>
    <x v="28"/>
    <n v="170"/>
    <n v="47"/>
    <n v="44"/>
    <n v="12"/>
    <n v="0"/>
    <n v="15"/>
  </r>
  <r>
    <d v="2016-07-30T00:00:00"/>
    <x v="2"/>
    <x v="6"/>
    <x v="29"/>
    <n v="194"/>
    <n v="55"/>
    <n v="44"/>
    <n v="14"/>
    <n v="0"/>
    <n v="12"/>
  </r>
  <r>
    <d v="2016-07-31T00:00:00"/>
    <x v="2"/>
    <x v="6"/>
    <x v="30"/>
    <n v="129"/>
    <n v="59"/>
    <n v="82"/>
    <n v="13"/>
    <n v="0"/>
    <n v="12"/>
  </r>
  <r>
    <d v="2016-08-01T00:00:00"/>
    <x v="2"/>
    <x v="7"/>
    <x v="0"/>
    <n v="137"/>
    <n v="42"/>
    <n v="75"/>
    <n v="13"/>
    <n v="0"/>
    <n v="12"/>
  </r>
  <r>
    <d v="2016-08-02T00:00:00"/>
    <x v="2"/>
    <x v="7"/>
    <x v="1"/>
    <n v="112"/>
    <n v="59"/>
    <n v="109"/>
    <n v="14"/>
    <n v="0"/>
    <n v="10"/>
  </r>
  <r>
    <d v="2016-08-03T00:00:00"/>
    <x v="2"/>
    <x v="7"/>
    <x v="2"/>
    <n v="124"/>
    <n v="76"/>
    <n v="120"/>
    <n v="15"/>
    <n v="0"/>
    <n v="14"/>
  </r>
  <r>
    <d v="2016-08-04T00:00:00"/>
    <x v="2"/>
    <x v="7"/>
    <x v="3"/>
    <n v="162"/>
    <n v="54"/>
    <n v="79"/>
    <n v="13"/>
    <n v="0"/>
    <n v="7"/>
  </r>
  <r>
    <d v="2016-08-05T00:00:00"/>
    <x v="2"/>
    <x v="7"/>
    <x v="4"/>
    <n v="131"/>
    <n v="74"/>
    <n v="81"/>
    <n v="15"/>
    <n v="0"/>
    <n v="10"/>
  </r>
  <r>
    <d v="2016-08-06T00:00:00"/>
    <x v="2"/>
    <x v="7"/>
    <x v="5"/>
    <n v="164"/>
    <n v="26"/>
    <n v="55"/>
    <n v="7"/>
    <n v="0"/>
    <n v="6"/>
  </r>
  <r>
    <d v="2016-08-07T00:00:00"/>
    <x v="2"/>
    <x v="7"/>
    <x v="6"/>
    <n v="62"/>
    <n v="37"/>
    <n v="75"/>
    <n v="12"/>
    <n v="0"/>
    <n v="9"/>
  </r>
  <r>
    <d v="2016-08-08T00:00:00"/>
    <x v="2"/>
    <x v="7"/>
    <x v="7"/>
    <n v="87"/>
    <n v="54"/>
    <n v="91"/>
    <n v="23"/>
    <n v="0"/>
    <n v="12"/>
  </r>
  <r>
    <d v="2016-08-09T00:00:00"/>
    <x v="2"/>
    <x v="7"/>
    <x v="8"/>
    <n v="111"/>
    <n v="67"/>
    <n v="69"/>
    <n v="11"/>
    <n v="0"/>
    <n v="9"/>
  </r>
  <r>
    <d v="2016-08-10T00:00:00"/>
    <x v="2"/>
    <x v="7"/>
    <x v="9"/>
    <n v="152"/>
    <n v="64"/>
    <n v="82"/>
    <n v="11"/>
    <n v="0"/>
    <n v="9"/>
  </r>
  <r>
    <d v="2016-08-11T00:00:00"/>
    <x v="2"/>
    <x v="7"/>
    <x v="10"/>
    <n v="154"/>
    <n v="50"/>
    <n v="37"/>
    <n v="14"/>
    <n v="0"/>
    <n v="7"/>
  </r>
  <r>
    <d v="2016-08-12T00:00:00"/>
    <x v="2"/>
    <x v="7"/>
    <x v="11"/>
    <n v="115"/>
    <n v="32"/>
    <n v="20"/>
    <n v="15"/>
    <n v="0"/>
    <n v="6"/>
  </r>
  <r>
    <d v="2016-08-13T00:00:00"/>
    <x v="2"/>
    <x v="7"/>
    <x v="12"/>
    <n v="66"/>
    <n v="32"/>
    <n v="90"/>
    <n v="12"/>
    <n v="0"/>
    <n v="5"/>
  </r>
  <r>
    <d v="2016-08-14T00:00:00"/>
    <x v="2"/>
    <x v="7"/>
    <x v="13"/>
    <n v="55"/>
    <n v="40"/>
    <n v="57"/>
    <n v="11"/>
    <n v="0"/>
    <n v="7"/>
  </r>
  <r>
    <d v="2016-08-15T00:00:00"/>
    <x v="2"/>
    <x v="7"/>
    <x v="14"/>
    <n v="70"/>
    <n v="32"/>
    <n v="76"/>
    <n v="15"/>
    <n v="0"/>
    <n v="6"/>
  </r>
  <r>
    <d v="2016-08-16T00:00:00"/>
    <x v="2"/>
    <x v="7"/>
    <x v="15"/>
    <n v="69"/>
    <n v="67"/>
    <n v="24"/>
    <n v="32"/>
    <n v="0"/>
    <n v="10"/>
  </r>
  <r>
    <d v="2016-08-18T00:00:00"/>
    <x v="2"/>
    <x v="7"/>
    <x v="17"/>
    <n v="156"/>
    <n v="27"/>
    <n v="67"/>
    <n v="15"/>
    <n v="0"/>
    <n v="8"/>
  </r>
  <r>
    <d v="2016-08-19T00:00:00"/>
    <x v="2"/>
    <x v="7"/>
    <x v="18"/>
    <n v="57"/>
    <n v="54"/>
    <n v="115"/>
    <n v="21"/>
    <n v="0"/>
    <n v="10"/>
  </r>
  <r>
    <d v="2016-08-20T00:00:00"/>
    <x v="2"/>
    <x v="7"/>
    <x v="19"/>
    <n v="117"/>
    <n v="61"/>
    <n v="147"/>
    <n v="23"/>
    <n v="0"/>
    <n v="9"/>
  </r>
  <r>
    <d v="2016-08-21T00:00:00"/>
    <x v="2"/>
    <x v="7"/>
    <x v="20"/>
    <n v="126"/>
    <n v="48"/>
    <n v="82"/>
    <n v="15"/>
    <n v="0"/>
    <n v="9"/>
  </r>
  <r>
    <d v="2016-08-22T00:00:00"/>
    <x v="2"/>
    <x v="7"/>
    <x v="21"/>
    <n v="107"/>
    <n v="62"/>
    <n v="72"/>
    <n v="19"/>
    <n v="0"/>
    <n v="7"/>
  </r>
  <r>
    <d v="2016-08-23T00:00:00"/>
    <x v="2"/>
    <x v="7"/>
    <x v="22"/>
    <n v="130"/>
    <n v="73"/>
    <n v="54"/>
    <n v="26"/>
    <n v="0"/>
    <n v="10"/>
  </r>
  <r>
    <d v="2016-08-24T00:00:00"/>
    <x v="2"/>
    <x v="7"/>
    <x v="23"/>
    <n v="154"/>
    <n v="21"/>
    <n v="34"/>
    <n v="12"/>
    <n v="0"/>
    <n v="3"/>
  </r>
  <r>
    <d v="2016-08-25T00:00:00"/>
    <x v="2"/>
    <x v="7"/>
    <x v="24"/>
    <n v="35"/>
    <n v="23"/>
    <n v="41"/>
    <n v="16"/>
    <n v="0"/>
    <n v="3"/>
  </r>
  <r>
    <d v="2016-08-26T00:00:00"/>
    <x v="2"/>
    <x v="7"/>
    <x v="25"/>
    <n v="32"/>
    <n v="32"/>
    <n v="37"/>
    <n v="22"/>
    <n v="0"/>
    <n v="4"/>
  </r>
  <r>
    <d v="2016-08-27T00:00:00"/>
    <x v="2"/>
    <x v="7"/>
    <x v="26"/>
    <n v="43"/>
    <n v="25"/>
    <n v="45"/>
    <n v="17"/>
    <n v="0"/>
    <n v="3"/>
  </r>
  <r>
    <d v="2016-08-28T00:00:00"/>
    <x v="2"/>
    <x v="7"/>
    <x v="27"/>
    <n v="36"/>
    <n v="37"/>
    <n v="50"/>
    <n v="20"/>
    <n v="0"/>
    <n v="5"/>
  </r>
  <r>
    <d v="2016-08-29T00:00:00"/>
    <x v="2"/>
    <x v="7"/>
    <x v="28"/>
    <n v="48"/>
    <n v="54"/>
    <n v="102"/>
    <n v="22"/>
    <n v="0"/>
    <n v="7"/>
  </r>
  <r>
    <d v="2016-08-30T00:00:00"/>
    <x v="2"/>
    <x v="7"/>
    <x v="29"/>
    <n v="85"/>
    <n v="38"/>
    <n v="38"/>
    <n v="22"/>
    <n v="0"/>
    <n v="4"/>
  </r>
  <r>
    <d v="2016-08-31T00:00:00"/>
    <x v="2"/>
    <x v="7"/>
    <x v="30"/>
    <n v="53"/>
    <n v="26"/>
    <n v="32"/>
    <n v="14"/>
    <n v="0"/>
    <n v="3"/>
  </r>
  <r>
    <d v="2016-09-01T00:00:00"/>
    <x v="2"/>
    <x v="8"/>
    <x v="0"/>
    <n v="23"/>
    <n v="30"/>
    <n v="28"/>
    <n v="13"/>
    <n v="0"/>
    <n v="4"/>
  </r>
  <r>
    <d v="2016-09-02T00:00:00"/>
    <x v="2"/>
    <x v="8"/>
    <x v="1"/>
    <n v="40"/>
    <n v="33"/>
    <n v="79"/>
    <n v="15"/>
    <n v="0"/>
    <n v="5"/>
  </r>
  <r>
    <d v="2016-09-03T00:00:00"/>
    <x v="2"/>
    <x v="8"/>
    <x v="2"/>
    <n v="59"/>
    <n v="66"/>
    <n v="94"/>
    <n v="20"/>
    <n v="0"/>
    <n v="9"/>
  </r>
  <r>
    <d v="2016-09-04T00:00:00"/>
    <x v="2"/>
    <x v="8"/>
    <x v="3"/>
    <n v="143"/>
    <n v="45"/>
    <n v="45"/>
    <n v="14"/>
    <n v="0"/>
    <n v="5"/>
  </r>
  <r>
    <d v="2016-09-05T00:00:00"/>
    <x v="2"/>
    <x v="8"/>
    <x v="4"/>
    <n v="72"/>
    <n v="34"/>
    <n v="30"/>
    <n v="21"/>
    <n v="0"/>
    <n v="5"/>
  </r>
  <r>
    <d v="2016-09-06T00:00:00"/>
    <x v="2"/>
    <x v="8"/>
    <x v="5"/>
    <n v="70"/>
    <n v="49"/>
    <n v="80"/>
    <n v="18"/>
    <n v="0"/>
    <n v="6"/>
  </r>
  <r>
    <d v="2016-09-07T00:00:00"/>
    <x v="2"/>
    <x v="8"/>
    <x v="6"/>
    <n v="109"/>
    <n v="34"/>
    <n v="44"/>
    <n v="22"/>
    <n v="0"/>
    <n v="6"/>
  </r>
  <r>
    <d v="2016-09-08T00:00:00"/>
    <x v="2"/>
    <x v="8"/>
    <x v="7"/>
    <n v="60"/>
    <n v="32"/>
    <n v="34"/>
    <n v="21"/>
    <n v="0"/>
    <n v="4"/>
  </r>
  <r>
    <d v="2016-09-09T00:00:00"/>
    <x v="2"/>
    <x v="8"/>
    <x v="8"/>
    <n v="52"/>
    <n v="30"/>
    <n v="50"/>
    <n v="20"/>
    <n v="0"/>
    <n v="4"/>
  </r>
  <r>
    <d v="2016-09-10T00:00:00"/>
    <x v="2"/>
    <x v="8"/>
    <x v="9"/>
    <n v="46"/>
    <n v="56"/>
    <n v="53"/>
    <n v="14"/>
    <n v="0"/>
    <n v="8"/>
  </r>
  <r>
    <d v="2016-09-11T00:00:00"/>
    <x v="2"/>
    <x v="8"/>
    <x v="10"/>
    <n v="88"/>
    <n v="42"/>
    <n v="48"/>
    <n v="18"/>
    <n v="0"/>
    <n v="6"/>
  </r>
  <r>
    <d v="2016-09-12T00:00:00"/>
    <x v="2"/>
    <x v="8"/>
    <x v="11"/>
    <n v="89"/>
    <n v="63"/>
    <n v="51"/>
    <n v="25"/>
    <n v="0"/>
    <n v="10"/>
  </r>
  <r>
    <d v="2016-09-13T00:00:00"/>
    <x v="2"/>
    <x v="8"/>
    <x v="12"/>
    <n v="163"/>
    <n v="71"/>
    <n v="87"/>
    <n v="23"/>
    <n v="0"/>
    <n v="10"/>
  </r>
  <r>
    <d v="2016-09-14T00:00:00"/>
    <x v="2"/>
    <x v="8"/>
    <x v="13"/>
    <n v="165"/>
    <n v="74"/>
    <n v="98"/>
    <n v="22"/>
    <n v="0"/>
    <n v="8"/>
  </r>
  <r>
    <d v="2016-09-15T00:00:00"/>
    <x v="2"/>
    <x v="8"/>
    <x v="14"/>
    <n v="155"/>
    <n v="58"/>
    <n v="93"/>
    <n v="21"/>
    <n v="0"/>
    <n v="10"/>
  </r>
  <r>
    <d v="2016-09-16T00:00:00"/>
    <x v="2"/>
    <x v="8"/>
    <x v="15"/>
    <n v="180"/>
    <n v="40"/>
    <n v="28"/>
    <n v="18"/>
    <n v="0"/>
    <n v="7"/>
  </r>
  <r>
    <d v="2016-09-17T00:00:00"/>
    <x v="2"/>
    <x v="8"/>
    <x v="16"/>
    <n v="99"/>
    <n v="25"/>
    <n v="14"/>
    <n v="17"/>
    <n v="0"/>
    <n v="5"/>
  </r>
  <r>
    <d v="2016-09-18T00:00:00"/>
    <x v="2"/>
    <x v="8"/>
    <x v="17"/>
    <n v="56"/>
    <n v="19"/>
    <n v="34"/>
    <n v="16"/>
    <n v="0"/>
    <n v="3"/>
  </r>
  <r>
    <d v="2016-09-19T00:00:00"/>
    <x v="2"/>
    <x v="8"/>
    <x v="18"/>
    <n v="37"/>
    <n v="40"/>
    <n v="43"/>
    <n v="22"/>
    <n v="0"/>
    <n v="5"/>
  </r>
  <r>
    <d v="2016-09-20T00:00:00"/>
    <x v="2"/>
    <x v="8"/>
    <x v="19"/>
    <n v="61"/>
    <n v="86"/>
    <n v="14"/>
    <n v="44"/>
    <n v="0"/>
    <n v="10"/>
  </r>
  <r>
    <d v="2016-09-21T00:00:00"/>
    <x v="2"/>
    <x v="8"/>
    <x v="20"/>
    <n v="151"/>
    <n v="85"/>
    <n v="42"/>
    <n v="32"/>
    <n v="0"/>
    <n v="10"/>
  </r>
  <r>
    <d v="2016-09-22T00:00:00"/>
    <x v="2"/>
    <x v="8"/>
    <x v="21"/>
    <n v="171"/>
    <n v="111"/>
    <n v="89"/>
    <n v="22"/>
    <n v="0"/>
    <n v="11"/>
  </r>
  <r>
    <d v="2016-09-23T00:00:00"/>
    <x v="2"/>
    <x v="8"/>
    <x v="22"/>
    <n v="187"/>
    <n v="127"/>
    <n v="96"/>
    <n v="25"/>
    <n v="0"/>
    <n v="10"/>
  </r>
  <r>
    <d v="2016-09-24T00:00:00"/>
    <x v="2"/>
    <x v="8"/>
    <x v="23"/>
    <n v="165"/>
    <n v="125"/>
    <n v="51"/>
    <n v="22"/>
    <n v="0"/>
    <n v="15"/>
  </r>
  <r>
    <d v="2016-09-25T00:00:00"/>
    <x v="2"/>
    <x v="8"/>
    <x v="24"/>
    <n v="217"/>
    <n v="68"/>
    <n v="30"/>
    <n v="18"/>
    <n v="0"/>
    <n v="10"/>
  </r>
  <r>
    <d v="2016-09-26T00:00:00"/>
    <x v="2"/>
    <x v="8"/>
    <x v="25"/>
    <n v="136"/>
    <n v="24"/>
    <n v="25"/>
    <n v="11"/>
    <n v="0"/>
    <n v="6"/>
  </r>
  <r>
    <d v="2016-09-27T00:00:00"/>
    <x v="2"/>
    <x v="8"/>
    <x v="26"/>
    <n v="65"/>
    <n v="26"/>
    <n v="27"/>
    <n v="17"/>
    <n v="0"/>
    <n v="3"/>
  </r>
  <r>
    <d v="2016-09-28T00:00:00"/>
    <x v="2"/>
    <x v="8"/>
    <x v="27"/>
    <n v="45"/>
    <n v="71"/>
    <n v="45"/>
    <n v="27"/>
    <n v="0"/>
    <n v="7"/>
  </r>
  <r>
    <d v="2016-09-29T00:00:00"/>
    <x v="2"/>
    <x v="8"/>
    <x v="28"/>
    <n v="130"/>
    <n v="93"/>
    <n v="66"/>
    <n v="34"/>
    <n v="0"/>
    <n v="9"/>
  </r>
  <r>
    <d v="2016-09-30T00:00:00"/>
    <x v="2"/>
    <x v="8"/>
    <x v="29"/>
    <n v="169"/>
    <n v="123"/>
    <n v="59"/>
    <n v="42"/>
    <n v="0"/>
    <n v="14"/>
  </r>
  <r>
    <d v="2016-10-01T00:00:00"/>
    <x v="2"/>
    <x v="9"/>
    <x v="0"/>
    <n v="202"/>
    <n v="129"/>
    <n v="63"/>
    <n v="31"/>
    <n v="0"/>
    <n v="13"/>
  </r>
  <r>
    <d v="2016-10-02T00:00:00"/>
    <x v="2"/>
    <x v="9"/>
    <x v="1"/>
    <n v="219"/>
    <n v="103"/>
    <n v="71"/>
    <n v="21"/>
    <n v="0"/>
    <n v="10"/>
  </r>
  <r>
    <d v="2016-10-03T00:00:00"/>
    <x v="2"/>
    <x v="9"/>
    <x v="2"/>
    <n v="176"/>
    <n v="49"/>
    <n v="20"/>
    <n v="14"/>
    <n v="0"/>
    <n v="9"/>
  </r>
  <r>
    <d v="2016-10-04T00:00:00"/>
    <x v="2"/>
    <x v="9"/>
    <x v="3"/>
    <n v="89"/>
    <n v="67"/>
    <n v="25"/>
    <n v="16"/>
    <n v="0"/>
    <n v="11"/>
  </r>
  <r>
    <d v="2016-10-05T00:00:00"/>
    <x v="2"/>
    <x v="9"/>
    <x v="4"/>
    <n v="141"/>
    <n v="66"/>
    <n v="7"/>
    <n v="19"/>
    <n v="0"/>
    <n v="15"/>
  </r>
  <r>
    <d v="2016-10-06T00:00:00"/>
    <x v="2"/>
    <x v="9"/>
    <x v="5"/>
    <n v="153"/>
    <n v="45"/>
    <n v="7"/>
    <n v="18"/>
    <n v="0"/>
    <n v="15"/>
  </r>
  <r>
    <d v="2016-10-07T00:00:00"/>
    <x v="2"/>
    <x v="9"/>
    <x v="6"/>
    <n v="115"/>
    <n v="20"/>
    <n v="27"/>
    <n v="9"/>
    <n v="0"/>
    <n v="5"/>
  </r>
  <r>
    <d v="2016-10-08T00:00:00"/>
    <x v="2"/>
    <x v="9"/>
    <x v="7"/>
    <n v="44"/>
    <n v="57"/>
    <n v="14"/>
    <n v="22"/>
    <n v="0"/>
    <n v="6"/>
  </r>
  <r>
    <d v="2016-10-09T00:00:00"/>
    <x v="2"/>
    <x v="9"/>
    <x v="8"/>
    <n v="98"/>
    <n v="96"/>
    <n v="11"/>
    <n v="34"/>
    <n v="0"/>
    <n v="12"/>
  </r>
  <r>
    <d v="2016-10-10T00:00:00"/>
    <x v="2"/>
    <x v="9"/>
    <x v="9"/>
    <n v="167"/>
    <n v="93"/>
    <n v="25"/>
    <n v="27"/>
    <n v="0"/>
    <n v="14"/>
  </r>
  <r>
    <d v="2016-10-11T00:00:00"/>
    <x v="2"/>
    <x v="9"/>
    <x v="10"/>
    <n v="181"/>
    <n v="74"/>
    <n v="28"/>
    <n v="25"/>
    <n v="0"/>
    <n v="10"/>
  </r>
  <r>
    <d v="2016-10-12T00:00:00"/>
    <x v="2"/>
    <x v="9"/>
    <x v="11"/>
    <n v="157"/>
    <n v="118"/>
    <n v="28"/>
    <n v="36"/>
    <n v="0"/>
    <n v="14"/>
  </r>
  <r>
    <d v="2016-10-13T00:00:00"/>
    <x v="2"/>
    <x v="9"/>
    <x v="12"/>
    <n v="217"/>
    <n v="152"/>
    <n v="31"/>
    <n v="43"/>
    <n v="0"/>
    <n v="19"/>
  </r>
  <r>
    <d v="2016-10-14T00:00:00"/>
    <x v="2"/>
    <x v="9"/>
    <x v="13"/>
    <n v="286"/>
    <n v="128"/>
    <n v="1"/>
    <n v="37"/>
    <n v="0"/>
    <n v="20"/>
  </r>
  <r>
    <d v="2016-10-15T00:00:00"/>
    <x v="2"/>
    <x v="9"/>
    <x v="14"/>
    <n v="243"/>
    <n v="110"/>
    <n v="28"/>
    <n v="21"/>
    <n v="0"/>
    <n v="9"/>
  </r>
  <r>
    <d v="2016-10-16T00:00:00"/>
    <x v="2"/>
    <x v="9"/>
    <x v="15"/>
    <n v="181"/>
    <n v="79"/>
    <n v="27"/>
    <n v="20"/>
    <n v="0"/>
    <n v="9"/>
  </r>
  <r>
    <d v="2016-10-17T00:00:00"/>
    <x v="2"/>
    <x v="9"/>
    <x v="16"/>
    <n v="139"/>
    <n v="102"/>
    <n v="3"/>
    <n v="28"/>
    <n v="0"/>
    <n v="18"/>
  </r>
  <r>
    <d v="2016-10-18T00:00:00"/>
    <x v="2"/>
    <x v="9"/>
    <x v="17"/>
    <n v="176"/>
    <n v="132"/>
    <n v="16"/>
    <n v="32"/>
    <n v="0"/>
    <n v="21"/>
  </r>
  <r>
    <d v="2016-10-19T00:00:00"/>
    <x v="2"/>
    <x v="9"/>
    <x v="18"/>
    <n v="270"/>
    <n v="87"/>
    <n v="11"/>
    <n v="23"/>
    <n v="0"/>
    <n v="13"/>
  </r>
  <r>
    <d v="2016-10-20T00:00:00"/>
    <x v="2"/>
    <x v="9"/>
    <x v="19"/>
    <n v="164"/>
    <n v="52"/>
    <n v="11"/>
    <n v="16"/>
    <n v="0"/>
    <n v="7"/>
  </r>
  <r>
    <d v="2016-10-21T00:00:00"/>
    <x v="2"/>
    <x v="9"/>
    <x v="20"/>
    <n v="125"/>
    <n v="20"/>
    <n v="14"/>
    <n v="13"/>
    <n v="0"/>
    <n v="5"/>
  </r>
  <r>
    <d v="2016-10-22T00:00:00"/>
    <x v="2"/>
    <x v="9"/>
    <x v="21"/>
    <n v="48"/>
    <n v="45"/>
    <n v="14"/>
    <n v="21"/>
    <n v="0"/>
    <n v="6"/>
  </r>
  <r>
    <d v="2016-10-23T00:00:00"/>
    <x v="2"/>
    <x v="9"/>
    <x v="22"/>
    <n v="83"/>
    <n v="89"/>
    <n v="1"/>
    <n v="25"/>
    <n v="0"/>
    <n v="11"/>
  </r>
  <r>
    <d v="2016-10-24T00:00:00"/>
    <x v="2"/>
    <x v="9"/>
    <x v="23"/>
    <n v="150"/>
    <n v="101"/>
    <n v="3"/>
    <n v="32"/>
    <n v="0"/>
    <n v="14"/>
  </r>
  <r>
    <d v="2016-10-25T00:00:00"/>
    <x v="2"/>
    <x v="9"/>
    <x v="24"/>
    <n v="178"/>
    <n v="71"/>
    <n v="21"/>
    <n v="20"/>
    <n v="0"/>
    <n v="7"/>
  </r>
  <r>
    <d v="2016-10-26T00:00:00"/>
    <x v="2"/>
    <x v="9"/>
    <x v="25"/>
    <n v="93"/>
    <n v="55"/>
    <n v="3"/>
    <n v="22"/>
    <n v="0"/>
    <n v="11"/>
  </r>
  <r>
    <d v="2016-10-27T00:00:00"/>
    <x v="2"/>
    <x v="9"/>
    <x v="26"/>
    <n v="96"/>
    <n v="17"/>
    <n v="24"/>
    <n v="12"/>
    <n v="0"/>
    <n v="4"/>
  </r>
  <r>
    <d v="2016-10-28T00:00:00"/>
    <x v="2"/>
    <x v="9"/>
    <x v="27"/>
    <n v="41"/>
    <n v="50"/>
    <n v="18"/>
    <n v="22"/>
    <n v="0"/>
    <n v="5"/>
  </r>
  <r>
    <d v="2016-10-29T00:00:00"/>
    <x v="2"/>
    <x v="9"/>
    <x v="28"/>
    <n v="79"/>
    <n v="63"/>
    <n v="22"/>
    <n v="19"/>
    <n v="0"/>
    <n v="8"/>
  </r>
  <r>
    <d v="2016-10-30T00:00:00"/>
    <x v="2"/>
    <x v="9"/>
    <x v="29"/>
    <n v="110"/>
    <n v="19"/>
    <n v="23"/>
    <n v="8"/>
    <n v="0"/>
    <n v="2"/>
  </r>
  <r>
    <d v="2016-10-31T00:00:00"/>
    <x v="2"/>
    <x v="9"/>
    <x v="30"/>
    <n v="35"/>
    <n v="54"/>
    <n v="16"/>
    <n v="24"/>
    <n v="0"/>
    <n v="6"/>
  </r>
  <r>
    <d v="2016-11-01T00:00:00"/>
    <x v="2"/>
    <x v="10"/>
    <x v="0"/>
    <n v="111"/>
    <n v="108"/>
    <n v="8"/>
    <n v="38"/>
    <n v="0"/>
    <n v="14"/>
  </r>
  <r>
    <d v="2016-11-02T00:00:00"/>
    <x v="2"/>
    <x v="10"/>
    <x v="1"/>
    <n v="184"/>
    <n v="161"/>
    <n v="4"/>
    <n v="45"/>
    <n v="0"/>
    <n v="23"/>
  </r>
  <r>
    <d v="2016-11-03T00:00:00"/>
    <x v="2"/>
    <x v="10"/>
    <x v="2"/>
    <n v="254"/>
    <n v="180"/>
    <n v="4"/>
    <n v="47"/>
    <n v="0"/>
    <n v="31"/>
  </r>
  <r>
    <d v="2016-11-04T00:00:00"/>
    <x v="2"/>
    <x v="10"/>
    <x v="3"/>
    <n v="298"/>
    <n v="133"/>
    <n v="18"/>
    <n v="38"/>
    <n v="0"/>
    <n v="27"/>
  </r>
  <r>
    <d v="2016-11-05T00:00:00"/>
    <x v="2"/>
    <x v="10"/>
    <x v="4"/>
    <n v="229"/>
    <n v="67"/>
    <n v="17"/>
    <n v="22"/>
    <n v="0"/>
    <n v="10"/>
  </r>
  <r>
    <d v="2016-11-06T00:00:00"/>
    <x v="2"/>
    <x v="10"/>
    <x v="5"/>
    <n v="148"/>
    <n v="42"/>
    <n v="20"/>
    <n v="18"/>
    <n v="0"/>
    <n v="6"/>
  </r>
  <r>
    <d v="2016-11-07T00:00:00"/>
    <x v="2"/>
    <x v="10"/>
    <x v="6"/>
    <n v="94"/>
    <n v="37"/>
    <n v="14"/>
    <n v="23"/>
    <n v="0"/>
    <n v="6"/>
  </r>
  <r>
    <d v="2016-11-08T00:00:00"/>
    <x v="2"/>
    <x v="10"/>
    <x v="7"/>
    <n v="102"/>
    <n v="131"/>
    <n v="2"/>
    <n v="33"/>
    <n v="0"/>
    <n v="25"/>
  </r>
  <r>
    <d v="2016-11-09T00:00:00"/>
    <x v="2"/>
    <x v="10"/>
    <x v="8"/>
    <n v="231"/>
    <n v="107"/>
    <n v="7"/>
    <n v="23"/>
    <n v="0"/>
    <n v="15"/>
  </r>
  <r>
    <d v="2016-11-10T00:00:00"/>
    <x v="2"/>
    <x v="10"/>
    <x v="9"/>
    <n v="198"/>
    <n v="81"/>
    <n v="3"/>
    <n v="27"/>
    <n v="0"/>
    <n v="15"/>
  </r>
  <r>
    <d v="2016-11-11T00:00:00"/>
    <x v="2"/>
    <x v="10"/>
    <x v="10"/>
    <n v="153"/>
    <n v="83"/>
    <n v="13"/>
    <n v="27"/>
    <n v="0"/>
    <n v="13"/>
  </r>
  <r>
    <d v="2016-11-12T00:00:00"/>
    <x v="2"/>
    <x v="10"/>
    <x v="11"/>
    <n v="155"/>
    <n v="111"/>
    <n v="2"/>
    <n v="28"/>
    <n v="0"/>
    <n v="22"/>
  </r>
  <r>
    <d v="2016-11-13T00:00:00"/>
    <x v="2"/>
    <x v="10"/>
    <x v="12"/>
    <n v="172"/>
    <n v="67"/>
    <n v="26"/>
    <n v="18"/>
    <n v="0"/>
    <n v="9"/>
  </r>
  <r>
    <d v="2016-11-14T00:00:00"/>
    <x v="2"/>
    <x v="10"/>
    <x v="13"/>
    <n v="86"/>
    <n v="60"/>
    <n v="10"/>
    <n v="31"/>
    <n v="0"/>
    <n v="13"/>
  </r>
  <r>
    <d v="2016-11-15T00:00:00"/>
    <x v="2"/>
    <x v="10"/>
    <x v="14"/>
    <n v="107"/>
    <n v="107"/>
    <n v="9"/>
    <n v="35"/>
    <n v="0"/>
    <n v="21"/>
  </r>
  <r>
    <d v="2016-11-16T00:00:00"/>
    <x v="2"/>
    <x v="10"/>
    <x v="15"/>
    <n v="182"/>
    <n v="116"/>
    <n v="3"/>
    <n v="31"/>
    <n v="0"/>
    <n v="24"/>
  </r>
  <r>
    <d v="2016-11-17T00:00:00"/>
    <x v="2"/>
    <x v="10"/>
    <x v="16"/>
    <n v="189"/>
    <n v="190"/>
    <n v="2"/>
    <n v="36"/>
    <n v="0"/>
    <n v="37"/>
  </r>
  <r>
    <d v="2016-11-18T00:00:00"/>
    <x v="2"/>
    <x v="10"/>
    <x v="17"/>
    <n v="244"/>
    <n v="107"/>
    <n v="20"/>
    <n v="27"/>
    <n v="0"/>
    <n v="18"/>
  </r>
  <r>
    <d v="2016-11-19T00:00:00"/>
    <x v="2"/>
    <x v="10"/>
    <x v="18"/>
    <n v="183"/>
    <n v="71"/>
    <n v="7"/>
    <n v="18"/>
    <n v="0"/>
    <n v="10"/>
  </r>
  <r>
    <d v="2016-11-20T00:00:00"/>
    <x v="2"/>
    <x v="10"/>
    <x v="19"/>
    <n v="131"/>
    <n v="18"/>
    <n v="23"/>
    <n v="7"/>
    <n v="0"/>
    <n v="3"/>
  </r>
  <r>
    <d v="2016-11-21T00:00:00"/>
    <x v="2"/>
    <x v="10"/>
    <x v="20"/>
    <n v="44"/>
    <n v="18"/>
    <n v="22"/>
    <n v="9"/>
    <n v="0"/>
    <n v="3"/>
  </r>
  <r>
    <d v="2016-11-22T00:00:00"/>
    <x v="2"/>
    <x v="10"/>
    <x v="21"/>
    <n v="36"/>
    <n v="21"/>
    <n v="16"/>
    <n v="15"/>
    <n v="0"/>
    <n v="4"/>
  </r>
  <r>
    <d v="2016-11-23T00:00:00"/>
    <x v="2"/>
    <x v="10"/>
    <x v="22"/>
    <n v="50"/>
    <n v="69"/>
    <n v="9"/>
    <n v="34"/>
    <n v="0"/>
    <n v="12"/>
  </r>
  <r>
    <d v="2016-11-24T00:00:00"/>
    <x v="2"/>
    <x v="10"/>
    <x v="23"/>
    <n v="136"/>
    <n v="133"/>
    <n v="4"/>
    <n v="44"/>
    <n v="0"/>
    <n v="26"/>
  </r>
  <r>
    <d v="2016-11-25T00:00:00"/>
    <x v="2"/>
    <x v="10"/>
    <x v="24"/>
    <n v="234"/>
    <n v="291"/>
    <n v="6"/>
    <n v="54"/>
    <n v="0"/>
    <n v="34"/>
  </r>
  <r>
    <d v="2016-11-26T00:00:00"/>
    <x v="2"/>
    <x v="10"/>
    <x v="25"/>
    <n v="332"/>
    <n v="102"/>
    <n v="23"/>
    <n v="30"/>
    <n v="0"/>
    <n v="17"/>
  </r>
  <r>
    <d v="2016-11-27T00:00:00"/>
    <x v="2"/>
    <x v="10"/>
    <x v="26"/>
    <n v="144"/>
    <n v="76"/>
    <n v="4"/>
    <n v="42"/>
    <n v="0"/>
    <n v="19"/>
  </r>
  <r>
    <d v="2016-11-28T00:00:00"/>
    <x v="2"/>
    <x v="10"/>
    <x v="27"/>
    <n v="151"/>
    <n v="90"/>
    <n v="2"/>
    <n v="34"/>
    <n v="0"/>
    <n v="22"/>
  </r>
  <r>
    <d v="2016-11-29T00:00:00"/>
    <x v="2"/>
    <x v="10"/>
    <x v="28"/>
    <n v="173"/>
    <n v="83"/>
    <n v="22"/>
    <n v="30"/>
    <n v="0"/>
    <n v="20"/>
  </r>
  <r>
    <d v="2016-11-30T00:00:00"/>
    <x v="2"/>
    <x v="10"/>
    <x v="29"/>
    <n v="142"/>
    <n v="32"/>
    <n v="26"/>
    <n v="22"/>
    <n v="0"/>
    <n v="6"/>
  </r>
  <r>
    <d v="2016-12-01T00:00:00"/>
    <x v="2"/>
    <x v="11"/>
    <x v="0"/>
    <n v="66"/>
    <n v="86"/>
    <n v="7"/>
    <n v="41"/>
    <n v="0"/>
    <n v="18"/>
  </r>
  <r>
    <d v="2016-12-02T00:00:00"/>
    <x v="2"/>
    <x v="11"/>
    <x v="1"/>
    <n v="172"/>
    <n v="215"/>
    <n v="6"/>
    <n v="55"/>
    <n v="0"/>
    <n v="37"/>
  </r>
  <r>
    <d v="2016-12-03T00:00:00"/>
    <x v="2"/>
    <x v="11"/>
    <x v="2"/>
    <n v="292"/>
    <n v="244"/>
    <n v="6"/>
    <n v="48"/>
    <n v="0"/>
    <n v="35"/>
  </r>
  <r>
    <d v="2016-12-04T00:00:00"/>
    <x v="2"/>
    <x v="11"/>
    <x v="3"/>
    <n v="327"/>
    <n v="38"/>
    <n v="25"/>
    <n v="21"/>
    <n v="0"/>
    <n v="9"/>
  </r>
  <r>
    <d v="2016-12-05T00:00:00"/>
    <x v="2"/>
    <x v="11"/>
    <x v="4"/>
    <n v="94"/>
    <n v="91"/>
    <n v="4"/>
    <n v="46"/>
    <n v="0"/>
    <n v="21"/>
  </r>
  <r>
    <d v="2016-12-06T00:00:00"/>
    <x v="2"/>
    <x v="11"/>
    <x v="5"/>
    <n v="164"/>
    <n v="109"/>
    <n v="5"/>
    <n v="46"/>
    <n v="0"/>
    <n v="26"/>
  </r>
  <r>
    <d v="2016-12-07T00:00:00"/>
    <x v="2"/>
    <x v="11"/>
    <x v="6"/>
    <n v="201"/>
    <n v="87"/>
    <n v="26"/>
    <n v="24"/>
    <n v="0"/>
    <n v="16"/>
  </r>
  <r>
    <d v="2016-12-08T00:00:00"/>
    <x v="2"/>
    <x v="11"/>
    <x v="7"/>
    <n v="136"/>
    <n v="30"/>
    <n v="23"/>
    <n v="19"/>
    <n v="0"/>
    <n v="5"/>
  </r>
  <r>
    <d v="2016-12-09T00:00:00"/>
    <x v="2"/>
    <x v="11"/>
    <x v="8"/>
    <n v="69"/>
    <n v="55"/>
    <n v="9"/>
    <n v="32"/>
    <n v="0"/>
    <n v="12"/>
  </r>
  <r>
    <d v="2016-12-10T00:00:00"/>
    <x v="2"/>
    <x v="11"/>
    <x v="9"/>
    <n v="120"/>
    <n v="145"/>
    <n v="6"/>
    <n v="49"/>
    <n v="0"/>
    <n v="39"/>
  </r>
  <r>
    <d v="2016-12-11T00:00:00"/>
    <x v="2"/>
    <x v="11"/>
    <x v="10"/>
    <n v="259"/>
    <n v="141"/>
    <n v="5"/>
    <n v="44"/>
    <n v="0"/>
    <n v="25"/>
  </r>
  <r>
    <d v="2016-12-12T00:00:00"/>
    <x v="2"/>
    <x v="11"/>
    <x v="11"/>
    <n v="271"/>
    <n v="33"/>
    <n v="21"/>
    <n v="23"/>
    <n v="0"/>
    <n v="9"/>
  </r>
  <r>
    <d v="2016-12-13T00:00:00"/>
    <x v="2"/>
    <x v="11"/>
    <x v="12"/>
    <n v="87"/>
    <n v="32"/>
    <n v="18"/>
    <n v="21"/>
    <n v="0"/>
    <n v="6"/>
  </r>
  <r>
    <d v="2016-12-14T00:00:00"/>
    <x v="2"/>
    <x v="11"/>
    <x v="13"/>
    <n v="72"/>
    <n v="43"/>
    <n v="23"/>
    <n v="21"/>
    <n v="0"/>
    <n v="8"/>
  </r>
  <r>
    <d v="2016-12-15T00:00:00"/>
    <x v="2"/>
    <x v="11"/>
    <x v="14"/>
    <n v="85"/>
    <n v="101"/>
    <n v="4"/>
    <n v="47"/>
    <n v="0"/>
    <n v="21"/>
  </r>
  <r>
    <d v="2016-12-16T00:00:00"/>
    <x v="2"/>
    <x v="11"/>
    <x v="15"/>
    <n v="182"/>
    <n v="164"/>
    <n v="5"/>
    <n v="49"/>
    <n v="0"/>
    <n v="32"/>
  </r>
  <r>
    <d v="2016-12-17T00:00:00"/>
    <x v="2"/>
    <x v="11"/>
    <x v="16"/>
    <n v="279"/>
    <n v="161"/>
    <n v="5"/>
    <n v="50"/>
    <n v="0"/>
    <n v="36"/>
  </r>
  <r>
    <d v="2016-12-18T00:00:00"/>
    <x v="2"/>
    <x v="11"/>
    <x v="17"/>
    <n v="293"/>
    <n v="164"/>
    <n v="5"/>
    <n v="54"/>
    <n v="0"/>
    <n v="39"/>
  </r>
  <r>
    <d v="2016-12-19T00:00:00"/>
    <x v="2"/>
    <x v="11"/>
    <x v="18"/>
    <n v="271"/>
    <n v="290"/>
    <n v="5"/>
    <n v="54"/>
    <n v="0"/>
    <n v="68"/>
  </r>
  <r>
    <d v="2016-12-20T00:00:00"/>
    <x v="2"/>
    <x v="11"/>
    <x v="19"/>
    <n v="407"/>
    <n v="280"/>
    <n v="4"/>
    <n v="62"/>
    <n v="0"/>
    <n v="67"/>
  </r>
  <r>
    <d v="2016-12-21T00:00:00"/>
    <x v="2"/>
    <x v="11"/>
    <x v="20"/>
    <n v="418"/>
    <n v="90"/>
    <n v="24"/>
    <n v="20"/>
    <n v="0"/>
    <n v="14"/>
  </r>
  <r>
    <d v="2016-12-22T00:00:00"/>
    <x v="2"/>
    <x v="11"/>
    <x v="21"/>
    <n v="131"/>
    <n v="39"/>
    <n v="16"/>
    <n v="23"/>
    <n v="0"/>
    <n v="6"/>
  </r>
  <r>
    <d v="2016-12-23T00:00:00"/>
    <x v="2"/>
    <x v="11"/>
    <x v="22"/>
    <n v="83"/>
    <n v="101"/>
    <n v="4"/>
    <n v="40"/>
    <n v="0"/>
    <n v="25"/>
  </r>
  <r>
    <d v="2016-12-24T00:00:00"/>
    <x v="2"/>
    <x v="11"/>
    <x v="23"/>
    <n v="194"/>
    <n v="112"/>
    <n v="2"/>
    <n v="43"/>
    <n v="0"/>
    <n v="26"/>
  </r>
  <r>
    <d v="2016-12-25T00:00:00"/>
    <x v="2"/>
    <x v="11"/>
    <x v="24"/>
    <n v="214"/>
    <n v="46"/>
    <n v="19"/>
    <n v="27"/>
    <n v="0"/>
    <n v="10"/>
  </r>
  <r>
    <d v="2016-12-26T00:00:00"/>
    <x v="2"/>
    <x v="11"/>
    <x v="25"/>
    <n v="114"/>
    <n v="41"/>
    <n v="21"/>
    <n v="21"/>
    <n v="0"/>
    <n v="7"/>
  </r>
  <r>
    <d v="2016-12-27T00:00:00"/>
    <x v="2"/>
    <x v="11"/>
    <x v="26"/>
    <n v="85"/>
    <n v="62"/>
    <n v="20"/>
    <n v="19"/>
    <n v="0"/>
    <n v="10"/>
  </r>
  <r>
    <d v="2016-12-28T00:00:00"/>
    <x v="2"/>
    <x v="11"/>
    <x v="27"/>
    <n v="122"/>
    <n v="68"/>
    <n v="13"/>
    <n v="25"/>
    <n v="0"/>
    <n v="12"/>
  </r>
  <r>
    <d v="2016-12-29T00:00:00"/>
    <x v="2"/>
    <x v="11"/>
    <x v="28"/>
    <n v="104"/>
    <n v="222"/>
    <n v="5"/>
    <n v="49"/>
    <n v="0"/>
    <n v="38"/>
  </r>
  <r>
    <d v="2016-12-30T00:00:00"/>
    <x v="2"/>
    <x v="11"/>
    <x v="29"/>
    <n v="318"/>
    <n v="335"/>
    <n v="3"/>
    <n v="64"/>
    <n v="0"/>
    <n v="53"/>
  </r>
  <r>
    <d v="2016-12-31T00:00:00"/>
    <x v="2"/>
    <x v="11"/>
    <x v="30"/>
    <n v="379"/>
    <n v="425"/>
    <n v="4"/>
    <n v="59"/>
    <n v="0"/>
    <n v="62"/>
  </r>
  <r>
    <d v="2017-01-01T00:00:00"/>
    <x v="3"/>
    <x v="0"/>
    <x v="0"/>
    <n v="486"/>
    <n v="243"/>
    <n v="17"/>
    <n v="46"/>
    <n v="0"/>
    <n v="33"/>
  </r>
  <r>
    <d v="2017-01-02T00:00:00"/>
    <x v="3"/>
    <x v="0"/>
    <x v="1"/>
    <n v="273"/>
    <n v="282"/>
    <n v="6"/>
    <n v="74"/>
    <n v="0"/>
    <n v="55"/>
  </r>
  <r>
    <d v="2017-01-03T00:00:00"/>
    <x v="3"/>
    <x v="0"/>
    <x v="2"/>
    <n v="383"/>
    <n v="387"/>
    <n v="7"/>
    <n v="68"/>
    <n v="0"/>
    <n v="67"/>
  </r>
  <r>
    <d v="2017-01-04T00:00:00"/>
    <x v="3"/>
    <x v="0"/>
    <x v="3"/>
    <n v="437"/>
    <n v="170"/>
    <n v="4"/>
    <n v="49"/>
    <n v="0"/>
    <n v="48"/>
  </r>
  <r>
    <d v="2017-01-05T00:00:00"/>
    <x v="3"/>
    <x v="0"/>
    <x v="4"/>
    <n v="281"/>
    <n v="144"/>
    <n v="3"/>
    <n v="53"/>
    <n v="0"/>
    <n v="49"/>
  </r>
  <r>
    <d v="2017-01-06T00:00:00"/>
    <x v="3"/>
    <x v="0"/>
    <x v="5"/>
    <n v="285"/>
    <n v="142"/>
    <n v="3"/>
    <n v="41"/>
    <n v="0"/>
    <n v="36"/>
  </r>
  <r>
    <d v="2017-01-08T00:00:00"/>
    <x v="3"/>
    <x v="0"/>
    <x v="7"/>
    <n v="77"/>
    <n v="51"/>
    <n v="18"/>
    <n v="16"/>
    <n v="0"/>
    <n v="6"/>
  </r>
  <r>
    <d v="2017-01-09T00:00:00"/>
    <x v="3"/>
    <x v="0"/>
    <x v="8"/>
    <n v="77"/>
    <n v="38"/>
    <n v="22"/>
    <n v="18"/>
    <n v="0"/>
    <n v="6"/>
  </r>
  <r>
    <d v="2017-01-10T00:00:00"/>
    <x v="3"/>
    <x v="0"/>
    <x v="9"/>
    <n v="71"/>
    <n v="65"/>
    <n v="7"/>
    <n v="38"/>
    <n v="0"/>
    <n v="15"/>
  </r>
  <r>
    <d v="2017-01-11T00:00:00"/>
    <x v="3"/>
    <x v="0"/>
    <x v="10"/>
    <n v="149"/>
    <n v="50"/>
    <n v="23"/>
    <n v="27"/>
    <n v="0"/>
    <n v="9"/>
  </r>
  <r>
    <d v="2017-01-12T00:00:00"/>
    <x v="3"/>
    <x v="0"/>
    <x v="11"/>
    <n v="104"/>
    <n v="24"/>
    <n v="27"/>
    <n v="13"/>
    <n v="0"/>
    <n v="4"/>
  </r>
  <r>
    <d v="2017-01-13T00:00:00"/>
    <x v="3"/>
    <x v="0"/>
    <x v="12"/>
    <n v="38"/>
    <n v="36"/>
    <n v="23"/>
    <n v="24"/>
    <n v="0"/>
    <n v="7"/>
  </r>
  <r>
    <d v="2017-01-14T00:00:00"/>
    <x v="3"/>
    <x v="0"/>
    <x v="13"/>
    <n v="61"/>
    <n v="55"/>
    <n v="16"/>
    <n v="26"/>
    <n v="0"/>
    <n v="10"/>
  </r>
  <r>
    <d v="2017-01-15T00:00:00"/>
    <x v="3"/>
    <x v="0"/>
    <x v="14"/>
    <n v="124"/>
    <n v="82"/>
    <n v="5"/>
    <n v="36"/>
    <n v="0"/>
    <n v="17"/>
  </r>
  <r>
    <d v="2017-01-16T00:00:00"/>
    <x v="3"/>
    <x v="0"/>
    <x v="15"/>
    <n v="174"/>
    <n v="106"/>
    <n v="8"/>
    <n v="42"/>
    <n v="0"/>
    <n v="22"/>
  </r>
  <r>
    <d v="2017-01-17T00:00:00"/>
    <x v="3"/>
    <x v="0"/>
    <x v="16"/>
    <n v="203"/>
    <n v="49"/>
    <n v="15"/>
    <n v="28"/>
    <n v="0"/>
    <n v="8"/>
  </r>
  <r>
    <d v="2017-01-18T00:00:00"/>
    <x v="3"/>
    <x v="0"/>
    <x v="17"/>
    <n v="114"/>
    <n v="71"/>
    <n v="27"/>
    <n v="19"/>
    <n v="0"/>
    <n v="10"/>
  </r>
  <r>
    <d v="2017-01-19T00:00:00"/>
    <x v="3"/>
    <x v="0"/>
    <x v="18"/>
    <n v="108"/>
    <n v="31"/>
    <n v="24"/>
    <n v="18"/>
    <n v="0"/>
    <n v="5"/>
  </r>
  <r>
    <d v="2017-01-20T00:00:00"/>
    <x v="3"/>
    <x v="0"/>
    <x v="19"/>
    <n v="64"/>
    <n v="45"/>
    <n v="26"/>
    <n v="17"/>
    <n v="0"/>
    <n v="4"/>
  </r>
  <r>
    <d v="2017-01-21T00:00:00"/>
    <x v="3"/>
    <x v="0"/>
    <x v="20"/>
    <n v="80"/>
    <n v="35"/>
    <n v="18"/>
    <n v="23"/>
    <n v="0"/>
    <n v="7"/>
  </r>
  <r>
    <d v="2017-01-22T00:00:00"/>
    <x v="3"/>
    <x v="0"/>
    <x v="21"/>
    <n v="83"/>
    <n v="44"/>
    <n v="19"/>
    <n v="23"/>
    <n v="0"/>
    <n v="8"/>
  </r>
  <r>
    <d v="2017-01-23T00:00:00"/>
    <x v="3"/>
    <x v="0"/>
    <x v="22"/>
    <n v="99"/>
    <n v="88"/>
    <n v="7"/>
    <n v="34"/>
    <n v="0"/>
    <n v="24"/>
  </r>
  <r>
    <d v="2017-01-24T00:00:00"/>
    <x v="3"/>
    <x v="0"/>
    <x v="23"/>
    <n v="171"/>
    <n v="127"/>
    <n v="10"/>
    <n v="39"/>
    <n v="0"/>
    <n v="31"/>
  </r>
  <r>
    <d v="2017-01-25T00:00:00"/>
    <x v="3"/>
    <x v="0"/>
    <x v="24"/>
    <n v="244"/>
    <n v="130"/>
    <n v="5"/>
    <n v="28"/>
    <n v="0"/>
    <n v="25"/>
  </r>
  <r>
    <d v="2017-01-26T00:00:00"/>
    <x v="3"/>
    <x v="0"/>
    <x v="25"/>
    <n v="244"/>
    <n v="74"/>
    <n v="28"/>
    <n v="13"/>
    <n v="0"/>
    <n v="6"/>
  </r>
  <r>
    <d v="2017-01-27T00:00:00"/>
    <x v="3"/>
    <x v="0"/>
    <x v="26"/>
    <n v="102"/>
    <n v="332"/>
    <n v="8"/>
    <n v="27"/>
    <n v="0"/>
    <n v="21"/>
  </r>
  <r>
    <d v="2017-01-28T00:00:00"/>
    <x v="3"/>
    <x v="0"/>
    <x v="27"/>
    <n v="415"/>
    <n v="54"/>
    <n v="27"/>
    <n v="7"/>
    <n v="0"/>
    <n v="8"/>
  </r>
  <r>
    <d v="2017-01-29T00:00:00"/>
    <x v="3"/>
    <x v="0"/>
    <x v="28"/>
    <n v="100"/>
    <n v="33"/>
    <n v="29"/>
    <n v="9"/>
    <n v="0"/>
    <n v="4"/>
  </r>
  <r>
    <d v="2017-01-30T00:00:00"/>
    <x v="3"/>
    <x v="0"/>
    <x v="29"/>
    <n v="73"/>
    <n v="66"/>
    <n v="24"/>
    <n v="18"/>
    <n v="0"/>
    <n v="9"/>
  </r>
  <r>
    <d v="2017-01-31T00:00:00"/>
    <x v="3"/>
    <x v="0"/>
    <x v="30"/>
    <n v="163"/>
    <n v="36"/>
    <n v="25"/>
    <n v="10"/>
    <n v="0"/>
    <n v="3"/>
  </r>
  <r>
    <d v="2017-02-01T00:00:00"/>
    <x v="3"/>
    <x v="1"/>
    <x v="0"/>
    <n v="66"/>
    <n v="80"/>
    <n v="17"/>
    <n v="30"/>
    <n v="0"/>
    <n v="12"/>
  </r>
  <r>
    <d v="2017-02-02T00:00:00"/>
    <x v="3"/>
    <x v="1"/>
    <x v="1"/>
    <n v="168"/>
    <n v="127"/>
    <n v="20"/>
    <n v="38"/>
    <n v="0"/>
    <n v="22"/>
  </r>
  <r>
    <d v="2017-02-03T00:00:00"/>
    <x v="3"/>
    <x v="1"/>
    <x v="2"/>
    <n v="235"/>
    <n v="204"/>
    <n v="24"/>
    <n v="41"/>
    <n v="0"/>
    <n v="29"/>
  </r>
  <r>
    <d v="2017-02-04T00:00:00"/>
    <x v="3"/>
    <x v="1"/>
    <x v="3"/>
    <n v="341"/>
    <n v="18"/>
    <n v="34"/>
    <n v="8"/>
    <n v="0"/>
    <n v="3"/>
  </r>
  <r>
    <d v="2017-02-05T00:00:00"/>
    <x v="3"/>
    <x v="1"/>
    <x v="4"/>
    <n v="45"/>
    <n v="21"/>
    <n v="29"/>
    <n v="10"/>
    <n v="0"/>
    <n v="3"/>
  </r>
  <r>
    <d v="2017-02-06T00:00:00"/>
    <x v="3"/>
    <x v="1"/>
    <x v="5"/>
    <n v="39"/>
    <n v="69"/>
    <n v="19"/>
    <n v="24"/>
    <n v="0"/>
    <n v="10"/>
  </r>
  <r>
    <d v="2017-02-07T00:00:00"/>
    <x v="3"/>
    <x v="1"/>
    <x v="6"/>
    <n v="153"/>
    <n v="39"/>
    <n v="32"/>
    <n v="13"/>
    <n v="0"/>
    <n v="7"/>
  </r>
  <r>
    <d v="2017-02-08T00:00:00"/>
    <x v="3"/>
    <x v="1"/>
    <x v="7"/>
    <n v="88"/>
    <n v="29"/>
    <n v="29"/>
    <n v="6"/>
    <n v="0"/>
    <n v="2"/>
  </r>
  <r>
    <d v="2017-02-09T00:00:00"/>
    <x v="3"/>
    <x v="1"/>
    <x v="8"/>
    <n v="33"/>
    <n v="26"/>
    <n v="27"/>
    <n v="5"/>
    <n v="0"/>
    <n v="1"/>
  </r>
  <r>
    <d v="2017-02-10T00:00:00"/>
    <x v="3"/>
    <x v="1"/>
    <x v="9"/>
    <n v="37"/>
    <n v="77"/>
    <n v="25"/>
    <n v="21"/>
    <n v="0"/>
    <n v="6"/>
  </r>
  <r>
    <d v="2017-02-11T00:00:00"/>
    <x v="3"/>
    <x v="1"/>
    <x v="10"/>
    <n v="84"/>
    <n v="119"/>
    <n v="11"/>
    <n v="38"/>
    <n v="0"/>
    <n v="23"/>
  </r>
  <r>
    <d v="2017-02-12T00:00:00"/>
    <x v="3"/>
    <x v="1"/>
    <x v="11"/>
    <n v="213"/>
    <n v="97"/>
    <n v="24"/>
    <n v="34"/>
    <n v="0"/>
    <n v="20"/>
  </r>
  <r>
    <d v="2017-02-13T00:00:00"/>
    <x v="3"/>
    <x v="1"/>
    <x v="12"/>
    <n v="168"/>
    <n v="120"/>
    <n v="8"/>
    <n v="39"/>
    <n v="0"/>
    <n v="23"/>
  </r>
  <r>
    <d v="2017-02-14T00:00:00"/>
    <x v="3"/>
    <x v="1"/>
    <x v="13"/>
    <n v="236"/>
    <n v="135"/>
    <n v="17"/>
    <n v="54"/>
    <n v="0"/>
    <n v="28"/>
  </r>
  <r>
    <d v="2017-02-15T00:00:00"/>
    <x v="3"/>
    <x v="1"/>
    <x v="14"/>
    <n v="289"/>
    <n v="56"/>
    <n v="27"/>
    <n v="31"/>
    <n v="0"/>
    <n v="13"/>
  </r>
  <r>
    <d v="2017-02-16T00:00:00"/>
    <x v="3"/>
    <x v="1"/>
    <x v="15"/>
    <n v="164"/>
    <n v="36"/>
    <n v="33"/>
    <n v="12"/>
    <n v="0"/>
    <n v="4"/>
  </r>
  <r>
    <d v="2017-02-17T00:00:00"/>
    <x v="3"/>
    <x v="1"/>
    <x v="16"/>
    <n v="65"/>
    <n v="86"/>
    <n v="20"/>
    <n v="30"/>
    <n v="0"/>
    <n v="14"/>
  </r>
  <r>
    <d v="2017-02-18T00:00:00"/>
    <x v="3"/>
    <x v="1"/>
    <x v="17"/>
    <n v="169"/>
    <n v="97"/>
    <n v="32"/>
    <n v="23"/>
    <n v="0"/>
    <n v="9"/>
  </r>
  <r>
    <d v="2017-02-19T00:00:00"/>
    <x v="3"/>
    <x v="1"/>
    <x v="18"/>
    <n v="156"/>
    <n v="29"/>
    <n v="30"/>
    <n v="9"/>
    <n v="0"/>
    <n v="3"/>
  </r>
  <r>
    <d v="2017-02-20T00:00:00"/>
    <x v="3"/>
    <x v="1"/>
    <x v="19"/>
    <n v="39"/>
    <n v="61"/>
    <n v="13"/>
    <n v="22"/>
    <n v="0"/>
    <n v="9"/>
  </r>
  <r>
    <d v="2017-02-21T00:00:00"/>
    <x v="3"/>
    <x v="1"/>
    <x v="20"/>
    <n v="143"/>
    <n v="29"/>
    <n v="25"/>
    <n v="15"/>
    <n v="0"/>
    <n v="8"/>
  </r>
  <r>
    <d v="2017-02-22T00:00:00"/>
    <x v="3"/>
    <x v="1"/>
    <x v="21"/>
    <n v="141"/>
    <n v="29"/>
    <n v="32"/>
    <n v="13"/>
    <n v="0"/>
    <n v="5"/>
  </r>
  <r>
    <d v="2017-02-23T00:00:00"/>
    <x v="3"/>
    <x v="1"/>
    <x v="22"/>
    <n v="61"/>
    <n v="37"/>
    <n v="29"/>
    <n v="22"/>
    <n v="0"/>
    <n v="6"/>
  </r>
  <r>
    <d v="2017-02-24T00:00:00"/>
    <x v="3"/>
    <x v="1"/>
    <x v="23"/>
    <n v="78"/>
    <n v="18"/>
    <n v="33"/>
    <n v="15"/>
    <n v="0"/>
    <n v="4"/>
  </r>
  <r>
    <d v="2017-02-25T00:00:00"/>
    <x v="3"/>
    <x v="1"/>
    <x v="24"/>
    <n v="43"/>
    <n v="35"/>
    <n v="28"/>
    <n v="22"/>
    <n v="0"/>
    <n v="6"/>
  </r>
  <r>
    <d v="2017-02-26T00:00:00"/>
    <x v="3"/>
    <x v="1"/>
    <x v="25"/>
    <n v="80"/>
    <n v="93"/>
    <n v="22"/>
    <n v="35"/>
    <n v="0"/>
    <n v="14"/>
  </r>
  <r>
    <d v="2017-02-27T00:00:00"/>
    <x v="3"/>
    <x v="1"/>
    <x v="26"/>
    <n v="158"/>
    <n v="25"/>
    <n v="35"/>
    <n v="16"/>
    <n v="0"/>
    <n v="4"/>
  </r>
  <r>
    <d v="2017-02-28T00:00:00"/>
    <x v="3"/>
    <x v="1"/>
    <x v="27"/>
    <n v="54"/>
    <n v="35"/>
    <n v="37"/>
    <n v="7"/>
    <n v="0"/>
    <n v="2"/>
  </r>
  <r>
    <d v="2017-03-01T00:00:00"/>
    <x v="3"/>
    <x v="2"/>
    <x v="0"/>
    <n v="47"/>
    <n v="58"/>
    <n v="26"/>
    <n v="20"/>
    <n v="0"/>
    <n v="6"/>
  </r>
  <r>
    <d v="2017-03-02T00:00:00"/>
    <x v="3"/>
    <x v="2"/>
    <x v="1"/>
    <n v="110"/>
    <n v="98"/>
    <n v="20"/>
    <n v="28"/>
    <n v="0"/>
    <n v="14"/>
  </r>
  <r>
    <d v="2017-03-03T00:00:00"/>
    <x v="3"/>
    <x v="2"/>
    <x v="2"/>
    <n v="170"/>
    <n v="78"/>
    <n v="24"/>
    <n v="32"/>
    <n v="0"/>
    <n v="14"/>
  </r>
  <r>
    <d v="2017-03-04T00:00:00"/>
    <x v="3"/>
    <x v="2"/>
    <x v="3"/>
    <n v="165"/>
    <n v="30"/>
    <n v="29"/>
    <n v="8"/>
    <n v="0"/>
    <n v="3"/>
  </r>
  <r>
    <d v="2017-03-05T00:00:00"/>
    <x v="3"/>
    <x v="2"/>
    <x v="4"/>
    <n v="57"/>
    <n v="40"/>
    <n v="27"/>
    <n v="15"/>
    <n v="0"/>
    <n v="5"/>
  </r>
  <r>
    <d v="2017-03-06T00:00:00"/>
    <x v="3"/>
    <x v="2"/>
    <x v="5"/>
    <n v="65"/>
    <n v="25"/>
    <n v="26"/>
    <n v="5"/>
    <n v="0"/>
    <n v="2"/>
  </r>
  <r>
    <d v="2017-03-07T00:00:00"/>
    <x v="3"/>
    <x v="2"/>
    <x v="6"/>
    <n v="40"/>
    <n v="26"/>
    <n v="29"/>
    <n v="9"/>
    <n v="0"/>
    <n v="3"/>
  </r>
  <r>
    <d v="2017-03-08T00:00:00"/>
    <x v="3"/>
    <x v="2"/>
    <x v="7"/>
    <n v="48"/>
    <n v="28"/>
    <n v="21"/>
    <n v="17"/>
    <n v="0"/>
    <n v="4"/>
  </r>
  <r>
    <d v="2017-03-09T00:00:00"/>
    <x v="3"/>
    <x v="2"/>
    <x v="8"/>
    <n v="46"/>
    <n v="52"/>
    <n v="21"/>
    <n v="30"/>
    <n v="0"/>
    <n v="7"/>
  </r>
  <r>
    <d v="2017-03-10T00:00:00"/>
    <x v="3"/>
    <x v="2"/>
    <x v="9"/>
    <n v="88"/>
    <n v="75"/>
    <n v="14"/>
    <n v="24"/>
    <n v="0"/>
    <n v="10"/>
  </r>
  <r>
    <d v="2017-03-11T00:00:00"/>
    <x v="3"/>
    <x v="2"/>
    <x v="10"/>
    <n v="114"/>
    <n v="26"/>
    <n v="18"/>
    <n v="5"/>
    <n v="0"/>
    <n v="2"/>
  </r>
  <r>
    <d v="2017-03-12T00:00:00"/>
    <x v="3"/>
    <x v="2"/>
    <x v="11"/>
    <n v="47"/>
    <n v="27"/>
    <n v="15"/>
    <n v="13"/>
    <n v="0"/>
    <n v="3"/>
  </r>
  <r>
    <d v="2017-03-13T00:00:00"/>
    <x v="3"/>
    <x v="2"/>
    <x v="12"/>
    <n v="33"/>
    <n v="43"/>
    <n v="18"/>
    <n v="20"/>
    <n v="0"/>
    <n v="6"/>
  </r>
  <r>
    <d v="2017-03-14T00:00:00"/>
    <x v="3"/>
    <x v="2"/>
    <x v="13"/>
    <n v="58"/>
    <n v="71"/>
    <n v="23"/>
    <n v="27"/>
    <n v="0"/>
    <n v="11"/>
  </r>
  <r>
    <d v="2017-03-15T00:00:00"/>
    <x v="3"/>
    <x v="2"/>
    <x v="14"/>
    <n v="150"/>
    <n v="112"/>
    <n v="29"/>
    <n v="40"/>
    <n v="0"/>
    <n v="11"/>
  </r>
  <r>
    <d v="2017-03-16T00:00:00"/>
    <x v="3"/>
    <x v="2"/>
    <x v="15"/>
    <n v="185"/>
    <n v="93"/>
    <n v="33"/>
    <n v="23"/>
    <n v="0"/>
    <n v="8"/>
  </r>
  <r>
    <d v="2017-03-17T00:00:00"/>
    <x v="3"/>
    <x v="2"/>
    <x v="16"/>
    <n v="182"/>
    <n v="111"/>
    <n v="57"/>
    <n v="28"/>
    <n v="0"/>
    <n v="11"/>
  </r>
  <r>
    <d v="2017-03-18T00:00:00"/>
    <x v="3"/>
    <x v="2"/>
    <x v="17"/>
    <n v="198"/>
    <n v="146"/>
    <n v="62"/>
    <n v="34"/>
    <n v="0"/>
    <n v="20"/>
  </r>
  <r>
    <d v="2017-03-19T00:00:00"/>
    <x v="3"/>
    <x v="2"/>
    <x v="18"/>
    <n v="258"/>
    <n v="116"/>
    <n v="22"/>
    <n v="33"/>
    <n v="0"/>
    <n v="13"/>
  </r>
  <r>
    <d v="2017-03-20T00:00:00"/>
    <x v="3"/>
    <x v="2"/>
    <x v="19"/>
    <n v="196"/>
    <n v="76"/>
    <n v="39"/>
    <n v="18"/>
    <n v="0"/>
    <n v="6"/>
  </r>
  <r>
    <d v="2017-03-21T00:00:00"/>
    <x v="3"/>
    <x v="2"/>
    <x v="20"/>
    <n v="166"/>
    <n v="117"/>
    <n v="29"/>
    <n v="34"/>
    <n v="0"/>
    <n v="11"/>
  </r>
  <r>
    <d v="2017-03-22T00:00:00"/>
    <x v="3"/>
    <x v="2"/>
    <x v="21"/>
    <n v="192"/>
    <n v="94"/>
    <n v="28"/>
    <n v="23"/>
    <n v="0"/>
    <n v="14"/>
  </r>
  <r>
    <d v="2017-03-24T00:00:00"/>
    <x v="3"/>
    <x v="2"/>
    <x v="23"/>
    <n v="156"/>
    <n v="26"/>
    <n v="40"/>
    <n v="15"/>
    <n v="0"/>
    <n v="6"/>
  </r>
  <r>
    <d v="2017-03-25T00:00:00"/>
    <x v="3"/>
    <x v="2"/>
    <x v="24"/>
    <n v="100"/>
    <n v="24"/>
    <n v="40"/>
    <n v="8"/>
    <n v="0"/>
    <n v="2"/>
  </r>
  <r>
    <d v="2017-03-26T00:00:00"/>
    <x v="3"/>
    <x v="2"/>
    <x v="25"/>
    <n v="46"/>
    <n v="27"/>
    <n v="43"/>
    <n v="11"/>
    <n v="0"/>
    <n v="2"/>
  </r>
  <r>
    <d v="2017-03-27T00:00:00"/>
    <x v="3"/>
    <x v="2"/>
    <x v="26"/>
    <n v="50"/>
    <n v="71"/>
    <n v="46"/>
    <n v="21"/>
    <n v="0"/>
    <n v="6"/>
  </r>
  <r>
    <d v="2017-03-28T00:00:00"/>
    <x v="3"/>
    <x v="2"/>
    <x v="27"/>
    <n v="141"/>
    <n v="97"/>
    <n v="53"/>
    <n v="23"/>
    <n v="0"/>
    <n v="8"/>
  </r>
  <r>
    <d v="2017-03-29T00:00:00"/>
    <x v="3"/>
    <x v="2"/>
    <x v="28"/>
    <n v="182"/>
    <n v="90"/>
    <n v="40"/>
    <n v="20"/>
    <n v="0"/>
    <n v="10"/>
  </r>
  <r>
    <d v="2017-03-30T00:00:00"/>
    <x v="3"/>
    <x v="2"/>
    <x v="29"/>
    <n v="159"/>
    <n v="43"/>
    <n v="42"/>
    <n v="14"/>
    <n v="0"/>
    <n v="5"/>
  </r>
  <r>
    <d v="2017-03-31T00:00:00"/>
    <x v="3"/>
    <x v="2"/>
    <x v="30"/>
    <n v="69"/>
    <n v="60"/>
    <n v="39"/>
    <n v="23"/>
    <n v="0"/>
    <n v="5"/>
  </r>
  <r>
    <d v="2017-04-01T00:00:00"/>
    <x v="3"/>
    <x v="3"/>
    <x v="0"/>
    <n v="80"/>
    <n v="82"/>
    <n v="43"/>
    <n v="33"/>
    <n v="0"/>
    <n v="9"/>
  </r>
  <r>
    <d v="2017-04-02T00:00:00"/>
    <x v="3"/>
    <x v="3"/>
    <x v="1"/>
    <n v="151"/>
    <n v="121"/>
    <n v="85"/>
    <n v="36"/>
    <n v="0"/>
    <n v="12"/>
  </r>
  <r>
    <d v="2017-04-03T00:00:00"/>
    <x v="3"/>
    <x v="3"/>
    <x v="2"/>
    <n v="198"/>
    <n v="100"/>
    <n v="45"/>
    <n v="22"/>
    <n v="0"/>
    <n v="10"/>
  </r>
  <r>
    <d v="2017-04-04T00:00:00"/>
    <x v="3"/>
    <x v="3"/>
    <x v="3"/>
    <n v="187"/>
    <n v="60"/>
    <n v="68"/>
    <n v="9"/>
    <n v="0"/>
    <n v="5"/>
  </r>
  <r>
    <d v="2017-04-05T00:00:00"/>
    <x v="3"/>
    <x v="3"/>
    <x v="4"/>
    <n v="138"/>
    <n v="87"/>
    <n v="71"/>
    <n v="19"/>
    <n v="0"/>
    <n v="8"/>
  </r>
  <r>
    <d v="2017-04-06T00:00:00"/>
    <x v="3"/>
    <x v="3"/>
    <x v="5"/>
    <n v="172"/>
    <n v="85"/>
    <n v="43"/>
    <n v="16"/>
    <n v="0"/>
    <n v="7"/>
  </r>
  <r>
    <d v="2017-04-07T00:00:00"/>
    <x v="3"/>
    <x v="3"/>
    <x v="6"/>
    <n v="161"/>
    <n v="100"/>
    <n v="26"/>
    <n v="25"/>
    <n v="0"/>
    <n v="9"/>
  </r>
  <r>
    <d v="2017-04-08T00:00:00"/>
    <x v="3"/>
    <x v="3"/>
    <x v="7"/>
    <n v="150"/>
    <n v="72"/>
    <n v="44"/>
    <n v="19"/>
    <n v="0"/>
    <n v="9"/>
  </r>
  <r>
    <d v="2017-04-09T00:00:00"/>
    <x v="3"/>
    <x v="3"/>
    <x v="8"/>
    <n v="154"/>
    <n v="83"/>
    <n v="42"/>
    <n v="24"/>
    <n v="0"/>
    <n v="6"/>
  </r>
  <r>
    <d v="2017-04-10T00:00:00"/>
    <x v="3"/>
    <x v="3"/>
    <x v="9"/>
    <n v="148"/>
    <n v="54"/>
    <n v="44"/>
    <n v="16"/>
    <n v="0"/>
    <n v="4"/>
  </r>
  <r>
    <d v="2017-04-11T00:00:00"/>
    <x v="3"/>
    <x v="3"/>
    <x v="10"/>
    <n v="95"/>
    <n v="73"/>
    <n v="40"/>
    <n v="30"/>
    <n v="0"/>
    <n v="6"/>
  </r>
  <r>
    <d v="2017-04-12T00:00:00"/>
    <x v="3"/>
    <x v="3"/>
    <x v="11"/>
    <n v="106"/>
    <n v="89"/>
    <n v="34"/>
    <n v="28"/>
    <n v="0"/>
    <n v="9"/>
  </r>
  <r>
    <d v="2017-04-13T00:00:00"/>
    <x v="3"/>
    <x v="3"/>
    <x v="12"/>
    <n v="131"/>
    <n v="106"/>
    <n v="45"/>
    <n v="30"/>
    <n v="0"/>
    <n v="9"/>
  </r>
  <r>
    <d v="2017-04-14T00:00:00"/>
    <x v="3"/>
    <x v="3"/>
    <x v="13"/>
    <n v="154"/>
    <n v="73"/>
    <n v="57"/>
    <n v="24"/>
    <n v="0"/>
    <n v="5"/>
  </r>
  <r>
    <d v="2017-04-15T00:00:00"/>
    <x v="3"/>
    <x v="3"/>
    <x v="14"/>
    <n v="112"/>
    <n v="111"/>
    <n v="53"/>
    <n v="29"/>
    <n v="0"/>
    <n v="8"/>
  </r>
  <r>
    <d v="2017-04-16T00:00:00"/>
    <x v="3"/>
    <x v="3"/>
    <x v="15"/>
    <n v="145"/>
    <n v="150"/>
    <n v="43"/>
    <n v="27"/>
    <n v="0"/>
    <n v="10"/>
  </r>
  <r>
    <d v="2017-04-17T00:00:00"/>
    <x v="3"/>
    <x v="3"/>
    <x v="16"/>
    <n v="180"/>
    <n v="66"/>
    <n v="44"/>
    <n v="9"/>
    <n v="0"/>
    <n v="2"/>
  </r>
  <r>
    <d v="2017-04-18T00:00:00"/>
    <x v="3"/>
    <x v="3"/>
    <x v="17"/>
    <n v="75"/>
    <n v="87"/>
    <n v="18"/>
    <n v="31"/>
    <n v="0"/>
    <n v="7"/>
  </r>
  <r>
    <d v="2017-04-19T00:00:00"/>
    <x v="3"/>
    <x v="3"/>
    <x v="18"/>
    <n v="116"/>
    <n v="75"/>
    <n v="32"/>
    <n v="24"/>
    <n v="0"/>
    <n v="7"/>
  </r>
  <r>
    <d v="2017-04-20T00:00:00"/>
    <x v="3"/>
    <x v="3"/>
    <x v="19"/>
    <n v="122"/>
    <n v="54"/>
    <n v="35"/>
    <n v="10"/>
    <n v="0"/>
    <n v="2"/>
  </r>
  <r>
    <d v="2017-04-21T00:00:00"/>
    <x v="3"/>
    <x v="3"/>
    <x v="20"/>
    <n v="61"/>
    <n v="90"/>
    <n v="39"/>
    <n v="19"/>
    <n v="0"/>
    <n v="4"/>
  </r>
  <r>
    <d v="2017-04-22T00:00:00"/>
    <x v="3"/>
    <x v="3"/>
    <x v="21"/>
    <n v="116"/>
    <n v="60"/>
    <n v="39"/>
    <n v="9"/>
    <n v="0"/>
    <n v="3"/>
  </r>
  <r>
    <d v="2017-04-23T00:00:00"/>
    <x v="3"/>
    <x v="3"/>
    <x v="22"/>
    <n v="76"/>
    <n v="81"/>
    <n v="50"/>
    <n v="16"/>
    <n v="0"/>
    <n v="6"/>
  </r>
  <r>
    <d v="2017-04-24T00:00:00"/>
    <x v="3"/>
    <x v="3"/>
    <x v="23"/>
    <n v="118"/>
    <n v="33"/>
    <n v="35"/>
    <n v="9"/>
    <n v="0"/>
    <n v="2"/>
  </r>
  <r>
    <d v="2017-04-25T00:00:00"/>
    <x v="3"/>
    <x v="3"/>
    <x v="24"/>
    <n v="49"/>
    <n v="36"/>
    <n v="46"/>
    <n v="15"/>
    <n v="0"/>
    <n v="3"/>
  </r>
  <r>
    <d v="2017-04-26T00:00:00"/>
    <x v="3"/>
    <x v="3"/>
    <x v="25"/>
    <n v="50"/>
    <n v="43"/>
    <n v="47"/>
    <n v="21"/>
    <n v="0"/>
    <n v="3"/>
  </r>
  <r>
    <d v="2017-04-27T00:00:00"/>
    <x v="3"/>
    <x v="3"/>
    <x v="26"/>
    <n v="55"/>
    <n v="52"/>
    <n v="55"/>
    <n v="21"/>
    <n v="0"/>
    <n v="3"/>
  </r>
  <r>
    <d v="2017-04-28T00:00:00"/>
    <x v="3"/>
    <x v="3"/>
    <x v="27"/>
    <n v="70"/>
    <n v="78"/>
    <n v="65"/>
    <n v="19"/>
    <n v="0"/>
    <n v="4"/>
  </r>
  <r>
    <d v="2017-04-29T00:00:00"/>
    <x v="3"/>
    <x v="3"/>
    <x v="28"/>
    <n v="105"/>
    <n v="117"/>
    <n v="69"/>
    <n v="20"/>
    <n v="0"/>
    <n v="5"/>
  </r>
  <r>
    <d v="2017-04-30T00:00:00"/>
    <x v="3"/>
    <x v="3"/>
    <x v="29"/>
    <n v="152"/>
    <n v="86"/>
    <n v="60"/>
    <n v="20"/>
    <n v="0"/>
    <n v="5"/>
  </r>
  <r>
    <d v="2017-05-01T00:00:00"/>
    <x v="3"/>
    <x v="4"/>
    <x v="0"/>
    <n v="115"/>
    <n v="97"/>
    <n v="109"/>
    <n v="23"/>
    <n v="0"/>
    <n v="8"/>
  </r>
  <r>
    <d v="2017-05-02T00:00:00"/>
    <x v="3"/>
    <x v="4"/>
    <x v="1"/>
    <n v="136"/>
    <n v="85"/>
    <n v="62"/>
    <n v="20"/>
    <n v="0"/>
    <n v="7"/>
  </r>
  <r>
    <d v="2017-05-03T00:00:00"/>
    <x v="3"/>
    <x v="4"/>
    <x v="2"/>
    <n v="131"/>
    <n v="638"/>
    <n v="46"/>
    <n v="12"/>
    <n v="0"/>
    <n v="3"/>
  </r>
  <r>
    <d v="2017-05-04T00:00:00"/>
    <x v="3"/>
    <x v="4"/>
    <x v="3"/>
    <n v="382"/>
    <n v="466"/>
    <n v="43"/>
    <n v="11"/>
    <n v="0"/>
    <n v="2"/>
  </r>
  <r>
    <d v="2017-05-05T00:00:00"/>
    <x v="3"/>
    <x v="4"/>
    <x v="4"/>
    <n v="275"/>
    <n v="78"/>
    <n v="58"/>
    <n v="16"/>
    <n v="0"/>
    <n v="3"/>
  </r>
  <r>
    <d v="2017-05-06T00:00:00"/>
    <x v="3"/>
    <x v="4"/>
    <x v="5"/>
    <n v="101"/>
    <n v="65"/>
    <n v="74"/>
    <n v="26"/>
    <n v="0"/>
    <n v="4"/>
  </r>
  <r>
    <d v="2017-05-07T00:00:00"/>
    <x v="3"/>
    <x v="4"/>
    <x v="6"/>
    <n v="101"/>
    <n v="93"/>
    <n v="94"/>
    <n v="25"/>
    <n v="0"/>
    <n v="6"/>
  </r>
  <r>
    <d v="2017-05-08T00:00:00"/>
    <x v="3"/>
    <x v="4"/>
    <x v="7"/>
    <n v="146"/>
    <n v="82"/>
    <n v="93"/>
    <n v="12"/>
    <n v="0"/>
    <n v="4"/>
  </r>
  <r>
    <d v="2017-05-09T00:00:00"/>
    <x v="3"/>
    <x v="4"/>
    <x v="8"/>
    <n v="112"/>
    <n v="60"/>
    <n v="72"/>
    <n v="14"/>
    <n v="0"/>
    <n v="4"/>
  </r>
  <r>
    <d v="2017-05-10T00:00:00"/>
    <x v="3"/>
    <x v="4"/>
    <x v="9"/>
    <n v="108"/>
    <n v="107"/>
    <n v="48"/>
    <n v="19"/>
    <n v="0"/>
    <n v="3"/>
  </r>
  <r>
    <d v="2017-05-11T00:00:00"/>
    <x v="3"/>
    <x v="4"/>
    <x v="10"/>
    <n v="103"/>
    <n v="131"/>
    <n v="78"/>
    <n v="15"/>
    <n v="0"/>
    <n v="4"/>
  </r>
  <r>
    <d v="2017-05-12T00:00:00"/>
    <x v="3"/>
    <x v="4"/>
    <x v="11"/>
    <n v="106"/>
    <n v="63"/>
    <n v="44"/>
    <n v="9"/>
    <n v="0"/>
    <n v="2"/>
  </r>
  <r>
    <d v="2017-05-13T00:00:00"/>
    <x v="3"/>
    <x v="4"/>
    <x v="12"/>
    <n v="75"/>
    <n v="41"/>
    <n v="71"/>
    <n v="11"/>
    <n v="0"/>
    <n v="4"/>
  </r>
  <r>
    <d v="2017-05-14T00:00:00"/>
    <x v="3"/>
    <x v="4"/>
    <x v="13"/>
    <n v="46"/>
    <n v="62"/>
    <n v="74"/>
    <n v="15"/>
    <n v="0"/>
    <n v="6"/>
  </r>
  <r>
    <d v="2017-05-15T00:00:00"/>
    <x v="3"/>
    <x v="4"/>
    <x v="14"/>
    <n v="74"/>
    <n v="76"/>
    <n v="106"/>
    <n v="15"/>
    <n v="0"/>
    <n v="5"/>
  </r>
  <r>
    <d v="2017-05-16T00:00:00"/>
    <x v="3"/>
    <x v="4"/>
    <x v="15"/>
    <n v="103"/>
    <n v="86"/>
    <n v="141"/>
    <n v="16"/>
    <n v="0"/>
    <n v="7"/>
  </r>
  <r>
    <d v="2017-05-17T00:00:00"/>
    <x v="3"/>
    <x v="4"/>
    <x v="16"/>
    <n v="128"/>
    <n v="116"/>
    <n v="126"/>
    <n v="28"/>
    <n v="0"/>
    <n v="10"/>
  </r>
  <r>
    <d v="2017-05-18T00:00:00"/>
    <x v="3"/>
    <x v="4"/>
    <x v="17"/>
    <n v="160"/>
    <n v="103"/>
    <n v="134"/>
    <n v="16"/>
    <n v="0"/>
    <n v="5"/>
  </r>
  <r>
    <d v="2017-05-19T00:00:00"/>
    <x v="3"/>
    <x v="4"/>
    <x v="18"/>
    <n v="146"/>
    <n v="79"/>
    <n v="137"/>
    <n v="11"/>
    <n v="0"/>
    <n v="6"/>
  </r>
  <r>
    <d v="2017-05-20T00:00:00"/>
    <x v="3"/>
    <x v="4"/>
    <x v="19"/>
    <n v="133"/>
    <n v="71"/>
    <n v="92"/>
    <n v="14"/>
    <n v="0"/>
    <n v="10"/>
  </r>
  <r>
    <d v="2017-05-21T00:00:00"/>
    <x v="3"/>
    <x v="4"/>
    <x v="20"/>
    <n v="141"/>
    <n v="44"/>
    <n v="30"/>
    <n v="21"/>
    <n v="0"/>
    <n v="11"/>
  </r>
  <r>
    <d v="2017-05-22T00:00:00"/>
    <x v="3"/>
    <x v="4"/>
    <x v="21"/>
    <n v="109"/>
    <n v="38"/>
    <n v="69"/>
    <n v="18"/>
    <n v="0"/>
    <n v="3"/>
  </r>
  <r>
    <d v="2017-05-23T00:00:00"/>
    <x v="3"/>
    <x v="4"/>
    <x v="22"/>
    <n v="52"/>
    <n v="46"/>
    <n v="84"/>
    <n v="25"/>
    <n v="0"/>
    <n v="2"/>
  </r>
  <r>
    <d v="2017-05-24T00:00:00"/>
    <x v="3"/>
    <x v="4"/>
    <x v="23"/>
    <n v="58"/>
    <n v="67"/>
    <n v="72"/>
    <n v="22"/>
    <n v="0"/>
    <n v="5"/>
  </r>
  <r>
    <d v="2017-05-30T00:00:00"/>
    <x v="3"/>
    <x v="4"/>
    <x v="29"/>
    <n v="106"/>
    <n v="78"/>
    <n v="86"/>
    <n v="26"/>
    <n v="0"/>
    <n v="9"/>
  </r>
  <r>
    <d v="2017-05-31T00:00:00"/>
    <x v="3"/>
    <x v="4"/>
    <x v="30"/>
    <n v="141"/>
    <n v="46"/>
    <n v="105"/>
    <n v="15"/>
    <n v="0"/>
    <n v="7"/>
  </r>
  <r>
    <d v="2017-06-01T00:00:00"/>
    <x v="3"/>
    <x v="5"/>
    <x v="0"/>
    <n v="76"/>
    <n v="54"/>
    <n v="33"/>
    <n v="19"/>
    <n v="0"/>
    <n v="11"/>
  </r>
  <r>
    <d v="2017-06-02T00:00:00"/>
    <x v="3"/>
    <x v="5"/>
    <x v="1"/>
    <n v="75"/>
    <n v="50"/>
    <n v="60"/>
    <n v="22"/>
    <n v="0"/>
    <n v="8"/>
  </r>
  <r>
    <d v="2017-06-03T00:00:00"/>
    <x v="3"/>
    <x v="5"/>
    <x v="2"/>
    <n v="89"/>
    <n v="68"/>
    <n v="112"/>
    <n v="26"/>
    <n v="0"/>
    <n v="6"/>
  </r>
  <r>
    <d v="2017-06-04T00:00:00"/>
    <x v="3"/>
    <x v="5"/>
    <x v="3"/>
    <n v="122"/>
    <n v="76"/>
    <n v="110"/>
    <n v="30"/>
    <n v="0"/>
    <n v="8"/>
  </r>
  <r>
    <d v="2017-06-05T00:00:00"/>
    <x v="3"/>
    <x v="5"/>
    <x v="4"/>
    <n v="146"/>
    <n v="50"/>
    <n v="39"/>
    <n v="15"/>
    <n v="0"/>
    <n v="4"/>
  </r>
  <r>
    <d v="2017-06-06T00:00:00"/>
    <x v="3"/>
    <x v="5"/>
    <x v="5"/>
    <n v="119"/>
    <n v="43"/>
    <n v="90"/>
    <n v="13"/>
    <n v="0"/>
    <n v="5"/>
  </r>
  <r>
    <d v="2017-06-07T00:00:00"/>
    <x v="3"/>
    <x v="5"/>
    <x v="6"/>
    <n v="110"/>
    <n v="50"/>
    <n v="71"/>
    <n v="25"/>
    <n v="0"/>
    <n v="6"/>
  </r>
  <r>
    <d v="2017-06-08T00:00:00"/>
    <x v="3"/>
    <x v="5"/>
    <x v="7"/>
    <n v="76"/>
    <n v="68"/>
    <n v="109"/>
    <n v="27"/>
    <n v="0"/>
    <n v="7"/>
  </r>
  <r>
    <d v="2017-06-09T00:00:00"/>
    <x v="3"/>
    <x v="5"/>
    <x v="8"/>
    <n v="95"/>
    <n v="59"/>
    <n v="60"/>
    <n v="16"/>
    <n v="0"/>
    <n v="7"/>
  </r>
  <r>
    <d v="2017-06-10T00:00:00"/>
    <x v="3"/>
    <x v="5"/>
    <x v="9"/>
    <n v="62"/>
    <n v="62"/>
    <n v="100"/>
    <n v="24"/>
    <n v="0"/>
    <n v="6"/>
  </r>
  <r>
    <d v="2017-06-11T00:00:00"/>
    <x v="3"/>
    <x v="5"/>
    <x v="10"/>
    <n v="87"/>
    <n v="63"/>
    <n v="73"/>
    <n v="26"/>
    <n v="0"/>
    <n v="11"/>
  </r>
  <r>
    <d v="2017-06-12T00:00:00"/>
    <x v="3"/>
    <x v="5"/>
    <x v="11"/>
    <n v="95"/>
    <n v="52"/>
    <n v="78"/>
    <n v="22"/>
    <n v="0"/>
    <n v="8"/>
  </r>
  <r>
    <d v="2017-06-13T00:00:00"/>
    <x v="3"/>
    <x v="5"/>
    <x v="12"/>
    <n v="105"/>
    <n v="51"/>
    <n v="102"/>
    <n v="23"/>
    <n v="0"/>
    <n v="14"/>
  </r>
  <r>
    <d v="2017-06-14T00:00:00"/>
    <x v="3"/>
    <x v="5"/>
    <x v="13"/>
    <n v="113"/>
    <n v="70"/>
    <n v="104"/>
    <n v="19"/>
    <n v="0"/>
    <n v="5"/>
  </r>
  <r>
    <d v="2017-06-15T00:00:00"/>
    <x v="3"/>
    <x v="5"/>
    <x v="14"/>
    <n v="96"/>
    <n v="86"/>
    <n v="103"/>
    <n v="16"/>
    <n v="0"/>
    <n v="7"/>
  </r>
  <r>
    <d v="2017-06-16T00:00:00"/>
    <x v="3"/>
    <x v="5"/>
    <x v="15"/>
    <n v="140"/>
    <n v="95"/>
    <n v="149"/>
    <n v="16"/>
    <n v="0"/>
    <n v="6"/>
  </r>
  <r>
    <d v="2017-06-17T00:00:00"/>
    <x v="3"/>
    <x v="5"/>
    <x v="16"/>
    <n v="155"/>
    <n v="87"/>
    <n v="147"/>
    <n v="17"/>
    <n v="0"/>
    <n v="6"/>
  </r>
  <r>
    <d v="2017-06-18T00:00:00"/>
    <x v="3"/>
    <x v="5"/>
    <x v="17"/>
    <n v="152"/>
    <n v="39"/>
    <n v="115"/>
    <n v="12"/>
    <n v="0"/>
    <n v="4"/>
  </r>
  <r>
    <d v="2017-06-19T00:00:00"/>
    <x v="3"/>
    <x v="5"/>
    <x v="18"/>
    <n v="96"/>
    <n v="50"/>
    <n v="121"/>
    <n v="13"/>
    <n v="0"/>
    <n v="5"/>
  </r>
  <r>
    <d v="2017-06-20T00:00:00"/>
    <x v="3"/>
    <x v="5"/>
    <x v="19"/>
    <n v="94"/>
    <n v="60"/>
    <n v="116"/>
    <n v="14"/>
    <n v="0"/>
    <n v="8"/>
  </r>
  <r>
    <d v="2017-06-21T00:00:00"/>
    <x v="3"/>
    <x v="5"/>
    <x v="20"/>
    <n v="116"/>
    <n v="28"/>
    <n v="58"/>
    <n v="13"/>
    <n v="0"/>
    <n v="10"/>
  </r>
  <r>
    <d v="2017-06-22T00:00:00"/>
    <x v="3"/>
    <x v="5"/>
    <x v="21"/>
    <n v="86"/>
    <n v="22"/>
    <n v="42"/>
    <n v="11"/>
    <n v="0"/>
    <n v="6"/>
  </r>
  <r>
    <d v="2017-06-23T00:00:00"/>
    <x v="3"/>
    <x v="5"/>
    <x v="22"/>
    <n v="73"/>
    <n v="28"/>
    <n v="56"/>
    <n v="11"/>
    <n v="0"/>
    <n v="4"/>
  </r>
  <r>
    <d v="2017-06-24T00:00:00"/>
    <x v="3"/>
    <x v="5"/>
    <x v="23"/>
    <n v="73"/>
    <n v="42"/>
    <n v="90"/>
    <n v="19"/>
    <n v="0"/>
    <n v="5"/>
  </r>
  <r>
    <d v="2017-06-25T00:00:00"/>
    <x v="3"/>
    <x v="5"/>
    <x v="24"/>
    <n v="94"/>
    <n v="36"/>
    <n v="110"/>
    <n v="21"/>
    <n v="0"/>
    <n v="4"/>
  </r>
  <r>
    <d v="2017-06-26T00:00:00"/>
    <x v="3"/>
    <x v="5"/>
    <x v="25"/>
    <n v="72"/>
    <n v="73"/>
    <n v="144"/>
    <n v="23"/>
    <n v="0"/>
    <n v="8"/>
  </r>
  <r>
    <d v="2017-06-27T00:00:00"/>
    <x v="3"/>
    <x v="5"/>
    <x v="26"/>
    <n v="132"/>
    <n v="86"/>
    <n v="131"/>
    <n v="24"/>
    <n v="0"/>
    <n v="11"/>
  </r>
  <r>
    <d v="2017-06-28T00:00:00"/>
    <x v="3"/>
    <x v="5"/>
    <x v="27"/>
    <n v="147"/>
    <n v="61"/>
    <n v="110"/>
    <n v="17"/>
    <n v="0"/>
    <n v="7"/>
  </r>
  <r>
    <d v="2017-06-29T00:00:00"/>
    <x v="3"/>
    <x v="5"/>
    <x v="28"/>
    <n v="128"/>
    <n v="68"/>
    <n v="139"/>
    <n v="17"/>
    <n v="0"/>
    <n v="6"/>
  </r>
  <r>
    <d v="2017-06-30T00:00:00"/>
    <x v="3"/>
    <x v="5"/>
    <x v="29"/>
    <n v="144"/>
    <n v="81"/>
    <n v="129"/>
    <n v="20"/>
    <n v="0"/>
    <n v="8"/>
  </r>
  <r>
    <d v="2017-07-01T00:00:00"/>
    <x v="3"/>
    <x v="6"/>
    <x v="0"/>
    <n v="160"/>
    <n v="78"/>
    <n v="126"/>
    <n v="15"/>
    <n v="0"/>
    <n v="8"/>
  </r>
  <r>
    <d v="2017-07-02T00:00:00"/>
    <x v="3"/>
    <x v="6"/>
    <x v="1"/>
    <n v="139"/>
    <n v="54"/>
    <n v="100"/>
    <n v="14"/>
    <n v="0"/>
    <n v="7"/>
  </r>
  <r>
    <d v="2017-07-03T00:00:00"/>
    <x v="3"/>
    <x v="6"/>
    <x v="2"/>
    <n v="125"/>
    <n v="54"/>
    <n v="71"/>
    <n v="21"/>
    <n v="0"/>
    <n v="7"/>
  </r>
  <r>
    <d v="2017-07-04T00:00:00"/>
    <x v="3"/>
    <x v="6"/>
    <x v="3"/>
    <n v="119"/>
    <n v="69"/>
    <n v="104"/>
    <n v="21"/>
    <n v="0"/>
    <n v="9"/>
  </r>
  <r>
    <d v="2017-07-05T00:00:00"/>
    <x v="3"/>
    <x v="6"/>
    <x v="4"/>
    <n v="151"/>
    <n v="74"/>
    <n v="39"/>
    <n v="17"/>
    <n v="0"/>
    <n v="13"/>
  </r>
  <r>
    <d v="2017-07-06T00:00:00"/>
    <x v="3"/>
    <x v="6"/>
    <x v="5"/>
    <n v="135"/>
    <n v="41"/>
    <n v="86"/>
    <n v="11"/>
    <n v="0"/>
    <n v="6"/>
  </r>
  <r>
    <d v="2017-07-07T00:00:00"/>
    <x v="3"/>
    <x v="6"/>
    <x v="6"/>
    <n v="98"/>
    <n v="46"/>
    <n v="119"/>
    <n v="16"/>
    <n v="0"/>
    <n v="5"/>
  </r>
  <r>
    <d v="2017-07-08T00:00:00"/>
    <x v="3"/>
    <x v="6"/>
    <x v="7"/>
    <n v="91"/>
    <n v="71"/>
    <n v="132"/>
    <n v="15"/>
    <n v="0"/>
    <n v="10"/>
  </r>
  <r>
    <d v="2017-07-09T00:00:00"/>
    <x v="3"/>
    <x v="6"/>
    <x v="8"/>
    <n v="156"/>
    <n v="43"/>
    <n v="101"/>
    <n v="18"/>
    <n v="0"/>
    <n v="4"/>
  </r>
  <r>
    <d v="2017-07-10T00:00:00"/>
    <x v="3"/>
    <x v="6"/>
    <x v="9"/>
    <n v="81"/>
    <n v="69"/>
    <n v="176"/>
    <n v="27"/>
    <n v="0"/>
    <n v="8"/>
  </r>
  <r>
    <d v="2017-07-11T00:00:00"/>
    <x v="3"/>
    <x v="6"/>
    <x v="10"/>
    <n v="121"/>
    <n v="83"/>
    <n v="121"/>
    <n v="19"/>
    <n v="0"/>
    <n v="8"/>
  </r>
  <r>
    <d v="2017-07-12T00:00:00"/>
    <x v="3"/>
    <x v="6"/>
    <x v="11"/>
    <n v="153"/>
    <n v="60"/>
    <n v="100"/>
    <n v="12"/>
    <n v="0"/>
    <n v="7"/>
  </r>
  <r>
    <d v="2017-07-13T00:00:00"/>
    <x v="3"/>
    <x v="6"/>
    <x v="12"/>
    <n v="124"/>
    <n v="52"/>
    <n v="93"/>
    <n v="20"/>
    <n v="0"/>
    <n v="6"/>
  </r>
  <r>
    <d v="2017-07-14T00:00:00"/>
    <x v="3"/>
    <x v="6"/>
    <x v="13"/>
    <n v="101"/>
    <n v="45"/>
    <n v="79"/>
    <n v="13"/>
    <n v="0"/>
    <n v="7"/>
  </r>
  <r>
    <d v="2017-07-15T00:00:00"/>
    <x v="3"/>
    <x v="6"/>
    <x v="14"/>
    <n v="104"/>
    <n v="66"/>
    <n v="109"/>
    <n v="23"/>
    <n v="0"/>
    <n v="11"/>
  </r>
  <r>
    <d v="2017-07-16T00:00:00"/>
    <x v="3"/>
    <x v="6"/>
    <x v="15"/>
    <n v="160"/>
    <n v="53"/>
    <n v="80"/>
    <n v="15"/>
    <n v="0"/>
    <n v="10"/>
  </r>
  <r>
    <d v="2017-07-17T00:00:00"/>
    <x v="3"/>
    <x v="6"/>
    <x v="16"/>
    <n v="136"/>
    <n v="55"/>
    <n v="53"/>
    <n v="15"/>
    <n v="0"/>
    <n v="7"/>
  </r>
  <r>
    <d v="2017-07-18T00:00:00"/>
    <x v="3"/>
    <x v="6"/>
    <x v="17"/>
    <n v="149"/>
    <n v="56"/>
    <n v="74"/>
    <n v="13"/>
    <n v="0"/>
    <n v="7"/>
  </r>
  <r>
    <d v="2017-07-19T00:00:00"/>
    <x v="3"/>
    <x v="6"/>
    <x v="18"/>
    <n v="187"/>
    <n v="80"/>
    <n v="84"/>
    <n v="21"/>
    <n v="0"/>
    <n v="6"/>
  </r>
  <r>
    <d v="2017-07-20T00:00:00"/>
    <x v="3"/>
    <x v="6"/>
    <x v="19"/>
    <n v="214"/>
    <n v="21"/>
    <n v="41"/>
    <n v="13"/>
    <n v="0"/>
    <n v="6"/>
  </r>
  <r>
    <d v="2017-07-21T00:00:00"/>
    <x v="3"/>
    <x v="6"/>
    <x v="20"/>
    <n v="72"/>
    <n v="32"/>
    <n v="32"/>
    <n v="17"/>
    <n v="0"/>
    <n v="6"/>
  </r>
  <r>
    <d v="2017-07-22T00:00:00"/>
    <x v="3"/>
    <x v="6"/>
    <x v="21"/>
    <n v="62"/>
    <n v="53"/>
    <n v="45"/>
    <n v="25"/>
    <n v="0"/>
    <n v="7"/>
  </r>
  <r>
    <d v="2017-07-23T00:00:00"/>
    <x v="3"/>
    <x v="6"/>
    <x v="22"/>
    <n v="98"/>
    <n v="46"/>
    <n v="19"/>
    <n v="23"/>
    <n v="0"/>
    <n v="7"/>
  </r>
  <r>
    <d v="2017-07-24T00:00:00"/>
    <x v="3"/>
    <x v="6"/>
    <x v="23"/>
    <n v="88"/>
    <n v="43"/>
    <n v="63"/>
    <n v="17"/>
    <n v="0"/>
    <n v="7"/>
  </r>
  <r>
    <d v="2017-07-25T00:00:00"/>
    <x v="3"/>
    <x v="6"/>
    <x v="24"/>
    <n v="80"/>
    <n v="34"/>
    <n v="36"/>
    <n v="16"/>
    <n v="0"/>
    <n v="6"/>
  </r>
  <r>
    <d v="2017-07-26T00:00:00"/>
    <x v="3"/>
    <x v="6"/>
    <x v="25"/>
    <n v="54"/>
    <n v="54"/>
    <n v="52"/>
    <n v="25"/>
    <n v="0"/>
    <n v="9"/>
  </r>
  <r>
    <d v="2017-07-27T00:00:00"/>
    <x v="3"/>
    <x v="6"/>
    <x v="26"/>
    <n v="95"/>
    <n v="52"/>
    <n v="48"/>
    <n v="26"/>
    <n v="0"/>
    <n v="8"/>
  </r>
  <r>
    <d v="2017-07-28T00:00:00"/>
    <x v="3"/>
    <x v="6"/>
    <x v="27"/>
    <n v="83"/>
    <n v="52"/>
    <n v="57"/>
    <n v="22"/>
    <n v="0"/>
    <n v="7"/>
  </r>
  <r>
    <d v="2017-07-29T00:00:00"/>
    <x v="3"/>
    <x v="6"/>
    <x v="28"/>
    <n v="81"/>
    <n v="54"/>
    <n v="87"/>
    <n v="18"/>
    <n v="0"/>
    <n v="7"/>
  </r>
  <r>
    <d v="2017-07-30T00:00:00"/>
    <x v="3"/>
    <x v="6"/>
    <x v="29"/>
    <n v="85"/>
    <n v="76"/>
    <n v="123"/>
    <n v="20"/>
    <n v="0"/>
    <n v="9"/>
  </r>
  <r>
    <d v="2017-07-31T00:00:00"/>
    <x v="3"/>
    <x v="6"/>
    <x v="30"/>
    <n v="151"/>
    <n v="57"/>
    <n v="53"/>
    <n v="14"/>
    <n v="0"/>
    <n v="9"/>
  </r>
  <r>
    <d v="2017-08-01T00:00:00"/>
    <x v="3"/>
    <x v="7"/>
    <x v="0"/>
    <n v="115"/>
    <n v="46"/>
    <n v="27"/>
    <n v="13"/>
    <n v="0"/>
    <n v="10"/>
  </r>
  <r>
    <d v="2017-08-02T00:00:00"/>
    <x v="3"/>
    <x v="7"/>
    <x v="1"/>
    <n v="79"/>
    <n v="53"/>
    <n v="66"/>
    <n v="10"/>
    <n v="0"/>
    <n v="6"/>
  </r>
  <r>
    <d v="2017-08-03T00:00:00"/>
    <x v="3"/>
    <x v="7"/>
    <x v="2"/>
    <n v="55"/>
    <n v="40"/>
    <n v="80"/>
    <n v="18"/>
    <n v="0"/>
    <n v="6"/>
  </r>
  <r>
    <d v="2017-08-04T00:00:00"/>
    <x v="3"/>
    <x v="7"/>
    <x v="3"/>
    <n v="73"/>
    <n v="54"/>
    <n v="89"/>
    <n v="19"/>
    <n v="0"/>
    <n v="7"/>
  </r>
  <r>
    <d v="2017-08-05T00:00:00"/>
    <x v="3"/>
    <x v="7"/>
    <x v="4"/>
    <n v="75"/>
    <n v="34"/>
    <n v="54"/>
    <n v="18"/>
    <n v="0"/>
    <n v="5"/>
  </r>
  <r>
    <d v="2017-08-06T00:00:00"/>
    <x v="3"/>
    <x v="7"/>
    <x v="5"/>
    <n v="51"/>
    <n v="36"/>
    <n v="62"/>
    <n v="15"/>
    <n v="0"/>
    <n v="4"/>
  </r>
  <r>
    <d v="2017-08-07T00:00:00"/>
    <x v="3"/>
    <x v="7"/>
    <x v="6"/>
    <n v="32"/>
    <n v="64"/>
    <n v="113"/>
    <n v="22"/>
    <n v="0"/>
    <n v="7"/>
  </r>
  <r>
    <d v="2017-08-08T00:00:00"/>
    <x v="3"/>
    <x v="7"/>
    <x v="7"/>
    <n v="84"/>
    <n v="37"/>
    <n v="62"/>
    <n v="13"/>
    <n v="0"/>
    <n v="5"/>
  </r>
  <r>
    <d v="2017-08-09T00:00:00"/>
    <x v="3"/>
    <x v="7"/>
    <x v="8"/>
    <n v="70"/>
    <n v="64"/>
    <n v="87"/>
    <n v="18"/>
    <n v="0"/>
    <n v="7"/>
  </r>
  <r>
    <d v="2017-08-10T00:00:00"/>
    <x v="3"/>
    <x v="7"/>
    <x v="9"/>
    <n v="143"/>
    <n v="71"/>
    <n v="59"/>
    <n v="19"/>
    <n v="0"/>
    <n v="10"/>
  </r>
  <r>
    <d v="2017-08-11T00:00:00"/>
    <x v="3"/>
    <x v="7"/>
    <x v="10"/>
    <n v="149"/>
    <n v="36"/>
    <n v="33"/>
    <n v="18"/>
    <n v="0"/>
    <n v="7"/>
  </r>
  <r>
    <d v="2017-08-12T00:00:00"/>
    <x v="3"/>
    <x v="7"/>
    <x v="11"/>
    <n v="92"/>
    <n v="40"/>
    <n v="36"/>
    <n v="19"/>
    <n v="0"/>
    <n v="8"/>
  </r>
  <r>
    <d v="2017-08-13T00:00:00"/>
    <x v="3"/>
    <x v="7"/>
    <x v="12"/>
    <n v="104"/>
    <n v="34"/>
    <n v="63"/>
    <n v="14"/>
    <n v="0"/>
    <n v="7"/>
  </r>
  <r>
    <d v="2017-08-14T00:00:00"/>
    <x v="3"/>
    <x v="7"/>
    <x v="13"/>
    <n v="77"/>
    <n v="53"/>
    <n v="69"/>
    <n v="14"/>
    <n v="0"/>
    <n v="8"/>
  </r>
  <r>
    <d v="2017-08-15T00:00:00"/>
    <x v="3"/>
    <x v="7"/>
    <x v="14"/>
    <n v="118"/>
    <n v="49"/>
    <n v="62"/>
    <n v="19"/>
    <n v="0"/>
    <n v="8"/>
  </r>
  <r>
    <d v="2017-08-16T00:00:00"/>
    <x v="3"/>
    <x v="7"/>
    <x v="15"/>
    <n v="119"/>
    <n v="35"/>
    <n v="64"/>
    <n v="14"/>
    <n v="0"/>
    <n v="7"/>
  </r>
  <r>
    <d v="2017-08-17T00:00:00"/>
    <x v="3"/>
    <x v="7"/>
    <x v="16"/>
    <n v="68"/>
    <n v="66"/>
    <n v="47"/>
    <n v="31"/>
    <n v="0"/>
    <n v="13"/>
  </r>
  <r>
    <d v="2017-08-18T00:00:00"/>
    <x v="3"/>
    <x v="7"/>
    <x v="17"/>
    <n v="137"/>
    <n v="46"/>
    <n v="50"/>
    <n v="16"/>
    <n v="0"/>
    <n v="10"/>
  </r>
  <r>
    <d v="2017-08-19T00:00:00"/>
    <x v="3"/>
    <x v="7"/>
    <x v="18"/>
    <n v="118"/>
    <n v="56"/>
    <n v="63"/>
    <n v="21"/>
    <n v="0"/>
    <n v="12"/>
  </r>
  <r>
    <d v="2017-08-20T00:00:00"/>
    <x v="3"/>
    <x v="7"/>
    <x v="19"/>
    <n v="149"/>
    <n v="70"/>
    <n v="94"/>
    <n v="21"/>
    <n v="0"/>
    <n v="10"/>
  </r>
  <r>
    <d v="2017-08-21T00:00:00"/>
    <x v="3"/>
    <x v="7"/>
    <x v="20"/>
    <n v="151"/>
    <n v="70"/>
    <n v="48"/>
    <n v="17"/>
    <n v="0"/>
    <n v="9"/>
  </r>
  <r>
    <d v="2017-08-22T00:00:00"/>
    <x v="3"/>
    <x v="7"/>
    <x v="21"/>
    <n v="143"/>
    <n v="24"/>
    <n v="47"/>
    <n v="15"/>
    <n v="0"/>
    <n v="7"/>
  </r>
  <r>
    <d v="2017-08-23T00:00:00"/>
    <x v="3"/>
    <x v="7"/>
    <x v="22"/>
    <n v="62"/>
    <n v="32"/>
    <n v="34"/>
    <n v="22"/>
    <n v="0"/>
    <n v="6"/>
  </r>
  <r>
    <d v="2017-08-24T00:00:00"/>
    <x v="3"/>
    <x v="7"/>
    <x v="23"/>
    <n v="47"/>
    <n v="31"/>
    <n v="32"/>
    <n v="22"/>
    <n v="0"/>
    <n v="4"/>
  </r>
  <r>
    <d v="2017-08-25T00:00:00"/>
    <x v="3"/>
    <x v="7"/>
    <x v="24"/>
    <n v="30"/>
    <n v="42"/>
    <n v="23"/>
    <n v="23"/>
    <n v="0"/>
    <n v="5"/>
  </r>
  <r>
    <d v="2017-08-26T00:00:00"/>
    <x v="3"/>
    <x v="7"/>
    <x v="25"/>
    <n v="47"/>
    <n v="22"/>
    <n v="32"/>
    <n v="14"/>
    <n v="0"/>
    <n v="4"/>
  </r>
  <r>
    <d v="2017-08-27T00:00:00"/>
    <x v="3"/>
    <x v="7"/>
    <x v="26"/>
    <n v="50"/>
    <n v="27"/>
    <n v="26"/>
    <n v="14"/>
    <n v="0"/>
    <n v="5"/>
  </r>
  <r>
    <d v="2017-08-28T00:00:00"/>
    <x v="3"/>
    <x v="7"/>
    <x v="27"/>
    <n v="51"/>
    <n v="41"/>
    <n v="33"/>
    <n v="21"/>
    <n v="0"/>
    <n v="4"/>
  </r>
  <r>
    <d v="2017-08-29T00:00:00"/>
    <x v="3"/>
    <x v="7"/>
    <x v="28"/>
    <n v="53"/>
    <n v="64"/>
    <n v="59"/>
    <n v="23"/>
    <n v="0"/>
    <n v="7"/>
  </r>
  <r>
    <d v="2017-08-30T00:00:00"/>
    <x v="3"/>
    <x v="7"/>
    <x v="29"/>
    <n v="121"/>
    <n v="64"/>
    <n v="49"/>
    <n v="16"/>
    <n v="0"/>
    <n v="8"/>
  </r>
  <r>
    <d v="2017-08-31T00:00:00"/>
    <x v="3"/>
    <x v="7"/>
    <x v="30"/>
    <n v="144"/>
    <n v="104"/>
    <n v="55"/>
    <n v="19"/>
    <n v="0"/>
    <n v="15"/>
  </r>
  <r>
    <d v="2017-09-01T00:00:00"/>
    <x v="3"/>
    <x v="8"/>
    <x v="0"/>
    <n v="192"/>
    <n v="67"/>
    <n v="56"/>
    <n v="18"/>
    <n v="0"/>
    <n v="10"/>
  </r>
  <r>
    <d v="2017-09-02T00:00:00"/>
    <x v="3"/>
    <x v="8"/>
    <x v="1"/>
    <n v="158"/>
    <n v="57"/>
    <n v="72"/>
    <n v="16"/>
    <n v="0"/>
    <n v="7"/>
  </r>
  <r>
    <d v="2017-09-03T00:00:00"/>
    <x v="3"/>
    <x v="8"/>
    <x v="2"/>
    <n v="121"/>
    <n v="75"/>
    <n v="71"/>
    <n v="17"/>
    <n v="0"/>
    <n v="8"/>
  </r>
  <r>
    <d v="2017-09-04T00:00:00"/>
    <x v="3"/>
    <x v="8"/>
    <x v="3"/>
    <n v="153"/>
    <n v="47"/>
    <n v="35"/>
    <n v="18"/>
    <n v="0"/>
    <n v="6"/>
  </r>
  <r>
    <d v="2017-09-11T00:00:00"/>
    <x v="3"/>
    <x v="8"/>
    <x v="10"/>
    <n v="31"/>
    <n v="59"/>
    <n v="49"/>
    <n v="26"/>
    <n v="0"/>
    <n v="6"/>
  </r>
  <r>
    <d v="2017-09-12T00:00:00"/>
    <x v="3"/>
    <x v="8"/>
    <x v="11"/>
    <n v="66"/>
    <n v="93"/>
    <n v="87"/>
    <n v="35"/>
    <n v="0"/>
    <n v="10"/>
  </r>
  <r>
    <d v="2017-09-13T00:00:00"/>
    <x v="3"/>
    <x v="8"/>
    <x v="12"/>
    <n v="141"/>
    <n v="86"/>
    <n v="77"/>
    <n v="23"/>
    <n v="0"/>
    <n v="9"/>
  </r>
  <r>
    <d v="2017-09-14T00:00:00"/>
    <x v="3"/>
    <x v="8"/>
    <x v="13"/>
    <n v="144"/>
    <n v="76"/>
    <n v="49"/>
    <n v="33"/>
    <n v="0"/>
    <n v="9"/>
  </r>
  <r>
    <d v="2017-09-15T00:00:00"/>
    <x v="3"/>
    <x v="8"/>
    <x v="14"/>
    <n v="129"/>
    <n v="102"/>
    <n v="70"/>
    <n v="39"/>
    <n v="0"/>
    <n v="12"/>
  </r>
  <r>
    <d v="2017-09-16T00:00:00"/>
    <x v="3"/>
    <x v="8"/>
    <x v="15"/>
    <n v="168"/>
    <n v="32"/>
    <n v="38"/>
    <n v="18"/>
    <n v="0"/>
    <n v="4"/>
  </r>
  <r>
    <d v="2017-09-17T00:00:00"/>
    <x v="3"/>
    <x v="8"/>
    <x v="16"/>
    <n v="42"/>
    <n v="61"/>
    <n v="62"/>
    <n v="31"/>
    <n v="0"/>
    <n v="5"/>
  </r>
  <r>
    <d v="2017-09-18T00:00:00"/>
    <x v="3"/>
    <x v="8"/>
    <x v="17"/>
    <n v="67"/>
    <n v="42"/>
    <n v="36"/>
    <n v="24"/>
    <n v="0"/>
    <n v="4"/>
  </r>
  <r>
    <d v="2017-09-19T00:00:00"/>
    <x v="3"/>
    <x v="8"/>
    <x v="18"/>
    <n v="44"/>
    <n v="47"/>
    <n v="36"/>
    <n v="27"/>
    <n v="0"/>
    <n v="4"/>
  </r>
  <r>
    <d v="2017-09-20T00:00:00"/>
    <x v="3"/>
    <x v="8"/>
    <x v="19"/>
    <n v="44"/>
    <n v="99"/>
    <n v="67"/>
    <n v="46"/>
    <n v="0"/>
    <n v="11"/>
  </r>
  <r>
    <d v="2017-09-21T00:00:00"/>
    <x v="3"/>
    <x v="8"/>
    <x v="20"/>
    <n v="136"/>
    <n v="64"/>
    <n v="36"/>
    <n v="21"/>
    <n v="0"/>
    <n v="5"/>
  </r>
  <r>
    <d v="2017-09-22T00:00:00"/>
    <x v="3"/>
    <x v="8"/>
    <x v="21"/>
    <n v="65"/>
    <n v="133"/>
    <n v="60"/>
    <n v="40"/>
    <n v="0"/>
    <n v="10"/>
  </r>
  <r>
    <d v="2017-09-23T00:00:00"/>
    <x v="3"/>
    <x v="8"/>
    <x v="22"/>
    <n v="130"/>
    <n v="108"/>
    <n v="75"/>
    <n v="35"/>
    <n v="0"/>
    <n v="12"/>
  </r>
  <r>
    <d v="2017-09-24T00:00:00"/>
    <x v="3"/>
    <x v="8"/>
    <x v="23"/>
    <n v="145"/>
    <n v="90"/>
    <n v="67"/>
    <n v="25"/>
    <n v="0"/>
    <n v="14"/>
  </r>
  <r>
    <d v="2017-09-25T00:00:00"/>
    <x v="3"/>
    <x v="8"/>
    <x v="24"/>
    <n v="137"/>
    <n v="50"/>
    <n v="24"/>
    <n v="25"/>
    <n v="0"/>
    <n v="9"/>
  </r>
  <r>
    <d v="2017-09-26T00:00:00"/>
    <x v="3"/>
    <x v="8"/>
    <x v="25"/>
    <n v="94"/>
    <n v="52"/>
    <n v="10"/>
    <n v="27"/>
    <n v="0"/>
    <n v="11"/>
  </r>
  <r>
    <d v="2017-09-27T00:00:00"/>
    <x v="3"/>
    <x v="8"/>
    <x v="26"/>
    <n v="76"/>
    <n v="27"/>
    <n v="28"/>
    <n v="14"/>
    <n v="0"/>
    <n v="2"/>
  </r>
  <r>
    <d v="2017-09-28T00:00:00"/>
    <x v="3"/>
    <x v="8"/>
    <x v="27"/>
    <n v="32"/>
    <n v="76"/>
    <n v="23"/>
    <n v="41"/>
    <n v="0"/>
    <n v="8"/>
  </r>
  <r>
    <d v="2017-09-29T00:00:00"/>
    <x v="3"/>
    <x v="8"/>
    <x v="28"/>
    <n v="114"/>
    <n v="95"/>
    <n v="53"/>
    <n v="38"/>
    <n v="0"/>
    <n v="10"/>
  </r>
  <r>
    <d v="2017-09-30T00:00:00"/>
    <x v="3"/>
    <x v="8"/>
    <x v="29"/>
    <n v="167"/>
    <n v="59"/>
    <n v="35"/>
    <n v="28"/>
    <n v="0"/>
    <n v="8"/>
  </r>
  <r>
    <d v="2017-10-01T00:00:00"/>
    <x v="3"/>
    <x v="9"/>
    <x v="0"/>
    <n v="109"/>
    <n v="38"/>
    <n v="13"/>
    <n v="18"/>
    <n v="0"/>
    <n v="5"/>
  </r>
  <r>
    <d v="2017-10-02T00:00:00"/>
    <x v="3"/>
    <x v="9"/>
    <x v="1"/>
    <n v="49"/>
    <n v="34"/>
    <n v="22"/>
    <n v="18"/>
    <n v="0"/>
    <n v="4"/>
  </r>
  <r>
    <d v="2017-10-03T00:00:00"/>
    <x v="3"/>
    <x v="9"/>
    <x v="2"/>
    <n v="50"/>
    <n v="50"/>
    <n v="30"/>
    <n v="20"/>
    <n v="0"/>
    <n v="5"/>
  </r>
  <r>
    <d v="2017-10-04T00:00:00"/>
    <x v="3"/>
    <x v="9"/>
    <x v="3"/>
    <n v="76"/>
    <n v="55"/>
    <n v="36"/>
    <n v="16"/>
    <n v="0"/>
    <n v="6"/>
  </r>
  <r>
    <d v="2017-10-05T00:00:00"/>
    <x v="3"/>
    <x v="9"/>
    <x v="4"/>
    <n v="115"/>
    <n v="60"/>
    <n v="39"/>
    <n v="22"/>
    <n v="0"/>
    <n v="6"/>
  </r>
  <r>
    <d v="2017-10-06T00:00:00"/>
    <x v="3"/>
    <x v="9"/>
    <x v="5"/>
    <n v="135"/>
    <n v="83"/>
    <n v="2"/>
    <n v="39"/>
    <n v="0"/>
    <n v="11"/>
  </r>
  <r>
    <d v="2017-10-07T00:00:00"/>
    <x v="3"/>
    <x v="9"/>
    <x v="6"/>
    <n v="174"/>
    <n v="102"/>
    <n v="1"/>
    <n v="37"/>
    <n v="0"/>
    <n v="13"/>
  </r>
  <r>
    <d v="2017-10-08T00:00:00"/>
    <x v="3"/>
    <x v="9"/>
    <x v="7"/>
    <n v="183"/>
    <n v="10"/>
    <n v="13"/>
    <n v="17"/>
    <n v="0"/>
    <n v="7"/>
  </r>
  <r>
    <d v="2017-10-09T00:00:00"/>
    <x v="3"/>
    <x v="9"/>
    <x v="8"/>
    <n v="84"/>
    <n v="9"/>
    <n v="17"/>
    <n v="8"/>
    <n v="0"/>
    <n v="3"/>
  </r>
  <r>
    <d v="2017-10-10T00:00:00"/>
    <x v="3"/>
    <x v="9"/>
    <x v="9"/>
    <n v="18"/>
    <n v="18"/>
    <n v="18"/>
    <n v="15"/>
    <n v="0"/>
    <n v="4"/>
  </r>
  <r>
    <d v="2017-10-11T00:00:00"/>
    <x v="3"/>
    <x v="9"/>
    <x v="10"/>
    <n v="41"/>
    <n v="32"/>
    <n v="16"/>
    <n v="22"/>
    <n v="0"/>
    <n v="5"/>
  </r>
  <r>
    <d v="2017-10-12T00:00:00"/>
    <x v="3"/>
    <x v="9"/>
    <x v="11"/>
    <n v="72"/>
    <n v="57"/>
    <n v="18"/>
    <n v="32"/>
    <n v="0"/>
    <n v="10"/>
  </r>
  <r>
    <d v="2017-10-13T00:00:00"/>
    <x v="3"/>
    <x v="9"/>
    <x v="12"/>
    <n v="112"/>
    <n v="33"/>
    <n v="10"/>
    <n v="25"/>
    <n v="0"/>
    <n v="5"/>
  </r>
  <r>
    <d v="2017-10-14T00:00:00"/>
    <x v="3"/>
    <x v="9"/>
    <x v="13"/>
    <n v="46"/>
    <n v="48"/>
    <n v="17"/>
    <n v="23"/>
    <n v="0"/>
    <n v="11"/>
  </r>
  <r>
    <d v="2017-10-15T00:00:00"/>
    <x v="3"/>
    <x v="9"/>
    <x v="14"/>
    <n v="117"/>
    <n v="50"/>
    <n v="24"/>
    <n v="23"/>
    <n v="0"/>
    <n v="8"/>
  </r>
  <r>
    <d v="2017-10-16T00:00:00"/>
    <x v="3"/>
    <x v="9"/>
    <x v="15"/>
    <n v="102"/>
    <n v="64"/>
    <n v="19"/>
    <n v="29"/>
    <n v="0"/>
    <n v="11"/>
  </r>
  <r>
    <d v="2017-10-17T00:00:00"/>
    <x v="3"/>
    <x v="9"/>
    <x v="16"/>
    <n v="147"/>
    <n v="16"/>
    <n v="11"/>
    <n v="26"/>
    <n v="0"/>
    <n v="11"/>
  </r>
  <r>
    <d v="2017-10-18T00:00:00"/>
    <x v="3"/>
    <x v="9"/>
    <x v="17"/>
    <n v="151"/>
    <n v="57"/>
    <n v="25"/>
    <n v="24"/>
    <n v="0"/>
    <n v="13"/>
  </r>
  <r>
    <d v="2017-10-19T00:00:00"/>
    <x v="3"/>
    <x v="9"/>
    <x v="18"/>
    <n v="140"/>
    <n v="85"/>
    <n v="19"/>
    <n v="28"/>
    <n v="0"/>
    <n v="15"/>
  </r>
  <r>
    <d v="2017-10-20T00:00:00"/>
    <x v="3"/>
    <x v="9"/>
    <x v="19"/>
    <n v="170"/>
    <n v="60"/>
    <n v="28"/>
    <n v="21"/>
    <n v="0"/>
    <n v="13"/>
  </r>
  <r>
    <d v="2017-10-21T00:00:00"/>
    <x v="3"/>
    <x v="9"/>
    <x v="20"/>
    <n v="139"/>
    <n v="50"/>
    <n v="13"/>
    <n v="24"/>
    <n v="0"/>
    <n v="9"/>
  </r>
  <r>
    <d v="2017-10-22T00:00:00"/>
    <x v="3"/>
    <x v="9"/>
    <x v="21"/>
    <n v="98"/>
    <n v="39"/>
    <n v="20"/>
    <n v="22"/>
    <n v="0"/>
    <n v="6"/>
  </r>
  <r>
    <d v="2017-10-23T00:00:00"/>
    <x v="3"/>
    <x v="9"/>
    <x v="22"/>
    <n v="84"/>
    <n v="61"/>
    <n v="28"/>
    <n v="25"/>
    <n v="0"/>
    <n v="9"/>
  </r>
  <r>
    <d v="2017-10-24T00:00:00"/>
    <x v="3"/>
    <x v="9"/>
    <x v="23"/>
    <n v="140"/>
    <n v="76"/>
    <n v="11"/>
    <n v="32"/>
    <n v="0"/>
    <n v="12"/>
  </r>
  <r>
    <d v="2017-10-25T00:00:00"/>
    <x v="3"/>
    <x v="9"/>
    <x v="24"/>
    <n v="172"/>
    <n v="111"/>
    <n v="3"/>
    <n v="42"/>
    <n v="0"/>
    <n v="15"/>
  </r>
  <r>
    <d v="2017-10-27T00:00:00"/>
    <x v="3"/>
    <x v="9"/>
    <x v="26"/>
    <n v="218"/>
    <n v="27"/>
    <n v="24"/>
    <n v="15"/>
    <n v="0"/>
    <n v="6"/>
  </r>
  <r>
    <d v="2017-10-28T00:00:00"/>
    <x v="3"/>
    <x v="9"/>
    <x v="27"/>
    <n v="79"/>
    <n v="18"/>
    <n v="23"/>
    <n v="13"/>
    <n v="0"/>
    <n v="3"/>
  </r>
  <r>
    <d v="2017-10-29T00:00:00"/>
    <x v="3"/>
    <x v="9"/>
    <x v="28"/>
    <n v="23"/>
    <n v="32"/>
    <n v="18"/>
    <n v="23"/>
    <n v="0"/>
    <n v="4"/>
  </r>
  <r>
    <d v="2017-10-30T00:00:00"/>
    <x v="3"/>
    <x v="9"/>
    <x v="29"/>
    <n v="49"/>
    <n v="78"/>
    <n v="3"/>
    <n v="37"/>
    <n v="0"/>
    <n v="9"/>
  </r>
  <r>
    <d v="2017-10-31T00:00:00"/>
    <x v="3"/>
    <x v="9"/>
    <x v="30"/>
    <n v="135"/>
    <n v="73"/>
    <n v="9"/>
    <n v="41"/>
    <n v="0"/>
    <n v="9"/>
  </r>
  <r>
    <d v="2017-11-01T00:00:00"/>
    <x v="3"/>
    <x v="10"/>
    <x v="0"/>
    <n v="142"/>
    <n v="64"/>
    <n v="19"/>
    <n v="32"/>
    <n v="0"/>
    <n v="10"/>
  </r>
  <r>
    <d v="2017-11-02T00:00:00"/>
    <x v="3"/>
    <x v="10"/>
    <x v="1"/>
    <n v="121"/>
    <n v="25"/>
    <n v="23"/>
    <n v="16"/>
    <n v="0"/>
    <n v="2"/>
  </r>
  <r>
    <d v="2017-11-03T00:00:00"/>
    <x v="3"/>
    <x v="10"/>
    <x v="2"/>
    <n v="31"/>
    <n v="49"/>
    <n v="19"/>
    <n v="30"/>
    <n v="0"/>
    <n v="7"/>
  </r>
  <r>
    <d v="2017-11-04T00:00:00"/>
    <x v="3"/>
    <x v="10"/>
    <x v="3"/>
    <n v="98"/>
    <n v="82"/>
    <n v="13"/>
    <n v="38"/>
    <n v="0"/>
    <n v="12"/>
  </r>
  <r>
    <d v="2017-11-05T00:00:00"/>
    <x v="3"/>
    <x v="10"/>
    <x v="4"/>
    <n v="169"/>
    <n v="100"/>
    <n v="18"/>
    <n v="38"/>
    <n v="0"/>
    <n v="15"/>
  </r>
  <r>
    <d v="2017-11-06T00:00:00"/>
    <x v="3"/>
    <x v="10"/>
    <x v="5"/>
    <n v="196"/>
    <n v="68"/>
    <n v="27"/>
    <n v="26"/>
    <n v="0"/>
    <n v="9"/>
  </r>
  <r>
    <d v="2017-11-07T00:00:00"/>
    <x v="3"/>
    <x v="10"/>
    <x v="6"/>
    <n v="132"/>
    <n v="34"/>
    <n v="12"/>
    <n v="26"/>
    <n v="0"/>
    <n v="7"/>
  </r>
  <r>
    <d v="2017-11-08T00:00:00"/>
    <x v="3"/>
    <x v="10"/>
    <x v="7"/>
    <n v="64"/>
    <n v="70"/>
    <n v="5"/>
    <n v="34"/>
    <n v="0"/>
    <n v="13"/>
  </r>
  <r>
    <d v="2017-11-09T00:00:00"/>
    <x v="3"/>
    <x v="10"/>
    <x v="8"/>
    <n v="134"/>
    <n v="37"/>
    <n v="25"/>
    <n v="9"/>
    <n v="0"/>
    <n v="4"/>
  </r>
  <r>
    <d v="2017-11-10T00:00:00"/>
    <x v="3"/>
    <x v="10"/>
    <x v="9"/>
    <n v="33"/>
    <n v="27"/>
    <n v="15"/>
    <n v="18"/>
    <n v="0"/>
    <n v="3"/>
  </r>
  <r>
    <d v="2017-11-11T00:00:00"/>
    <x v="3"/>
    <x v="10"/>
    <x v="10"/>
    <n v="51"/>
    <n v="68"/>
    <n v="4"/>
    <n v="33"/>
    <n v="0"/>
    <n v="9"/>
  </r>
  <r>
    <d v="2017-11-12T00:00:00"/>
    <x v="3"/>
    <x v="10"/>
    <x v="11"/>
    <n v="143"/>
    <n v="58"/>
    <n v="24"/>
    <n v="17"/>
    <n v="0"/>
    <n v="5"/>
  </r>
  <r>
    <d v="2017-11-13T00:00:00"/>
    <x v="3"/>
    <x v="10"/>
    <x v="12"/>
    <n v="75"/>
    <n v="22"/>
    <n v="25"/>
    <n v="13"/>
    <n v="0"/>
    <n v="3"/>
  </r>
  <r>
    <d v="2017-11-14T00:00:00"/>
    <x v="3"/>
    <x v="10"/>
    <x v="13"/>
    <n v="41"/>
    <n v="37"/>
    <n v="22"/>
    <n v="24"/>
    <n v="0"/>
    <n v="5"/>
  </r>
  <r>
    <d v="2017-11-15T00:00:00"/>
    <x v="3"/>
    <x v="10"/>
    <x v="14"/>
    <n v="62"/>
    <n v="69"/>
    <n v="6"/>
    <n v="38"/>
    <n v="0"/>
    <n v="11"/>
  </r>
  <r>
    <d v="2017-11-16T00:00:00"/>
    <x v="3"/>
    <x v="10"/>
    <x v="15"/>
    <n v="148"/>
    <n v="50"/>
    <n v="25"/>
    <n v="17"/>
    <n v="0"/>
    <n v="7"/>
  </r>
  <r>
    <d v="2017-11-17T00:00:00"/>
    <x v="3"/>
    <x v="10"/>
    <x v="16"/>
    <n v="73"/>
    <n v="41"/>
    <n v="25"/>
    <n v="15"/>
    <n v="0"/>
    <n v="5"/>
  </r>
  <r>
    <d v="2017-11-18T00:00:00"/>
    <x v="3"/>
    <x v="10"/>
    <x v="17"/>
    <n v="84"/>
    <n v="85"/>
    <n v="5"/>
    <n v="38"/>
    <n v="0"/>
    <n v="11"/>
  </r>
  <r>
    <d v="2017-11-19T00:00:00"/>
    <x v="3"/>
    <x v="10"/>
    <x v="18"/>
    <n v="172"/>
    <n v="92"/>
    <n v="10"/>
    <n v="43"/>
    <n v="0"/>
    <n v="16"/>
  </r>
  <r>
    <d v="2017-11-20T00:00:00"/>
    <x v="3"/>
    <x v="10"/>
    <x v="19"/>
    <n v="179"/>
    <n v="113"/>
    <n v="15"/>
    <n v="51"/>
    <n v="0"/>
    <n v="19"/>
  </r>
  <r>
    <d v="2017-11-21T00:00:00"/>
    <x v="3"/>
    <x v="10"/>
    <x v="20"/>
    <n v="188"/>
    <n v="35"/>
    <n v="25"/>
    <n v="10"/>
    <n v="0"/>
    <n v="3"/>
  </r>
  <r>
    <d v="2017-11-22T00:00:00"/>
    <x v="3"/>
    <x v="10"/>
    <x v="21"/>
    <n v="35"/>
    <n v="27"/>
    <n v="16"/>
    <n v="9"/>
    <n v="0"/>
    <n v="3"/>
  </r>
  <r>
    <d v="2017-11-23T00:00:00"/>
    <x v="3"/>
    <x v="10"/>
    <x v="22"/>
    <n v="31"/>
    <n v="34"/>
    <n v="20"/>
    <n v="15"/>
    <n v="0"/>
    <n v="6"/>
  </r>
  <r>
    <d v="2017-11-24T00:00:00"/>
    <x v="3"/>
    <x v="10"/>
    <x v="23"/>
    <n v="61"/>
    <n v="66"/>
    <n v="4"/>
    <n v="36"/>
    <n v="0"/>
    <n v="9"/>
  </r>
  <r>
    <d v="2017-11-25T00:00:00"/>
    <x v="3"/>
    <x v="10"/>
    <x v="24"/>
    <n v="129"/>
    <n v="26"/>
    <n v="26"/>
    <n v="12"/>
    <n v="0"/>
    <n v="3"/>
  </r>
  <r>
    <d v="2017-11-26T00:00:00"/>
    <x v="3"/>
    <x v="10"/>
    <x v="25"/>
    <n v="40"/>
    <n v="68"/>
    <n v="4"/>
    <n v="34"/>
    <n v="0"/>
    <n v="12"/>
  </r>
  <r>
    <d v="2017-11-27T00:00:00"/>
    <x v="3"/>
    <x v="10"/>
    <x v="26"/>
    <n v="152"/>
    <n v="66"/>
    <n v="23"/>
    <n v="21"/>
    <n v="0"/>
    <n v="9"/>
  </r>
  <r>
    <d v="2017-11-28T00:00:00"/>
    <x v="3"/>
    <x v="10"/>
    <x v="27"/>
    <n v="96"/>
    <n v="32"/>
    <n v="16"/>
    <n v="18"/>
    <n v="0"/>
    <n v="3"/>
  </r>
  <r>
    <d v="2017-11-29T00:00:00"/>
    <x v="3"/>
    <x v="10"/>
    <x v="28"/>
    <n v="46"/>
    <n v="40"/>
    <n v="21"/>
    <n v="21"/>
    <n v="0"/>
    <n v="5"/>
  </r>
  <r>
    <d v="2017-11-30T00:00:00"/>
    <x v="3"/>
    <x v="10"/>
    <x v="29"/>
    <n v="77"/>
    <n v="81"/>
    <n v="8"/>
    <n v="38"/>
    <n v="0"/>
    <n v="11"/>
  </r>
  <r>
    <d v="2017-12-01T00:00:00"/>
    <x v="3"/>
    <x v="11"/>
    <x v="0"/>
    <n v="158"/>
    <n v="130"/>
    <n v="3"/>
    <n v="60"/>
    <n v="0"/>
    <n v="22"/>
  </r>
  <r>
    <d v="2017-12-02T00:00:00"/>
    <x v="3"/>
    <x v="11"/>
    <x v="1"/>
    <n v="219"/>
    <n v="56"/>
    <n v="24"/>
    <n v="22"/>
    <n v="0"/>
    <n v="10"/>
  </r>
  <r>
    <d v="2017-12-03T00:00:00"/>
    <x v="3"/>
    <x v="11"/>
    <x v="2"/>
    <n v="93"/>
    <n v="23"/>
    <n v="23"/>
    <n v="9"/>
    <n v="0"/>
    <n v="3"/>
  </r>
  <r>
    <d v="2017-12-04T00:00:00"/>
    <x v="3"/>
    <x v="11"/>
    <x v="3"/>
    <n v="26"/>
    <n v="38"/>
    <n v="18"/>
    <n v="21"/>
    <n v="0"/>
    <n v="4"/>
  </r>
  <r>
    <d v="2017-12-05T00:00:00"/>
    <x v="3"/>
    <x v="11"/>
    <x v="4"/>
    <n v="62"/>
    <n v="49"/>
    <n v="23"/>
    <n v="24"/>
    <n v="0"/>
    <n v="7"/>
  </r>
  <r>
    <d v="2017-12-06T00:00:00"/>
    <x v="3"/>
    <x v="11"/>
    <x v="5"/>
    <n v="83"/>
    <n v="26"/>
    <n v="22"/>
    <n v="10"/>
    <n v="0"/>
    <n v="3"/>
  </r>
  <r>
    <d v="2017-12-07T00:00:00"/>
    <x v="3"/>
    <x v="11"/>
    <x v="6"/>
    <n v="35"/>
    <n v="43"/>
    <n v="9"/>
    <n v="23"/>
    <n v="0"/>
    <n v="7"/>
  </r>
  <r>
    <d v="2017-12-08T00:00:00"/>
    <x v="3"/>
    <x v="11"/>
    <x v="7"/>
    <n v="74"/>
    <n v="50"/>
    <n v="10"/>
    <n v="32"/>
    <n v="0"/>
    <n v="8"/>
  </r>
  <r>
    <d v="2017-12-09T00:00:00"/>
    <x v="3"/>
    <x v="11"/>
    <x v="8"/>
    <n v="93"/>
    <n v="41"/>
    <n v="26"/>
    <n v="8"/>
    <n v="0"/>
    <n v="2"/>
  </r>
  <r>
    <d v="2017-12-10T00:00:00"/>
    <x v="3"/>
    <x v="11"/>
    <x v="9"/>
    <n v="35"/>
    <n v="20"/>
    <n v="25"/>
    <n v="9"/>
    <n v="0"/>
    <n v="2"/>
  </r>
  <r>
    <d v="2017-12-11T00:00:00"/>
    <x v="3"/>
    <x v="11"/>
    <x v="10"/>
    <n v="31"/>
    <n v="26"/>
    <n v="13"/>
    <n v="15"/>
    <n v="0"/>
    <n v="4"/>
  </r>
  <r>
    <d v="2017-12-12T00:00:00"/>
    <x v="3"/>
    <x v="11"/>
    <x v="11"/>
    <n v="48"/>
    <n v="47"/>
    <n v="7"/>
    <n v="26"/>
    <n v="0"/>
    <n v="7"/>
  </r>
  <r>
    <d v="2017-12-13T00:00:00"/>
    <x v="3"/>
    <x v="11"/>
    <x v="12"/>
    <n v="95"/>
    <n v="67"/>
    <n v="5"/>
    <n v="34"/>
    <n v="0"/>
    <n v="18"/>
  </r>
  <r>
    <d v="2017-12-14T00:00:00"/>
    <x v="3"/>
    <x v="11"/>
    <x v="13"/>
    <n v="157"/>
    <n v="45"/>
    <n v="23"/>
    <n v="19"/>
    <n v="0"/>
    <n v="8"/>
  </r>
  <r>
    <d v="2017-12-15T00:00:00"/>
    <x v="3"/>
    <x v="11"/>
    <x v="14"/>
    <n v="84"/>
    <n v="46"/>
    <n v="23"/>
    <n v="6"/>
    <n v="0"/>
    <n v="2"/>
  </r>
  <r>
    <d v="2017-12-16T00:00:00"/>
    <x v="3"/>
    <x v="11"/>
    <x v="15"/>
    <n v="38"/>
    <n v="50"/>
    <n v="18"/>
    <n v="24"/>
    <n v="0"/>
    <n v="7"/>
  </r>
  <r>
    <d v="2017-12-17T00:00:00"/>
    <x v="3"/>
    <x v="11"/>
    <x v="16"/>
    <n v="84"/>
    <n v="45"/>
    <n v="26"/>
    <n v="10"/>
    <n v="0"/>
    <n v="2"/>
  </r>
  <r>
    <d v="2017-12-18T00:00:00"/>
    <x v="3"/>
    <x v="11"/>
    <x v="17"/>
    <n v="46"/>
    <n v="54"/>
    <n v="13"/>
    <n v="25"/>
    <n v="0"/>
    <n v="6"/>
  </r>
  <r>
    <d v="2017-12-19T00:00:00"/>
    <x v="3"/>
    <x v="11"/>
    <x v="18"/>
    <n v="90"/>
    <n v="38"/>
    <n v="24"/>
    <n v="22"/>
    <n v="0"/>
    <n v="6"/>
  </r>
  <r>
    <d v="2017-12-20T00:00:00"/>
    <x v="3"/>
    <x v="11"/>
    <x v="19"/>
    <n v="60"/>
    <n v="63"/>
    <n v="7"/>
    <n v="40"/>
    <n v="0"/>
    <n v="12"/>
  </r>
  <r>
    <d v="2017-12-21T00:00:00"/>
    <x v="3"/>
    <x v="11"/>
    <x v="20"/>
    <n v="116"/>
    <n v="60"/>
    <n v="22"/>
    <n v="33"/>
    <n v="0"/>
    <n v="13"/>
  </r>
  <r>
    <d v="2017-12-22T00:00:00"/>
    <x v="3"/>
    <x v="11"/>
    <x v="21"/>
    <n v="104"/>
    <n v="51"/>
    <n v="5"/>
    <n v="34"/>
    <n v="0"/>
    <n v="10"/>
  </r>
  <r>
    <d v="2017-12-23T00:00:00"/>
    <x v="3"/>
    <x v="11"/>
    <x v="22"/>
    <n v="103"/>
    <n v="47"/>
    <n v="28"/>
    <n v="10"/>
    <n v="0"/>
    <n v="4"/>
  </r>
  <r>
    <d v="2017-12-24T00:00:00"/>
    <x v="3"/>
    <x v="11"/>
    <x v="23"/>
    <n v="54"/>
    <n v="42"/>
    <n v="18"/>
    <n v="21"/>
    <n v="0"/>
    <n v="5"/>
  </r>
  <r>
    <d v="2017-12-25T00:00:00"/>
    <x v="3"/>
    <x v="11"/>
    <x v="24"/>
    <n v="90"/>
    <n v="38"/>
    <n v="18"/>
    <n v="23"/>
    <n v="0"/>
    <n v="5"/>
  </r>
  <r>
    <d v="2017-12-26T00:00:00"/>
    <x v="3"/>
    <x v="11"/>
    <x v="25"/>
    <n v="68"/>
    <n v="67"/>
    <n v="5"/>
    <n v="32"/>
    <n v="0"/>
    <n v="12"/>
  </r>
  <r>
    <d v="2017-12-27T00:00:00"/>
    <x v="3"/>
    <x v="11"/>
    <x v="26"/>
    <n v="156"/>
    <n v="86"/>
    <n v="12"/>
    <n v="34"/>
    <n v="0"/>
    <n v="17"/>
  </r>
  <r>
    <d v="2017-12-28T00:00:00"/>
    <x v="3"/>
    <x v="11"/>
    <x v="27"/>
    <n v="180"/>
    <n v="119"/>
    <n v="19"/>
    <n v="45"/>
    <n v="0"/>
    <n v="28"/>
  </r>
  <r>
    <d v="2017-12-29T00:00:00"/>
    <x v="3"/>
    <x v="11"/>
    <x v="28"/>
    <n v="232"/>
    <n v="84"/>
    <n v="18"/>
    <n v="32"/>
    <n v="0"/>
    <n v="19"/>
  </r>
  <r>
    <d v="2017-12-30T00:00:00"/>
    <x v="3"/>
    <x v="11"/>
    <x v="29"/>
    <n v="169"/>
    <n v="52"/>
    <n v="15"/>
    <n v="23"/>
    <n v="0"/>
    <n v="6"/>
  </r>
  <r>
    <d v="2017-12-31T00:00:00"/>
    <x v="3"/>
    <x v="11"/>
    <x v="30"/>
    <n v="89"/>
    <n v="50"/>
    <n v="14"/>
    <n v="21"/>
    <n v="0"/>
    <n v="10"/>
  </r>
  <r>
    <d v="2018-01-01T00:00:00"/>
    <x v="4"/>
    <x v="0"/>
    <x v="0"/>
    <n v="101"/>
    <n v="43"/>
    <n v="18"/>
    <n v="18"/>
    <n v="0"/>
    <n v="7"/>
  </r>
  <r>
    <d v="2018-01-02T00:00:00"/>
    <x v="4"/>
    <x v="0"/>
    <x v="1"/>
    <n v="86"/>
    <n v="26"/>
    <n v="21"/>
    <n v="10"/>
    <n v="0"/>
    <n v="4"/>
  </r>
  <r>
    <d v="2018-01-03T00:00:00"/>
    <x v="4"/>
    <x v="0"/>
    <x v="2"/>
    <n v="43"/>
    <n v="23"/>
    <n v="16"/>
    <n v="17"/>
    <n v="0"/>
    <n v="4"/>
  </r>
  <r>
    <d v="2018-01-04T00:00:00"/>
    <x v="4"/>
    <x v="0"/>
    <x v="3"/>
    <n v="48"/>
    <n v="50"/>
    <n v="17"/>
    <n v="28"/>
    <n v="0"/>
    <n v="9"/>
  </r>
  <r>
    <d v="2018-01-05T00:00:00"/>
    <x v="4"/>
    <x v="0"/>
    <x v="4"/>
    <n v="89"/>
    <n v="23"/>
    <n v="21"/>
    <n v="19"/>
    <n v="0"/>
    <n v="4"/>
  </r>
  <r>
    <d v="2018-01-06T00:00:00"/>
    <x v="4"/>
    <x v="0"/>
    <x v="5"/>
    <n v="42"/>
    <n v="54"/>
    <n v="21"/>
    <n v="26"/>
    <n v="0"/>
    <n v="8"/>
  </r>
  <r>
    <d v="2018-01-07T00:00:00"/>
    <x v="4"/>
    <x v="0"/>
    <x v="6"/>
    <n v="108"/>
    <n v="50"/>
    <n v="24"/>
    <n v="6"/>
    <n v="0"/>
    <n v="2"/>
  </r>
  <r>
    <d v="2018-01-08T00:00:00"/>
    <x v="4"/>
    <x v="0"/>
    <x v="7"/>
    <n v="51"/>
    <n v="30"/>
    <n v="25"/>
    <n v="6"/>
    <n v="0"/>
    <n v="3"/>
  </r>
  <r>
    <d v="2018-01-09T00:00:00"/>
    <x v="4"/>
    <x v="0"/>
    <x v="8"/>
    <n v="31"/>
    <n v="25"/>
    <n v="25"/>
    <n v="5"/>
    <n v="0"/>
    <n v="2"/>
  </r>
  <r>
    <d v="2018-01-10T00:00:00"/>
    <x v="4"/>
    <x v="0"/>
    <x v="9"/>
    <n v="27"/>
    <n v="22"/>
    <n v="23"/>
    <n v="12"/>
    <n v="0"/>
    <n v="4"/>
  </r>
  <r>
    <d v="2018-01-11T00:00:00"/>
    <x v="4"/>
    <x v="0"/>
    <x v="10"/>
    <n v="36"/>
    <n v="57"/>
    <n v="7"/>
    <n v="40"/>
    <n v="0"/>
    <n v="11"/>
  </r>
  <r>
    <d v="2018-01-12T00:00:00"/>
    <x v="4"/>
    <x v="0"/>
    <x v="11"/>
    <n v="116"/>
    <n v="79"/>
    <n v="6"/>
    <n v="43"/>
    <n v="0"/>
    <n v="16"/>
  </r>
  <r>
    <d v="2018-01-13T00:00:00"/>
    <x v="4"/>
    <x v="0"/>
    <x v="12"/>
    <n v="163"/>
    <n v="88"/>
    <n v="21"/>
    <n v="36"/>
    <n v="0"/>
    <n v="16"/>
  </r>
  <r>
    <d v="2018-01-14T00:00:00"/>
    <x v="4"/>
    <x v="0"/>
    <x v="13"/>
    <n v="183"/>
    <n v="45"/>
    <n v="17"/>
    <n v="25"/>
    <n v="0"/>
    <n v="8"/>
  </r>
  <r>
    <d v="2018-01-15T00:00:00"/>
    <x v="4"/>
    <x v="0"/>
    <x v="14"/>
    <n v="86"/>
    <n v="111"/>
    <n v="24"/>
    <n v="21"/>
    <n v="0"/>
    <n v="5"/>
  </r>
  <r>
    <d v="2018-01-16T00:00:00"/>
    <x v="4"/>
    <x v="0"/>
    <x v="15"/>
    <n v="114"/>
    <n v="71"/>
    <n v="24"/>
    <n v="26"/>
    <n v="0"/>
    <n v="10"/>
  </r>
  <r>
    <d v="2018-01-17T00:00:00"/>
    <x v="4"/>
    <x v="0"/>
    <x v="16"/>
    <n v="107"/>
    <n v="70"/>
    <n v="7"/>
    <n v="42"/>
    <n v="0"/>
    <n v="10"/>
  </r>
  <r>
    <d v="2018-01-18T00:00:00"/>
    <x v="4"/>
    <x v="0"/>
    <x v="17"/>
    <n v="113"/>
    <n v="95"/>
    <n v="12"/>
    <n v="48"/>
    <n v="0"/>
    <n v="18"/>
  </r>
  <r>
    <d v="2018-01-19T00:00:00"/>
    <x v="4"/>
    <x v="0"/>
    <x v="18"/>
    <n v="156"/>
    <n v="59"/>
    <n v="13"/>
    <n v="30"/>
    <n v="0"/>
    <n v="8"/>
  </r>
  <r>
    <d v="2018-01-20T00:00:00"/>
    <x v="4"/>
    <x v="0"/>
    <x v="19"/>
    <n v="97"/>
    <n v="59"/>
    <n v="13"/>
    <n v="21"/>
    <n v="0"/>
    <n v="12"/>
  </r>
  <r>
    <d v="2018-01-21T00:00:00"/>
    <x v="4"/>
    <x v="0"/>
    <x v="20"/>
    <n v="103"/>
    <n v="44"/>
    <n v="27"/>
    <n v="13"/>
    <n v="0"/>
    <n v="5"/>
  </r>
  <r>
    <d v="2018-01-22T00:00:00"/>
    <x v="4"/>
    <x v="0"/>
    <x v="21"/>
    <n v="66"/>
    <n v="27"/>
    <n v="25"/>
    <n v="7"/>
    <n v="0"/>
    <n v="3"/>
  </r>
  <r>
    <d v="2018-01-23T00:00:00"/>
    <x v="4"/>
    <x v="0"/>
    <x v="22"/>
    <n v="37"/>
    <n v="27"/>
    <n v="25"/>
    <n v="15"/>
    <n v="0"/>
    <n v="4"/>
  </r>
  <r>
    <d v="2018-01-24T00:00:00"/>
    <x v="4"/>
    <x v="0"/>
    <x v="23"/>
    <n v="48"/>
    <n v="20"/>
    <n v="29"/>
    <n v="15"/>
    <n v="0"/>
    <n v="5"/>
  </r>
  <r>
    <d v="2018-01-25T00:00:00"/>
    <x v="4"/>
    <x v="0"/>
    <x v="24"/>
    <n v="32"/>
    <n v="35"/>
    <n v="13"/>
    <n v="25"/>
    <n v="0"/>
    <n v="3"/>
  </r>
  <r>
    <d v="2018-01-26T00:00:00"/>
    <x v="4"/>
    <x v="0"/>
    <x v="25"/>
    <n v="78"/>
    <n v="74"/>
    <n v="4"/>
    <n v="39"/>
    <n v="0"/>
    <n v="12"/>
  </r>
  <r>
    <d v="2018-01-27T00:00:00"/>
    <x v="4"/>
    <x v="0"/>
    <x v="26"/>
    <n v="168"/>
    <n v="50"/>
    <n v="28"/>
    <n v="8"/>
    <n v="0"/>
    <n v="2"/>
  </r>
  <r>
    <d v="2018-01-28T00:00:00"/>
    <x v="4"/>
    <x v="0"/>
    <x v="27"/>
    <n v="38"/>
    <n v="47"/>
    <n v="27"/>
    <n v="12"/>
    <n v="0"/>
    <n v="3"/>
  </r>
  <r>
    <d v="2018-01-29T00:00:00"/>
    <x v="4"/>
    <x v="0"/>
    <x v="28"/>
    <n v="36"/>
    <n v="31"/>
    <n v="28"/>
    <n v="15"/>
    <n v="0"/>
    <n v="3"/>
  </r>
  <r>
    <d v="2018-01-30T00:00:00"/>
    <x v="4"/>
    <x v="0"/>
    <x v="29"/>
    <n v="41"/>
    <n v="60"/>
    <n v="26"/>
    <n v="14"/>
    <n v="0"/>
    <n v="3"/>
  </r>
  <r>
    <d v="2018-01-31T00:00:00"/>
    <x v="4"/>
    <x v="0"/>
    <x v="30"/>
    <n v="62"/>
    <n v="67"/>
    <n v="26"/>
    <n v="21"/>
    <n v="0"/>
    <n v="6"/>
  </r>
  <r>
    <d v="2018-02-01T00:00:00"/>
    <x v="4"/>
    <x v="1"/>
    <x v="0"/>
    <n v="90"/>
    <n v="30"/>
    <n v="28"/>
    <n v="5"/>
    <n v="0"/>
    <n v="3"/>
  </r>
  <r>
    <d v="2018-02-02T00:00:00"/>
    <x v="4"/>
    <x v="1"/>
    <x v="1"/>
    <n v="37"/>
    <n v="20"/>
    <n v="25"/>
    <n v="8"/>
    <n v="0"/>
    <n v="2"/>
  </r>
  <r>
    <d v="2018-02-03T00:00:00"/>
    <x v="4"/>
    <x v="1"/>
    <x v="2"/>
    <n v="33"/>
    <n v="33"/>
    <n v="23"/>
    <n v="19"/>
    <n v="0"/>
    <n v="4"/>
  </r>
  <r>
    <d v="2018-02-04T00:00:00"/>
    <x v="4"/>
    <x v="1"/>
    <x v="3"/>
    <n v="58"/>
    <n v="23"/>
    <n v="27"/>
    <n v="6"/>
    <n v="0"/>
    <n v="2"/>
  </r>
  <r>
    <d v="2018-02-05T00:00:00"/>
    <x v="4"/>
    <x v="1"/>
    <x v="4"/>
    <n v="29"/>
    <n v="46"/>
    <n v="20"/>
    <n v="25"/>
    <n v="0"/>
    <n v="7"/>
  </r>
  <r>
    <d v="2018-02-06T00:00:00"/>
    <x v="4"/>
    <x v="1"/>
    <x v="5"/>
    <n v="98"/>
    <n v="44"/>
    <n v="31"/>
    <n v="16"/>
    <n v="0"/>
    <n v="7"/>
  </r>
  <r>
    <d v="2018-02-07T00:00:00"/>
    <x v="4"/>
    <x v="1"/>
    <x v="6"/>
    <n v="81"/>
    <n v="59"/>
    <n v="20"/>
    <n v="28"/>
    <n v="0"/>
    <n v="9"/>
  </r>
  <r>
    <d v="2018-02-08T00:00:00"/>
    <x v="4"/>
    <x v="1"/>
    <x v="7"/>
    <n v="126"/>
    <n v="86"/>
    <n v="30"/>
    <n v="19"/>
    <n v="0"/>
    <n v="7"/>
  </r>
  <r>
    <d v="2018-02-09T00:00:00"/>
    <x v="4"/>
    <x v="1"/>
    <x v="8"/>
    <n v="107"/>
    <n v="39"/>
    <n v="30"/>
    <n v="6"/>
    <n v="0"/>
    <n v="3"/>
  </r>
  <r>
    <d v="2018-02-10T00:00:00"/>
    <x v="4"/>
    <x v="1"/>
    <x v="9"/>
    <n v="44"/>
    <n v="72"/>
    <n v="29"/>
    <n v="3"/>
    <n v="0"/>
    <n v="2"/>
  </r>
  <r>
    <d v="2018-02-11T00:00:00"/>
    <x v="4"/>
    <x v="1"/>
    <x v="10"/>
    <n v="46"/>
    <n v="49"/>
    <n v="30"/>
    <n v="6"/>
    <n v="0"/>
    <n v="2"/>
  </r>
  <r>
    <d v="2018-02-12T00:00:00"/>
    <x v="4"/>
    <x v="1"/>
    <x v="11"/>
    <n v="43"/>
    <n v="72"/>
    <n v="20"/>
    <n v="37"/>
    <n v="0"/>
    <n v="12"/>
  </r>
  <r>
    <d v="2018-02-13T00:00:00"/>
    <x v="4"/>
    <x v="1"/>
    <x v="12"/>
    <n v="130"/>
    <n v="38"/>
    <n v="32"/>
    <n v="13"/>
    <n v="0"/>
    <n v="4"/>
  </r>
  <r>
    <d v="2018-02-14T00:00:00"/>
    <x v="4"/>
    <x v="1"/>
    <x v="13"/>
    <n v="55"/>
    <n v="48"/>
    <n v="34"/>
    <n v="12"/>
    <n v="0"/>
    <n v="4"/>
  </r>
  <r>
    <d v="2018-02-15T00:00:00"/>
    <x v="4"/>
    <x v="1"/>
    <x v="14"/>
    <n v="95"/>
    <n v="104"/>
    <n v="35"/>
    <n v="15"/>
    <n v="0"/>
    <n v="7"/>
  </r>
  <r>
    <d v="2018-02-16T00:00:00"/>
    <x v="4"/>
    <x v="1"/>
    <x v="15"/>
    <n v="166"/>
    <n v="70"/>
    <n v="22"/>
    <n v="18"/>
    <n v="0"/>
    <n v="12"/>
  </r>
  <r>
    <d v="2018-02-17T00:00:00"/>
    <x v="4"/>
    <x v="1"/>
    <x v="16"/>
    <n v="160"/>
    <n v="86"/>
    <n v="34"/>
    <n v="26"/>
    <n v="0"/>
    <n v="16"/>
  </r>
  <r>
    <d v="2018-02-18T00:00:00"/>
    <x v="4"/>
    <x v="1"/>
    <x v="17"/>
    <n v="181"/>
    <n v="105"/>
    <n v="29"/>
    <n v="22"/>
    <n v="0"/>
    <n v="20"/>
  </r>
  <r>
    <d v="2018-02-19T00:00:00"/>
    <x v="4"/>
    <x v="1"/>
    <x v="18"/>
    <n v="196"/>
    <n v="42"/>
    <n v="36"/>
    <n v="12"/>
    <n v="0"/>
    <n v="6"/>
  </r>
  <r>
    <d v="2018-02-20T00:00:00"/>
    <x v="4"/>
    <x v="1"/>
    <x v="19"/>
    <n v="102"/>
    <n v="49"/>
    <n v="36"/>
    <n v="16"/>
    <n v="0"/>
    <n v="6"/>
  </r>
  <r>
    <d v="2018-02-21T00:00:00"/>
    <x v="4"/>
    <x v="1"/>
    <x v="20"/>
    <n v="115"/>
    <n v="40"/>
    <n v="34"/>
    <n v="14"/>
    <n v="0"/>
    <n v="4"/>
  </r>
  <r>
    <d v="2018-02-22T00:00:00"/>
    <x v="4"/>
    <x v="1"/>
    <x v="21"/>
    <n v="55"/>
    <n v="50"/>
    <n v="30"/>
    <n v="20"/>
    <n v="0"/>
    <n v="6"/>
  </r>
  <r>
    <d v="2018-02-23T00:00:00"/>
    <x v="4"/>
    <x v="1"/>
    <x v="22"/>
    <n v="76"/>
    <n v="62"/>
    <n v="28"/>
    <n v="11"/>
    <n v="0"/>
    <n v="6"/>
  </r>
  <r>
    <d v="2018-02-24T00:00:00"/>
    <x v="4"/>
    <x v="1"/>
    <x v="23"/>
    <n v="85"/>
    <n v="59"/>
    <n v="29"/>
    <n v="21"/>
    <n v="0"/>
    <n v="7"/>
  </r>
  <r>
    <d v="2018-02-25T00:00:00"/>
    <x v="4"/>
    <x v="1"/>
    <x v="24"/>
    <n v="125"/>
    <n v="95"/>
    <n v="33"/>
    <n v="37"/>
    <n v="0"/>
    <n v="14"/>
  </r>
  <r>
    <d v="2018-02-26T00:00:00"/>
    <x v="4"/>
    <x v="1"/>
    <x v="25"/>
    <n v="184"/>
    <n v="127"/>
    <n v="32"/>
    <n v="28"/>
    <n v="0"/>
    <n v="19"/>
  </r>
  <r>
    <d v="2018-02-27T00:00:00"/>
    <x v="4"/>
    <x v="1"/>
    <x v="26"/>
    <n v="227"/>
    <n v="89"/>
    <n v="31"/>
    <n v="19"/>
    <n v="0"/>
    <n v="10"/>
  </r>
  <r>
    <d v="2018-02-28T00:00:00"/>
    <x v="4"/>
    <x v="1"/>
    <x v="27"/>
    <n v="160"/>
    <n v="42"/>
    <n v="33"/>
    <n v="8"/>
    <n v="0"/>
    <n v="2"/>
  </r>
  <r>
    <d v="2018-03-01T00:00:00"/>
    <x v="4"/>
    <x v="2"/>
    <x v="0"/>
    <n v="52"/>
    <n v="78"/>
    <n v="26"/>
    <n v="28"/>
    <n v="0"/>
    <n v="9"/>
  </r>
  <r>
    <d v="2018-03-02T00:00:00"/>
    <x v="4"/>
    <x v="2"/>
    <x v="1"/>
    <n v="158"/>
    <n v="138"/>
    <n v="17"/>
    <n v="46"/>
    <n v="0"/>
    <n v="19"/>
  </r>
  <r>
    <d v="2018-03-03T00:00:00"/>
    <x v="4"/>
    <x v="2"/>
    <x v="2"/>
    <n v="223"/>
    <n v="150"/>
    <n v="19"/>
    <n v="21"/>
    <n v="0"/>
    <n v="8"/>
  </r>
  <r>
    <d v="2018-03-04T00:00:00"/>
    <x v="4"/>
    <x v="2"/>
    <x v="3"/>
    <n v="136"/>
    <n v="93"/>
    <n v="28"/>
    <n v="20"/>
    <n v="0"/>
    <n v="7"/>
  </r>
  <r>
    <d v="2018-03-05T00:00:00"/>
    <x v="4"/>
    <x v="2"/>
    <x v="4"/>
    <n v="130"/>
    <n v="55"/>
    <n v="29"/>
    <n v="18"/>
    <n v="0"/>
    <n v="8"/>
  </r>
  <r>
    <d v="2018-03-06T00:00:00"/>
    <x v="4"/>
    <x v="2"/>
    <x v="5"/>
    <n v="117"/>
    <n v="56"/>
    <n v="19"/>
    <n v="24"/>
    <n v="0"/>
    <n v="6"/>
  </r>
  <r>
    <d v="2018-03-07T00:00:00"/>
    <x v="4"/>
    <x v="2"/>
    <x v="6"/>
    <n v="119"/>
    <n v="48"/>
    <n v="30"/>
    <n v="20"/>
    <n v="0"/>
    <n v="8"/>
  </r>
  <r>
    <d v="2018-03-08T00:00:00"/>
    <x v="4"/>
    <x v="2"/>
    <x v="7"/>
    <n v="107"/>
    <n v="81"/>
    <n v="36"/>
    <n v="31"/>
    <n v="0"/>
    <n v="11"/>
  </r>
  <r>
    <d v="2018-03-09T00:00:00"/>
    <x v="4"/>
    <x v="2"/>
    <x v="8"/>
    <n v="171"/>
    <n v="92"/>
    <n v="42"/>
    <n v="31"/>
    <n v="0"/>
    <n v="13"/>
  </r>
  <r>
    <d v="2018-03-10T00:00:00"/>
    <x v="4"/>
    <x v="2"/>
    <x v="9"/>
    <n v="176"/>
    <n v="70"/>
    <n v="29"/>
    <n v="19"/>
    <n v="0"/>
    <n v="12"/>
  </r>
  <r>
    <d v="2018-03-11T00:00:00"/>
    <x v="4"/>
    <x v="2"/>
    <x v="10"/>
    <n v="146"/>
    <n v="115"/>
    <n v="40"/>
    <n v="31"/>
    <n v="0"/>
    <n v="12"/>
  </r>
  <r>
    <d v="2018-03-13T00:00:00"/>
    <x v="4"/>
    <x v="2"/>
    <x v="12"/>
    <n v="274"/>
    <n v="206"/>
    <n v="29"/>
    <n v="42"/>
    <n v="0"/>
    <n v="17"/>
  </r>
  <r>
    <d v="2018-03-14T00:00:00"/>
    <x v="4"/>
    <x v="2"/>
    <x v="13"/>
    <n v="255"/>
    <n v="32"/>
    <n v="42"/>
    <n v="7"/>
    <n v="0"/>
    <n v="4"/>
  </r>
  <r>
    <d v="2018-03-15T00:00:00"/>
    <x v="4"/>
    <x v="2"/>
    <x v="14"/>
    <n v="63"/>
    <n v="57"/>
    <n v="42"/>
    <n v="10"/>
    <n v="0"/>
    <n v="5"/>
  </r>
  <r>
    <d v="2018-03-16T00:00:00"/>
    <x v="4"/>
    <x v="2"/>
    <x v="15"/>
    <n v="88"/>
    <n v="55"/>
    <n v="13"/>
    <n v="30"/>
    <n v="0"/>
    <n v="8"/>
  </r>
  <r>
    <d v="2018-03-17T00:00:00"/>
    <x v="4"/>
    <x v="2"/>
    <x v="16"/>
    <n v="139"/>
    <n v="84"/>
    <n v="35"/>
    <n v="28"/>
    <n v="0"/>
    <n v="9"/>
  </r>
  <r>
    <d v="2018-03-18T00:00:00"/>
    <x v="4"/>
    <x v="2"/>
    <x v="17"/>
    <n v="172"/>
    <n v="42"/>
    <n v="39"/>
    <n v="24"/>
    <n v="0"/>
    <n v="7"/>
  </r>
  <r>
    <d v="2018-03-19T00:00:00"/>
    <x v="4"/>
    <x v="2"/>
    <x v="18"/>
    <n v="137"/>
    <n v="38"/>
    <n v="34"/>
    <n v="17"/>
    <n v="0"/>
    <n v="4"/>
  </r>
  <r>
    <d v="2018-03-20T00:00:00"/>
    <x v="4"/>
    <x v="2"/>
    <x v="19"/>
    <n v="76"/>
    <n v="61"/>
    <n v="29"/>
    <n v="25"/>
    <n v="0"/>
    <n v="7"/>
  </r>
  <r>
    <d v="2018-03-21T00:00:00"/>
    <x v="4"/>
    <x v="2"/>
    <x v="20"/>
    <n v="140"/>
    <n v="76"/>
    <n v="38"/>
    <n v="31"/>
    <n v="0"/>
    <n v="9"/>
  </r>
  <r>
    <d v="2018-03-22T00:00:00"/>
    <x v="4"/>
    <x v="2"/>
    <x v="21"/>
    <n v="163"/>
    <n v="87"/>
    <n v="21"/>
    <n v="45"/>
    <n v="0"/>
    <n v="14"/>
  </r>
  <r>
    <d v="2018-03-23T00:00:00"/>
    <x v="4"/>
    <x v="2"/>
    <x v="22"/>
    <n v="180"/>
    <n v="68"/>
    <n v="47"/>
    <n v="36"/>
    <n v="0"/>
    <n v="13"/>
  </r>
  <r>
    <d v="2018-03-24T00:00:00"/>
    <x v="4"/>
    <x v="2"/>
    <x v="23"/>
    <n v="179"/>
    <n v="67"/>
    <n v="57"/>
    <n v="28"/>
    <n v="0"/>
    <n v="6"/>
  </r>
  <r>
    <d v="2018-03-25T00:00:00"/>
    <x v="4"/>
    <x v="2"/>
    <x v="24"/>
    <n v="132"/>
    <n v="95"/>
    <n v="63"/>
    <n v="36"/>
    <n v="0"/>
    <n v="9"/>
  </r>
  <r>
    <d v="2018-03-26T00:00:00"/>
    <x v="4"/>
    <x v="2"/>
    <x v="25"/>
    <n v="181"/>
    <n v="132"/>
    <n v="50"/>
    <n v="55"/>
    <n v="0"/>
    <n v="13"/>
  </r>
  <r>
    <d v="2018-03-27T00:00:00"/>
    <x v="4"/>
    <x v="2"/>
    <x v="26"/>
    <n v="229"/>
    <n v="632"/>
    <n v="30"/>
    <n v="28"/>
    <n v="0"/>
    <n v="8"/>
  </r>
  <r>
    <d v="2018-03-28T00:00:00"/>
    <x v="4"/>
    <x v="2"/>
    <x v="27"/>
    <n v="194"/>
    <n v="111"/>
    <n v="30"/>
    <n v="21"/>
    <n v="0"/>
    <n v="9"/>
  </r>
  <r>
    <d v="2018-03-29T00:00:00"/>
    <x v="4"/>
    <x v="2"/>
    <x v="28"/>
    <n v="107"/>
    <n v="64"/>
    <n v="47"/>
    <n v="28"/>
    <n v="0"/>
    <n v="5"/>
  </r>
  <r>
    <d v="2018-03-30T00:00:00"/>
    <x v="4"/>
    <x v="2"/>
    <x v="29"/>
    <n v="113"/>
    <n v="98"/>
    <n v="56"/>
    <n v="42"/>
    <n v="0"/>
    <n v="10"/>
  </r>
  <r>
    <d v="2018-03-31T00:00:00"/>
    <x v="4"/>
    <x v="2"/>
    <x v="30"/>
    <n v="176"/>
    <n v="137"/>
    <n v="102"/>
    <n v="44"/>
    <n v="0"/>
    <n v="16"/>
  </r>
  <r>
    <d v="2018-04-01T00:00:00"/>
    <x v="4"/>
    <x v="3"/>
    <x v="0"/>
    <n v="223"/>
    <n v="159"/>
    <n v="65"/>
    <n v="35"/>
    <n v="0"/>
    <n v="17"/>
  </r>
  <r>
    <d v="2018-04-02T00:00:00"/>
    <x v="4"/>
    <x v="3"/>
    <x v="1"/>
    <n v="252"/>
    <n v="92"/>
    <n v="35"/>
    <n v="8"/>
    <n v="0"/>
    <n v="3"/>
  </r>
  <r>
    <d v="2018-04-03T00:00:00"/>
    <x v="4"/>
    <x v="3"/>
    <x v="2"/>
    <n v="54"/>
    <n v="25"/>
    <n v="26"/>
    <n v="16"/>
    <n v="0"/>
    <n v="4"/>
  </r>
  <r>
    <d v="2018-04-04T00:00:00"/>
    <x v="4"/>
    <x v="3"/>
    <x v="3"/>
    <n v="73"/>
    <n v="153"/>
    <n v="20"/>
    <n v="12"/>
    <n v="0"/>
    <n v="5"/>
  </r>
  <r>
    <d v="2018-04-05T00:00:00"/>
    <x v="4"/>
    <x v="3"/>
    <x v="4"/>
    <n v="127"/>
    <n v="79"/>
    <n v="34"/>
    <n v="3"/>
    <n v="0"/>
    <n v="1"/>
  </r>
  <r>
    <d v="2018-04-06T00:00:00"/>
    <x v="4"/>
    <x v="3"/>
    <x v="5"/>
    <n v="60"/>
    <n v="40"/>
    <n v="38"/>
    <n v="10"/>
    <n v="0"/>
    <n v="3"/>
  </r>
  <r>
    <d v="2018-04-07T00:00:00"/>
    <x v="4"/>
    <x v="3"/>
    <x v="6"/>
    <n v="54"/>
    <n v="67"/>
    <n v="35"/>
    <n v="25"/>
    <n v="0"/>
    <n v="5"/>
  </r>
  <r>
    <d v="2018-04-08T00:00:00"/>
    <x v="4"/>
    <x v="3"/>
    <x v="7"/>
    <n v="108"/>
    <n v="85"/>
    <n v="46"/>
    <n v="29"/>
    <n v="0"/>
    <n v="13"/>
  </r>
  <r>
    <d v="2018-04-09T00:00:00"/>
    <x v="4"/>
    <x v="3"/>
    <x v="8"/>
    <n v="158"/>
    <n v="81"/>
    <n v="34"/>
    <n v="20"/>
    <n v="0"/>
    <n v="10"/>
  </r>
  <r>
    <d v="2018-04-10T00:00:00"/>
    <x v="4"/>
    <x v="3"/>
    <x v="9"/>
    <n v="109"/>
    <n v="43"/>
    <n v="42"/>
    <n v="16"/>
    <n v="0"/>
    <n v="3"/>
  </r>
  <r>
    <d v="2018-04-11T00:00:00"/>
    <x v="4"/>
    <x v="3"/>
    <x v="10"/>
    <n v="119"/>
    <n v="77"/>
    <n v="41"/>
    <n v="21"/>
    <n v="0"/>
    <n v="6"/>
  </r>
  <r>
    <d v="2018-04-12T00:00:00"/>
    <x v="4"/>
    <x v="3"/>
    <x v="11"/>
    <n v="125"/>
    <n v="63"/>
    <n v="21"/>
    <n v="29"/>
    <n v="0"/>
    <n v="12"/>
  </r>
  <r>
    <d v="2018-04-13T00:00:00"/>
    <x v="4"/>
    <x v="3"/>
    <x v="12"/>
    <n v="124"/>
    <n v="142"/>
    <n v="39"/>
    <n v="6"/>
    <n v="0"/>
    <n v="3"/>
  </r>
  <r>
    <d v="2018-04-14T00:00:00"/>
    <x v="4"/>
    <x v="3"/>
    <x v="13"/>
    <n v="132"/>
    <n v="66"/>
    <n v="46"/>
    <n v="14"/>
    <n v="0"/>
    <n v="2"/>
  </r>
  <r>
    <d v="2018-04-15T00:00:00"/>
    <x v="4"/>
    <x v="3"/>
    <x v="14"/>
    <n v="108"/>
    <n v="108"/>
    <n v="63"/>
    <n v="25"/>
    <n v="0"/>
    <n v="5"/>
  </r>
  <r>
    <d v="2018-04-16T00:00:00"/>
    <x v="4"/>
    <x v="3"/>
    <x v="15"/>
    <n v="168"/>
    <n v="137"/>
    <n v="63"/>
    <n v="19"/>
    <n v="0"/>
    <n v="7"/>
  </r>
  <r>
    <d v="2018-04-17T00:00:00"/>
    <x v="4"/>
    <x v="3"/>
    <x v="16"/>
    <n v="171"/>
    <n v="131"/>
    <n v="75"/>
    <n v="19"/>
    <n v="0"/>
    <n v="7"/>
  </r>
  <r>
    <d v="2018-04-18T00:00:00"/>
    <x v="4"/>
    <x v="3"/>
    <x v="17"/>
    <n v="169"/>
    <n v="123"/>
    <n v="96"/>
    <n v="32"/>
    <n v="0"/>
    <n v="9"/>
  </r>
  <r>
    <d v="2018-04-19T00:00:00"/>
    <x v="4"/>
    <x v="3"/>
    <x v="18"/>
    <n v="177"/>
    <n v="102"/>
    <n v="111"/>
    <n v="21"/>
    <n v="0"/>
    <n v="12"/>
  </r>
  <r>
    <d v="2018-04-20T00:00:00"/>
    <x v="4"/>
    <x v="3"/>
    <x v="19"/>
    <n v="183"/>
    <n v="58"/>
    <n v="26"/>
    <n v="18"/>
    <n v="0"/>
    <n v="9"/>
  </r>
  <r>
    <d v="2018-04-21T00:00:00"/>
    <x v="4"/>
    <x v="3"/>
    <x v="20"/>
    <n v="123"/>
    <n v="27"/>
    <n v="28"/>
    <n v="8"/>
    <n v="0"/>
    <n v="3"/>
  </r>
  <r>
    <d v="2018-04-22T00:00:00"/>
    <x v="4"/>
    <x v="3"/>
    <x v="21"/>
    <n v="46"/>
    <n v="26"/>
    <n v="38"/>
    <n v="13"/>
    <n v="0"/>
    <n v="4"/>
  </r>
  <r>
    <d v="2018-04-23T00:00:00"/>
    <x v="4"/>
    <x v="3"/>
    <x v="22"/>
    <n v="59"/>
    <n v="39"/>
    <n v="43"/>
    <n v="24"/>
    <n v="0"/>
    <n v="4"/>
  </r>
  <r>
    <d v="2018-04-24T00:00:00"/>
    <x v="4"/>
    <x v="3"/>
    <x v="23"/>
    <n v="71"/>
    <n v="59"/>
    <n v="58"/>
    <n v="25"/>
    <n v="0"/>
    <n v="3"/>
  </r>
  <r>
    <d v="2018-04-25T00:00:00"/>
    <x v="4"/>
    <x v="3"/>
    <x v="24"/>
    <n v="97"/>
    <n v="87"/>
    <n v="64"/>
    <n v="29"/>
    <n v="0"/>
    <n v="8"/>
  </r>
  <r>
    <d v="2018-04-26T00:00:00"/>
    <x v="4"/>
    <x v="3"/>
    <x v="25"/>
    <n v="168"/>
    <n v="117"/>
    <n v="56"/>
    <n v="23"/>
    <n v="0"/>
    <n v="6"/>
  </r>
  <r>
    <d v="2018-04-27T00:00:00"/>
    <x v="4"/>
    <x v="3"/>
    <x v="26"/>
    <n v="127"/>
    <n v="115"/>
    <n v="104"/>
    <n v="30"/>
    <n v="0"/>
    <n v="7"/>
  </r>
  <r>
    <d v="2018-04-28T00:00:00"/>
    <x v="4"/>
    <x v="3"/>
    <x v="27"/>
    <n v="161"/>
    <n v="115"/>
    <n v="71"/>
    <n v="35"/>
    <n v="0"/>
    <n v="10"/>
  </r>
  <r>
    <d v="2018-04-29T00:00:00"/>
    <x v="4"/>
    <x v="3"/>
    <x v="28"/>
    <n v="202"/>
    <n v="54"/>
    <n v="43"/>
    <n v="11"/>
    <n v="0"/>
    <n v="6"/>
  </r>
  <r>
    <d v="2018-04-30T00:00:00"/>
    <x v="4"/>
    <x v="3"/>
    <x v="29"/>
    <n v="89"/>
    <n v="145"/>
    <n v="30"/>
    <n v="16"/>
    <n v="0"/>
    <n v="4"/>
  </r>
  <r>
    <d v="2018-05-01T00:00:00"/>
    <x v="4"/>
    <x v="4"/>
    <x v="0"/>
    <n v="122"/>
    <n v="45"/>
    <n v="38"/>
    <n v="13"/>
    <n v="0"/>
    <n v="2"/>
  </r>
  <r>
    <d v="2018-05-02T00:00:00"/>
    <x v="4"/>
    <x v="4"/>
    <x v="1"/>
    <n v="68"/>
    <n v="43"/>
    <n v="39"/>
    <n v="13"/>
    <n v="0"/>
    <n v="2"/>
  </r>
  <r>
    <d v="2018-05-03T00:00:00"/>
    <x v="4"/>
    <x v="4"/>
    <x v="2"/>
    <n v="72"/>
    <n v="85"/>
    <n v="79"/>
    <n v="27"/>
    <n v="0"/>
    <n v="6"/>
  </r>
  <r>
    <d v="2018-05-04T00:00:00"/>
    <x v="4"/>
    <x v="4"/>
    <x v="3"/>
    <n v="148"/>
    <n v="182"/>
    <n v="32"/>
    <n v="26"/>
    <n v="0"/>
    <n v="5"/>
  </r>
  <r>
    <d v="2018-05-05T00:00:00"/>
    <x v="4"/>
    <x v="4"/>
    <x v="4"/>
    <n v="166"/>
    <n v="128"/>
    <n v="60"/>
    <n v="25"/>
    <n v="0"/>
    <n v="4"/>
  </r>
  <r>
    <d v="2018-05-06T00:00:00"/>
    <x v="4"/>
    <x v="4"/>
    <x v="5"/>
    <n v="140"/>
    <n v="98"/>
    <n v="67"/>
    <n v="22"/>
    <n v="0"/>
    <n v="7"/>
  </r>
  <r>
    <d v="2018-05-07T00:00:00"/>
    <x v="4"/>
    <x v="4"/>
    <x v="6"/>
    <n v="161"/>
    <n v="62"/>
    <n v="60"/>
    <n v="20"/>
    <n v="0"/>
    <n v="5"/>
  </r>
  <r>
    <d v="2018-05-08T00:00:00"/>
    <x v="4"/>
    <x v="4"/>
    <x v="7"/>
    <n v="110"/>
    <n v="67"/>
    <n v="83"/>
    <n v="24"/>
    <n v="0"/>
    <n v="5"/>
  </r>
  <r>
    <d v="2018-05-09T00:00:00"/>
    <x v="4"/>
    <x v="4"/>
    <x v="8"/>
    <n v="140"/>
    <n v="90"/>
    <n v="95"/>
    <n v="32"/>
    <n v="0"/>
    <n v="11"/>
  </r>
  <r>
    <d v="2018-05-10T00:00:00"/>
    <x v="4"/>
    <x v="4"/>
    <x v="9"/>
    <n v="170"/>
    <n v="74"/>
    <n v="41"/>
    <n v="24"/>
    <n v="0"/>
    <n v="7"/>
  </r>
  <r>
    <d v="2018-05-11T00:00:00"/>
    <x v="4"/>
    <x v="4"/>
    <x v="10"/>
    <n v="156"/>
    <n v="65"/>
    <n v="68"/>
    <n v="22"/>
    <n v="0"/>
    <n v="14"/>
  </r>
  <r>
    <d v="2018-05-12T00:00:00"/>
    <x v="4"/>
    <x v="4"/>
    <x v="11"/>
    <n v="188"/>
    <n v="66"/>
    <n v="86"/>
    <n v="22"/>
    <n v="0"/>
    <n v="5"/>
  </r>
  <r>
    <d v="2018-05-13T00:00:00"/>
    <x v="4"/>
    <x v="4"/>
    <x v="12"/>
    <n v="124"/>
    <n v="92"/>
    <n v="116"/>
    <n v="21"/>
    <n v="0"/>
    <n v="11"/>
  </r>
  <r>
    <d v="2018-05-14T00:00:00"/>
    <x v="4"/>
    <x v="4"/>
    <x v="13"/>
    <n v="185"/>
    <n v="78"/>
    <n v="55"/>
    <n v="20"/>
    <n v="0"/>
    <n v="10"/>
  </r>
  <r>
    <d v="2018-05-15T00:00:00"/>
    <x v="4"/>
    <x v="4"/>
    <x v="14"/>
    <n v="155"/>
    <n v="78"/>
    <n v="77"/>
    <n v="17"/>
    <n v="0"/>
    <n v="18"/>
  </r>
  <r>
    <d v="2018-05-16T00:00:00"/>
    <x v="4"/>
    <x v="4"/>
    <x v="15"/>
    <n v="178"/>
    <n v="47"/>
    <n v="30"/>
    <n v="16"/>
    <n v="0"/>
    <n v="10"/>
  </r>
  <r>
    <d v="2018-05-17T00:00:00"/>
    <x v="4"/>
    <x v="4"/>
    <x v="16"/>
    <n v="111"/>
    <n v="45"/>
    <n v="65"/>
    <n v="17"/>
    <n v="0"/>
    <n v="5"/>
  </r>
  <r>
    <d v="2018-05-18T00:00:00"/>
    <x v="4"/>
    <x v="4"/>
    <x v="17"/>
    <n v="73"/>
    <n v="59"/>
    <n v="76"/>
    <n v="21"/>
    <n v="0"/>
    <n v="6"/>
  </r>
  <r>
    <d v="2018-05-19T00:00:00"/>
    <x v="4"/>
    <x v="4"/>
    <x v="18"/>
    <n v="106"/>
    <n v="43"/>
    <n v="47"/>
    <n v="16"/>
    <n v="0"/>
    <n v="8"/>
  </r>
  <r>
    <d v="2018-05-20T00:00:00"/>
    <x v="4"/>
    <x v="4"/>
    <x v="19"/>
    <n v="112"/>
    <n v="49"/>
    <n v="19"/>
    <n v="21"/>
    <n v="0"/>
    <n v="9"/>
  </r>
  <r>
    <d v="2018-05-21T00:00:00"/>
    <x v="4"/>
    <x v="4"/>
    <x v="20"/>
    <n v="146"/>
    <n v="125"/>
    <n v="37"/>
    <n v="12"/>
    <n v="0"/>
    <n v="4"/>
  </r>
  <r>
    <d v="2018-05-22T00:00:00"/>
    <x v="4"/>
    <x v="4"/>
    <x v="21"/>
    <n v="130"/>
    <n v="159"/>
    <n v="65"/>
    <n v="22"/>
    <n v="0"/>
    <n v="4"/>
  </r>
  <r>
    <d v="2018-05-23T00:00:00"/>
    <x v="4"/>
    <x v="4"/>
    <x v="22"/>
    <n v="163"/>
    <n v="95"/>
    <n v="105"/>
    <n v="28"/>
    <n v="0"/>
    <n v="6"/>
  </r>
  <r>
    <d v="2018-05-24T00:00:00"/>
    <x v="4"/>
    <x v="4"/>
    <x v="23"/>
    <n v="159"/>
    <n v="78"/>
    <n v="109"/>
    <n v="18"/>
    <n v="0"/>
    <n v="6"/>
  </r>
  <r>
    <d v="2018-05-25T00:00:00"/>
    <x v="4"/>
    <x v="4"/>
    <x v="24"/>
    <n v="156"/>
    <n v="94"/>
    <n v="67"/>
    <n v="14"/>
    <n v="0"/>
    <n v="8"/>
  </r>
  <r>
    <d v="2018-05-26T00:00:00"/>
    <x v="4"/>
    <x v="4"/>
    <x v="25"/>
    <n v="187"/>
    <n v="76"/>
    <n v="55"/>
    <n v="16"/>
    <n v="0"/>
    <n v="3"/>
  </r>
  <r>
    <d v="2018-05-27T00:00:00"/>
    <x v="4"/>
    <x v="4"/>
    <x v="26"/>
    <n v="158"/>
    <n v="171"/>
    <n v="35"/>
    <n v="11"/>
    <n v="0"/>
    <n v="1"/>
  </r>
  <r>
    <d v="2018-05-28T00:00:00"/>
    <x v="4"/>
    <x v="4"/>
    <x v="27"/>
    <n v="121"/>
    <n v="39"/>
    <n v="26"/>
    <n v="20"/>
    <n v="0"/>
    <n v="2"/>
  </r>
  <r>
    <d v="2018-05-29T00:00:00"/>
    <x v="4"/>
    <x v="4"/>
    <x v="28"/>
    <n v="68"/>
    <n v="37"/>
    <n v="70"/>
    <n v="21"/>
    <n v="0"/>
    <n v="3"/>
  </r>
  <r>
    <d v="2018-05-30T00:00:00"/>
    <x v="4"/>
    <x v="4"/>
    <x v="29"/>
    <n v="106"/>
    <n v="50"/>
    <n v="107"/>
    <n v="23"/>
    <n v="0"/>
    <n v="7"/>
  </r>
  <r>
    <d v="2018-05-31T00:00:00"/>
    <x v="4"/>
    <x v="4"/>
    <x v="30"/>
    <n v="115"/>
    <n v="52"/>
    <n v="86"/>
    <n v="25"/>
    <n v="0"/>
    <n v="5"/>
  </r>
  <r>
    <d v="2018-06-01T00:00:00"/>
    <x v="4"/>
    <x v="5"/>
    <x v="0"/>
    <n v="120"/>
    <n v="71"/>
    <n v="124"/>
    <n v="26"/>
    <n v="0"/>
    <n v="7"/>
  </r>
  <r>
    <d v="2018-06-02T00:00:00"/>
    <x v="4"/>
    <x v="5"/>
    <x v="1"/>
    <n v="149"/>
    <n v="74"/>
    <n v="60"/>
    <n v="17"/>
    <n v="0"/>
    <n v="6"/>
  </r>
  <r>
    <d v="2018-06-03T00:00:00"/>
    <x v="4"/>
    <x v="5"/>
    <x v="2"/>
    <n v="152"/>
    <n v="65"/>
    <n v="71"/>
    <n v="25"/>
    <n v="0"/>
    <n v="5"/>
  </r>
  <r>
    <d v="2018-06-04T00:00:00"/>
    <x v="4"/>
    <x v="5"/>
    <x v="3"/>
    <n v="114"/>
    <n v="77"/>
    <n v="105"/>
    <n v="22"/>
    <n v="0"/>
    <n v="5"/>
  </r>
  <r>
    <d v="2018-06-05T00:00:00"/>
    <x v="4"/>
    <x v="5"/>
    <x v="4"/>
    <n v="117"/>
    <n v="87"/>
    <n v="119"/>
    <n v="19"/>
    <n v="0"/>
    <n v="7"/>
  </r>
  <r>
    <d v="2018-06-06T00:00:00"/>
    <x v="4"/>
    <x v="5"/>
    <x v="5"/>
    <n v="149"/>
    <n v="45"/>
    <n v="67"/>
    <n v="12"/>
    <n v="0"/>
    <n v="5"/>
  </r>
  <r>
    <d v="2018-06-07T00:00:00"/>
    <x v="4"/>
    <x v="5"/>
    <x v="6"/>
    <n v="100"/>
    <n v="30"/>
    <n v="63"/>
    <n v="18"/>
    <n v="0"/>
    <n v="5"/>
  </r>
  <r>
    <d v="2018-06-08T00:00:00"/>
    <x v="4"/>
    <x v="5"/>
    <x v="7"/>
    <n v="66"/>
    <n v="39"/>
    <n v="31"/>
    <n v="15"/>
    <n v="0"/>
    <n v="6"/>
  </r>
  <r>
    <d v="2018-06-09T00:00:00"/>
    <x v="4"/>
    <x v="5"/>
    <x v="8"/>
    <n v="65"/>
    <n v="40"/>
    <n v="76"/>
    <n v="12"/>
    <n v="0"/>
    <n v="8"/>
  </r>
  <r>
    <d v="2018-06-10T00:00:00"/>
    <x v="4"/>
    <x v="5"/>
    <x v="9"/>
    <n v="113"/>
    <n v="54"/>
    <n v="77"/>
    <n v="14"/>
    <n v="0"/>
    <n v="8"/>
  </r>
  <r>
    <d v="2018-06-11T00:00:00"/>
    <x v="4"/>
    <x v="5"/>
    <x v="10"/>
    <n v="146"/>
    <n v="73"/>
    <n v="103"/>
    <n v="26"/>
    <n v="0"/>
    <n v="11"/>
  </r>
  <r>
    <d v="2018-06-12T00:00:00"/>
    <x v="4"/>
    <x v="5"/>
    <x v="11"/>
    <n v="161"/>
    <n v="39"/>
    <n v="44"/>
    <n v="17"/>
    <n v="0"/>
    <n v="10"/>
  </r>
  <r>
    <d v="2018-06-13T00:00:00"/>
    <x v="4"/>
    <x v="5"/>
    <x v="12"/>
    <n v="112"/>
    <n v="35"/>
    <n v="94"/>
    <n v="22"/>
    <n v="0"/>
    <n v="7"/>
  </r>
  <r>
    <d v="2018-06-14T00:00:00"/>
    <x v="4"/>
    <x v="5"/>
    <x v="13"/>
    <n v="92"/>
    <n v="55"/>
    <n v="103"/>
    <n v="17"/>
    <n v="0"/>
    <n v="15"/>
  </r>
  <r>
    <d v="2018-06-15T00:00:00"/>
    <x v="4"/>
    <x v="5"/>
    <x v="14"/>
    <n v="157"/>
    <n v="70"/>
    <n v="111"/>
    <n v="15"/>
    <n v="0"/>
    <n v="10"/>
  </r>
  <r>
    <d v="2018-06-16T00:00:00"/>
    <x v="4"/>
    <x v="5"/>
    <x v="15"/>
    <n v="153"/>
    <n v="58"/>
    <n v="81"/>
    <n v="16"/>
    <n v="0"/>
    <n v="10"/>
  </r>
  <r>
    <d v="2018-06-17T00:00:00"/>
    <x v="4"/>
    <x v="5"/>
    <x v="16"/>
    <n v="118"/>
    <n v="62"/>
    <n v="111"/>
    <n v="21"/>
    <n v="0"/>
    <n v="10"/>
  </r>
  <r>
    <d v="2018-06-18T00:00:00"/>
    <x v="4"/>
    <x v="5"/>
    <x v="17"/>
    <n v="150"/>
    <n v="61"/>
    <n v="93"/>
    <n v="16"/>
    <n v="0"/>
    <n v="11"/>
  </r>
  <r>
    <d v="2018-06-19T00:00:00"/>
    <x v="4"/>
    <x v="5"/>
    <x v="18"/>
    <n v="129"/>
    <n v="43"/>
    <n v="71"/>
    <n v="20"/>
    <n v="0"/>
    <n v="7"/>
  </r>
  <r>
    <d v="2018-06-20T00:00:00"/>
    <x v="4"/>
    <x v="5"/>
    <x v="19"/>
    <n v="108"/>
    <n v="52"/>
    <n v="120"/>
    <n v="23"/>
    <n v="0"/>
    <n v="9"/>
  </r>
  <r>
    <d v="2018-06-21T00:00:00"/>
    <x v="4"/>
    <x v="5"/>
    <x v="20"/>
    <n v="91"/>
    <n v="67"/>
    <n v="78"/>
    <n v="33"/>
    <n v="0"/>
    <n v="13"/>
  </r>
  <r>
    <d v="2018-06-22T00:00:00"/>
    <x v="4"/>
    <x v="5"/>
    <x v="21"/>
    <n v="131"/>
    <n v="67"/>
    <n v="150"/>
    <n v="15"/>
    <n v="0"/>
    <n v="9"/>
  </r>
  <r>
    <d v="2018-06-23T00:00:00"/>
    <x v="4"/>
    <x v="5"/>
    <x v="22"/>
    <n v="129"/>
    <n v="70"/>
    <n v="137"/>
    <n v="10"/>
    <n v="0"/>
    <n v="8"/>
  </r>
  <r>
    <d v="2018-06-24T00:00:00"/>
    <x v="4"/>
    <x v="5"/>
    <x v="23"/>
    <n v="116"/>
    <n v="81"/>
    <n v="95"/>
    <n v="20"/>
    <n v="0"/>
    <n v="11"/>
  </r>
  <r>
    <d v="2018-06-25T00:00:00"/>
    <x v="4"/>
    <x v="5"/>
    <x v="24"/>
    <n v="144"/>
    <n v="68"/>
    <n v="121"/>
    <n v="16"/>
    <n v="0"/>
    <n v="18"/>
  </r>
  <r>
    <d v="2018-06-26T00:00:00"/>
    <x v="4"/>
    <x v="5"/>
    <x v="25"/>
    <n v="171"/>
    <n v="47"/>
    <n v="44"/>
    <n v="19"/>
    <n v="0"/>
    <n v="6"/>
  </r>
  <r>
    <d v="2018-06-27T00:00:00"/>
    <x v="4"/>
    <x v="5"/>
    <x v="26"/>
    <n v="73"/>
    <n v="23"/>
    <n v="55"/>
    <n v="10"/>
    <n v="0"/>
    <n v="3"/>
  </r>
  <r>
    <d v="2018-06-28T00:00:00"/>
    <x v="4"/>
    <x v="5"/>
    <x v="27"/>
    <n v="23"/>
    <n v="52"/>
    <n v="82"/>
    <n v="23"/>
    <n v="0"/>
    <n v="5"/>
  </r>
  <r>
    <d v="2018-06-29T00:00:00"/>
    <x v="4"/>
    <x v="5"/>
    <x v="28"/>
    <n v="60"/>
    <n v="60"/>
    <n v="128"/>
    <n v="18"/>
    <n v="0"/>
    <n v="10"/>
  </r>
  <r>
    <d v="2018-06-30T00:00:00"/>
    <x v="4"/>
    <x v="5"/>
    <x v="29"/>
    <n v="91"/>
    <n v="49"/>
    <n v="83"/>
    <n v="16"/>
    <n v="0"/>
    <n v="11"/>
  </r>
  <r>
    <d v="2018-07-01T00:00:00"/>
    <x v="4"/>
    <x v="6"/>
    <x v="0"/>
    <n v="115"/>
    <n v="45"/>
    <n v="88"/>
    <n v="11"/>
    <n v="0"/>
    <n v="8"/>
  </r>
  <r>
    <d v="2018-07-02T00:00:00"/>
    <x v="4"/>
    <x v="6"/>
    <x v="1"/>
    <n v="202"/>
    <n v="49"/>
    <n v="89"/>
    <n v="16"/>
    <n v="0"/>
    <n v="9"/>
  </r>
  <r>
    <d v="2018-07-03T00:00:00"/>
    <x v="4"/>
    <x v="6"/>
    <x v="2"/>
    <n v="205"/>
    <n v="61"/>
    <n v="121"/>
    <n v="19"/>
    <n v="0"/>
    <n v="9"/>
  </r>
  <r>
    <d v="2018-07-04T00:00:00"/>
    <x v="4"/>
    <x v="6"/>
    <x v="3"/>
    <n v="92"/>
    <n v="82"/>
    <n v="120"/>
    <n v="18"/>
    <n v="0"/>
    <n v="11"/>
  </r>
  <r>
    <d v="2018-07-05T00:00:00"/>
    <x v="4"/>
    <x v="6"/>
    <x v="4"/>
    <n v="97"/>
    <n v="48"/>
    <n v="118"/>
    <n v="13"/>
    <n v="0"/>
    <n v="9"/>
  </r>
  <r>
    <d v="2018-07-06T00:00:00"/>
    <x v="4"/>
    <x v="6"/>
    <x v="5"/>
    <n v="87"/>
    <n v="49"/>
    <n v="29"/>
    <n v="11"/>
    <n v="0"/>
    <n v="8"/>
  </r>
  <r>
    <d v="2018-07-07T00:00:00"/>
    <x v="4"/>
    <x v="6"/>
    <x v="6"/>
    <n v="90"/>
    <n v="52"/>
    <n v="86"/>
    <n v="13"/>
    <n v="0"/>
    <n v="8"/>
  </r>
  <r>
    <d v="2018-07-08T00:00:00"/>
    <x v="4"/>
    <x v="6"/>
    <x v="7"/>
    <n v="83"/>
    <n v="62"/>
    <n v="39"/>
    <n v="14"/>
    <n v="0"/>
    <n v="9"/>
  </r>
  <r>
    <d v="2018-07-09T00:00:00"/>
    <x v="4"/>
    <x v="6"/>
    <x v="8"/>
    <n v="103"/>
    <n v="37"/>
    <n v="42"/>
    <n v="10"/>
    <n v="0"/>
    <n v="6"/>
  </r>
  <r>
    <d v="2018-07-10T00:00:00"/>
    <x v="4"/>
    <x v="6"/>
    <x v="9"/>
    <n v="78"/>
    <n v="37"/>
    <n v="29"/>
    <n v="18"/>
    <n v="0"/>
    <n v="5"/>
  </r>
  <r>
    <d v="2018-07-11T00:00:00"/>
    <x v="4"/>
    <x v="6"/>
    <x v="10"/>
    <n v="65"/>
    <n v="39"/>
    <n v="33"/>
    <n v="18"/>
    <n v="0"/>
    <n v="9"/>
  </r>
  <r>
    <d v="2018-07-12T00:00:00"/>
    <x v="4"/>
    <x v="6"/>
    <x v="11"/>
    <n v="84"/>
    <n v="41"/>
    <n v="41"/>
    <n v="24"/>
    <n v="0"/>
    <n v="10"/>
  </r>
  <r>
    <d v="2018-07-13T00:00:00"/>
    <x v="4"/>
    <x v="6"/>
    <x v="12"/>
    <n v="94"/>
    <n v="48"/>
    <n v="86"/>
    <n v="12"/>
    <n v="0"/>
    <n v="8"/>
  </r>
  <r>
    <d v="2018-07-14T00:00:00"/>
    <x v="4"/>
    <x v="6"/>
    <x v="13"/>
    <n v="100"/>
    <n v="51"/>
    <n v="88"/>
    <n v="15"/>
    <n v="0"/>
    <n v="10"/>
  </r>
  <r>
    <d v="2018-07-15T00:00:00"/>
    <x v="4"/>
    <x v="6"/>
    <x v="14"/>
    <n v="119"/>
    <n v="35"/>
    <n v="33"/>
    <n v="15"/>
    <n v="0"/>
    <n v="8"/>
  </r>
  <r>
    <d v="2018-07-16T00:00:00"/>
    <x v="4"/>
    <x v="6"/>
    <x v="15"/>
    <n v="58"/>
    <n v="14"/>
    <n v="28"/>
    <n v="15"/>
    <n v="0"/>
    <n v="7"/>
  </r>
  <r>
    <d v="2018-07-17T00:00:00"/>
    <x v="4"/>
    <x v="6"/>
    <x v="16"/>
    <n v="46"/>
    <n v="226"/>
    <n v="55"/>
    <n v="15"/>
    <n v="0"/>
    <n v="13"/>
  </r>
  <r>
    <d v="2018-07-18T00:00:00"/>
    <x v="4"/>
    <x v="6"/>
    <x v="17"/>
    <n v="143"/>
    <n v="52"/>
    <n v="69"/>
    <n v="20"/>
    <n v="0"/>
    <n v="9"/>
  </r>
  <r>
    <d v="2018-07-19T00:00:00"/>
    <x v="4"/>
    <x v="6"/>
    <x v="18"/>
    <n v="116"/>
    <n v="54"/>
    <n v="87"/>
    <n v="14"/>
    <n v="0"/>
    <n v="10"/>
  </r>
  <r>
    <d v="2018-07-20T00:00:00"/>
    <x v="4"/>
    <x v="6"/>
    <x v="19"/>
    <n v="136"/>
    <n v="61"/>
    <n v="109"/>
    <n v="13"/>
    <n v="0"/>
    <n v="8"/>
  </r>
  <r>
    <d v="2018-07-21T00:00:00"/>
    <x v="4"/>
    <x v="6"/>
    <x v="20"/>
    <n v="124"/>
    <n v="51"/>
    <n v="56"/>
    <n v="17"/>
    <n v="0"/>
    <n v="10"/>
  </r>
  <r>
    <d v="2018-07-22T00:00:00"/>
    <x v="4"/>
    <x v="6"/>
    <x v="21"/>
    <n v="92"/>
    <n v="54"/>
    <n v="84"/>
    <n v="15"/>
    <n v="0"/>
    <n v="9"/>
  </r>
  <r>
    <d v="2018-07-23T00:00:00"/>
    <x v="4"/>
    <x v="6"/>
    <x v="22"/>
    <n v="109"/>
    <n v="29"/>
    <n v="33"/>
    <n v="12"/>
    <n v="0"/>
    <n v="6"/>
  </r>
  <r>
    <d v="2018-07-24T00:00:00"/>
    <x v="4"/>
    <x v="6"/>
    <x v="23"/>
    <n v="46"/>
    <n v="16"/>
    <n v="49"/>
    <n v="10"/>
    <n v="0"/>
    <n v="4"/>
  </r>
  <r>
    <d v="2018-07-25T00:00:00"/>
    <x v="4"/>
    <x v="6"/>
    <x v="24"/>
    <n v="28"/>
    <n v="26"/>
    <n v="80"/>
    <n v="15"/>
    <n v="0"/>
    <n v="5"/>
  </r>
  <r>
    <d v="2018-07-26T00:00:00"/>
    <x v="4"/>
    <x v="6"/>
    <x v="25"/>
    <n v="38"/>
    <n v="50"/>
    <n v="80"/>
    <n v="13"/>
    <n v="0"/>
    <n v="12"/>
  </r>
  <r>
    <d v="2018-07-27T00:00:00"/>
    <x v="4"/>
    <x v="6"/>
    <x v="26"/>
    <n v="97"/>
    <n v="57"/>
    <n v="100"/>
    <n v="13"/>
    <n v="0"/>
    <n v="11"/>
  </r>
  <r>
    <d v="2018-07-28T00:00:00"/>
    <x v="4"/>
    <x v="6"/>
    <x v="27"/>
    <n v="119"/>
    <n v="72"/>
    <n v="103"/>
    <n v="15"/>
    <n v="0"/>
    <n v="14"/>
  </r>
  <r>
    <d v="2018-07-29T00:00:00"/>
    <x v="4"/>
    <x v="6"/>
    <x v="28"/>
    <n v="154"/>
    <n v="66"/>
    <n v="109"/>
    <n v="16"/>
    <n v="0"/>
    <n v="11"/>
  </r>
  <r>
    <d v="2018-07-30T00:00:00"/>
    <x v="4"/>
    <x v="6"/>
    <x v="29"/>
    <n v="142"/>
    <n v="71"/>
    <n v="130"/>
    <n v="18"/>
    <n v="0"/>
    <n v="14"/>
  </r>
  <r>
    <d v="2018-07-31T00:00:00"/>
    <x v="4"/>
    <x v="6"/>
    <x v="30"/>
    <n v="135"/>
    <n v="66"/>
    <n v="128"/>
    <n v="18"/>
    <n v="0"/>
    <n v="11"/>
  </r>
  <r>
    <d v="2018-08-01T00:00:00"/>
    <x v="4"/>
    <x v="7"/>
    <x v="0"/>
    <n v="134"/>
    <n v="78"/>
    <n v="120"/>
    <n v="9"/>
    <n v="0"/>
    <n v="17"/>
  </r>
  <r>
    <d v="2018-08-02T00:00:00"/>
    <x v="4"/>
    <x v="7"/>
    <x v="1"/>
    <n v="160"/>
    <n v="65"/>
    <n v="103"/>
    <n v="13"/>
    <n v="0"/>
    <n v="10"/>
  </r>
  <r>
    <d v="2018-08-03T00:00:00"/>
    <x v="4"/>
    <x v="7"/>
    <x v="2"/>
    <n v="126"/>
    <n v="77"/>
    <n v="128"/>
    <n v="13"/>
    <n v="0"/>
    <n v="13"/>
  </r>
  <r>
    <d v="2018-08-04T00:00:00"/>
    <x v="4"/>
    <x v="7"/>
    <x v="3"/>
    <n v="144"/>
    <n v="46"/>
    <n v="64"/>
    <n v="6"/>
    <n v="0"/>
    <n v="7"/>
  </r>
  <r>
    <d v="2018-08-05T00:00:00"/>
    <x v="4"/>
    <x v="7"/>
    <x v="4"/>
    <n v="84"/>
    <n v="46"/>
    <n v="27"/>
    <n v="11"/>
    <n v="0"/>
    <n v="14"/>
  </r>
  <r>
    <d v="2018-08-06T00:00:00"/>
    <x v="4"/>
    <x v="7"/>
    <x v="5"/>
    <n v="91"/>
    <n v="55"/>
    <n v="78"/>
    <n v="9"/>
    <n v="0"/>
    <n v="11"/>
  </r>
  <r>
    <d v="2018-08-07T00:00:00"/>
    <x v="4"/>
    <x v="7"/>
    <x v="6"/>
    <n v="123"/>
    <n v="18"/>
    <n v="38"/>
    <n v="11"/>
    <n v="0"/>
    <n v="10"/>
  </r>
  <r>
    <d v="2018-08-08T00:00:00"/>
    <x v="4"/>
    <x v="7"/>
    <x v="7"/>
    <n v="61"/>
    <n v="35"/>
    <n v="89"/>
    <n v="16"/>
    <n v="0"/>
    <n v="11"/>
  </r>
  <r>
    <d v="2018-08-09T00:00:00"/>
    <x v="4"/>
    <x v="7"/>
    <x v="8"/>
    <n v="72"/>
    <n v="49"/>
    <n v="118"/>
    <n v="16"/>
    <n v="0"/>
    <n v="11"/>
  </r>
  <r>
    <d v="2018-08-10T00:00:00"/>
    <x v="4"/>
    <x v="7"/>
    <x v="9"/>
    <n v="88"/>
    <n v="51"/>
    <n v="79"/>
    <n v="9"/>
    <n v="0"/>
    <n v="11"/>
  </r>
  <r>
    <d v="2018-08-11T00:00:00"/>
    <x v="4"/>
    <x v="7"/>
    <x v="10"/>
    <n v="108"/>
    <n v="49"/>
    <n v="62"/>
    <n v="9"/>
    <n v="0"/>
    <n v="13"/>
  </r>
  <r>
    <d v="2018-08-12T00:00:00"/>
    <x v="4"/>
    <x v="7"/>
    <x v="11"/>
    <n v="132"/>
    <n v="49"/>
    <n v="72"/>
    <n v="9"/>
    <n v="0"/>
    <n v="9"/>
  </r>
  <r>
    <d v="2018-08-13T00:00:00"/>
    <x v="4"/>
    <x v="7"/>
    <x v="12"/>
    <n v="105"/>
    <n v="22"/>
    <n v="32"/>
    <n v="9"/>
    <n v="0"/>
    <n v="9"/>
  </r>
  <r>
    <d v="2018-08-14T00:00:00"/>
    <x v="4"/>
    <x v="7"/>
    <x v="13"/>
    <n v="81"/>
    <n v="29"/>
    <n v="44"/>
    <n v="13"/>
    <n v="0"/>
    <n v="6"/>
  </r>
  <r>
    <d v="2018-08-15T00:00:00"/>
    <x v="4"/>
    <x v="7"/>
    <x v="14"/>
    <n v="45"/>
    <n v="29"/>
    <n v="71"/>
    <n v="12"/>
    <n v="0"/>
    <n v="5"/>
  </r>
  <r>
    <d v="2018-08-16T00:00:00"/>
    <x v="4"/>
    <x v="7"/>
    <x v="15"/>
    <n v="43"/>
    <n v="61"/>
    <n v="124"/>
    <n v="21"/>
    <n v="0"/>
    <n v="6"/>
  </r>
  <r>
    <d v="2018-08-17T00:00:00"/>
    <x v="4"/>
    <x v="7"/>
    <x v="16"/>
    <n v="95"/>
    <n v="30"/>
    <n v="51"/>
    <n v="12"/>
    <n v="0"/>
    <n v="7"/>
  </r>
  <r>
    <d v="2018-08-18T00:00:00"/>
    <x v="4"/>
    <x v="7"/>
    <x v="17"/>
    <n v="47"/>
    <n v="35"/>
    <n v="29"/>
    <n v="17"/>
    <n v="0"/>
    <n v="7"/>
  </r>
  <r>
    <d v="2018-08-19T00:00:00"/>
    <x v="4"/>
    <x v="7"/>
    <x v="18"/>
    <n v="57"/>
    <n v="39"/>
    <n v="74"/>
    <n v="11"/>
    <n v="0"/>
    <n v="9"/>
  </r>
  <r>
    <d v="2018-08-20T00:00:00"/>
    <x v="4"/>
    <x v="7"/>
    <x v="19"/>
    <n v="72"/>
    <n v="30"/>
    <n v="49"/>
    <n v="14"/>
    <n v="0"/>
    <n v="4"/>
  </r>
  <r>
    <d v="2018-08-21T00:00:00"/>
    <x v="4"/>
    <x v="7"/>
    <x v="20"/>
    <n v="41"/>
    <n v="53"/>
    <n v="35"/>
    <n v="26"/>
    <n v="0"/>
    <n v="8"/>
  </r>
  <r>
    <d v="2018-08-22T00:00:00"/>
    <x v="4"/>
    <x v="7"/>
    <x v="21"/>
    <n v="62"/>
    <n v="39"/>
    <n v="61"/>
    <n v="19"/>
    <n v="0"/>
    <n v="6"/>
  </r>
  <r>
    <d v="2018-08-23T00:00:00"/>
    <x v="4"/>
    <x v="7"/>
    <x v="22"/>
    <n v="57"/>
    <n v="31"/>
    <n v="46"/>
    <n v="16"/>
    <n v="0"/>
    <n v="7"/>
  </r>
  <r>
    <d v="2018-08-24T00:00:00"/>
    <x v="4"/>
    <x v="7"/>
    <x v="23"/>
    <n v="39"/>
    <n v="54"/>
    <n v="96"/>
    <n v="19"/>
    <n v="0"/>
    <n v="7"/>
  </r>
  <r>
    <d v="2018-08-25T00:00:00"/>
    <x v="4"/>
    <x v="7"/>
    <x v="24"/>
    <n v="75"/>
    <n v="69"/>
    <n v="94"/>
    <n v="13"/>
    <n v="0"/>
    <n v="10"/>
  </r>
  <r>
    <d v="2018-08-26T00:00:00"/>
    <x v="4"/>
    <x v="7"/>
    <x v="25"/>
    <n v="130"/>
    <n v="68"/>
    <n v="99"/>
    <n v="14"/>
    <n v="0"/>
    <n v="10"/>
  </r>
  <r>
    <d v="2018-08-27T00:00:00"/>
    <x v="4"/>
    <x v="7"/>
    <x v="26"/>
    <n v="133"/>
    <n v="60"/>
    <n v="81"/>
    <n v="17"/>
    <n v="0"/>
    <n v="11"/>
  </r>
  <r>
    <d v="2018-08-28T00:00:00"/>
    <x v="4"/>
    <x v="7"/>
    <x v="27"/>
    <n v="126"/>
    <n v="23"/>
    <n v="48"/>
    <n v="11"/>
    <n v="0"/>
    <n v="4"/>
  </r>
  <r>
    <d v="2018-08-29T00:00:00"/>
    <x v="4"/>
    <x v="7"/>
    <x v="28"/>
    <n v="25"/>
    <n v="44"/>
    <n v="42"/>
    <n v="15"/>
    <n v="0"/>
    <n v="9"/>
  </r>
  <r>
    <d v="2018-08-30T00:00:00"/>
    <x v="4"/>
    <x v="7"/>
    <x v="29"/>
    <n v="55"/>
    <n v="30"/>
    <n v="78"/>
    <n v="14"/>
    <n v="0"/>
    <n v="5"/>
  </r>
  <r>
    <d v="2018-08-31T00:00:00"/>
    <x v="4"/>
    <x v="7"/>
    <x v="30"/>
    <n v="48"/>
    <n v="46"/>
    <n v="70"/>
    <n v="13"/>
    <n v="0"/>
    <n v="11"/>
  </r>
  <r>
    <d v="2018-09-01T00:00:00"/>
    <x v="4"/>
    <x v="8"/>
    <x v="0"/>
    <n v="113"/>
    <n v="45"/>
    <n v="63"/>
    <n v="8"/>
    <n v="0"/>
    <n v="8"/>
  </r>
  <r>
    <d v="2018-09-02T00:00:00"/>
    <x v="4"/>
    <x v="8"/>
    <x v="1"/>
    <n v="103"/>
    <n v="19"/>
    <n v="33"/>
    <n v="10"/>
    <n v="0"/>
    <n v="8"/>
  </r>
  <r>
    <d v="2018-09-03T00:00:00"/>
    <x v="4"/>
    <x v="8"/>
    <x v="2"/>
    <n v="82"/>
    <n v="17"/>
    <n v="38"/>
    <n v="12"/>
    <n v="0"/>
    <n v="3"/>
  </r>
  <r>
    <d v="2018-09-04T00:00:00"/>
    <x v="4"/>
    <x v="8"/>
    <x v="3"/>
    <n v="29"/>
    <n v="31"/>
    <n v="52"/>
    <n v="14"/>
    <n v="0"/>
    <n v="3"/>
  </r>
  <r>
    <d v="2018-09-05T00:00:00"/>
    <x v="4"/>
    <x v="8"/>
    <x v="4"/>
    <n v="44"/>
    <n v="34"/>
    <n v="31"/>
    <n v="9"/>
    <n v="0"/>
    <n v="3"/>
  </r>
  <r>
    <d v="2018-09-06T00:00:00"/>
    <x v="4"/>
    <x v="8"/>
    <x v="5"/>
    <n v="35"/>
    <n v="15"/>
    <n v="30"/>
    <n v="7"/>
    <n v="0"/>
    <n v="2"/>
  </r>
  <r>
    <d v="2018-09-07T00:00:00"/>
    <x v="4"/>
    <x v="8"/>
    <x v="6"/>
    <n v="21"/>
    <n v="21"/>
    <n v="38"/>
    <n v="11"/>
    <n v="0"/>
    <n v="2"/>
  </r>
  <r>
    <d v="2018-09-08T00:00:00"/>
    <x v="4"/>
    <x v="8"/>
    <x v="7"/>
    <n v="29"/>
    <n v="53"/>
    <n v="62"/>
    <n v="19"/>
    <n v="0"/>
    <n v="5"/>
  </r>
  <r>
    <d v="2018-09-09T00:00:00"/>
    <x v="4"/>
    <x v="8"/>
    <x v="8"/>
    <n v="72"/>
    <n v="63"/>
    <n v="69"/>
    <n v="24"/>
    <n v="0"/>
    <n v="10"/>
  </r>
  <r>
    <d v="2018-09-10T00:00:00"/>
    <x v="4"/>
    <x v="8"/>
    <x v="9"/>
    <n v="115"/>
    <n v="61"/>
    <n v="68"/>
    <n v="16"/>
    <n v="0"/>
    <n v="7"/>
  </r>
  <r>
    <d v="2018-09-11T00:00:00"/>
    <x v="4"/>
    <x v="8"/>
    <x v="10"/>
    <n v="105"/>
    <n v="61"/>
    <n v="87"/>
    <n v="16"/>
    <n v="0"/>
    <n v="8"/>
  </r>
  <r>
    <d v="2018-09-12T00:00:00"/>
    <x v="4"/>
    <x v="8"/>
    <x v="11"/>
    <n v="110"/>
    <n v="74"/>
    <n v="82"/>
    <n v="27"/>
    <n v="0"/>
    <n v="9"/>
  </r>
  <r>
    <d v="2018-09-13T00:00:00"/>
    <x v="4"/>
    <x v="8"/>
    <x v="12"/>
    <n v="157"/>
    <n v="85"/>
    <n v="80"/>
    <n v="30"/>
    <n v="0"/>
    <n v="10"/>
  </r>
  <r>
    <d v="2018-09-14T00:00:00"/>
    <x v="4"/>
    <x v="8"/>
    <x v="13"/>
    <n v="169"/>
    <n v="22"/>
    <n v="30"/>
    <n v="9"/>
    <n v="0"/>
    <n v="3"/>
  </r>
  <r>
    <d v="2018-09-15T00:00:00"/>
    <x v="4"/>
    <x v="8"/>
    <x v="14"/>
    <n v="42"/>
    <n v="22"/>
    <n v="36"/>
    <n v="11"/>
    <n v="0"/>
    <n v="2"/>
  </r>
  <r>
    <d v="2018-09-16T00:00:00"/>
    <x v="4"/>
    <x v="8"/>
    <x v="15"/>
    <n v="25"/>
    <n v="37"/>
    <n v="30"/>
    <n v="18"/>
    <n v="0"/>
    <n v="3"/>
  </r>
  <r>
    <d v="2018-09-17T00:00:00"/>
    <x v="4"/>
    <x v="8"/>
    <x v="16"/>
    <n v="46"/>
    <n v="48"/>
    <n v="26"/>
    <n v="20"/>
    <n v="0"/>
    <n v="5"/>
  </r>
  <r>
    <d v="2018-09-18T00:00:00"/>
    <x v="4"/>
    <x v="8"/>
    <x v="17"/>
    <n v="63"/>
    <n v="55"/>
    <n v="14"/>
    <n v="27"/>
    <n v="0"/>
    <n v="7"/>
  </r>
  <r>
    <d v="2018-09-19T00:00:00"/>
    <x v="4"/>
    <x v="8"/>
    <x v="18"/>
    <n v="81"/>
    <n v="62"/>
    <n v="54"/>
    <n v="22"/>
    <n v="0"/>
    <n v="7"/>
  </r>
  <r>
    <d v="2018-09-20T00:00:00"/>
    <x v="4"/>
    <x v="8"/>
    <x v="19"/>
    <n v="115"/>
    <n v="43"/>
    <n v="24"/>
    <n v="12"/>
    <n v="0"/>
    <n v="4"/>
  </r>
  <r>
    <d v="2018-09-21T00:00:00"/>
    <x v="4"/>
    <x v="8"/>
    <x v="20"/>
    <n v="48"/>
    <n v="23"/>
    <n v="26"/>
    <n v="6"/>
    <n v="0"/>
    <n v="3"/>
  </r>
  <r>
    <d v="2018-09-22T00:00:00"/>
    <x v="4"/>
    <x v="8"/>
    <x v="21"/>
    <n v="17"/>
    <n v="24"/>
    <n v="23"/>
    <n v="11"/>
    <n v="0"/>
    <n v="3"/>
  </r>
  <r>
    <d v="2018-09-23T00:00:00"/>
    <x v="4"/>
    <x v="8"/>
    <x v="22"/>
    <n v="25"/>
    <n v="22"/>
    <n v="29"/>
    <n v="12"/>
    <n v="0"/>
    <n v="3"/>
  </r>
  <r>
    <d v="2018-09-24T00:00:00"/>
    <x v="4"/>
    <x v="8"/>
    <x v="23"/>
    <n v="29"/>
    <n v="46"/>
    <n v="36"/>
    <n v="15"/>
    <n v="0"/>
    <n v="5"/>
  </r>
  <r>
    <d v="2018-09-25T00:00:00"/>
    <x v="4"/>
    <x v="8"/>
    <x v="24"/>
    <n v="68"/>
    <n v="52"/>
    <n v="37"/>
    <n v="18"/>
    <n v="0"/>
    <n v="6"/>
  </r>
  <r>
    <d v="2018-09-26T00:00:00"/>
    <x v="4"/>
    <x v="8"/>
    <x v="25"/>
    <n v="92"/>
    <n v="71"/>
    <n v="32"/>
    <n v="29"/>
    <n v="0"/>
    <n v="9"/>
  </r>
  <r>
    <d v="2018-09-27T00:00:00"/>
    <x v="4"/>
    <x v="8"/>
    <x v="26"/>
    <n v="144"/>
    <n v="57"/>
    <n v="34"/>
    <n v="19"/>
    <n v="0"/>
    <n v="8"/>
  </r>
  <r>
    <d v="2018-09-28T00:00:00"/>
    <x v="4"/>
    <x v="8"/>
    <x v="27"/>
    <n v="131"/>
    <n v="15"/>
    <n v="26"/>
    <n v="14"/>
    <n v="0"/>
    <n v="6"/>
  </r>
  <r>
    <d v="2018-09-29T00:00:00"/>
    <x v="4"/>
    <x v="8"/>
    <x v="28"/>
    <n v="27"/>
    <n v="16"/>
    <n v="25"/>
    <n v="9"/>
    <n v="0"/>
    <n v="3"/>
  </r>
  <r>
    <d v="2018-09-30T00:00:00"/>
    <x v="4"/>
    <x v="8"/>
    <x v="29"/>
    <n v="20"/>
    <n v="17"/>
    <n v="33"/>
    <n v="6"/>
    <n v="0"/>
    <n v="5"/>
  </r>
  <r>
    <d v="2018-10-01T00:00:00"/>
    <x v="4"/>
    <x v="9"/>
    <x v="0"/>
    <n v="32"/>
    <n v="25"/>
    <n v="35"/>
    <n v="16"/>
    <n v="0"/>
    <n v="4"/>
  </r>
  <r>
    <d v="2018-10-02T00:00:00"/>
    <x v="4"/>
    <x v="9"/>
    <x v="1"/>
    <n v="38"/>
    <n v="33"/>
    <n v="32"/>
    <n v="21"/>
    <n v="0"/>
    <n v="5"/>
  </r>
  <r>
    <d v="2018-10-03T00:00:00"/>
    <x v="4"/>
    <x v="9"/>
    <x v="2"/>
    <n v="51"/>
    <n v="59"/>
    <n v="59"/>
    <n v="24"/>
    <n v="0"/>
    <n v="10"/>
  </r>
  <r>
    <d v="2018-10-04T00:00:00"/>
    <x v="4"/>
    <x v="9"/>
    <x v="3"/>
    <n v="114"/>
    <n v="72"/>
    <n v="55"/>
    <n v="26"/>
    <n v="0"/>
    <n v="11"/>
  </r>
  <r>
    <d v="2018-10-05T00:00:00"/>
    <x v="4"/>
    <x v="9"/>
    <x v="4"/>
    <n v="161"/>
    <n v="18"/>
    <n v="26"/>
    <n v="7"/>
    <n v="0"/>
    <n v="4"/>
  </r>
  <r>
    <d v="2018-10-06T00:00:00"/>
    <x v="4"/>
    <x v="9"/>
    <x v="5"/>
    <n v="29"/>
    <n v="30"/>
    <n v="27"/>
    <n v="17"/>
    <n v="0"/>
    <n v="3"/>
  </r>
  <r>
    <d v="2018-10-07T00:00:00"/>
    <x v="4"/>
    <x v="9"/>
    <x v="6"/>
    <n v="38"/>
    <n v="35"/>
    <n v="30"/>
    <n v="17"/>
    <n v="0"/>
    <n v="4"/>
  </r>
  <r>
    <d v="2018-10-08T00:00:00"/>
    <x v="4"/>
    <x v="9"/>
    <x v="7"/>
    <n v="48"/>
    <n v="13"/>
    <n v="21"/>
    <n v="4"/>
    <n v="0"/>
    <n v="2"/>
  </r>
  <r>
    <d v="2018-10-09T00:00:00"/>
    <x v="4"/>
    <x v="9"/>
    <x v="8"/>
    <n v="19"/>
    <n v="18"/>
    <n v="20"/>
    <n v="11"/>
    <n v="0"/>
    <n v="3"/>
  </r>
  <r>
    <d v="2018-10-10T00:00:00"/>
    <x v="4"/>
    <x v="9"/>
    <x v="9"/>
    <n v="28"/>
    <n v="24"/>
    <n v="22"/>
    <n v="13"/>
    <n v="0"/>
    <n v="3"/>
  </r>
  <r>
    <d v="2018-10-11T00:00:00"/>
    <x v="4"/>
    <x v="9"/>
    <x v="10"/>
    <n v="32"/>
    <n v="63"/>
    <n v="31"/>
    <n v="26"/>
    <n v="0"/>
    <n v="6"/>
  </r>
  <r>
    <d v="2018-10-12T00:00:00"/>
    <x v="4"/>
    <x v="9"/>
    <x v="11"/>
    <n v="107"/>
    <n v="76"/>
    <n v="33"/>
    <n v="34"/>
    <n v="0"/>
    <n v="10"/>
  </r>
  <r>
    <d v="2018-10-13T00:00:00"/>
    <x v="4"/>
    <x v="9"/>
    <x v="12"/>
    <n v="165"/>
    <n v="108"/>
    <n v="38"/>
    <n v="40"/>
    <n v="0"/>
    <n v="13"/>
  </r>
  <r>
    <d v="2018-10-14T00:00:00"/>
    <x v="4"/>
    <x v="9"/>
    <x v="13"/>
    <n v="200"/>
    <n v="117"/>
    <n v="18"/>
    <n v="34"/>
    <n v="0"/>
    <n v="15"/>
  </r>
  <r>
    <d v="2018-10-15T00:00:00"/>
    <x v="4"/>
    <x v="9"/>
    <x v="14"/>
    <n v="204"/>
    <n v="59"/>
    <n v="29"/>
    <n v="15"/>
    <n v="0"/>
    <n v="9"/>
  </r>
  <r>
    <d v="2018-10-16T00:00:00"/>
    <x v="4"/>
    <x v="9"/>
    <x v="15"/>
    <n v="140"/>
    <n v="38"/>
    <n v="25"/>
    <n v="20"/>
    <n v="0"/>
    <n v="6"/>
  </r>
  <r>
    <d v="2018-10-17T00:00:00"/>
    <x v="4"/>
    <x v="9"/>
    <x v="16"/>
    <n v="96"/>
    <n v="49"/>
    <n v="26"/>
    <n v="25"/>
    <n v="0"/>
    <n v="7"/>
  </r>
  <r>
    <d v="2018-10-18T00:00:00"/>
    <x v="4"/>
    <x v="9"/>
    <x v="17"/>
    <n v="100"/>
    <n v="51"/>
    <n v="27"/>
    <n v="28"/>
    <n v="0"/>
    <n v="6"/>
  </r>
  <r>
    <d v="2018-10-19T00:00:00"/>
    <x v="4"/>
    <x v="9"/>
    <x v="18"/>
    <n v="116"/>
    <n v="64"/>
    <n v="30"/>
    <n v="34"/>
    <n v="0"/>
    <n v="8"/>
  </r>
  <r>
    <d v="2018-10-20T00:00:00"/>
    <x v="4"/>
    <x v="9"/>
    <x v="19"/>
    <n v="153"/>
    <n v="88"/>
    <n v="14"/>
    <n v="43"/>
    <n v="0"/>
    <n v="14"/>
  </r>
  <r>
    <d v="2018-10-21T00:00:00"/>
    <x v="4"/>
    <x v="9"/>
    <x v="20"/>
    <n v="186"/>
    <n v="83"/>
    <n v="27"/>
    <n v="28"/>
    <n v="0"/>
    <n v="12"/>
  </r>
  <r>
    <d v="2018-10-22T00:00:00"/>
    <x v="4"/>
    <x v="9"/>
    <x v="21"/>
    <n v="211"/>
    <n v="35"/>
    <n v="22"/>
    <n v="15"/>
    <n v="0"/>
    <n v="4"/>
  </r>
  <r>
    <d v="2018-10-23T00:00:00"/>
    <x v="4"/>
    <x v="9"/>
    <x v="22"/>
    <n v="45"/>
    <n v="73"/>
    <n v="13"/>
    <n v="33"/>
    <n v="0"/>
    <n v="8"/>
  </r>
  <r>
    <d v="2018-10-24T00:00:00"/>
    <x v="4"/>
    <x v="9"/>
    <x v="23"/>
    <n v="125"/>
    <n v="91"/>
    <n v="7"/>
    <n v="39"/>
    <n v="0"/>
    <n v="14"/>
  </r>
  <r>
    <d v="2018-10-25T00:00:00"/>
    <x v="4"/>
    <x v="9"/>
    <x v="24"/>
    <n v="163"/>
    <n v="48"/>
    <n v="21"/>
    <n v="6"/>
    <n v="0"/>
    <n v="3"/>
  </r>
  <r>
    <d v="2018-10-26T00:00:00"/>
    <x v="4"/>
    <x v="9"/>
    <x v="25"/>
    <n v="25"/>
    <n v="35"/>
    <n v="23"/>
    <n v="14"/>
    <n v="0"/>
    <n v="3"/>
  </r>
  <r>
    <d v="2018-10-27T00:00:00"/>
    <x v="4"/>
    <x v="9"/>
    <x v="26"/>
    <n v="42"/>
    <n v="37"/>
    <n v="28"/>
    <n v="4"/>
    <n v="0"/>
    <n v="2"/>
  </r>
  <r>
    <d v="2018-10-28T00:00:00"/>
    <x v="4"/>
    <x v="9"/>
    <x v="27"/>
    <n v="17"/>
    <n v="18"/>
    <n v="23"/>
    <n v="10"/>
    <n v="0"/>
    <n v="3"/>
  </r>
  <r>
    <d v="2018-10-29T00:00:00"/>
    <x v="4"/>
    <x v="9"/>
    <x v="28"/>
    <n v="21"/>
    <n v="29"/>
    <n v="25"/>
    <n v="18"/>
    <n v="0"/>
    <n v="4"/>
  </r>
  <r>
    <d v="2018-10-30T00:00:00"/>
    <x v="4"/>
    <x v="9"/>
    <x v="29"/>
    <n v="44"/>
    <n v="50"/>
    <n v="17"/>
    <n v="24"/>
    <n v="0"/>
    <n v="7"/>
  </r>
  <r>
    <d v="2018-10-31T00:00:00"/>
    <x v="4"/>
    <x v="9"/>
    <x v="30"/>
    <n v="83"/>
    <n v="55"/>
    <n v="22"/>
    <n v="30"/>
    <n v="0"/>
    <n v="9"/>
  </r>
  <r>
    <d v="2018-11-01T00:00:00"/>
    <x v="4"/>
    <x v="10"/>
    <x v="0"/>
    <n v="116"/>
    <n v="92"/>
    <n v="7"/>
    <n v="51"/>
    <n v="0"/>
    <n v="14"/>
  </r>
  <r>
    <d v="2018-11-02T00:00:00"/>
    <x v="4"/>
    <x v="10"/>
    <x v="1"/>
    <n v="188"/>
    <n v="98"/>
    <n v="34"/>
    <n v="44"/>
    <n v="0"/>
    <n v="15"/>
  </r>
  <r>
    <d v="2018-11-03T00:00:00"/>
    <x v="4"/>
    <x v="10"/>
    <x v="2"/>
    <n v="205"/>
    <n v="58"/>
    <n v="7"/>
    <n v="27"/>
    <n v="0"/>
    <n v="8"/>
  </r>
  <r>
    <d v="2018-11-04T00:00:00"/>
    <x v="4"/>
    <x v="10"/>
    <x v="3"/>
    <n v="130"/>
    <n v="31"/>
    <n v="10"/>
    <n v="19"/>
    <n v="0"/>
    <n v="4"/>
  </r>
  <r>
    <d v="2018-11-05T00:00:00"/>
    <x v="4"/>
    <x v="10"/>
    <x v="4"/>
    <n v="67"/>
    <n v="30"/>
    <n v="14"/>
    <n v="18"/>
    <n v="0"/>
    <n v="4"/>
  </r>
  <r>
    <d v="2018-11-06T00:00:00"/>
    <x v="4"/>
    <x v="10"/>
    <x v="5"/>
    <n v="52"/>
    <n v="46"/>
    <n v="5"/>
    <n v="25"/>
    <n v="0"/>
    <n v="6"/>
  </r>
  <r>
    <d v="2018-11-07T00:00:00"/>
    <x v="4"/>
    <x v="10"/>
    <x v="6"/>
    <n v="82"/>
    <n v="80"/>
    <n v="4"/>
    <n v="37"/>
    <n v="0"/>
    <n v="11"/>
  </r>
  <r>
    <d v="2018-11-08T00:00:00"/>
    <x v="4"/>
    <x v="10"/>
    <x v="7"/>
    <n v="156"/>
    <n v="54"/>
    <n v="20"/>
    <n v="23"/>
    <n v="0"/>
    <n v="7"/>
  </r>
  <r>
    <d v="2018-11-09T00:00:00"/>
    <x v="4"/>
    <x v="10"/>
    <x v="8"/>
    <n v="91"/>
    <n v="35"/>
    <n v="13"/>
    <n v="18"/>
    <n v="0"/>
    <n v="4"/>
  </r>
  <r>
    <d v="2018-11-10T00:00:00"/>
    <x v="4"/>
    <x v="10"/>
    <x v="9"/>
    <n v="48"/>
    <n v="64"/>
    <n v="21"/>
    <n v="26"/>
    <n v="0"/>
    <n v="7"/>
  </r>
  <r>
    <d v="2018-11-11T00:00:00"/>
    <x v="4"/>
    <x v="10"/>
    <x v="10"/>
    <n v="119"/>
    <n v="84"/>
    <n v="15"/>
    <n v="35"/>
    <n v="0"/>
    <n v="11"/>
  </r>
  <r>
    <d v="2018-11-12T00:00:00"/>
    <x v="4"/>
    <x v="10"/>
    <x v="11"/>
    <n v="176"/>
    <n v="104"/>
    <n v="13"/>
    <n v="40"/>
    <n v="0"/>
    <n v="17"/>
  </r>
  <r>
    <d v="2018-11-14T00:00:00"/>
    <x v="4"/>
    <x v="10"/>
    <x v="13"/>
    <n v="272"/>
    <n v="18"/>
    <n v="19"/>
    <n v="15"/>
    <n v="0"/>
    <n v="8"/>
  </r>
  <r>
    <d v="2018-11-15T00:00:00"/>
    <x v="4"/>
    <x v="10"/>
    <x v="14"/>
    <n v="100"/>
    <n v="24"/>
    <n v="22"/>
    <n v="11"/>
    <n v="0"/>
    <n v="4"/>
  </r>
  <r>
    <d v="2018-11-16T00:00:00"/>
    <x v="4"/>
    <x v="10"/>
    <x v="15"/>
    <n v="35"/>
    <n v="60"/>
    <n v="8"/>
    <n v="28"/>
    <n v="0"/>
    <n v="7"/>
  </r>
  <r>
    <d v="2018-11-17T00:00:00"/>
    <x v="4"/>
    <x v="10"/>
    <x v="16"/>
    <n v="110"/>
    <n v="62"/>
    <n v="24"/>
    <n v="20"/>
    <n v="0"/>
    <n v="6"/>
  </r>
  <r>
    <d v="2018-11-18T00:00:00"/>
    <x v="4"/>
    <x v="10"/>
    <x v="17"/>
    <n v="94"/>
    <n v="74"/>
    <n v="4"/>
    <n v="34"/>
    <n v="0"/>
    <n v="10"/>
  </r>
  <r>
    <d v="2018-11-19T00:00:00"/>
    <x v="4"/>
    <x v="10"/>
    <x v="18"/>
    <n v="122"/>
    <n v="66"/>
    <n v="19"/>
    <n v="26"/>
    <n v="0"/>
    <n v="8"/>
  </r>
  <r>
    <d v="2018-11-20T00:00:00"/>
    <x v="4"/>
    <x v="10"/>
    <x v="19"/>
    <n v="111"/>
    <n v="45"/>
    <n v="20"/>
    <n v="19"/>
    <n v="0"/>
    <n v="5"/>
  </r>
  <r>
    <d v="2018-11-21T00:00:00"/>
    <x v="4"/>
    <x v="10"/>
    <x v="20"/>
    <n v="75"/>
    <n v="56"/>
    <n v="13"/>
    <n v="27"/>
    <n v="0"/>
    <n v="7"/>
  </r>
  <r>
    <d v="2018-11-22T00:00:00"/>
    <x v="4"/>
    <x v="10"/>
    <x v="21"/>
    <n v="90"/>
    <n v="75"/>
    <n v="2"/>
    <n v="31"/>
    <n v="0"/>
    <n v="13"/>
  </r>
  <r>
    <d v="2018-11-23T00:00:00"/>
    <x v="4"/>
    <x v="10"/>
    <x v="22"/>
    <n v="151"/>
    <n v="76"/>
    <n v="18"/>
    <n v="28"/>
    <n v="0"/>
    <n v="10"/>
  </r>
  <r>
    <d v="2018-11-24T00:00:00"/>
    <x v="4"/>
    <x v="10"/>
    <x v="23"/>
    <n v="157"/>
    <n v="83"/>
    <n v="8"/>
    <n v="36"/>
    <n v="0"/>
    <n v="13"/>
  </r>
  <r>
    <d v="2018-11-25T00:00:00"/>
    <x v="4"/>
    <x v="10"/>
    <x v="24"/>
    <n v="170"/>
    <n v="134"/>
    <n v="4"/>
    <n v="56"/>
    <n v="0"/>
    <n v="24"/>
  </r>
  <r>
    <d v="2018-11-26T00:00:00"/>
    <x v="4"/>
    <x v="10"/>
    <x v="25"/>
    <n v="295"/>
    <n v="210"/>
    <n v="24"/>
    <n v="15"/>
    <n v="0"/>
    <n v="6"/>
  </r>
  <r>
    <d v="2018-11-27T00:00:00"/>
    <x v="4"/>
    <x v="10"/>
    <x v="26"/>
    <n v="118"/>
    <n v="122"/>
    <n v="4"/>
    <n v="32"/>
    <n v="0"/>
    <n v="13"/>
  </r>
  <r>
    <d v="2018-11-28T00:00:00"/>
    <x v="4"/>
    <x v="10"/>
    <x v="27"/>
    <n v="146"/>
    <n v="99"/>
    <n v="7"/>
    <n v="29"/>
    <n v="0"/>
    <n v="13"/>
  </r>
  <r>
    <d v="2018-11-29T00:00:00"/>
    <x v="4"/>
    <x v="10"/>
    <x v="28"/>
    <n v="139"/>
    <n v="122"/>
    <n v="8"/>
    <n v="39"/>
    <n v="0"/>
    <n v="17"/>
  </r>
  <r>
    <d v="2018-11-30T00:00:00"/>
    <x v="4"/>
    <x v="10"/>
    <x v="29"/>
    <n v="201"/>
    <n v="131"/>
    <n v="16"/>
    <n v="40"/>
    <n v="0"/>
    <n v="18"/>
  </r>
  <r>
    <d v="2018-12-01T00:00:00"/>
    <x v="4"/>
    <x v="11"/>
    <x v="0"/>
    <n v="198"/>
    <n v="140"/>
    <n v="5"/>
    <n v="41"/>
    <n v="0"/>
    <n v="25"/>
  </r>
  <r>
    <d v="2018-12-02T00:00:00"/>
    <x v="4"/>
    <x v="11"/>
    <x v="1"/>
    <n v="233"/>
    <n v="181"/>
    <n v="21"/>
    <n v="11"/>
    <n v="0"/>
    <n v="6"/>
  </r>
  <r>
    <d v="2018-12-03T00:00:00"/>
    <x v="4"/>
    <x v="11"/>
    <x v="2"/>
    <n v="129"/>
    <n v="56"/>
    <n v="22"/>
    <n v="11"/>
    <n v="0"/>
    <n v="3"/>
  </r>
  <r>
    <d v="2018-12-04T00:00:00"/>
    <x v="4"/>
    <x v="11"/>
    <x v="3"/>
    <n v="53"/>
    <n v="83"/>
    <n v="3"/>
    <n v="27"/>
    <n v="0"/>
    <n v="9"/>
  </r>
  <r>
    <d v="2018-12-05T00:00:00"/>
    <x v="4"/>
    <x v="11"/>
    <x v="4"/>
    <n v="122"/>
    <n v="32"/>
    <n v="20"/>
    <n v="6"/>
    <n v="0"/>
    <n v="4"/>
  </r>
  <r>
    <d v="2018-12-06T00:00:00"/>
    <x v="4"/>
    <x v="11"/>
    <x v="5"/>
    <n v="35"/>
    <n v="34"/>
    <n v="21"/>
    <n v="4"/>
    <n v="0"/>
    <n v="3"/>
  </r>
  <r>
    <d v="2018-12-07T00:00:00"/>
    <x v="4"/>
    <x v="11"/>
    <x v="6"/>
    <n v="28"/>
    <n v="35"/>
    <n v="22"/>
    <n v="9"/>
    <n v="0"/>
    <n v="3"/>
  </r>
  <r>
    <d v="2018-12-08T00:00:00"/>
    <x v="4"/>
    <x v="11"/>
    <x v="7"/>
    <n v="33"/>
    <n v="57"/>
    <n v="9"/>
    <n v="26"/>
    <n v="0"/>
    <n v="7"/>
  </r>
  <r>
    <d v="2018-12-09T00:00:00"/>
    <x v="4"/>
    <x v="11"/>
    <x v="8"/>
    <n v="106"/>
    <n v="70"/>
    <n v="7"/>
    <n v="30"/>
    <n v="0"/>
    <n v="10"/>
  </r>
  <r>
    <d v="2018-12-10T00:00:00"/>
    <x v="4"/>
    <x v="11"/>
    <x v="9"/>
    <n v="144"/>
    <n v="50"/>
    <n v="19"/>
    <n v="15"/>
    <n v="0"/>
    <n v="5"/>
  </r>
  <r>
    <d v="2018-12-11T00:00:00"/>
    <x v="4"/>
    <x v="11"/>
    <x v="10"/>
    <n v="73"/>
    <n v="44"/>
    <n v="12"/>
    <n v="25"/>
    <n v="0"/>
    <n v="7"/>
  </r>
  <r>
    <d v="2018-12-12T00:00:00"/>
    <x v="4"/>
    <x v="11"/>
    <x v="11"/>
    <n v="86"/>
    <n v="35"/>
    <n v="21"/>
    <n v="15"/>
    <n v="0"/>
    <n v="4"/>
  </r>
  <r>
    <d v="2018-12-13T00:00:00"/>
    <x v="4"/>
    <x v="11"/>
    <x v="12"/>
    <n v="46"/>
    <n v="57"/>
    <n v="8"/>
    <n v="30"/>
    <n v="0"/>
    <n v="9"/>
  </r>
  <r>
    <d v="2018-12-14T00:00:00"/>
    <x v="4"/>
    <x v="11"/>
    <x v="13"/>
    <n v="113"/>
    <n v="91"/>
    <n v="2"/>
    <n v="41"/>
    <n v="0"/>
    <n v="16"/>
  </r>
  <r>
    <d v="2018-12-15T00:00:00"/>
    <x v="4"/>
    <x v="11"/>
    <x v="14"/>
    <n v="172"/>
    <n v="85"/>
    <n v="24"/>
    <n v="31"/>
    <n v="0"/>
    <n v="14"/>
  </r>
  <r>
    <d v="2018-12-16T00:00:00"/>
    <x v="4"/>
    <x v="11"/>
    <x v="15"/>
    <n v="122"/>
    <n v="40"/>
    <n v="23"/>
    <n v="19"/>
    <n v="0"/>
    <n v="6"/>
  </r>
  <r>
    <d v="2018-12-17T00:00:00"/>
    <x v="4"/>
    <x v="11"/>
    <x v="16"/>
    <n v="100"/>
    <n v="53"/>
    <n v="21"/>
    <n v="27"/>
    <n v="0"/>
    <n v="8"/>
  </r>
  <r>
    <d v="2018-12-18T00:00:00"/>
    <x v="4"/>
    <x v="11"/>
    <x v="17"/>
    <n v="91"/>
    <n v="55"/>
    <n v="10"/>
    <n v="30"/>
    <n v="0"/>
    <n v="8"/>
  </r>
  <r>
    <d v="2018-12-19T00:00:00"/>
    <x v="4"/>
    <x v="11"/>
    <x v="18"/>
    <n v="86"/>
    <n v="73"/>
    <n v="2"/>
    <n v="37"/>
    <n v="0"/>
    <n v="12"/>
  </r>
  <r>
    <d v="2018-12-20T00:00:00"/>
    <x v="4"/>
    <x v="11"/>
    <x v="19"/>
    <n v="126"/>
    <n v="89"/>
    <n v="17"/>
    <n v="34"/>
    <n v="0"/>
    <n v="13"/>
  </r>
  <r>
    <d v="2018-12-21T00:00:00"/>
    <x v="4"/>
    <x v="11"/>
    <x v="20"/>
    <n v="145"/>
    <n v="68"/>
    <n v="22"/>
    <n v="23"/>
    <n v="0"/>
    <n v="8"/>
  </r>
  <r>
    <d v="2018-12-22T00:00:00"/>
    <x v="4"/>
    <x v="11"/>
    <x v="21"/>
    <n v="100"/>
    <n v="49"/>
    <n v="22"/>
    <n v="9"/>
    <n v="0"/>
    <n v="4"/>
  </r>
  <r>
    <d v="2018-12-23T00:00:00"/>
    <x v="4"/>
    <x v="11"/>
    <x v="22"/>
    <n v="41"/>
    <n v="77"/>
    <n v="5"/>
    <n v="31"/>
    <n v="0"/>
    <n v="10"/>
  </r>
  <r>
    <d v="2018-12-24T00:00:00"/>
    <x v="4"/>
    <x v="11"/>
    <x v="23"/>
    <n v="124"/>
    <n v="66"/>
    <n v="20"/>
    <n v="19"/>
    <n v="0"/>
    <n v="8"/>
  </r>
  <r>
    <d v="2018-12-25T00:00:00"/>
    <x v="4"/>
    <x v="11"/>
    <x v="24"/>
    <n v="85"/>
    <n v="25"/>
    <n v="20"/>
    <n v="12"/>
    <n v="0"/>
    <n v="6"/>
  </r>
  <r>
    <d v="2018-12-26T00:00:00"/>
    <x v="4"/>
    <x v="11"/>
    <x v="25"/>
    <n v="33"/>
    <n v="49"/>
    <n v="21"/>
    <n v="4"/>
    <n v="0"/>
    <n v="4"/>
  </r>
  <r>
    <d v="2018-12-27T00:00:00"/>
    <x v="4"/>
    <x v="11"/>
    <x v="26"/>
    <n v="34"/>
    <n v="41"/>
    <n v="20"/>
    <n v="8"/>
    <n v="0"/>
    <n v="4"/>
  </r>
  <r>
    <d v="2018-12-28T00:00:00"/>
    <x v="4"/>
    <x v="11"/>
    <x v="27"/>
    <n v="35"/>
    <n v="27"/>
    <n v="20"/>
    <n v="12"/>
    <n v="0"/>
    <n v="3"/>
  </r>
  <r>
    <d v="2018-12-29T00:00:00"/>
    <x v="4"/>
    <x v="11"/>
    <x v="28"/>
    <n v="38"/>
    <n v="27"/>
    <n v="16"/>
    <n v="17"/>
    <n v="0"/>
    <n v="4"/>
  </r>
  <r>
    <d v="2019-01-01T00:00:00"/>
    <x v="5"/>
    <x v="0"/>
    <x v="0"/>
    <n v="116"/>
    <n v="54"/>
    <n v="11"/>
    <n v="27"/>
    <n v="0"/>
    <n v="11"/>
  </r>
  <r>
    <d v="2019-01-02T00:00:00"/>
    <x v="5"/>
    <x v="0"/>
    <x v="1"/>
    <n v="118"/>
    <n v="100"/>
    <n v="5"/>
    <n v="43"/>
    <n v="0"/>
    <n v="22"/>
  </r>
  <r>
    <d v="2019-01-03T00:00:00"/>
    <x v="5"/>
    <x v="0"/>
    <x v="2"/>
    <n v="204"/>
    <n v="42"/>
    <n v="27"/>
    <n v="12"/>
    <n v="0"/>
    <n v="7"/>
  </r>
  <r>
    <d v="2019-01-04T00:00:00"/>
    <x v="5"/>
    <x v="0"/>
    <x v="3"/>
    <n v="63"/>
    <n v="28"/>
    <n v="23"/>
    <n v="15"/>
    <n v="0"/>
    <n v="6"/>
  </r>
  <r>
    <d v="2019-01-05T00:00:00"/>
    <x v="5"/>
    <x v="0"/>
    <x v="4"/>
    <n v="52"/>
    <n v="73"/>
    <n v="6"/>
    <n v="35"/>
    <n v="0"/>
    <n v="12"/>
  </r>
  <r>
    <d v="2019-01-06T00:00:00"/>
    <x v="5"/>
    <x v="0"/>
    <x v="5"/>
    <n v="147"/>
    <n v="51"/>
    <n v="25"/>
    <n v="21"/>
    <n v="0"/>
    <n v="9"/>
  </r>
  <r>
    <d v="2019-01-07T00:00:00"/>
    <x v="5"/>
    <x v="0"/>
    <x v="6"/>
    <n v="95"/>
    <n v="27"/>
    <n v="28"/>
    <n v="11"/>
    <n v="0"/>
    <n v="4"/>
  </r>
  <r>
    <d v="2019-01-08T00:00:00"/>
    <x v="5"/>
    <x v="0"/>
    <x v="7"/>
    <n v="50"/>
    <n v="61"/>
    <n v="14"/>
    <n v="27"/>
    <n v="0"/>
    <n v="7"/>
  </r>
  <r>
    <d v="2019-01-09T00:00:00"/>
    <x v="5"/>
    <x v="0"/>
    <x v="8"/>
    <n v="121"/>
    <n v="83"/>
    <n v="7"/>
    <n v="37"/>
    <n v="0"/>
    <n v="13"/>
  </r>
  <r>
    <d v="2019-01-10T00:00:00"/>
    <x v="5"/>
    <x v="0"/>
    <x v="9"/>
    <n v="166"/>
    <n v="91"/>
    <n v="10"/>
    <n v="39"/>
    <n v="0"/>
    <n v="14"/>
  </r>
  <r>
    <d v="2019-01-11T00:00:00"/>
    <x v="5"/>
    <x v="0"/>
    <x v="10"/>
    <n v="186"/>
    <n v="192"/>
    <n v="7"/>
    <n v="54"/>
    <n v="0"/>
    <n v="25"/>
  </r>
  <r>
    <d v="2019-01-12T00:00:00"/>
    <x v="5"/>
    <x v="0"/>
    <x v="11"/>
    <n v="282"/>
    <n v="210"/>
    <n v="28"/>
    <n v="33"/>
    <n v="0"/>
    <n v="16"/>
  </r>
  <r>
    <d v="2019-01-13T00:00:00"/>
    <x v="5"/>
    <x v="0"/>
    <x v="12"/>
    <n v="201"/>
    <n v="123"/>
    <n v="19"/>
    <n v="44"/>
    <n v="0"/>
    <n v="19"/>
  </r>
  <r>
    <d v="2019-01-14T00:00:00"/>
    <x v="5"/>
    <x v="0"/>
    <x v="13"/>
    <n v="207"/>
    <n v="62"/>
    <n v="24"/>
    <n v="7"/>
    <n v="0"/>
    <n v="3"/>
  </r>
  <r>
    <d v="2019-01-15T00:00:00"/>
    <x v="5"/>
    <x v="0"/>
    <x v="14"/>
    <n v="42"/>
    <n v="61"/>
    <n v="14"/>
    <n v="27"/>
    <n v="0"/>
    <n v="7"/>
  </r>
  <r>
    <d v="2019-01-16T00:00:00"/>
    <x v="5"/>
    <x v="0"/>
    <x v="15"/>
    <n v="118"/>
    <n v="61"/>
    <n v="13"/>
    <n v="30"/>
    <n v="0"/>
    <n v="9"/>
  </r>
  <r>
    <d v="2019-01-17T00:00:00"/>
    <x v="5"/>
    <x v="0"/>
    <x v="16"/>
    <n v="122"/>
    <n v="77"/>
    <n v="7"/>
    <n v="40"/>
    <n v="0"/>
    <n v="13"/>
  </r>
  <r>
    <d v="2019-01-18T00:00:00"/>
    <x v="5"/>
    <x v="0"/>
    <x v="17"/>
    <n v="163"/>
    <n v="29"/>
    <n v="26"/>
    <n v="10"/>
    <n v="0"/>
    <n v="3"/>
  </r>
  <r>
    <d v="2019-01-19T00:00:00"/>
    <x v="5"/>
    <x v="0"/>
    <x v="18"/>
    <n v="52"/>
    <n v="24"/>
    <n v="29"/>
    <n v="8"/>
    <n v="0"/>
    <n v="3"/>
  </r>
  <r>
    <d v="2019-01-20T00:00:00"/>
    <x v="5"/>
    <x v="0"/>
    <x v="19"/>
    <n v="43"/>
    <n v="48"/>
    <n v="26"/>
    <n v="23"/>
    <n v="0"/>
    <n v="6"/>
  </r>
  <r>
    <d v="2019-01-21T00:00:00"/>
    <x v="5"/>
    <x v="0"/>
    <x v="20"/>
    <n v="85"/>
    <n v="57"/>
    <n v="22"/>
    <n v="26"/>
    <n v="0"/>
    <n v="9"/>
  </r>
  <r>
    <d v="2019-01-22T00:00:00"/>
    <x v="5"/>
    <x v="0"/>
    <x v="21"/>
    <n v="93"/>
    <n v="45"/>
    <n v="24"/>
    <n v="24"/>
    <n v="0"/>
    <n v="7"/>
  </r>
  <r>
    <d v="2019-01-23T00:00:00"/>
    <x v="5"/>
    <x v="0"/>
    <x v="22"/>
    <n v="77"/>
    <n v="63"/>
    <n v="15"/>
    <n v="27"/>
    <n v="0"/>
    <n v="13"/>
  </r>
  <r>
    <d v="2019-01-24T00:00:00"/>
    <x v="5"/>
    <x v="0"/>
    <x v="23"/>
    <n v="186"/>
    <n v="36"/>
    <n v="25"/>
    <n v="11"/>
    <n v="0"/>
    <n v="5"/>
  </r>
  <r>
    <d v="2019-01-25T00:00:00"/>
    <x v="5"/>
    <x v="0"/>
    <x v="24"/>
    <n v="53"/>
    <n v="34"/>
    <n v="9"/>
    <n v="16"/>
    <n v="0"/>
    <n v="5"/>
  </r>
  <r>
    <d v="2019-01-26T00:00:00"/>
    <x v="5"/>
    <x v="0"/>
    <x v="25"/>
    <n v="70"/>
    <n v="86"/>
    <n v="27"/>
    <n v="24"/>
    <n v="0"/>
    <n v="10"/>
  </r>
  <r>
    <d v="2019-01-27T00:00:00"/>
    <x v="5"/>
    <x v="0"/>
    <x v="26"/>
    <n v="129"/>
    <n v="49"/>
    <n v="23"/>
    <n v="15"/>
    <n v="0"/>
    <n v="6"/>
  </r>
  <r>
    <d v="2019-01-28T00:00:00"/>
    <x v="5"/>
    <x v="0"/>
    <x v="27"/>
    <n v="85"/>
    <n v="102"/>
    <n v="9"/>
    <n v="37"/>
    <n v="0"/>
    <n v="15"/>
  </r>
  <r>
    <d v="2019-01-29T00:00:00"/>
    <x v="5"/>
    <x v="0"/>
    <x v="28"/>
    <n v="183"/>
    <n v="68"/>
    <n v="24"/>
    <n v="13"/>
    <n v="0"/>
    <n v="7"/>
  </r>
  <r>
    <d v="2019-01-30T00:00:00"/>
    <x v="5"/>
    <x v="0"/>
    <x v="29"/>
    <n v="79"/>
    <n v="25"/>
    <n v="28"/>
    <n v="8"/>
    <n v="0"/>
    <n v="5"/>
  </r>
  <r>
    <d v="2019-01-31T00:00:00"/>
    <x v="5"/>
    <x v="0"/>
    <x v="30"/>
    <n v="48"/>
    <n v="73"/>
    <n v="26"/>
    <n v="26"/>
    <n v="0"/>
    <n v="9"/>
  </r>
  <r>
    <d v="2019-02-01T00:00:00"/>
    <x v="5"/>
    <x v="1"/>
    <x v="0"/>
    <n v="127"/>
    <n v="101"/>
    <n v="10"/>
    <n v="30"/>
    <n v="0"/>
    <n v="14"/>
  </r>
  <r>
    <d v="2019-02-02T00:00:00"/>
    <x v="5"/>
    <x v="1"/>
    <x v="1"/>
    <n v="186"/>
    <n v="112"/>
    <n v="39"/>
    <n v="7"/>
    <n v="0"/>
    <n v="4"/>
  </r>
  <r>
    <d v="2019-02-03T00:00:00"/>
    <x v="5"/>
    <x v="1"/>
    <x v="2"/>
    <n v="97"/>
    <n v="80"/>
    <n v="29"/>
    <n v="14"/>
    <n v="0"/>
    <n v="8"/>
  </r>
  <r>
    <d v="2019-02-04T00:00:00"/>
    <x v="5"/>
    <x v="1"/>
    <x v="3"/>
    <n v="119"/>
    <n v="157"/>
    <n v="22"/>
    <n v="12"/>
    <n v="0"/>
    <n v="8"/>
  </r>
  <r>
    <d v="2019-02-05T00:00:00"/>
    <x v="5"/>
    <x v="1"/>
    <x v="4"/>
    <n v="179"/>
    <n v="80"/>
    <n v="26"/>
    <n v="10"/>
    <n v="0"/>
    <n v="12"/>
  </r>
  <r>
    <d v="2019-02-06T00:00:00"/>
    <x v="5"/>
    <x v="1"/>
    <x v="5"/>
    <n v="141"/>
    <n v="32"/>
    <n v="36"/>
    <n v="5"/>
    <n v="0"/>
    <n v="4"/>
  </r>
  <r>
    <d v="2019-02-07T00:00:00"/>
    <x v="5"/>
    <x v="1"/>
    <x v="6"/>
    <n v="40"/>
    <n v="42"/>
    <n v="29"/>
    <n v="10"/>
    <n v="0"/>
    <n v="4"/>
  </r>
  <r>
    <d v="2019-02-08T00:00:00"/>
    <x v="5"/>
    <x v="1"/>
    <x v="7"/>
    <n v="80"/>
    <n v="23"/>
    <n v="27"/>
    <n v="7"/>
    <n v="0"/>
    <n v="3"/>
  </r>
  <r>
    <d v="2019-02-09T00:00:00"/>
    <x v="5"/>
    <x v="1"/>
    <x v="8"/>
    <n v="38"/>
    <n v="33"/>
    <n v="20"/>
    <n v="11"/>
    <n v="0"/>
    <n v="4"/>
  </r>
  <r>
    <d v="2019-02-10T00:00:00"/>
    <x v="5"/>
    <x v="1"/>
    <x v="9"/>
    <n v="83"/>
    <n v="49"/>
    <n v="28"/>
    <n v="16"/>
    <n v="0"/>
    <n v="5"/>
  </r>
  <r>
    <d v="2019-02-11T00:00:00"/>
    <x v="5"/>
    <x v="1"/>
    <x v="10"/>
    <n v="112"/>
    <n v="48"/>
    <n v="22"/>
    <n v="13"/>
    <n v="0"/>
    <n v="7"/>
  </r>
  <r>
    <d v="2019-02-12T00:00:00"/>
    <x v="5"/>
    <x v="1"/>
    <x v="11"/>
    <n v="86"/>
    <n v="32"/>
    <n v="29"/>
    <n v="13"/>
    <n v="0"/>
    <n v="5"/>
  </r>
  <r>
    <d v="2019-02-13T00:00:00"/>
    <x v="5"/>
    <x v="1"/>
    <x v="12"/>
    <n v="75"/>
    <n v="51"/>
    <n v="21"/>
    <n v="15"/>
    <n v="0"/>
    <n v="8"/>
  </r>
  <r>
    <d v="2019-02-14T00:00:00"/>
    <x v="5"/>
    <x v="1"/>
    <x v="13"/>
    <n v="133"/>
    <n v="22"/>
    <n v="28"/>
    <n v="5"/>
    <n v="0"/>
    <n v="2"/>
  </r>
  <r>
    <d v="2019-02-15T00:00:00"/>
    <x v="5"/>
    <x v="1"/>
    <x v="14"/>
    <n v="42"/>
    <n v="20"/>
    <n v="29"/>
    <n v="5"/>
    <n v="0"/>
    <n v="3"/>
  </r>
  <r>
    <d v="2019-02-16T00:00:00"/>
    <x v="5"/>
    <x v="1"/>
    <x v="15"/>
    <n v="38"/>
    <n v="22"/>
    <n v="27"/>
    <n v="10"/>
    <n v="0"/>
    <n v="3"/>
  </r>
  <r>
    <d v="2019-02-17T00:00:00"/>
    <x v="5"/>
    <x v="1"/>
    <x v="16"/>
    <n v="49"/>
    <n v="43"/>
    <n v="17"/>
    <n v="26"/>
    <n v="0"/>
    <n v="7"/>
  </r>
  <r>
    <d v="2019-02-18T00:00:00"/>
    <x v="5"/>
    <x v="1"/>
    <x v="17"/>
    <n v="96"/>
    <n v="84"/>
    <n v="29"/>
    <n v="23"/>
    <n v="0"/>
    <n v="11"/>
  </r>
  <r>
    <d v="2019-02-19T00:00:00"/>
    <x v="5"/>
    <x v="1"/>
    <x v="18"/>
    <n v="175"/>
    <n v="29"/>
    <n v="32"/>
    <n v="14"/>
    <n v="0"/>
    <n v="6"/>
  </r>
  <r>
    <d v="2019-02-20T00:00:00"/>
    <x v="5"/>
    <x v="1"/>
    <x v="19"/>
    <n v="94"/>
    <n v="51"/>
    <n v="39"/>
    <n v="25"/>
    <n v="0"/>
    <n v="10"/>
  </r>
  <r>
    <d v="2019-02-21T00:00:00"/>
    <x v="5"/>
    <x v="1"/>
    <x v="20"/>
    <n v="176"/>
    <n v="76"/>
    <n v="27"/>
    <n v="30"/>
    <n v="0"/>
    <n v="14"/>
  </r>
  <r>
    <d v="2019-02-22T00:00:00"/>
    <x v="5"/>
    <x v="1"/>
    <x v="21"/>
    <n v="195"/>
    <n v="103"/>
    <n v="46"/>
    <n v="37"/>
    <n v="0"/>
    <n v="18"/>
  </r>
  <r>
    <d v="2019-02-23T00:00:00"/>
    <x v="5"/>
    <x v="1"/>
    <x v="22"/>
    <n v="229"/>
    <n v="29"/>
    <n v="35"/>
    <n v="28"/>
    <n v="0"/>
    <n v="10"/>
  </r>
  <r>
    <d v="2019-02-24T00:00:00"/>
    <x v="5"/>
    <x v="1"/>
    <x v="23"/>
    <n v="153"/>
    <n v="57"/>
    <n v="30"/>
    <n v="24"/>
    <n v="0"/>
    <n v="9"/>
  </r>
  <r>
    <d v="2019-02-25T00:00:00"/>
    <x v="5"/>
    <x v="1"/>
    <x v="24"/>
    <n v="151"/>
    <n v="68"/>
    <n v="27"/>
    <n v="28"/>
    <n v="0"/>
    <n v="10"/>
  </r>
  <r>
    <d v="2019-02-26T00:00:00"/>
    <x v="5"/>
    <x v="1"/>
    <x v="25"/>
    <n v="139"/>
    <n v="75"/>
    <n v="37"/>
    <n v="29"/>
    <n v="0"/>
    <n v="11"/>
  </r>
  <r>
    <d v="2019-02-27T00:00:00"/>
    <x v="5"/>
    <x v="1"/>
    <x v="26"/>
    <n v="172"/>
    <n v="80"/>
    <n v="41"/>
    <n v="27"/>
    <n v="0"/>
    <n v="9"/>
  </r>
  <r>
    <d v="2019-02-28T00:00:00"/>
    <x v="5"/>
    <x v="1"/>
    <x v="27"/>
    <n v="165"/>
    <n v="87"/>
    <n v="40"/>
    <n v="30"/>
    <n v="0"/>
    <n v="11"/>
  </r>
  <r>
    <d v="2019-03-01T00:00:00"/>
    <x v="5"/>
    <x v="2"/>
    <x v="0"/>
    <n v="197"/>
    <n v="111"/>
    <n v="59"/>
    <n v="33"/>
    <n v="0"/>
    <n v="13"/>
  </r>
  <r>
    <d v="2019-03-02T00:00:00"/>
    <x v="5"/>
    <x v="2"/>
    <x v="1"/>
    <n v="250"/>
    <n v="102"/>
    <n v="42"/>
    <n v="31"/>
    <n v="0"/>
    <n v="13"/>
  </r>
  <r>
    <d v="2019-03-03T00:00:00"/>
    <x v="5"/>
    <x v="2"/>
    <x v="2"/>
    <n v="215"/>
    <n v="81"/>
    <n v="37"/>
    <n v="29"/>
    <n v="0"/>
    <n v="10"/>
  </r>
  <r>
    <d v="2019-03-04T00:00:00"/>
    <x v="5"/>
    <x v="2"/>
    <x v="3"/>
    <n v="172"/>
    <n v="71"/>
    <n v="38"/>
    <n v="23"/>
    <n v="0"/>
    <n v="9"/>
  </r>
  <r>
    <d v="2019-03-05T00:00:00"/>
    <x v="5"/>
    <x v="2"/>
    <x v="4"/>
    <n v="147"/>
    <n v="17"/>
    <n v="36"/>
    <n v="6"/>
    <n v="0"/>
    <n v="2"/>
  </r>
  <r>
    <d v="2019-03-06T00:00:00"/>
    <x v="5"/>
    <x v="2"/>
    <x v="5"/>
    <n v="36"/>
    <n v="30"/>
    <n v="35"/>
    <n v="17"/>
    <n v="0"/>
    <n v="5"/>
  </r>
  <r>
    <d v="2019-03-07T00:00:00"/>
    <x v="5"/>
    <x v="2"/>
    <x v="6"/>
    <n v="66"/>
    <n v="75"/>
    <n v="39"/>
    <n v="27"/>
    <n v="0"/>
    <n v="7"/>
  </r>
  <r>
    <d v="2019-03-08T00:00:00"/>
    <x v="5"/>
    <x v="2"/>
    <x v="7"/>
    <n v="150"/>
    <n v="85"/>
    <n v="28"/>
    <n v="32"/>
    <n v="0"/>
    <n v="8"/>
  </r>
  <r>
    <d v="2019-03-09T00:00:00"/>
    <x v="5"/>
    <x v="2"/>
    <x v="8"/>
    <n v="166"/>
    <n v="81"/>
    <n v="29"/>
    <n v="29"/>
    <n v="0"/>
    <n v="9"/>
  </r>
  <r>
    <d v="2019-03-10T00:00:00"/>
    <x v="5"/>
    <x v="2"/>
    <x v="9"/>
    <n v="183"/>
    <n v="38"/>
    <n v="38"/>
    <n v="14"/>
    <n v="0"/>
    <n v="5"/>
  </r>
  <r>
    <d v="2019-03-11T00:00:00"/>
    <x v="5"/>
    <x v="2"/>
    <x v="10"/>
    <n v="64"/>
    <n v="26"/>
    <n v="34"/>
    <n v="5"/>
    <n v="0"/>
    <n v="3"/>
  </r>
  <r>
    <d v="2019-03-12T00:00:00"/>
    <x v="5"/>
    <x v="2"/>
    <x v="11"/>
    <n v="28"/>
    <n v="25"/>
    <n v="33"/>
    <n v="11"/>
    <n v="0"/>
    <n v="3"/>
  </r>
  <r>
    <d v="2019-03-13T00:00:00"/>
    <x v="5"/>
    <x v="2"/>
    <x v="12"/>
    <n v="36"/>
    <n v="31"/>
    <n v="33"/>
    <n v="12"/>
    <n v="0"/>
    <n v="3"/>
  </r>
  <r>
    <d v="2019-03-14T00:00:00"/>
    <x v="5"/>
    <x v="2"/>
    <x v="13"/>
    <n v="34"/>
    <n v="48"/>
    <n v="33"/>
    <n v="6"/>
    <n v="0"/>
    <n v="2"/>
  </r>
  <r>
    <d v="2019-03-15T00:00:00"/>
    <x v="5"/>
    <x v="2"/>
    <x v="14"/>
    <n v="43"/>
    <n v="54"/>
    <n v="31"/>
    <n v="19"/>
    <n v="0"/>
    <n v="5"/>
  </r>
  <r>
    <d v="2019-03-16T00:00:00"/>
    <x v="5"/>
    <x v="2"/>
    <x v="15"/>
    <n v="81"/>
    <n v="70"/>
    <n v="47"/>
    <n v="25"/>
    <n v="0"/>
    <n v="7"/>
  </r>
  <r>
    <d v="2019-03-17T00:00:00"/>
    <x v="5"/>
    <x v="2"/>
    <x v="16"/>
    <n v="130"/>
    <n v="98"/>
    <n v="53"/>
    <n v="36"/>
    <n v="0"/>
    <n v="9"/>
  </r>
  <r>
    <d v="2019-03-18T00:00:00"/>
    <x v="5"/>
    <x v="2"/>
    <x v="17"/>
    <n v="175"/>
    <n v="112"/>
    <n v="59"/>
    <n v="43"/>
    <n v="0"/>
    <n v="11"/>
  </r>
  <r>
    <d v="2019-03-19T00:00:00"/>
    <x v="5"/>
    <x v="2"/>
    <x v="18"/>
    <n v="193"/>
    <n v="76"/>
    <n v="32"/>
    <n v="20"/>
    <n v="0"/>
    <n v="8"/>
  </r>
  <r>
    <d v="2019-03-20T00:00:00"/>
    <x v="5"/>
    <x v="2"/>
    <x v="19"/>
    <n v="153"/>
    <n v="31"/>
    <n v="35"/>
    <n v="4"/>
    <n v="0"/>
    <n v="3"/>
  </r>
  <r>
    <d v="2019-03-21T00:00:00"/>
    <x v="5"/>
    <x v="2"/>
    <x v="20"/>
    <n v="49"/>
    <n v="29"/>
    <n v="34"/>
    <n v="10"/>
    <n v="0"/>
    <n v="2"/>
  </r>
  <r>
    <d v="2019-03-22T00:00:00"/>
    <x v="5"/>
    <x v="2"/>
    <x v="21"/>
    <n v="33"/>
    <n v="30"/>
    <n v="33"/>
    <n v="5"/>
    <n v="0"/>
    <n v="2"/>
  </r>
  <r>
    <d v="2019-03-23T00:00:00"/>
    <x v="5"/>
    <x v="2"/>
    <x v="22"/>
    <n v="46"/>
    <n v="67"/>
    <n v="33"/>
    <n v="20"/>
    <n v="0"/>
    <n v="4"/>
  </r>
  <r>
    <d v="2019-03-24T00:00:00"/>
    <x v="5"/>
    <x v="2"/>
    <x v="23"/>
    <n v="109"/>
    <n v="51"/>
    <n v="39"/>
    <n v="21"/>
    <n v="0"/>
    <n v="5"/>
  </r>
  <r>
    <d v="2019-03-25T00:00:00"/>
    <x v="5"/>
    <x v="2"/>
    <x v="24"/>
    <n v="99"/>
    <n v="86"/>
    <n v="37"/>
    <n v="24"/>
    <n v="0"/>
    <n v="7"/>
  </r>
  <r>
    <d v="2019-03-26T00:00:00"/>
    <x v="5"/>
    <x v="2"/>
    <x v="25"/>
    <n v="118"/>
    <n v="90"/>
    <n v="33"/>
    <n v="27"/>
    <n v="0"/>
    <n v="10"/>
  </r>
  <r>
    <d v="2019-03-27T00:00:00"/>
    <x v="5"/>
    <x v="2"/>
    <x v="26"/>
    <n v="144"/>
    <n v="56"/>
    <n v="25"/>
    <n v="13"/>
    <n v="0"/>
    <n v="5"/>
  </r>
  <r>
    <d v="2019-03-28T00:00:00"/>
    <x v="5"/>
    <x v="2"/>
    <x v="27"/>
    <n v="108"/>
    <n v="71"/>
    <n v="30"/>
    <n v="14"/>
    <n v="0"/>
    <n v="3"/>
  </r>
  <r>
    <d v="2019-03-29T00:00:00"/>
    <x v="5"/>
    <x v="2"/>
    <x v="28"/>
    <n v="70"/>
    <n v="26"/>
    <n v="32"/>
    <n v="4"/>
    <n v="0"/>
    <n v="3"/>
  </r>
  <r>
    <d v="2019-03-30T00:00:00"/>
    <x v="5"/>
    <x v="2"/>
    <x v="29"/>
    <n v="25"/>
    <n v="28"/>
    <n v="34"/>
    <n v="12"/>
    <n v="0"/>
    <n v="3"/>
  </r>
  <r>
    <d v="2019-03-31T00:00:00"/>
    <x v="5"/>
    <x v="2"/>
    <x v="30"/>
    <n v="41"/>
    <n v="34"/>
    <n v="35"/>
    <n v="15"/>
    <n v="0"/>
    <n v="3"/>
  </r>
  <r>
    <d v="2019-04-01T00:00:00"/>
    <x v="5"/>
    <x v="3"/>
    <x v="0"/>
    <n v="52"/>
    <n v="53"/>
    <n v="37"/>
    <n v="19"/>
    <n v="0"/>
    <n v="7"/>
  </r>
  <r>
    <d v="2019-04-02T00:00:00"/>
    <x v="5"/>
    <x v="3"/>
    <x v="1"/>
    <n v="94"/>
    <n v="69"/>
    <n v="59"/>
    <n v="25"/>
    <n v="0"/>
    <n v="6"/>
  </r>
  <r>
    <d v="2019-04-03T00:00:00"/>
    <x v="5"/>
    <x v="3"/>
    <x v="2"/>
    <n v="142"/>
    <n v="95"/>
    <n v="60"/>
    <n v="27"/>
    <n v="0"/>
    <n v="6"/>
  </r>
  <r>
    <d v="2019-04-04T00:00:00"/>
    <x v="5"/>
    <x v="3"/>
    <x v="3"/>
    <n v="149"/>
    <n v="248"/>
    <n v="36"/>
    <n v="13"/>
    <n v="0"/>
    <n v="3"/>
  </r>
  <r>
    <d v="2019-04-05T00:00:00"/>
    <x v="5"/>
    <x v="3"/>
    <x v="4"/>
    <n v="108"/>
    <n v="135"/>
    <n v="37"/>
    <n v="19"/>
    <n v="0"/>
    <n v="6"/>
  </r>
  <r>
    <d v="2019-04-06T00:00:00"/>
    <x v="5"/>
    <x v="3"/>
    <x v="5"/>
    <n v="123"/>
    <n v="75"/>
    <n v="36"/>
    <n v="20"/>
    <n v="0"/>
    <n v="6"/>
  </r>
  <r>
    <d v="2019-04-07T00:00:00"/>
    <x v="5"/>
    <x v="3"/>
    <x v="6"/>
    <n v="132"/>
    <n v="61"/>
    <n v="33"/>
    <n v="18"/>
    <n v="0"/>
    <n v="9"/>
  </r>
  <r>
    <d v="2019-04-08T00:00:00"/>
    <x v="5"/>
    <x v="3"/>
    <x v="7"/>
    <n v="104"/>
    <n v="31"/>
    <n v="28"/>
    <n v="10"/>
    <n v="0"/>
    <n v="5"/>
  </r>
  <r>
    <d v="2019-04-09T00:00:00"/>
    <x v="5"/>
    <x v="3"/>
    <x v="8"/>
    <n v="82"/>
    <n v="28"/>
    <n v="38"/>
    <n v="15"/>
    <n v="0"/>
    <n v="4"/>
  </r>
  <r>
    <d v="2019-04-10T00:00:00"/>
    <x v="5"/>
    <x v="3"/>
    <x v="9"/>
    <n v="88"/>
    <n v="58"/>
    <n v="47"/>
    <n v="16"/>
    <n v="0"/>
    <n v="4"/>
  </r>
  <r>
    <d v="2019-04-11T00:00:00"/>
    <x v="5"/>
    <x v="3"/>
    <x v="10"/>
    <n v="138"/>
    <n v="67"/>
    <n v="49"/>
    <n v="20"/>
    <n v="0"/>
    <n v="5"/>
  </r>
  <r>
    <d v="2019-04-12T00:00:00"/>
    <x v="5"/>
    <x v="3"/>
    <x v="11"/>
    <n v="151"/>
    <n v="72"/>
    <n v="37"/>
    <n v="19"/>
    <n v="0"/>
    <n v="5"/>
  </r>
  <r>
    <d v="2019-04-13T00:00:00"/>
    <x v="5"/>
    <x v="3"/>
    <x v="12"/>
    <n v="163"/>
    <n v="54"/>
    <n v="41"/>
    <n v="10"/>
    <n v="0"/>
    <n v="2"/>
  </r>
  <r>
    <d v="2019-04-14T00:00:00"/>
    <x v="5"/>
    <x v="3"/>
    <x v="13"/>
    <n v="70"/>
    <n v="74"/>
    <n v="49"/>
    <n v="20"/>
    <n v="0"/>
    <n v="4"/>
  </r>
  <r>
    <d v="2019-04-15T00:00:00"/>
    <x v="5"/>
    <x v="3"/>
    <x v="14"/>
    <n v="133"/>
    <n v="81"/>
    <n v="78"/>
    <n v="18"/>
    <n v="0"/>
    <n v="6"/>
  </r>
  <r>
    <d v="2019-04-16T00:00:00"/>
    <x v="5"/>
    <x v="3"/>
    <x v="15"/>
    <n v="160"/>
    <n v="91"/>
    <n v="94"/>
    <n v="28"/>
    <n v="0"/>
    <n v="10"/>
  </r>
  <r>
    <d v="2019-04-17T00:00:00"/>
    <x v="5"/>
    <x v="3"/>
    <x v="16"/>
    <n v="183"/>
    <n v="141"/>
    <n v="42"/>
    <n v="10"/>
    <n v="0"/>
    <n v="5"/>
  </r>
  <r>
    <d v="2019-04-18T00:00:00"/>
    <x v="5"/>
    <x v="3"/>
    <x v="17"/>
    <n v="121"/>
    <n v="62"/>
    <n v="33"/>
    <n v="12"/>
    <n v="0"/>
    <n v="4"/>
  </r>
  <r>
    <d v="2019-04-19T00:00:00"/>
    <x v="5"/>
    <x v="3"/>
    <x v="18"/>
    <n v="83"/>
    <n v="54"/>
    <n v="17"/>
    <n v="23"/>
    <n v="0"/>
    <n v="5"/>
  </r>
  <r>
    <d v="2019-04-20T00:00:00"/>
    <x v="5"/>
    <x v="3"/>
    <x v="19"/>
    <n v="122"/>
    <n v="109"/>
    <n v="44"/>
    <n v="22"/>
    <n v="0"/>
    <n v="9"/>
  </r>
  <r>
    <d v="2019-04-21T00:00:00"/>
    <x v="5"/>
    <x v="3"/>
    <x v="20"/>
    <n v="156"/>
    <n v="84"/>
    <n v="95"/>
    <n v="23"/>
    <n v="0"/>
    <n v="9"/>
  </r>
  <r>
    <d v="2019-04-22T00:00:00"/>
    <x v="5"/>
    <x v="3"/>
    <x v="21"/>
    <n v="176"/>
    <n v="60"/>
    <n v="40"/>
    <n v="12"/>
    <n v="0"/>
    <n v="7"/>
  </r>
  <r>
    <d v="2019-04-23T00:00:00"/>
    <x v="5"/>
    <x v="3"/>
    <x v="22"/>
    <n v="168"/>
    <n v="27"/>
    <n v="24"/>
    <n v="14"/>
    <n v="0"/>
    <n v="7"/>
  </r>
  <r>
    <d v="2019-04-24T00:00:00"/>
    <x v="5"/>
    <x v="3"/>
    <x v="23"/>
    <n v="104"/>
    <n v="25"/>
    <n v="41"/>
    <n v="7"/>
    <n v="0"/>
    <n v="2"/>
  </r>
  <r>
    <d v="2019-04-25T00:00:00"/>
    <x v="5"/>
    <x v="3"/>
    <x v="24"/>
    <n v="71"/>
    <n v="45"/>
    <n v="47"/>
    <n v="8"/>
    <n v="0"/>
    <n v="3"/>
  </r>
  <r>
    <d v="2019-04-26T00:00:00"/>
    <x v="5"/>
    <x v="3"/>
    <x v="25"/>
    <n v="109"/>
    <n v="44"/>
    <n v="35"/>
    <n v="12"/>
    <n v="0"/>
    <n v="4"/>
  </r>
  <r>
    <d v="2019-04-27T00:00:00"/>
    <x v="5"/>
    <x v="3"/>
    <x v="26"/>
    <n v="110"/>
    <n v="50"/>
    <n v="40"/>
    <n v="10"/>
    <n v="0"/>
    <n v="5"/>
  </r>
  <r>
    <d v="2019-04-28T00:00:00"/>
    <x v="5"/>
    <x v="3"/>
    <x v="27"/>
    <n v="135"/>
    <n v="61"/>
    <n v="67"/>
    <n v="16"/>
    <n v="0"/>
    <n v="8"/>
  </r>
  <r>
    <d v="2019-04-29T00:00:00"/>
    <x v="5"/>
    <x v="3"/>
    <x v="28"/>
    <n v="180"/>
    <n v="80"/>
    <n v="40"/>
    <n v="13"/>
    <n v="0"/>
    <n v="4"/>
  </r>
  <r>
    <d v="2019-04-30T00:00:00"/>
    <x v="5"/>
    <x v="3"/>
    <x v="29"/>
    <n v="167"/>
    <n v="38"/>
    <n v="48"/>
    <n v="12"/>
    <n v="0"/>
    <n v="2"/>
  </r>
  <r>
    <d v="2019-05-01T00:00:00"/>
    <x v="5"/>
    <x v="4"/>
    <x v="0"/>
    <n v="145"/>
    <n v="57"/>
    <n v="66"/>
    <n v="19"/>
    <n v="0"/>
    <n v="3"/>
  </r>
  <r>
    <d v="2019-05-02T00:00:00"/>
    <x v="5"/>
    <x v="4"/>
    <x v="1"/>
    <n v="214"/>
    <n v="73"/>
    <n v="89"/>
    <n v="20"/>
    <n v="0"/>
    <n v="6"/>
  </r>
  <r>
    <d v="2019-05-03T00:00:00"/>
    <x v="5"/>
    <x v="4"/>
    <x v="2"/>
    <n v="161"/>
    <n v="67"/>
    <n v="101"/>
    <n v="13"/>
    <n v="0"/>
    <n v="5"/>
  </r>
  <r>
    <d v="2019-05-04T00:00:00"/>
    <x v="5"/>
    <x v="4"/>
    <x v="3"/>
    <n v="145"/>
    <n v="47"/>
    <n v="40"/>
    <n v="7"/>
    <n v="0"/>
    <n v="2"/>
  </r>
  <r>
    <d v="2019-05-05T00:00:00"/>
    <x v="5"/>
    <x v="4"/>
    <x v="4"/>
    <n v="78"/>
    <n v="36"/>
    <n v="47"/>
    <n v="13"/>
    <n v="0"/>
    <n v="3"/>
  </r>
  <r>
    <d v="2019-05-06T00:00:00"/>
    <x v="5"/>
    <x v="4"/>
    <x v="5"/>
    <n v="79"/>
    <n v="50"/>
    <n v="53"/>
    <n v="16"/>
    <n v="0"/>
    <n v="3"/>
  </r>
  <r>
    <d v="2019-05-07T00:00:00"/>
    <x v="5"/>
    <x v="4"/>
    <x v="6"/>
    <n v="98"/>
    <n v="66"/>
    <n v="47"/>
    <n v="20"/>
    <n v="0"/>
    <n v="5"/>
  </r>
  <r>
    <d v="2019-05-08T00:00:00"/>
    <x v="5"/>
    <x v="4"/>
    <x v="7"/>
    <n v="132"/>
    <n v="61"/>
    <n v="64"/>
    <n v="22"/>
    <n v="0"/>
    <n v="5"/>
  </r>
  <r>
    <d v="2019-05-09T00:00:00"/>
    <x v="5"/>
    <x v="4"/>
    <x v="8"/>
    <n v="115"/>
    <n v="76"/>
    <n v="96"/>
    <n v="22"/>
    <n v="0"/>
    <n v="9"/>
  </r>
  <r>
    <d v="2019-05-10T00:00:00"/>
    <x v="5"/>
    <x v="4"/>
    <x v="9"/>
    <n v="140"/>
    <n v="74"/>
    <n v="105"/>
    <n v="20"/>
    <n v="0"/>
    <n v="9"/>
  </r>
  <r>
    <d v="2019-05-11T00:00:00"/>
    <x v="5"/>
    <x v="4"/>
    <x v="10"/>
    <n v="162"/>
    <n v="181"/>
    <n v="44"/>
    <n v="14"/>
    <n v="0"/>
    <n v="11"/>
  </r>
  <r>
    <d v="2019-05-12T00:00:00"/>
    <x v="5"/>
    <x v="4"/>
    <x v="11"/>
    <n v="181"/>
    <n v="58"/>
    <n v="45"/>
    <n v="8"/>
    <n v="0"/>
    <n v="3"/>
  </r>
  <r>
    <d v="2019-05-13T00:00:00"/>
    <x v="5"/>
    <x v="4"/>
    <x v="12"/>
    <n v="86"/>
    <n v="86"/>
    <n v="86"/>
    <n v="22"/>
    <n v="0"/>
    <n v="6"/>
  </r>
  <r>
    <d v="2019-05-14T00:00:00"/>
    <x v="5"/>
    <x v="4"/>
    <x v="13"/>
    <n v="141"/>
    <n v="137"/>
    <n v="107"/>
    <n v="24"/>
    <n v="0"/>
    <n v="10"/>
  </r>
  <r>
    <d v="2019-05-15T00:00:00"/>
    <x v="5"/>
    <x v="4"/>
    <x v="14"/>
    <n v="175"/>
    <n v="95"/>
    <n v="87"/>
    <n v="21"/>
    <n v="0"/>
    <n v="6"/>
  </r>
  <r>
    <d v="2019-05-16T00:00:00"/>
    <x v="5"/>
    <x v="4"/>
    <x v="15"/>
    <n v="155"/>
    <n v="85"/>
    <n v="88"/>
    <n v="18"/>
    <n v="0"/>
    <n v="8"/>
  </r>
  <r>
    <d v="2019-05-17T00:00:00"/>
    <x v="5"/>
    <x v="4"/>
    <x v="16"/>
    <n v="162"/>
    <n v="42"/>
    <n v="40"/>
    <n v="13"/>
    <n v="0"/>
    <n v="6"/>
  </r>
  <r>
    <d v="2019-05-18T00:00:00"/>
    <x v="5"/>
    <x v="4"/>
    <x v="17"/>
    <n v="106"/>
    <n v="66"/>
    <n v="32"/>
    <n v="8"/>
    <n v="0"/>
    <n v="3"/>
  </r>
  <r>
    <d v="2019-05-19T00:00:00"/>
    <x v="5"/>
    <x v="4"/>
    <x v="18"/>
    <n v="88"/>
    <n v="39"/>
    <n v="38"/>
    <n v="7"/>
    <n v="0"/>
    <n v="3"/>
  </r>
  <r>
    <d v="2019-05-20T00:00:00"/>
    <x v="5"/>
    <x v="4"/>
    <x v="19"/>
    <n v="65"/>
    <n v="31"/>
    <n v="51"/>
    <n v="19"/>
    <n v="0"/>
    <n v="4"/>
  </r>
  <r>
    <d v="2019-05-21T00:00:00"/>
    <x v="5"/>
    <x v="4"/>
    <x v="20"/>
    <n v="80"/>
    <n v="54"/>
    <n v="75"/>
    <n v="31"/>
    <n v="0"/>
    <n v="7"/>
  </r>
  <r>
    <d v="2019-05-22T00:00:00"/>
    <x v="5"/>
    <x v="4"/>
    <x v="21"/>
    <n v="106"/>
    <n v="59"/>
    <n v="135"/>
    <n v="23"/>
    <n v="0"/>
    <n v="5"/>
  </r>
  <r>
    <d v="2019-05-23T00:00:00"/>
    <x v="5"/>
    <x v="4"/>
    <x v="22"/>
    <n v="107"/>
    <n v="87"/>
    <n v="94"/>
    <n v="32"/>
    <n v="0"/>
    <n v="5"/>
  </r>
  <r>
    <d v="2019-05-24T00:00:00"/>
    <x v="5"/>
    <x v="4"/>
    <x v="23"/>
    <n v="135"/>
    <n v="82"/>
    <n v="123"/>
    <n v="23"/>
    <n v="0"/>
    <n v="5"/>
  </r>
  <r>
    <d v="2019-05-25T00:00:00"/>
    <x v="5"/>
    <x v="4"/>
    <x v="24"/>
    <n v="149"/>
    <n v="59"/>
    <n v="41"/>
    <n v="13"/>
    <n v="0"/>
    <n v="8"/>
  </r>
  <r>
    <d v="2019-05-26T00:00:00"/>
    <x v="5"/>
    <x v="4"/>
    <x v="25"/>
    <n v="104"/>
    <n v="16"/>
    <n v="39"/>
    <n v="6"/>
    <n v="0"/>
    <n v="2"/>
  </r>
  <r>
    <d v="2019-05-27T00:00:00"/>
    <x v="5"/>
    <x v="4"/>
    <x v="26"/>
    <n v="41"/>
    <n v="33"/>
    <n v="63"/>
    <n v="16"/>
    <n v="0"/>
    <n v="3"/>
  </r>
  <r>
    <d v="2019-05-28T00:00:00"/>
    <x v="5"/>
    <x v="4"/>
    <x v="27"/>
    <n v="61"/>
    <n v="47"/>
    <n v="114"/>
    <n v="19"/>
    <n v="0"/>
    <n v="4"/>
  </r>
  <r>
    <d v="2019-05-29T00:00:00"/>
    <x v="5"/>
    <x v="4"/>
    <x v="28"/>
    <n v="92"/>
    <n v="49"/>
    <n v="57"/>
    <n v="12"/>
    <n v="0"/>
    <n v="4"/>
  </r>
  <r>
    <d v="2019-05-30T00:00:00"/>
    <x v="5"/>
    <x v="4"/>
    <x v="29"/>
    <n v="90"/>
    <n v="35"/>
    <n v="48"/>
    <n v="13"/>
    <n v="0"/>
    <n v="2"/>
  </r>
  <r>
    <d v="2019-05-31T00:00:00"/>
    <x v="5"/>
    <x v="4"/>
    <x v="30"/>
    <n v="68"/>
    <n v="65"/>
    <n v="83"/>
    <n v="20"/>
    <n v="0"/>
    <n v="5"/>
  </r>
  <r>
    <d v="2019-06-01T00:00:00"/>
    <x v="5"/>
    <x v="5"/>
    <x v="0"/>
    <n v="112"/>
    <n v="65"/>
    <n v="104"/>
    <n v="21"/>
    <n v="0"/>
    <n v="7"/>
  </r>
  <r>
    <d v="2019-06-02T00:00:00"/>
    <x v="5"/>
    <x v="5"/>
    <x v="1"/>
    <n v="133"/>
    <n v="51"/>
    <n v="100"/>
    <n v="15"/>
    <n v="0"/>
    <n v="6"/>
  </r>
  <r>
    <d v="2019-06-03T00:00:00"/>
    <x v="5"/>
    <x v="5"/>
    <x v="2"/>
    <n v="104"/>
    <n v="61"/>
    <n v="74"/>
    <n v="13"/>
    <n v="0"/>
    <n v="12"/>
  </r>
  <r>
    <d v="2019-06-04T00:00:00"/>
    <x v="5"/>
    <x v="5"/>
    <x v="3"/>
    <n v="150"/>
    <n v="54"/>
    <n v="57"/>
    <n v="18"/>
    <n v="0"/>
    <n v="10"/>
  </r>
  <r>
    <d v="2019-06-05T00:00:00"/>
    <x v="5"/>
    <x v="5"/>
    <x v="4"/>
    <n v="161"/>
    <n v="57"/>
    <n v="49"/>
    <n v="23"/>
    <n v="0"/>
    <n v="10"/>
  </r>
  <r>
    <d v="2019-06-06T00:00:00"/>
    <x v="5"/>
    <x v="5"/>
    <x v="5"/>
    <n v="137"/>
    <n v="61"/>
    <n v="87"/>
    <n v="9"/>
    <n v="0"/>
    <n v="8"/>
  </r>
  <r>
    <d v="2019-06-07T00:00:00"/>
    <x v="5"/>
    <x v="5"/>
    <x v="6"/>
    <n v="151"/>
    <n v="51"/>
    <n v="68"/>
    <n v="12"/>
    <n v="0"/>
    <n v="6"/>
  </r>
  <r>
    <d v="2019-06-08T00:00:00"/>
    <x v="5"/>
    <x v="5"/>
    <x v="7"/>
    <n v="102"/>
    <n v="18"/>
    <n v="41"/>
    <n v="8"/>
    <n v="0"/>
    <n v="4"/>
  </r>
  <r>
    <d v="2019-06-09T00:00:00"/>
    <x v="5"/>
    <x v="5"/>
    <x v="8"/>
    <n v="31"/>
    <n v="54"/>
    <n v="76"/>
    <n v="15"/>
    <n v="0"/>
    <n v="6"/>
  </r>
  <r>
    <d v="2019-06-10T00:00:00"/>
    <x v="5"/>
    <x v="5"/>
    <x v="9"/>
    <n v="96"/>
    <n v="56"/>
    <n v="122"/>
    <n v="15"/>
    <n v="0"/>
    <n v="9"/>
  </r>
  <r>
    <d v="2019-06-11T00:00:00"/>
    <x v="5"/>
    <x v="5"/>
    <x v="10"/>
    <n v="132"/>
    <n v="59"/>
    <n v="119"/>
    <n v="15"/>
    <n v="0"/>
    <n v="11"/>
  </r>
  <r>
    <d v="2019-06-12T00:00:00"/>
    <x v="5"/>
    <x v="5"/>
    <x v="11"/>
    <n v="118"/>
    <n v="42"/>
    <n v="103"/>
    <n v="12"/>
    <n v="0"/>
    <n v="7"/>
  </r>
  <r>
    <d v="2019-06-13T00:00:00"/>
    <x v="5"/>
    <x v="5"/>
    <x v="12"/>
    <n v="84"/>
    <n v="65"/>
    <n v="72"/>
    <n v="20"/>
    <n v="0"/>
    <n v="8"/>
  </r>
  <r>
    <d v="2019-06-14T00:00:00"/>
    <x v="5"/>
    <x v="5"/>
    <x v="13"/>
    <n v="102"/>
    <n v="50"/>
    <n v="90"/>
    <n v="14"/>
    <n v="0"/>
    <n v="7"/>
  </r>
  <r>
    <d v="2019-06-15T00:00:00"/>
    <x v="5"/>
    <x v="5"/>
    <x v="14"/>
    <n v="76"/>
    <n v="36"/>
    <n v="27"/>
    <n v="11"/>
    <n v="0"/>
    <n v="6"/>
  </r>
  <r>
    <d v="2019-06-16T00:00:00"/>
    <x v="5"/>
    <x v="5"/>
    <x v="15"/>
    <n v="86"/>
    <n v="53"/>
    <n v="84"/>
    <n v="18"/>
    <n v="0"/>
    <n v="8"/>
  </r>
  <r>
    <d v="2019-06-17T00:00:00"/>
    <x v="5"/>
    <x v="5"/>
    <x v="16"/>
    <n v="137"/>
    <n v="70"/>
    <n v="144"/>
    <n v="16"/>
    <n v="0"/>
    <n v="8"/>
  </r>
  <r>
    <d v="2019-06-18T00:00:00"/>
    <x v="5"/>
    <x v="5"/>
    <x v="17"/>
    <n v="158"/>
    <n v="69"/>
    <n v="103"/>
    <n v="9"/>
    <n v="0"/>
    <n v="11"/>
  </r>
  <r>
    <d v="2019-06-19T00:00:00"/>
    <x v="5"/>
    <x v="5"/>
    <x v="18"/>
    <n v="161"/>
    <n v="69"/>
    <n v="130"/>
    <n v="15"/>
    <n v="0"/>
    <n v="7"/>
  </r>
  <r>
    <d v="2019-06-20T00:00:00"/>
    <x v="5"/>
    <x v="5"/>
    <x v="19"/>
    <n v="145"/>
    <n v="69"/>
    <n v="76"/>
    <n v="12"/>
    <n v="0"/>
    <n v="10"/>
  </r>
  <r>
    <d v="2019-06-21T00:00:00"/>
    <x v="5"/>
    <x v="5"/>
    <x v="20"/>
    <n v="130"/>
    <n v="53"/>
    <n v="93"/>
    <n v="17"/>
    <n v="0"/>
    <n v="4"/>
  </r>
  <r>
    <d v="2019-06-22T00:00:00"/>
    <x v="5"/>
    <x v="5"/>
    <x v="21"/>
    <n v="75"/>
    <n v="73"/>
    <n v="131"/>
    <n v="17"/>
    <n v="0"/>
    <n v="8"/>
  </r>
  <r>
    <d v="2019-06-23T00:00:00"/>
    <x v="5"/>
    <x v="5"/>
    <x v="22"/>
    <n v="121"/>
    <n v="64"/>
    <n v="114"/>
    <n v="17"/>
    <n v="0"/>
    <n v="7"/>
  </r>
  <r>
    <d v="2019-06-24T00:00:00"/>
    <x v="5"/>
    <x v="5"/>
    <x v="23"/>
    <n v="114"/>
    <n v="76"/>
    <n v="128"/>
    <n v="13"/>
    <n v="0"/>
    <n v="8"/>
  </r>
  <r>
    <d v="2019-06-25T00:00:00"/>
    <x v="5"/>
    <x v="5"/>
    <x v="24"/>
    <n v="134"/>
    <n v="70"/>
    <n v="133"/>
    <n v="11"/>
    <n v="0"/>
    <n v="8"/>
  </r>
  <r>
    <d v="2019-06-26T00:00:00"/>
    <x v="5"/>
    <x v="5"/>
    <x v="25"/>
    <n v="125"/>
    <n v="68"/>
    <n v="129"/>
    <n v="12"/>
    <n v="0"/>
    <n v="8"/>
  </r>
  <r>
    <d v="2019-06-27T00:00:00"/>
    <x v="5"/>
    <x v="5"/>
    <x v="26"/>
    <n v="141"/>
    <n v="41"/>
    <n v="94"/>
    <n v="6"/>
    <n v="0"/>
    <n v="6"/>
  </r>
  <r>
    <d v="2019-06-28T00:00:00"/>
    <x v="5"/>
    <x v="5"/>
    <x v="27"/>
    <n v="75"/>
    <n v="33"/>
    <n v="56"/>
    <n v="7"/>
    <n v="0"/>
    <n v="6"/>
  </r>
  <r>
    <d v="2019-06-29T00:00:00"/>
    <x v="5"/>
    <x v="5"/>
    <x v="28"/>
    <n v="53"/>
    <n v="21"/>
    <n v="36"/>
    <n v="6"/>
    <n v="0"/>
    <n v="5"/>
  </r>
  <r>
    <d v="2019-06-30T00:00:00"/>
    <x v="5"/>
    <x v="5"/>
    <x v="29"/>
    <n v="17"/>
    <n v="33"/>
    <n v="48"/>
    <n v="14"/>
    <n v="0"/>
    <n v="4"/>
  </r>
  <r>
    <d v="2019-07-01T00:00:00"/>
    <x v="5"/>
    <x v="6"/>
    <x v="0"/>
    <n v="34"/>
    <n v="60"/>
    <n v="75"/>
    <n v="16"/>
    <n v="0"/>
    <n v="6"/>
  </r>
  <r>
    <d v="2019-07-02T00:00:00"/>
    <x v="5"/>
    <x v="6"/>
    <x v="1"/>
    <n v="83"/>
    <n v="39"/>
    <n v="99"/>
    <n v="15"/>
    <n v="0"/>
    <n v="5"/>
  </r>
  <r>
    <d v="2019-07-03T00:00:00"/>
    <x v="5"/>
    <x v="6"/>
    <x v="2"/>
    <n v="87"/>
    <n v="64"/>
    <n v="124"/>
    <n v="23"/>
    <n v="0"/>
    <n v="6"/>
  </r>
  <r>
    <d v="2019-07-04T00:00:00"/>
    <x v="5"/>
    <x v="6"/>
    <x v="3"/>
    <n v="116"/>
    <n v="54"/>
    <n v="68"/>
    <n v="18"/>
    <n v="0"/>
    <n v="6"/>
  </r>
  <r>
    <d v="2019-07-05T00:00:00"/>
    <x v="5"/>
    <x v="6"/>
    <x v="4"/>
    <n v="95"/>
    <n v="15"/>
    <n v="28"/>
    <n v="8"/>
    <n v="0"/>
    <n v="3"/>
  </r>
  <r>
    <d v="2019-07-06T00:00:00"/>
    <x v="5"/>
    <x v="6"/>
    <x v="5"/>
    <n v="34"/>
    <n v="21"/>
    <n v="52"/>
    <n v="8"/>
    <n v="0"/>
    <n v="5"/>
  </r>
  <r>
    <d v="2019-07-07T00:00:00"/>
    <x v="5"/>
    <x v="6"/>
    <x v="6"/>
    <n v="53"/>
    <n v="34"/>
    <n v="82"/>
    <n v="13"/>
    <n v="0"/>
    <n v="5"/>
  </r>
  <r>
    <d v="2019-07-08T00:00:00"/>
    <x v="5"/>
    <x v="6"/>
    <x v="7"/>
    <n v="86"/>
    <n v="50"/>
    <n v="39"/>
    <n v="22"/>
    <n v="0"/>
    <n v="6"/>
  </r>
  <r>
    <d v="2019-07-09T00:00:00"/>
    <x v="5"/>
    <x v="6"/>
    <x v="8"/>
    <n v="99"/>
    <n v="50"/>
    <n v="73"/>
    <n v="13"/>
    <n v="0"/>
    <n v="9"/>
  </r>
  <r>
    <d v="2019-07-10T00:00:00"/>
    <x v="5"/>
    <x v="6"/>
    <x v="9"/>
    <n v="153"/>
    <n v="37"/>
    <n v="78"/>
    <n v="10"/>
    <n v="0"/>
    <n v="4"/>
  </r>
  <r>
    <d v="2019-07-11T00:00:00"/>
    <x v="5"/>
    <x v="6"/>
    <x v="10"/>
    <n v="87"/>
    <n v="45"/>
    <n v="113"/>
    <n v="14"/>
    <n v="0"/>
    <n v="5"/>
  </r>
  <r>
    <d v="2019-07-12T00:00:00"/>
    <x v="5"/>
    <x v="6"/>
    <x v="11"/>
    <n v="78"/>
    <n v="73"/>
    <n v="113"/>
    <n v="19"/>
    <n v="0"/>
    <n v="10"/>
  </r>
  <r>
    <d v="2019-07-13T00:00:00"/>
    <x v="5"/>
    <x v="6"/>
    <x v="12"/>
    <n v="154"/>
    <n v="33"/>
    <n v="96"/>
    <n v="8"/>
    <n v="0"/>
    <n v="5"/>
  </r>
  <r>
    <d v="2019-07-14T00:00:00"/>
    <x v="5"/>
    <x v="6"/>
    <x v="13"/>
    <n v="61"/>
    <n v="64"/>
    <n v="120"/>
    <n v="13"/>
    <n v="0"/>
    <n v="9"/>
  </r>
  <r>
    <d v="2019-07-15T00:00:00"/>
    <x v="5"/>
    <x v="6"/>
    <x v="14"/>
    <n v="149"/>
    <n v="49"/>
    <n v="82"/>
    <n v="14"/>
    <n v="0"/>
    <n v="8"/>
  </r>
  <r>
    <d v="2019-07-16T00:00:00"/>
    <x v="5"/>
    <x v="6"/>
    <x v="15"/>
    <n v="102"/>
    <n v="42"/>
    <n v="29"/>
    <n v="17"/>
    <n v="0"/>
    <n v="7"/>
  </r>
  <r>
    <d v="2019-07-17T00:00:00"/>
    <x v="5"/>
    <x v="6"/>
    <x v="16"/>
    <n v="137"/>
    <n v="64"/>
    <n v="102"/>
    <n v="13"/>
    <n v="0"/>
    <n v="10"/>
  </r>
  <r>
    <d v="2019-07-18T00:00:00"/>
    <x v="5"/>
    <x v="6"/>
    <x v="17"/>
    <n v="157"/>
    <n v="59"/>
    <n v="62"/>
    <n v="14"/>
    <n v="0"/>
    <n v="8"/>
  </r>
  <r>
    <d v="2019-07-19T00:00:00"/>
    <x v="5"/>
    <x v="6"/>
    <x v="18"/>
    <n v="143"/>
    <n v="56"/>
    <n v="38"/>
    <n v="15"/>
    <n v="0"/>
    <n v="6"/>
  </r>
  <r>
    <d v="2019-07-20T00:00:00"/>
    <x v="5"/>
    <x v="6"/>
    <x v="19"/>
    <n v="139"/>
    <n v="65"/>
    <n v="117"/>
    <n v="13"/>
    <n v="0"/>
    <n v="8"/>
  </r>
  <r>
    <d v="2019-07-21T00:00:00"/>
    <x v="5"/>
    <x v="6"/>
    <x v="20"/>
    <n v="153"/>
    <n v="90"/>
    <n v="51"/>
    <n v="25"/>
    <n v="0"/>
    <n v="11"/>
  </r>
  <r>
    <d v="2019-07-22T00:00:00"/>
    <x v="5"/>
    <x v="6"/>
    <x v="21"/>
    <n v="168"/>
    <n v="38"/>
    <n v="85"/>
    <n v="9"/>
    <n v="0"/>
    <n v="5"/>
  </r>
  <r>
    <d v="2019-07-23T00:00:00"/>
    <x v="5"/>
    <x v="6"/>
    <x v="22"/>
    <n v="86"/>
    <n v="60"/>
    <n v="104"/>
    <n v="15"/>
    <n v="0"/>
    <n v="7"/>
  </r>
  <r>
    <d v="2019-07-24T00:00:00"/>
    <x v="5"/>
    <x v="6"/>
    <x v="23"/>
    <n v="89"/>
    <n v="53"/>
    <n v="106"/>
    <n v="17"/>
    <n v="0"/>
    <n v="5"/>
  </r>
  <r>
    <d v="2019-07-25T00:00:00"/>
    <x v="5"/>
    <x v="6"/>
    <x v="24"/>
    <n v="70"/>
    <n v="58"/>
    <n v="123"/>
    <n v="11"/>
    <n v="0"/>
    <n v="7"/>
  </r>
  <r>
    <d v="2019-07-26T00:00:00"/>
    <x v="5"/>
    <x v="6"/>
    <x v="25"/>
    <n v="103"/>
    <n v="75"/>
    <n v="124"/>
    <n v="14"/>
    <n v="0"/>
    <n v="8"/>
  </r>
  <r>
    <d v="2019-07-27T00:00:00"/>
    <x v="5"/>
    <x v="6"/>
    <x v="26"/>
    <n v="163"/>
    <n v="53"/>
    <n v="94"/>
    <n v="7"/>
    <n v="0"/>
    <n v="8"/>
  </r>
  <r>
    <d v="2019-07-28T00:00:00"/>
    <x v="5"/>
    <x v="6"/>
    <x v="27"/>
    <n v="137"/>
    <n v="15"/>
    <n v="40"/>
    <n v="10"/>
    <n v="0"/>
    <n v="5"/>
  </r>
  <r>
    <d v="2019-07-29T00:00:00"/>
    <x v="5"/>
    <x v="6"/>
    <x v="28"/>
    <n v="51"/>
    <n v="44"/>
    <n v="90"/>
    <n v="10"/>
    <n v="0"/>
    <n v="6"/>
  </r>
  <r>
    <d v="2019-07-30T00:00:00"/>
    <x v="5"/>
    <x v="6"/>
    <x v="29"/>
    <n v="91"/>
    <n v="42"/>
    <n v="115"/>
    <n v="14"/>
    <n v="0"/>
    <n v="5"/>
  </r>
  <r>
    <d v="2019-07-31T00:00:00"/>
    <x v="5"/>
    <x v="6"/>
    <x v="30"/>
    <n v="72"/>
    <n v="54"/>
    <n v="117"/>
    <n v="10"/>
    <n v="0"/>
    <n v="6"/>
  </r>
  <r>
    <d v="2019-08-01T00:00:00"/>
    <x v="5"/>
    <x v="7"/>
    <x v="0"/>
    <n v="84"/>
    <n v="44"/>
    <n v="73"/>
    <n v="11"/>
    <n v="0"/>
    <n v="8"/>
  </r>
  <r>
    <d v="2019-08-02T00:00:00"/>
    <x v="5"/>
    <x v="7"/>
    <x v="1"/>
    <n v="94"/>
    <n v="44"/>
    <n v="97"/>
    <n v="14"/>
    <n v="0"/>
    <n v="7"/>
  </r>
  <r>
    <d v="2019-08-03T00:00:00"/>
    <x v="5"/>
    <x v="7"/>
    <x v="2"/>
    <n v="112"/>
    <n v="48"/>
    <n v="56"/>
    <n v="15"/>
    <n v="0"/>
    <n v="8"/>
  </r>
  <r>
    <d v="2019-08-04T00:00:00"/>
    <x v="5"/>
    <x v="7"/>
    <x v="3"/>
    <n v="115"/>
    <n v="36"/>
    <n v="45"/>
    <n v="11"/>
    <n v="0"/>
    <n v="7"/>
  </r>
  <r>
    <d v="2019-08-05T00:00:00"/>
    <x v="5"/>
    <x v="7"/>
    <x v="4"/>
    <n v="107"/>
    <n v="53"/>
    <n v="72"/>
    <n v="14"/>
    <n v="0"/>
    <n v="7"/>
  </r>
  <r>
    <d v="2019-08-06T00:00:00"/>
    <x v="5"/>
    <x v="7"/>
    <x v="5"/>
    <n v="132"/>
    <n v="32"/>
    <n v="88"/>
    <n v="11"/>
    <n v="0"/>
    <n v="5"/>
  </r>
  <r>
    <d v="2019-08-07T00:00:00"/>
    <x v="5"/>
    <x v="7"/>
    <x v="6"/>
    <n v="72"/>
    <n v="50"/>
    <n v="99"/>
    <n v="18"/>
    <n v="0"/>
    <n v="7"/>
  </r>
  <r>
    <d v="2019-08-08T00:00:00"/>
    <x v="5"/>
    <x v="7"/>
    <x v="7"/>
    <n v="110"/>
    <n v="49"/>
    <n v="66"/>
    <n v="10"/>
    <n v="0"/>
    <n v="6"/>
  </r>
  <r>
    <d v="2019-08-09T00:00:00"/>
    <x v="5"/>
    <x v="7"/>
    <x v="8"/>
    <n v="118"/>
    <n v="29"/>
    <n v="52"/>
    <n v="13"/>
    <n v="0"/>
    <n v="6"/>
  </r>
  <r>
    <d v="2019-08-10T00:00:00"/>
    <x v="5"/>
    <x v="7"/>
    <x v="9"/>
    <n v="82"/>
    <n v="22"/>
    <n v="17"/>
    <n v="12"/>
    <n v="0"/>
    <n v="5"/>
  </r>
  <r>
    <d v="2019-08-11T00:00:00"/>
    <x v="5"/>
    <x v="7"/>
    <x v="10"/>
    <n v="56"/>
    <n v="22"/>
    <n v="33"/>
    <n v="8"/>
    <n v="0"/>
    <n v="4"/>
  </r>
  <r>
    <d v="2019-08-12T00:00:00"/>
    <x v="5"/>
    <x v="7"/>
    <x v="11"/>
    <n v="32"/>
    <n v="19"/>
    <n v="36"/>
    <n v="9"/>
    <n v="0"/>
    <n v="4"/>
  </r>
  <r>
    <d v="2019-08-13T00:00:00"/>
    <x v="5"/>
    <x v="7"/>
    <x v="12"/>
    <n v="26"/>
    <n v="31"/>
    <n v="40"/>
    <n v="15"/>
    <n v="0"/>
    <n v="5"/>
  </r>
  <r>
    <d v="2019-08-14T00:00:00"/>
    <x v="5"/>
    <x v="7"/>
    <x v="13"/>
    <n v="82"/>
    <n v="46"/>
    <n v="97"/>
    <n v="18"/>
    <n v="0"/>
    <n v="5"/>
  </r>
  <r>
    <d v="2019-08-15T00:00:00"/>
    <x v="5"/>
    <x v="7"/>
    <x v="14"/>
    <n v="63"/>
    <n v="22"/>
    <n v="36"/>
    <n v="7"/>
    <n v="0"/>
    <n v="3"/>
  </r>
  <r>
    <d v="2019-08-16T00:00:00"/>
    <x v="5"/>
    <x v="7"/>
    <x v="15"/>
    <n v="30"/>
    <n v="26"/>
    <n v="36"/>
    <n v="12"/>
    <n v="0"/>
    <n v="3"/>
  </r>
  <r>
    <d v="2019-08-17T00:00:00"/>
    <x v="5"/>
    <x v="7"/>
    <x v="16"/>
    <n v="38"/>
    <n v="47"/>
    <n v="79"/>
    <n v="17"/>
    <n v="0"/>
    <n v="5"/>
  </r>
  <r>
    <d v="2019-08-18T00:00:00"/>
    <x v="5"/>
    <x v="7"/>
    <x v="17"/>
    <n v="59"/>
    <n v="68"/>
    <n v="106"/>
    <n v="18"/>
    <n v="0"/>
    <n v="7"/>
  </r>
  <r>
    <d v="2019-08-19T00:00:00"/>
    <x v="5"/>
    <x v="7"/>
    <x v="18"/>
    <n v="110"/>
    <n v="59"/>
    <n v="46"/>
    <n v="16"/>
    <n v="0"/>
    <n v="8"/>
  </r>
  <r>
    <d v="2019-08-20T00:00:00"/>
    <x v="5"/>
    <x v="7"/>
    <x v="19"/>
    <n v="125"/>
    <n v="29"/>
    <n v="45"/>
    <n v="13"/>
    <n v="0"/>
    <n v="5"/>
  </r>
  <r>
    <d v="2019-08-21T00:00:00"/>
    <x v="5"/>
    <x v="7"/>
    <x v="20"/>
    <n v="94"/>
    <n v="34"/>
    <n v="36"/>
    <n v="19"/>
    <n v="0"/>
    <n v="5"/>
  </r>
  <r>
    <d v="2019-08-22T00:00:00"/>
    <x v="5"/>
    <x v="7"/>
    <x v="21"/>
    <n v="58"/>
    <n v="32"/>
    <n v="37"/>
    <n v="17"/>
    <n v="0"/>
    <n v="4"/>
  </r>
  <r>
    <d v="2019-08-23T00:00:00"/>
    <x v="5"/>
    <x v="7"/>
    <x v="22"/>
    <n v="45"/>
    <n v="46"/>
    <n v="79"/>
    <n v="17"/>
    <n v="0"/>
    <n v="5"/>
  </r>
  <r>
    <d v="2019-08-24T00:00:00"/>
    <x v="5"/>
    <x v="7"/>
    <x v="23"/>
    <n v="61"/>
    <n v="48"/>
    <n v="74"/>
    <n v="16"/>
    <n v="0"/>
    <n v="6"/>
  </r>
  <r>
    <d v="2019-08-25T00:00:00"/>
    <x v="5"/>
    <x v="7"/>
    <x v="24"/>
    <n v="81"/>
    <n v="74"/>
    <n v="58"/>
    <n v="18"/>
    <n v="0"/>
    <n v="8"/>
  </r>
  <r>
    <d v="2019-08-26T00:00:00"/>
    <x v="5"/>
    <x v="7"/>
    <x v="25"/>
    <n v="165"/>
    <n v="42"/>
    <n v="42"/>
    <n v="18"/>
    <n v="0"/>
    <n v="5"/>
  </r>
  <r>
    <d v="2019-08-27T00:00:00"/>
    <x v="5"/>
    <x v="7"/>
    <x v="26"/>
    <n v="81"/>
    <n v="24"/>
    <n v="29"/>
    <n v="8"/>
    <n v="0"/>
    <n v="2"/>
  </r>
  <r>
    <d v="2019-08-28T00:00:00"/>
    <x v="5"/>
    <x v="7"/>
    <x v="27"/>
    <n v="19"/>
    <n v="15"/>
    <n v="32"/>
    <n v="6"/>
    <n v="0"/>
    <n v="2"/>
  </r>
  <r>
    <d v="2019-08-29T00:00:00"/>
    <x v="5"/>
    <x v="7"/>
    <x v="28"/>
    <n v="17"/>
    <n v="22"/>
    <n v="42"/>
    <n v="11"/>
    <n v="0"/>
    <n v="2"/>
  </r>
  <r>
    <d v="2019-08-30T00:00:00"/>
    <x v="5"/>
    <x v="7"/>
    <x v="29"/>
    <n v="30"/>
    <n v="37"/>
    <n v="78"/>
    <n v="13"/>
    <n v="0"/>
    <n v="3"/>
  </r>
  <r>
    <d v="2019-08-31T00:00:00"/>
    <x v="5"/>
    <x v="7"/>
    <x v="30"/>
    <n v="51"/>
    <n v="48"/>
    <n v="85"/>
    <n v="16"/>
    <n v="0"/>
    <n v="4"/>
  </r>
  <r>
    <d v="2019-09-01T00:00:00"/>
    <x v="5"/>
    <x v="8"/>
    <x v="0"/>
    <n v="68"/>
    <n v="54"/>
    <n v="105"/>
    <n v="16"/>
    <n v="0"/>
    <n v="4"/>
  </r>
  <r>
    <d v="2019-09-02T00:00:00"/>
    <x v="5"/>
    <x v="8"/>
    <x v="1"/>
    <n v="80"/>
    <n v="69"/>
    <n v="127"/>
    <n v="22"/>
    <n v="0"/>
    <n v="7"/>
  </r>
  <r>
    <d v="2019-09-03T00:00:00"/>
    <x v="5"/>
    <x v="8"/>
    <x v="2"/>
    <n v="136"/>
    <n v="64"/>
    <n v="111"/>
    <n v="24"/>
    <n v="0"/>
    <n v="8"/>
  </r>
  <r>
    <d v="2019-09-04T00:00:00"/>
    <x v="5"/>
    <x v="8"/>
    <x v="3"/>
    <n v="137"/>
    <n v="62"/>
    <n v="113"/>
    <n v="18"/>
    <n v="0"/>
    <n v="6"/>
  </r>
  <r>
    <d v="2019-09-05T00:00:00"/>
    <x v="5"/>
    <x v="8"/>
    <x v="4"/>
    <n v="119"/>
    <n v="69"/>
    <n v="131"/>
    <n v="22"/>
    <n v="0"/>
    <n v="7"/>
  </r>
  <r>
    <d v="2019-09-06T00:00:00"/>
    <x v="5"/>
    <x v="8"/>
    <x v="5"/>
    <n v="135"/>
    <n v="66"/>
    <n v="119"/>
    <n v="24"/>
    <n v="0"/>
    <n v="6"/>
  </r>
  <r>
    <d v="2019-09-07T00:00:00"/>
    <x v="5"/>
    <x v="8"/>
    <x v="6"/>
    <n v="125"/>
    <n v="61"/>
    <n v="111"/>
    <n v="20"/>
    <n v="0"/>
    <n v="6"/>
  </r>
  <r>
    <d v="2019-09-08T00:00:00"/>
    <x v="5"/>
    <x v="8"/>
    <x v="7"/>
    <n v="106"/>
    <n v="88"/>
    <n v="119"/>
    <n v="17"/>
    <n v="0"/>
    <n v="15"/>
  </r>
  <r>
    <d v="2019-09-09T00:00:00"/>
    <x v="5"/>
    <x v="8"/>
    <x v="8"/>
    <n v="160"/>
    <n v="16"/>
    <n v="30"/>
    <n v="10"/>
    <n v="0"/>
    <n v="4"/>
  </r>
  <r>
    <d v="2019-09-10T00:00:00"/>
    <x v="5"/>
    <x v="8"/>
    <x v="9"/>
    <n v="40"/>
    <n v="32"/>
    <n v="21"/>
    <n v="18"/>
    <n v="0"/>
    <n v="8"/>
  </r>
  <r>
    <d v="2019-09-11T00:00:00"/>
    <x v="5"/>
    <x v="8"/>
    <x v="10"/>
    <n v="67"/>
    <n v="33"/>
    <n v="33"/>
    <n v="12"/>
    <n v="0"/>
    <n v="5"/>
  </r>
  <r>
    <d v="2019-09-12T00:00:00"/>
    <x v="5"/>
    <x v="8"/>
    <x v="11"/>
    <n v="70"/>
    <n v="37"/>
    <n v="33"/>
    <n v="11"/>
    <n v="0"/>
    <n v="4"/>
  </r>
  <r>
    <d v="2019-09-13T00:00:00"/>
    <x v="5"/>
    <x v="8"/>
    <x v="12"/>
    <n v="80"/>
    <n v="30"/>
    <n v="49"/>
    <n v="15"/>
    <n v="0"/>
    <n v="4"/>
  </r>
  <r>
    <d v="2019-09-14T00:00:00"/>
    <x v="5"/>
    <x v="8"/>
    <x v="13"/>
    <n v="53"/>
    <n v="55"/>
    <n v="70"/>
    <n v="20"/>
    <n v="0"/>
    <n v="5"/>
  </r>
  <r>
    <d v="2019-09-15T00:00:00"/>
    <x v="5"/>
    <x v="8"/>
    <x v="14"/>
    <n v="101"/>
    <n v="47"/>
    <n v="55"/>
    <n v="16"/>
    <n v="0"/>
    <n v="5"/>
  </r>
  <r>
    <d v="2019-09-16T00:00:00"/>
    <x v="5"/>
    <x v="8"/>
    <x v="15"/>
    <n v="69"/>
    <n v="56"/>
    <n v="75"/>
    <n v="14"/>
    <n v="0"/>
    <n v="6"/>
  </r>
  <r>
    <d v="2019-09-17T00:00:00"/>
    <x v="5"/>
    <x v="8"/>
    <x v="16"/>
    <n v="129"/>
    <n v="26"/>
    <n v="39"/>
    <n v="10"/>
    <n v="0"/>
    <n v="2"/>
  </r>
  <r>
    <d v="2019-09-18T00:00:00"/>
    <x v="5"/>
    <x v="8"/>
    <x v="17"/>
    <n v="30"/>
    <n v="60"/>
    <n v="46"/>
    <n v="22"/>
    <n v="0"/>
    <n v="6"/>
  </r>
  <r>
    <d v="2019-09-19T00:00:00"/>
    <x v="5"/>
    <x v="8"/>
    <x v="18"/>
    <n v="85"/>
    <n v="64"/>
    <n v="65"/>
    <n v="21"/>
    <n v="0"/>
    <n v="7"/>
  </r>
  <r>
    <d v="2019-09-20T00:00:00"/>
    <x v="5"/>
    <x v="8"/>
    <x v="19"/>
    <n v="111"/>
    <n v="74"/>
    <n v="104"/>
    <n v="24"/>
    <n v="0"/>
    <n v="12"/>
  </r>
  <r>
    <d v="2019-09-21T00:00:00"/>
    <x v="5"/>
    <x v="8"/>
    <x v="20"/>
    <n v="143"/>
    <n v="64"/>
    <n v="101"/>
    <n v="16"/>
    <n v="0"/>
    <n v="12"/>
  </r>
  <r>
    <d v="2019-09-22T00:00:00"/>
    <x v="5"/>
    <x v="8"/>
    <x v="21"/>
    <n v="159"/>
    <n v="48"/>
    <n v="49"/>
    <n v="19"/>
    <n v="0"/>
    <n v="7"/>
  </r>
  <r>
    <d v="2019-09-23T00:00:00"/>
    <x v="5"/>
    <x v="8"/>
    <x v="22"/>
    <n v="94"/>
    <n v="31"/>
    <n v="54"/>
    <n v="16"/>
    <n v="0"/>
    <n v="4"/>
  </r>
  <r>
    <d v="2019-09-24T00:00:00"/>
    <x v="5"/>
    <x v="8"/>
    <x v="23"/>
    <n v="51"/>
    <n v="48"/>
    <n v="81"/>
    <n v="21"/>
    <n v="0"/>
    <n v="7"/>
  </r>
  <r>
    <d v="2019-09-25T00:00:00"/>
    <x v="5"/>
    <x v="8"/>
    <x v="24"/>
    <n v="79"/>
    <n v="57"/>
    <n v="96"/>
    <n v="23"/>
    <n v="0"/>
    <n v="7"/>
  </r>
  <r>
    <d v="2019-09-26T00:00:00"/>
    <x v="5"/>
    <x v="8"/>
    <x v="25"/>
    <n v="112"/>
    <n v="51"/>
    <n v="80"/>
    <n v="15"/>
    <n v="0"/>
    <n v="9"/>
  </r>
  <r>
    <d v="2019-09-27T00:00:00"/>
    <x v="5"/>
    <x v="8"/>
    <x v="26"/>
    <n v="131"/>
    <n v="63"/>
    <n v="99"/>
    <n v="17"/>
    <n v="0"/>
    <n v="8"/>
  </r>
  <r>
    <d v="2019-09-28T00:00:00"/>
    <x v="5"/>
    <x v="8"/>
    <x v="27"/>
    <n v="150"/>
    <n v="67"/>
    <n v="102"/>
    <n v="20"/>
    <n v="0"/>
    <n v="9"/>
  </r>
  <r>
    <d v="2019-09-29T00:00:00"/>
    <x v="5"/>
    <x v="8"/>
    <x v="28"/>
    <n v="182"/>
    <n v="79"/>
    <n v="71"/>
    <n v="21"/>
    <n v="0"/>
    <n v="10"/>
  </r>
  <r>
    <d v="2019-10-01T00:00:00"/>
    <x v="5"/>
    <x v="9"/>
    <x v="0"/>
    <n v="128"/>
    <n v="60"/>
    <n v="82"/>
    <n v="11"/>
    <n v="0"/>
    <n v="9"/>
  </r>
  <r>
    <d v="2019-10-02T00:00:00"/>
    <x v="5"/>
    <x v="9"/>
    <x v="1"/>
    <n v="140"/>
    <n v="69"/>
    <n v="116"/>
    <n v="14"/>
    <n v="0"/>
    <n v="8"/>
  </r>
  <r>
    <d v="2019-10-03T00:00:00"/>
    <x v="5"/>
    <x v="9"/>
    <x v="2"/>
    <n v="148"/>
    <n v="29"/>
    <n v="25"/>
    <n v="6"/>
    <n v="0"/>
    <n v="4"/>
  </r>
  <r>
    <d v="2019-10-04T00:00:00"/>
    <x v="5"/>
    <x v="9"/>
    <x v="3"/>
    <n v="46"/>
    <n v="16"/>
    <n v="30"/>
    <n v="8"/>
    <n v="0"/>
    <n v="2"/>
  </r>
  <r>
    <d v="2019-10-05T00:00:00"/>
    <x v="5"/>
    <x v="9"/>
    <x v="4"/>
    <n v="31"/>
    <n v="37"/>
    <n v="20"/>
    <n v="18"/>
    <n v="0"/>
    <n v="4"/>
  </r>
  <r>
    <d v="2019-10-06T00:00:00"/>
    <x v="5"/>
    <x v="9"/>
    <x v="5"/>
    <n v="80"/>
    <n v="54"/>
    <n v="31"/>
    <n v="18"/>
    <n v="0"/>
    <n v="6"/>
  </r>
  <r>
    <d v="2019-10-07T00:00:00"/>
    <x v="5"/>
    <x v="9"/>
    <x v="6"/>
    <n v="127"/>
    <n v="25"/>
    <n v="27"/>
    <n v="10"/>
    <n v="0"/>
    <n v="2"/>
  </r>
  <r>
    <d v="2019-10-08T00:00:00"/>
    <x v="5"/>
    <x v="9"/>
    <x v="7"/>
    <n v="34"/>
    <n v="55"/>
    <n v="36"/>
    <n v="21"/>
    <n v="0"/>
    <n v="5"/>
  </r>
  <r>
    <d v="2019-10-09T00:00:00"/>
    <x v="5"/>
    <x v="9"/>
    <x v="8"/>
    <n v="94"/>
    <n v="46"/>
    <n v="24"/>
    <n v="15"/>
    <n v="0"/>
    <n v="5"/>
  </r>
  <r>
    <d v="2019-10-10T00:00:00"/>
    <x v="5"/>
    <x v="9"/>
    <x v="9"/>
    <n v="131"/>
    <n v="50"/>
    <n v="17"/>
    <n v="21"/>
    <n v="0"/>
    <n v="7"/>
  </r>
  <r>
    <d v="2019-10-11T00:00:00"/>
    <x v="5"/>
    <x v="9"/>
    <x v="10"/>
    <n v="114"/>
    <n v="63"/>
    <n v="7"/>
    <n v="27"/>
    <n v="0"/>
    <n v="14"/>
  </r>
  <r>
    <d v="2019-10-12T00:00:00"/>
    <x v="5"/>
    <x v="9"/>
    <x v="11"/>
    <n v="95"/>
    <n v="49"/>
    <n v="9"/>
    <n v="21"/>
    <n v="0"/>
    <n v="9"/>
  </r>
  <r>
    <d v="2019-10-13T00:00:00"/>
    <x v="5"/>
    <x v="9"/>
    <x v="12"/>
    <n v="80"/>
    <n v="19"/>
    <n v="23"/>
    <n v="12"/>
    <n v="0"/>
    <n v="3"/>
  </r>
  <r>
    <d v="2019-10-14T00:00:00"/>
    <x v="5"/>
    <x v="9"/>
    <x v="13"/>
    <n v="42"/>
    <n v="33"/>
    <n v="19"/>
    <n v="18"/>
    <n v="0"/>
    <n v="4"/>
  </r>
  <r>
    <d v="2019-10-15T00:00:00"/>
    <x v="5"/>
    <x v="9"/>
    <x v="14"/>
    <n v="66"/>
    <n v="40"/>
    <n v="14"/>
    <n v="21"/>
    <n v="0"/>
    <n v="5"/>
  </r>
  <r>
    <d v="2019-10-16T00:00:00"/>
    <x v="5"/>
    <x v="9"/>
    <x v="15"/>
    <n v="89"/>
    <n v="52"/>
    <n v="3"/>
    <n v="25"/>
    <n v="0"/>
    <n v="8"/>
  </r>
  <r>
    <d v="2019-10-18T00:00:00"/>
    <x v="5"/>
    <x v="9"/>
    <x v="17"/>
    <n v="156"/>
    <n v="67"/>
    <n v="16"/>
    <n v="33"/>
    <n v="0"/>
    <n v="13"/>
  </r>
  <r>
    <d v="2019-10-19T00:00:00"/>
    <x v="5"/>
    <x v="9"/>
    <x v="18"/>
    <n v="201"/>
    <n v="100"/>
    <n v="25"/>
    <n v="23"/>
    <n v="0"/>
    <n v="8"/>
  </r>
  <r>
    <d v="2019-10-20T00:00:00"/>
    <x v="5"/>
    <x v="9"/>
    <x v="19"/>
    <n v="154"/>
    <n v="46"/>
    <n v="18"/>
    <n v="21"/>
    <n v="0"/>
    <n v="5"/>
  </r>
  <r>
    <d v="2019-10-21T00:00:00"/>
    <x v="5"/>
    <x v="9"/>
    <x v="20"/>
    <n v="63"/>
    <n v="82"/>
    <n v="19"/>
    <n v="33"/>
    <n v="0"/>
    <n v="10"/>
  </r>
  <r>
    <d v="2019-10-22T00:00:00"/>
    <x v="5"/>
    <x v="9"/>
    <x v="21"/>
    <n v="124"/>
    <n v="93"/>
    <n v="39"/>
    <n v="37"/>
    <n v="0"/>
    <n v="11"/>
  </r>
  <r>
    <d v="2019-10-23T00:00:00"/>
    <x v="5"/>
    <x v="9"/>
    <x v="22"/>
    <n v="166"/>
    <n v="75"/>
    <n v="17"/>
    <n v="33"/>
    <n v="0"/>
    <n v="13"/>
  </r>
  <r>
    <d v="2019-10-24T00:00:00"/>
    <x v="5"/>
    <x v="9"/>
    <x v="23"/>
    <n v="163"/>
    <n v="19"/>
    <n v="22"/>
    <n v="11"/>
    <n v="0"/>
    <n v="4"/>
  </r>
  <r>
    <d v="2019-10-25T00:00:00"/>
    <x v="5"/>
    <x v="9"/>
    <x v="24"/>
    <n v="71"/>
    <n v="50"/>
    <n v="16"/>
    <n v="23"/>
    <n v="0"/>
    <n v="6"/>
  </r>
  <r>
    <d v="2019-10-26T00:00:00"/>
    <x v="5"/>
    <x v="9"/>
    <x v="25"/>
    <n v="98"/>
    <n v="69"/>
    <n v="17"/>
    <n v="28"/>
    <n v="0"/>
    <n v="8"/>
  </r>
  <r>
    <d v="2019-10-27T00:00:00"/>
    <x v="5"/>
    <x v="9"/>
    <x v="26"/>
    <n v="145"/>
    <n v="148"/>
    <n v="25"/>
    <n v="12"/>
    <n v="0"/>
    <n v="3"/>
  </r>
  <r>
    <d v="2019-10-28T00:00:00"/>
    <x v="5"/>
    <x v="9"/>
    <x v="27"/>
    <n v="90"/>
    <n v="71"/>
    <n v="21"/>
    <n v="26"/>
    <n v="0"/>
    <n v="6"/>
  </r>
  <r>
    <d v="2019-10-29T00:00:00"/>
    <x v="5"/>
    <x v="9"/>
    <x v="28"/>
    <n v="104"/>
    <n v="86"/>
    <n v="10"/>
    <n v="37"/>
    <n v="0"/>
    <n v="9"/>
  </r>
  <r>
    <d v="2019-10-30T00:00:00"/>
    <x v="5"/>
    <x v="9"/>
    <x v="29"/>
    <n v="153"/>
    <n v="72"/>
    <n v="31"/>
    <n v="33"/>
    <n v="0"/>
    <n v="12"/>
  </r>
  <r>
    <d v="2019-10-31T00:00:00"/>
    <x v="5"/>
    <x v="9"/>
    <x v="30"/>
    <n v="121"/>
    <n v="59"/>
    <n v="18"/>
    <n v="25"/>
    <n v="0"/>
    <n v="8"/>
  </r>
  <r>
    <d v="2019-11-01T00:00:00"/>
    <x v="5"/>
    <x v="10"/>
    <x v="0"/>
    <n v="90"/>
    <n v="46"/>
    <n v="10"/>
    <n v="25"/>
    <n v="0"/>
    <n v="6"/>
  </r>
  <r>
    <d v="2019-11-02T00:00:00"/>
    <x v="5"/>
    <x v="10"/>
    <x v="1"/>
    <n v="82"/>
    <n v="48"/>
    <n v="14"/>
    <n v="16"/>
    <n v="0"/>
    <n v="5"/>
  </r>
  <r>
    <d v="2019-11-03T00:00:00"/>
    <x v="5"/>
    <x v="10"/>
    <x v="2"/>
    <n v="97"/>
    <n v="59"/>
    <n v="16"/>
    <n v="24"/>
    <n v="0"/>
    <n v="9"/>
  </r>
  <r>
    <d v="2019-11-04T00:00:00"/>
    <x v="5"/>
    <x v="10"/>
    <x v="3"/>
    <n v="139"/>
    <n v="52"/>
    <n v="18"/>
    <n v="21"/>
    <n v="0"/>
    <n v="7"/>
  </r>
  <r>
    <d v="2019-11-05T00:00:00"/>
    <x v="5"/>
    <x v="10"/>
    <x v="4"/>
    <n v="118"/>
    <n v="62"/>
    <n v="10"/>
    <n v="30"/>
    <n v="0"/>
    <n v="7"/>
  </r>
  <r>
    <d v="2019-11-06T00:00:00"/>
    <x v="5"/>
    <x v="10"/>
    <x v="5"/>
    <n v="119"/>
    <n v="44"/>
    <n v="18"/>
    <n v="18"/>
    <n v="0"/>
    <n v="5"/>
  </r>
  <r>
    <d v="2019-11-07T00:00:00"/>
    <x v="5"/>
    <x v="10"/>
    <x v="6"/>
    <n v="82"/>
    <n v="66"/>
    <n v="11"/>
    <n v="29"/>
    <n v="0"/>
    <n v="8"/>
  </r>
  <r>
    <d v="2019-11-08T00:00:00"/>
    <x v="5"/>
    <x v="10"/>
    <x v="7"/>
    <n v="121"/>
    <n v="71"/>
    <n v="13"/>
    <n v="34"/>
    <n v="0"/>
    <n v="11"/>
  </r>
  <r>
    <d v="2019-11-09T00:00:00"/>
    <x v="5"/>
    <x v="10"/>
    <x v="8"/>
    <n v="162"/>
    <n v="77"/>
    <n v="25"/>
    <n v="12"/>
    <n v="0"/>
    <n v="5"/>
  </r>
  <r>
    <d v="2019-11-10T00:00:00"/>
    <x v="5"/>
    <x v="10"/>
    <x v="9"/>
    <n v="99"/>
    <n v="49"/>
    <n v="22"/>
    <n v="20"/>
    <n v="0"/>
    <n v="5"/>
  </r>
  <r>
    <d v="2019-11-11T00:00:00"/>
    <x v="5"/>
    <x v="10"/>
    <x v="10"/>
    <n v="69"/>
    <n v="73"/>
    <n v="8"/>
    <n v="36"/>
    <n v="0"/>
    <n v="9"/>
  </r>
  <r>
    <d v="2019-11-12T00:00:00"/>
    <x v="5"/>
    <x v="10"/>
    <x v="11"/>
    <n v="143"/>
    <n v="52"/>
    <n v="25"/>
    <n v="6"/>
    <n v="0"/>
    <n v="2"/>
  </r>
  <r>
    <d v="2019-11-13T00:00:00"/>
    <x v="5"/>
    <x v="10"/>
    <x v="12"/>
    <n v="47"/>
    <n v="53"/>
    <n v="11"/>
    <n v="25"/>
    <n v="0"/>
    <n v="7"/>
  </r>
  <r>
    <d v="2019-11-14T00:00:00"/>
    <x v="5"/>
    <x v="10"/>
    <x v="13"/>
    <n v="87"/>
    <n v="62"/>
    <n v="10"/>
    <n v="23"/>
    <n v="0"/>
    <n v="8"/>
  </r>
  <r>
    <d v="2019-11-15T00:00:00"/>
    <x v="5"/>
    <x v="10"/>
    <x v="14"/>
    <n v="101"/>
    <n v="67"/>
    <n v="6"/>
    <n v="24"/>
    <n v="0"/>
    <n v="13"/>
  </r>
  <r>
    <d v="2019-11-16T00:00:00"/>
    <x v="5"/>
    <x v="10"/>
    <x v="15"/>
    <n v="135"/>
    <n v="142"/>
    <n v="22"/>
    <n v="17"/>
    <n v="0"/>
    <n v="9"/>
  </r>
  <r>
    <d v="2019-11-17T00:00:00"/>
    <x v="5"/>
    <x v="10"/>
    <x v="16"/>
    <n v="139"/>
    <n v="76"/>
    <n v="22"/>
    <n v="8"/>
    <n v="0"/>
    <n v="3"/>
  </r>
  <r>
    <d v="2019-11-18T00:00:00"/>
    <x v="5"/>
    <x v="10"/>
    <x v="17"/>
    <n v="71"/>
    <n v="51"/>
    <n v="23"/>
    <n v="13"/>
    <n v="0"/>
    <n v="4"/>
  </r>
  <r>
    <d v="2019-11-19T00:00:00"/>
    <x v="5"/>
    <x v="10"/>
    <x v="18"/>
    <n v="71"/>
    <n v="91"/>
    <n v="5"/>
    <n v="36"/>
    <n v="0"/>
    <n v="10"/>
  </r>
  <r>
    <d v="2019-11-20T00:00:00"/>
    <x v="5"/>
    <x v="10"/>
    <x v="19"/>
    <n v="156"/>
    <n v="109"/>
    <n v="2"/>
    <n v="38"/>
    <n v="0"/>
    <n v="16"/>
  </r>
  <r>
    <d v="2019-11-21T00:00:00"/>
    <x v="5"/>
    <x v="10"/>
    <x v="20"/>
    <n v="173"/>
    <n v="117"/>
    <n v="2"/>
    <n v="45"/>
    <n v="0"/>
    <n v="24"/>
  </r>
  <r>
    <d v="2019-11-22T00:00:00"/>
    <x v="5"/>
    <x v="10"/>
    <x v="21"/>
    <n v="198"/>
    <n v="103"/>
    <n v="16"/>
    <n v="35"/>
    <n v="0"/>
    <n v="17"/>
  </r>
  <r>
    <d v="2019-11-23T00:00:00"/>
    <x v="5"/>
    <x v="10"/>
    <x v="22"/>
    <n v="197"/>
    <n v="30"/>
    <n v="26"/>
    <n v="5"/>
    <n v="0"/>
    <n v="3"/>
  </r>
  <r>
    <d v="2019-11-24T00:00:00"/>
    <x v="5"/>
    <x v="10"/>
    <x v="23"/>
    <n v="42"/>
    <n v="28"/>
    <n v="13"/>
    <n v="14"/>
    <n v="0"/>
    <n v="4"/>
  </r>
  <r>
    <d v="2019-11-25T00:00:00"/>
    <x v="5"/>
    <x v="10"/>
    <x v="24"/>
    <n v="55"/>
    <n v="66"/>
    <n v="4"/>
    <n v="30"/>
    <n v="0"/>
    <n v="8"/>
  </r>
  <r>
    <d v="2019-11-26T00:00:00"/>
    <x v="5"/>
    <x v="10"/>
    <x v="25"/>
    <n v="125"/>
    <n v="23"/>
    <n v="22"/>
    <n v="14"/>
    <n v="0"/>
    <n v="3"/>
  </r>
  <r>
    <d v="2019-11-27T00:00:00"/>
    <x v="5"/>
    <x v="10"/>
    <x v="26"/>
    <n v="36"/>
    <n v="67"/>
    <n v="5"/>
    <n v="30"/>
    <n v="0"/>
    <n v="9"/>
  </r>
  <r>
    <d v="2019-11-28T00:00:00"/>
    <x v="5"/>
    <x v="10"/>
    <x v="27"/>
    <n v="125"/>
    <n v="65"/>
    <n v="4"/>
    <n v="30"/>
    <n v="0"/>
    <n v="10"/>
  </r>
  <r>
    <d v="2019-11-29T00:00:00"/>
    <x v="5"/>
    <x v="10"/>
    <x v="28"/>
    <n v="143"/>
    <n v="22"/>
    <n v="24"/>
    <n v="15"/>
    <n v="0"/>
    <n v="6"/>
  </r>
  <r>
    <d v="2019-11-30T00:00:00"/>
    <x v="5"/>
    <x v="10"/>
    <x v="29"/>
    <n v="121"/>
    <n v="29"/>
    <n v="24"/>
    <n v="8"/>
    <n v="0"/>
    <n v="3"/>
  </r>
  <r>
    <d v="2019-12-01T00:00:00"/>
    <x v="5"/>
    <x v="11"/>
    <x v="0"/>
    <n v="52"/>
    <n v="24"/>
    <n v="22"/>
    <n v="11"/>
    <n v="0"/>
    <n v="3"/>
  </r>
  <r>
    <d v="2019-12-02T00:00:00"/>
    <x v="5"/>
    <x v="11"/>
    <x v="1"/>
    <n v="43"/>
    <n v="42"/>
    <n v="27"/>
    <n v="21"/>
    <n v="0"/>
    <n v="5"/>
  </r>
  <r>
    <d v="2019-12-03T00:00:00"/>
    <x v="5"/>
    <x v="11"/>
    <x v="2"/>
    <n v="63"/>
    <n v="31"/>
    <n v="27"/>
    <n v="18"/>
    <n v="0"/>
    <n v="3"/>
  </r>
  <r>
    <d v="2019-12-04T00:00:00"/>
    <x v="5"/>
    <x v="11"/>
    <x v="3"/>
    <n v="53"/>
    <n v="38"/>
    <n v="24"/>
    <n v="20"/>
    <n v="0"/>
    <n v="7"/>
  </r>
  <r>
    <d v="2019-12-05T00:00:00"/>
    <x v="5"/>
    <x v="11"/>
    <x v="4"/>
    <n v="76"/>
    <n v="64"/>
    <n v="9"/>
    <n v="29"/>
    <n v="0"/>
    <n v="9"/>
  </r>
  <r>
    <d v="2019-12-06T00:00:00"/>
    <x v="5"/>
    <x v="11"/>
    <x v="5"/>
    <n v="131"/>
    <n v="60"/>
    <n v="12"/>
    <n v="30"/>
    <n v="0"/>
    <n v="8"/>
  </r>
  <r>
    <d v="2019-12-07T00:00:00"/>
    <x v="5"/>
    <x v="11"/>
    <x v="6"/>
    <n v="137"/>
    <n v="104"/>
    <n v="2"/>
    <n v="37"/>
    <n v="0"/>
    <n v="16"/>
  </r>
  <r>
    <d v="2019-12-08T00:00:00"/>
    <x v="5"/>
    <x v="11"/>
    <x v="7"/>
    <n v="212"/>
    <n v="125"/>
    <n v="4"/>
    <n v="41"/>
    <n v="0"/>
    <n v="19"/>
  </r>
  <r>
    <d v="2019-12-09T00:00:00"/>
    <x v="5"/>
    <x v="11"/>
    <x v="8"/>
    <n v="237"/>
    <n v="90"/>
    <n v="23"/>
    <n v="26"/>
    <n v="0"/>
    <n v="15"/>
  </r>
  <r>
    <d v="2019-12-10T00:00:00"/>
    <x v="5"/>
    <x v="11"/>
    <x v="9"/>
    <n v="154"/>
    <n v="18"/>
    <n v="23"/>
    <n v="13"/>
    <n v="0"/>
    <n v="3"/>
  </r>
  <r>
    <d v="2019-12-11T00:00:00"/>
    <x v="5"/>
    <x v="11"/>
    <x v="10"/>
    <n v="37"/>
    <n v="35"/>
    <n v="16"/>
    <n v="22"/>
    <n v="0"/>
    <n v="7"/>
  </r>
  <r>
    <d v="2019-12-12T00:00:00"/>
    <x v="5"/>
    <x v="11"/>
    <x v="11"/>
    <n v="65"/>
    <n v="47"/>
    <n v="25"/>
    <n v="20"/>
    <n v="0"/>
    <n v="9"/>
  </r>
  <r>
    <d v="2019-12-13T00:00:00"/>
    <x v="5"/>
    <x v="11"/>
    <x v="12"/>
    <n v="82"/>
    <n v="26"/>
    <n v="17"/>
    <n v="23"/>
    <n v="0"/>
    <n v="4"/>
  </r>
  <r>
    <d v="2019-12-14T00:00:00"/>
    <x v="5"/>
    <x v="11"/>
    <x v="13"/>
    <n v="61"/>
    <n v="66"/>
    <n v="3"/>
    <n v="33"/>
    <n v="0"/>
    <n v="13"/>
  </r>
  <r>
    <d v="2019-12-15T00:00:00"/>
    <x v="5"/>
    <x v="11"/>
    <x v="14"/>
    <n v="145"/>
    <n v="60"/>
    <n v="1"/>
    <n v="32"/>
    <n v="0"/>
    <n v="13"/>
  </r>
  <r>
    <d v="2019-12-16T00:00:00"/>
    <x v="5"/>
    <x v="11"/>
    <x v="15"/>
    <n v="160"/>
    <n v="19"/>
    <n v="23"/>
    <n v="6"/>
    <n v="0"/>
    <n v="3"/>
  </r>
  <r>
    <d v="2019-12-17T00:00:00"/>
    <x v="5"/>
    <x v="11"/>
    <x v="16"/>
    <n v="45"/>
    <n v="27"/>
    <n v="16"/>
    <n v="19"/>
    <n v="0"/>
    <n v="5"/>
  </r>
  <r>
    <d v="2019-12-18T00:00:00"/>
    <x v="5"/>
    <x v="11"/>
    <x v="17"/>
    <n v="64"/>
    <n v="26"/>
    <n v="22"/>
    <n v="10"/>
    <n v="0"/>
    <n v="4"/>
  </r>
  <r>
    <d v="2019-12-19T00:00:00"/>
    <x v="5"/>
    <x v="11"/>
    <x v="18"/>
    <n v="52"/>
    <n v="35"/>
    <n v="13"/>
    <n v="26"/>
    <n v="0"/>
    <n v="5"/>
  </r>
  <r>
    <d v="2019-12-20T00:00:00"/>
    <x v="5"/>
    <x v="11"/>
    <x v="19"/>
    <n v="64"/>
    <n v="56"/>
    <n v="7"/>
    <n v="30"/>
    <n v="0"/>
    <n v="9"/>
  </r>
  <r>
    <d v="2019-12-21T00:00:00"/>
    <x v="5"/>
    <x v="11"/>
    <x v="20"/>
    <n v="130"/>
    <n v="69"/>
    <n v="7"/>
    <n v="36"/>
    <n v="0"/>
    <n v="13"/>
  </r>
  <r>
    <d v="2019-12-22T00:00:00"/>
    <x v="5"/>
    <x v="11"/>
    <x v="21"/>
    <n v="157"/>
    <n v="47"/>
    <n v="18"/>
    <n v="20"/>
    <n v="0"/>
    <n v="10"/>
  </r>
  <r>
    <d v="2019-12-23T00:00:00"/>
    <x v="5"/>
    <x v="11"/>
    <x v="22"/>
    <n v="108"/>
    <n v="65"/>
    <n v="9"/>
    <n v="25"/>
    <n v="0"/>
    <n v="12"/>
  </r>
  <r>
    <d v="2019-12-24T00:00:00"/>
    <x v="5"/>
    <x v="11"/>
    <x v="23"/>
    <n v="164"/>
    <n v="51"/>
    <n v="20"/>
    <n v="20"/>
    <n v="0"/>
    <n v="10"/>
  </r>
  <r>
    <d v="2019-12-25T00:00:00"/>
    <x v="5"/>
    <x v="11"/>
    <x v="24"/>
    <n v="128"/>
    <n v="42"/>
    <n v="21"/>
    <n v="14"/>
    <n v="0"/>
    <n v="3"/>
  </r>
  <r>
    <d v="2019-12-26T00:00:00"/>
    <x v="5"/>
    <x v="11"/>
    <x v="25"/>
    <n v="61"/>
    <n v="73"/>
    <n v="6"/>
    <n v="32"/>
    <n v="0"/>
    <n v="9"/>
  </r>
  <r>
    <d v="2019-12-27T00:00:00"/>
    <x v="5"/>
    <x v="11"/>
    <x v="26"/>
    <n v="117"/>
    <n v="85"/>
    <n v="4"/>
    <n v="34"/>
    <n v="0"/>
    <n v="15"/>
  </r>
  <r>
    <d v="2019-12-28T00:00:00"/>
    <x v="5"/>
    <x v="11"/>
    <x v="27"/>
    <n v="152"/>
    <n v="82"/>
    <n v="20"/>
    <n v="31"/>
    <n v="0"/>
    <n v="15"/>
  </r>
  <r>
    <d v="2020-01-01T00:00:00"/>
    <x v="6"/>
    <x v="0"/>
    <x v="0"/>
    <n v="93"/>
    <n v="64"/>
    <n v="5"/>
    <n v="31"/>
    <n v="0"/>
    <n v="11"/>
  </r>
  <r>
    <d v="2020-01-02T00:00:00"/>
    <x v="6"/>
    <x v="0"/>
    <x v="1"/>
    <n v="132"/>
    <n v="51"/>
    <n v="9"/>
    <n v="33"/>
    <n v="0"/>
    <n v="11"/>
  </r>
  <r>
    <d v="2020-01-03T00:00:00"/>
    <x v="6"/>
    <x v="0"/>
    <x v="2"/>
    <n v="124"/>
    <n v="45"/>
    <n v="23"/>
    <n v="27"/>
    <n v="0"/>
    <n v="9"/>
  </r>
  <r>
    <d v="2020-01-04T00:00:00"/>
    <x v="6"/>
    <x v="0"/>
    <x v="3"/>
    <n v="98"/>
    <n v="63"/>
    <n v="5"/>
    <n v="32"/>
    <n v="0"/>
    <n v="13"/>
  </r>
  <r>
    <d v="2020-01-05T00:00:00"/>
    <x v="6"/>
    <x v="0"/>
    <x v="4"/>
    <n v="152"/>
    <n v="21"/>
    <n v="12"/>
    <n v="25"/>
    <n v="0"/>
    <n v="9"/>
  </r>
  <r>
    <d v="2020-01-06T00:00:00"/>
    <x v="6"/>
    <x v="0"/>
    <x v="5"/>
    <n v="149"/>
    <n v="19"/>
    <n v="24"/>
    <n v="11"/>
    <n v="0"/>
    <n v="3"/>
  </r>
  <r>
    <d v="2020-01-07T00:00:00"/>
    <x v="6"/>
    <x v="0"/>
    <x v="6"/>
    <n v="57"/>
    <n v="24"/>
    <n v="28"/>
    <n v="14"/>
    <n v="0"/>
    <n v="4"/>
  </r>
  <r>
    <d v="2020-01-08T00:00:00"/>
    <x v="6"/>
    <x v="0"/>
    <x v="7"/>
    <n v="63"/>
    <n v="32"/>
    <n v="16"/>
    <n v="25"/>
    <n v="0"/>
    <n v="6"/>
  </r>
  <r>
    <d v="2020-01-09T00:00:00"/>
    <x v="6"/>
    <x v="0"/>
    <x v="8"/>
    <n v="127"/>
    <n v="33"/>
    <n v="27"/>
    <n v="19"/>
    <n v="0"/>
    <n v="5"/>
  </r>
  <r>
    <d v="2020-01-10T00:00:00"/>
    <x v="6"/>
    <x v="0"/>
    <x v="9"/>
    <n v="83"/>
    <n v="20"/>
    <n v="23"/>
    <n v="12"/>
    <n v="0"/>
    <n v="3"/>
  </r>
  <r>
    <d v="2020-01-11T00:00:00"/>
    <x v="6"/>
    <x v="0"/>
    <x v="10"/>
    <n v="47"/>
    <n v="27"/>
    <n v="21"/>
    <n v="17"/>
    <n v="0"/>
    <n v="4"/>
  </r>
  <r>
    <d v="2020-01-12T00:00:00"/>
    <x v="6"/>
    <x v="0"/>
    <x v="11"/>
    <n v="67"/>
    <n v="22"/>
    <n v="27"/>
    <n v="8"/>
    <n v="0"/>
    <n v="4"/>
  </r>
  <r>
    <d v="2020-01-13T00:00:00"/>
    <x v="6"/>
    <x v="0"/>
    <x v="12"/>
    <n v="51"/>
    <n v="26"/>
    <n v="23"/>
    <n v="15"/>
    <n v="0"/>
    <n v="3"/>
  </r>
  <r>
    <d v="2020-01-14T00:00:00"/>
    <x v="6"/>
    <x v="0"/>
    <x v="13"/>
    <n v="62"/>
    <n v="54"/>
    <n v="12"/>
    <n v="29"/>
    <n v="0"/>
    <n v="8"/>
  </r>
  <r>
    <d v="2020-01-15T00:00:00"/>
    <x v="6"/>
    <x v="0"/>
    <x v="14"/>
    <n v="127"/>
    <n v="48"/>
    <n v="25"/>
    <n v="24"/>
    <n v="0"/>
    <n v="9"/>
  </r>
  <r>
    <d v="2020-01-16T00:00:00"/>
    <x v="6"/>
    <x v="0"/>
    <x v="15"/>
    <n v="107"/>
    <n v="73"/>
    <n v="10"/>
    <n v="34"/>
    <n v="0"/>
    <n v="15"/>
  </r>
  <r>
    <d v="2020-01-17T00:00:00"/>
    <x v="6"/>
    <x v="0"/>
    <x v="16"/>
    <n v="165"/>
    <n v="119"/>
    <n v="9"/>
    <n v="34"/>
    <n v="0"/>
    <n v="21"/>
  </r>
  <r>
    <d v="2020-01-18T00:00:00"/>
    <x v="6"/>
    <x v="0"/>
    <x v="17"/>
    <n v="251"/>
    <n v="58"/>
    <n v="28"/>
    <n v="11"/>
    <n v="0"/>
    <n v="5"/>
  </r>
  <r>
    <d v="2020-01-19T00:00:00"/>
    <x v="6"/>
    <x v="0"/>
    <x v="18"/>
    <n v="94"/>
    <n v="26"/>
    <n v="25"/>
    <n v="8"/>
    <n v="0"/>
    <n v="3"/>
  </r>
  <r>
    <d v="2020-01-20T00:00:00"/>
    <x v="6"/>
    <x v="0"/>
    <x v="19"/>
    <n v="40"/>
    <n v="54"/>
    <n v="20"/>
    <n v="21"/>
    <n v="0"/>
    <n v="8"/>
  </r>
  <r>
    <d v="2020-01-21T00:00:00"/>
    <x v="6"/>
    <x v="0"/>
    <x v="20"/>
    <n v="132"/>
    <n v="60"/>
    <n v="17"/>
    <n v="26"/>
    <n v="0"/>
    <n v="11"/>
  </r>
  <r>
    <d v="2020-01-22T00:00:00"/>
    <x v="6"/>
    <x v="0"/>
    <x v="21"/>
    <n v="158"/>
    <n v="51"/>
    <n v="31"/>
    <n v="18"/>
    <n v="0"/>
    <n v="9"/>
  </r>
  <r>
    <d v="2020-01-23T00:00:00"/>
    <x v="6"/>
    <x v="0"/>
    <x v="22"/>
    <n v="126"/>
    <n v="62"/>
    <n v="33"/>
    <n v="8"/>
    <n v="0"/>
    <n v="6"/>
  </r>
  <r>
    <d v="2020-01-24T00:00:00"/>
    <x v="6"/>
    <x v="0"/>
    <x v="23"/>
    <n v="154"/>
    <n v="99"/>
    <n v="31"/>
    <n v="14"/>
    <n v="0"/>
    <n v="8"/>
  </r>
  <r>
    <d v="2020-01-25T00:00:00"/>
    <x v="6"/>
    <x v="0"/>
    <x v="24"/>
    <n v="206"/>
    <n v="108"/>
    <n v="31"/>
    <n v="21"/>
    <n v="0"/>
    <n v="16"/>
  </r>
  <r>
    <d v="2020-01-28T00:00:00"/>
    <x v="6"/>
    <x v="0"/>
    <x v="27"/>
    <n v="245"/>
    <n v="38"/>
    <n v="34"/>
    <n v="17"/>
    <n v="0"/>
    <n v="12"/>
  </r>
  <r>
    <d v="2020-01-29T00:00:00"/>
    <x v="6"/>
    <x v="0"/>
    <x v="28"/>
    <n v="154"/>
    <n v="50"/>
    <n v="35"/>
    <n v="15"/>
    <n v="0"/>
    <n v="8"/>
  </r>
  <r>
    <d v="2020-01-30T00:00:00"/>
    <x v="6"/>
    <x v="0"/>
    <x v="29"/>
    <n v="133"/>
    <n v="41"/>
    <n v="33"/>
    <n v="17"/>
    <n v="0"/>
    <n v="9"/>
  </r>
  <r>
    <d v="2020-01-31T00:00:00"/>
    <x v="6"/>
    <x v="0"/>
    <x v="30"/>
    <n v="120"/>
    <n v="14"/>
    <n v="32"/>
    <n v="4"/>
    <n v="0"/>
    <n v="3"/>
  </r>
  <r>
    <d v="2020-02-01T00:00:00"/>
    <x v="6"/>
    <x v="1"/>
    <x v="0"/>
    <n v="30"/>
    <n v="25"/>
    <n v="28"/>
    <n v="5"/>
    <n v="0"/>
    <n v="3"/>
  </r>
  <r>
    <d v="2020-02-02T00:00:00"/>
    <x v="6"/>
    <x v="1"/>
    <x v="1"/>
    <n v="85"/>
    <n v="24"/>
    <n v="29"/>
    <n v="6"/>
    <n v="0"/>
    <n v="2"/>
  </r>
  <r>
    <d v="2020-02-03T00:00:00"/>
    <x v="6"/>
    <x v="1"/>
    <x v="2"/>
    <n v="79"/>
    <n v="19"/>
    <n v="29"/>
    <n v="6"/>
    <n v="0"/>
    <n v="2"/>
  </r>
  <r>
    <d v="2020-02-04T00:00:00"/>
    <x v="6"/>
    <x v="1"/>
    <x v="3"/>
    <n v="38"/>
    <n v="33"/>
    <n v="19"/>
    <n v="10"/>
    <n v="0"/>
    <n v="6"/>
  </r>
  <r>
    <d v="2020-02-05T00:00:00"/>
    <x v="6"/>
    <x v="1"/>
    <x v="4"/>
    <n v="87"/>
    <n v="31"/>
    <n v="17"/>
    <n v="10"/>
    <n v="0"/>
    <n v="10"/>
  </r>
  <r>
    <d v="2020-02-06T00:00:00"/>
    <x v="6"/>
    <x v="1"/>
    <x v="5"/>
    <n v="119"/>
    <n v="2"/>
    <n v="18"/>
    <n v="16"/>
    <n v="0"/>
    <n v="10"/>
  </r>
  <r>
    <d v="2020-02-07T00:00:00"/>
    <x v="6"/>
    <x v="1"/>
    <x v="6"/>
    <n v="160"/>
    <n v="24"/>
    <n v="31"/>
    <n v="17"/>
    <n v="0"/>
    <n v="9"/>
  </r>
  <r>
    <d v="2020-02-14T00:00:00"/>
    <x v="6"/>
    <x v="1"/>
    <x v="13"/>
    <n v="112"/>
    <n v="11"/>
    <n v="30"/>
    <n v="2"/>
    <n v="0"/>
    <n v="2"/>
  </r>
  <r>
    <d v="2020-02-15T00:00:00"/>
    <x v="6"/>
    <x v="1"/>
    <x v="14"/>
    <n v="29"/>
    <n v="7"/>
    <n v="32"/>
    <n v="2"/>
    <n v="0"/>
    <n v="2"/>
  </r>
  <r>
    <d v="2020-02-16T00:00:00"/>
    <x v="6"/>
    <x v="1"/>
    <x v="15"/>
    <n v="18"/>
    <n v="12"/>
    <n v="31"/>
    <n v="5"/>
    <n v="0"/>
    <n v="2"/>
  </r>
  <r>
    <d v="2020-02-17T00:00:00"/>
    <x v="6"/>
    <x v="1"/>
    <x v="16"/>
    <n v="27"/>
    <n v="21"/>
    <n v="29"/>
    <n v="17"/>
    <n v="0"/>
    <n v="3"/>
  </r>
  <r>
    <d v="2020-02-18T00:00:00"/>
    <x v="6"/>
    <x v="1"/>
    <x v="17"/>
    <n v="55"/>
    <n v="32"/>
    <n v="29"/>
    <n v="20"/>
    <n v="0"/>
    <n v="10"/>
  </r>
  <r>
    <d v="2020-02-20T00:00:00"/>
    <x v="6"/>
    <x v="1"/>
    <x v="19"/>
    <n v="176"/>
    <n v="84"/>
    <n v="33"/>
    <n v="12"/>
    <n v="0"/>
    <n v="7"/>
  </r>
  <r>
    <d v="2020-02-21T00:00:00"/>
    <x v="6"/>
    <x v="1"/>
    <x v="20"/>
    <n v="135"/>
    <n v="14"/>
    <n v="35"/>
    <n v="5"/>
    <n v="0"/>
    <n v="2"/>
  </r>
  <r>
    <d v="2020-02-22T00:00:00"/>
    <x v="6"/>
    <x v="1"/>
    <x v="21"/>
    <n v="25"/>
    <n v="47"/>
    <n v="24"/>
    <n v="19"/>
    <n v="0"/>
    <n v="5"/>
  </r>
  <r>
    <d v="2020-02-23T00:00:00"/>
    <x v="6"/>
    <x v="1"/>
    <x v="22"/>
    <n v="110"/>
    <n v="73"/>
    <n v="25"/>
    <n v="18"/>
    <n v="0"/>
    <n v="9"/>
  </r>
  <r>
    <d v="2020-02-24T00:00:00"/>
    <x v="6"/>
    <x v="1"/>
    <x v="23"/>
    <n v="150"/>
    <n v="60"/>
    <n v="30"/>
    <n v="11"/>
    <n v="0"/>
    <n v="8"/>
  </r>
  <r>
    <d v="2020-02-25T00:00:00"/>
    <x v="6"/>
    <x v="1"/>
    <x v="24"/>
    <n v="127"/>
    <n v="36"/>
    <n v="37"/>
    <n v="8"/>
    <n v="0"/>
    <n v="4"/>
  </r>
  <r>
    <d v="2020-02-26T00:00:00"/>
    <x v="6"/>
    <x v="1"/>
    <x v="25"/>
    <n v="94"/>
    <n v="31"/>
    <n v="26"/>
    <n v="11"/>
    <n v="0"/>
    <n v="4"/>
  </r>
  <r>
    <d v="2020-02-27T00:00:00"/>
    <x v="6"/>
    <x v="1"/>
    <x v="26"/>
    <n v="79"/>
    <n v="45"/>
    <n v="35"/>
    <n v="12"/>
    <n v="0"/>
    <n v="5"/>
  </r>
  <r>
    <d v="2020-02-29T00:00:00"/>
    <x v="6"/>
    <x v="1"/>
    <x v="28"/>
    <n v="167"/>
    <n v="16"/>
    <n v="31"/>
    <n v="10"/>
    <n v="0"/>
    <n v="10"/>
  </r>
  <r>
    <d v="2020-03-01T00:00:00"/>
    <x v="6"/>
    <x v="2"/>
    <x v="0"/>
    <n v="72"/>
    <n v="25"/>
    <n v="29"/>
    <n v="14"/>
    <n v="0"/>
    <n v="5"/>
  </r>
  <r>
    <d v="2020-03-02T00:00:00"/>
    <x v="6"/>
    <x v="2"/>
    <x v="1"/>
    <n v="80"/>
    <n v="15"/>
    <n v="25"/>
    <n v="6"/>
    <n v="0"/>
    <n v="4"/>
  </r>
  <r>
    <d v="2020-03-03T00:00:00"/>
    <x v="6"/>
    <x v="2"/>
    <x v="2"/>
    <n v="99"/>
    <n v="15"/>
    <n v="31"/>
    <n v="5"/>
    <n v="0"/>
    <n v="2"/>
  </r>
  <r>
    <d v="2020-03-04T00:00:00"/>
    <x v="6"/>
    <x v="2"/>
    <x v="3"/>
    <n v="47"/>
    <n v="44"/>
    <n v="35"/>
    <n v="12"/>
    <n v="0"/>
    <n v="4"/>
  </r>
  <r>
    <d v="2020-03-05T00:00:00"/>
    <x v="6"/>
    <x v="2"/>
    <x v="4"/>
    <n v="110"/>
    <n v="67"/>
    <n v="27"/>
    <n v="23"/>
    <n v="0"/>
    <n v="7"/>
  </r>
  <r>
    <d v="2020-03-06T00:00:00"/>
    <x v="6"/>
    <x v="2"/>
    <x v="5"/>
    <n v="168"/>
    <n v="43"/>
    <n v="39"/>
    <n v="10"/>
    <n v="0"/>
    <n v="6"/>
  </r>
  <r>
    <d v="2020-03-08T00:00:00"/>
    <x v="6"/>
    <x v="2"/>
    <x v="7"/>
    <n v="171"/>
    <n v="28"/>
    <n v="28"/>
    <n v="12"/>
    <n v="0"/>
    <n v="7"/>
  </r>
  <r>
    <d v="2020-03-09T00:00:00"/>
    <x v="6"/>
    <x v="2"/>
    <x v="8"/>
    <n v="129"/>
    <n v="30"/>
    <n v="32"/>
    <n v="8"/>
    <n v="0"/>
    <n v="2"/>
  </r>
  <r>
    <d v="2020-03-10T00:00:00"/>
    <x v="6"/>
    <x v="2"/>
    <x v="9"/>
    <n v="52"/>
    <n v="45"/>
    <n v="25"/>
    <n v="22"/>
    <n v="0"/>
    <n v="4"/>
  </r>
  <r>
    <d v="2020-03-11T00:00:00"/>
    <x v="6"/>
    <x v="2"/>
    <x v="10"/>
    <n v="92"/>
    <n v="38"/>
    <n v="34"/>
    <n v="14"/>
    <n v="0"/>
    <n v="5"/>
  </r>
  <r>
    <d v="2020-03-12T00:00:00"/>
    <x v="6"/>
    <x v="2"/>
    <x v="11"/>
    <n v="74"/>
    <n v="22"/>
    <n v="32"/>
    <n v="6"/>
    <n v="0"/>
    <n v="2"/>
  </r>
  <r>
    <d v="2020-03-13T00:00:00"/>
    <x v="6"/>
    <x v="2"/>
    <x v="12"/>
    <n v="42"/>
    <n v="35"/>
    <n v="35"/>
    <n v="5"/>
    <n v="0"/>
    <n v="1"/>
  </r>
  <r>
    <d v="2020-03-14T00:00:00"/>
    <x v="6"/>
    <x v="2"/>
    <x v="13"/>
    <n v="36"/>
    <n v="32"/>
    <n v="37"/>
    <n v="4"/>
    <n v="0"/>
    <n v="1"/>
  </r>
  <r>
    <d v="2020-03-15T00:00:00"/>
    <x v="6"/>
    <x v="2"/>
    <x v="14"/>
    <n v="34"/>
    <n v="60"/>
    <n v="32"/>
    <n v="10"/>
    <n v="0"/>
    <n v="3"/>
  </r>
  <r>
    <d v="2020-03-16T00:00:00"/>
    <x v="6"/>
    <x v="2"/>
    <x v="15"/>
    <n v="87"/>
    <n v="55"/>
    <n v="42"/>
    <n v="17"/>
    <n v="0"/>
    <n v="5"/>
  </r>
  <r>
    <d v="2020-03-17T00:00:00"/>
    <x v="6"/>
    <x v="2"/>
    <x v="16"/>
    <n v="100"/>
    <n v="108"/>
    <n v="35"/>
    <n v="18"/>
    <n v="0"/>
    <n v="6"/>
  </r>
  <r>
    <d v="2020-03-18T00:00:00"/>
    <x v="6"/>
    <x v="2"/>
    <x v="17"/>
    <n v="119"/>
    <n v="47"/>
    <n v="37"/>
    <n v="3"/>
    <n v="0"/>
    <n v="2"/>
  </r>
  <r>
    <d v="2020-03-19T00:00:00"/>
    <x v="6"/>
    <x v="2"/>
    <x v="18"/>
    <n v="39"/>
    <n v="60"/>
    <n v="34"/>
    <n v="17"/>
    <n v="0"/>
    <n v="3"/>
  </r>
  <r>
    <d v="2020-03-20T00:00:00"/>
    <x v="6"/>
    <x v="2"/>
    <x v="19"/>
    <n v="94"/>
    <n v="73"/>
    <n v="38"/>
    <n v="10"/>
    <n v="0"/>
    <n v="3"/>
  </r>
  <r>
    <d v="2020-03-21T00:00:00"/>
    <x v="6"/>
    <x v="2"/>
    <x v="20"/>
    <n v="86"/>
    <n v="60"/>
    <n v="47"/>
    <n v="10"/>
    <n v="0"/>
    <n v="3"/>
  </r>
  <r>
    <d v="2020-03-22T00:00:00"/>
    <x v="6"/>
    <x v="2"/>
    <x v="21"/>
    <n v="98"/>
    <n v="58"/>
    <n v="36"/>
    <n v="16"/>
    <n v="0"/>
    <n v="3"/>
  </r>
  <r>
    <d v="2020-03-23T00:00:00"/>
    <x v="6"/>
    <x v="2"/>
    <x v="22"/>
    <n v="102"/>
    <n v="57"/>
    <n v="40"/>
    <n v="18"/>
    <n v="0"/>
    <n v="8"/>
  </r>
  <r>
    <d v="2020-03-24T00:00:00"/>
    <x v="6"/>
    <x v="2"/>
    <x v="23"/>
    <n v="121"/>
    <n v="73"/>
    <n v="54"/>
    <n v="27"/>
    <n v="0"/>
    <n v="9"/>
  </r>
  <r>
    <d v="2020-03-25T00:00:00"/>
    <x v="6"/>
    <x v="2"/>
    <x v="24"/>
    <n v="192"/>
    <n v="25"/>
    <n v="31"/>
    <n v="4"/>
    <n v="0"/>
    <n v="3"/>
  </r>
  <r>
    <d v="2020-03-26T00:00:00"/>
    <x v="6"/>
    <x v="2"/>
    <x v="25"/>
    <n v="39"/>
    <n v="25"/>
    <n v="33"/>
    <n v="4"/>
    <n v="0"/>
    <n v="2"/>
  </r>
  <r>
    <d v="2020-03-27T00:00:00"/>
    <x v="6"/>
    <x v="2"/>
    <x v="26"/>
    <n v="17"/>
    <n v="26"/>
    <n v="32"/>
    <n v="8"/>
    <n v="0"/>
    <n v="1"/>
  </r>
  <r>
    <d v="2020-03-28T00:00:00"/>
    <x v="6"/>
    <x v="2"/>
    <x v="27"/>
    <n v="37"/>
    <n v="63"/>
    <n v="42"/>
    <n v="17"/>
    <n v="0"/>
    <n v="4"/>
  </r>
  <r>
    <d v="2020-03-29T00:00:00"/>
    <x v="6"/>
    <x v="2"/>
    <x v="28"/>
    <n v="122"/>
    <n v="69"/>
    <n v="42"/>
    <n v="16"/>
    <n v="0"/>
    <n v="6"/>
  </r>
  <r>
    <d v="2020-03-30T00:00:00"/>
    <x v="6"/>
    <x v="2"/>
    <x v="29"/>
    <n v="156"/>
    <n v="62"/>
    <n v="45"/>
    <n v="12"/>
    <n v="0"/>
    <n v="3"/>
  </r>
  <r>
    <d v="2020-03-31T00:00:00"/>
    <x v="6"/>
    <x v="2"/>
    <x v="30"/>
    <n v="151"/>
    <n v="21"/>
    <n v="35"/>
    <n v="4"/>
    <n v="0"/>
    <n v="1"/>
  </r>
  <r>
    <d v="2020-04-01T00:00:00"/>
    <x v="6"/>
    <x v="3"/>
    <x v="0"/>
    <n v="35"/>
    <n v="35"/>
    <n v="35"/>
    <n v="10"/>
    <n v="0"/>
    <n v="2"/>
  </r>
  <r>
    <d v="2020-04-02T00:00:00"/>
    <x v="6"/>
    <x v="3"/>
    <x v="1"/>
    <n v="60"/>
    <n v="39"/>
    <n v="40"/>
    <n v="11"/>
    <n v="0"/>
    <n v="2"/>
  </r>
  <r>
    <d v="2020-04-03T00:00:00"/>
    <x v="6"/>
    <x v="3"/>
    <x v="2"/>
    <n v="65"/>
    <n v="119"/>
    <n v="38"/>
    <n v="5"/>
    <n v="0"/>
    <n v="2"/>
  </r>
  <r>
    <d v="2020-04-04T00:00:00"/>
    <x v="6"/>
    <x v="3"/>
    <x v="3"/>
    <n v="84"/>
    <n v="68"/>
    <n v="43"/>
    <n v="14"/>
    <n v="0"/>
    <n v="4"/>
  </r>
  <r>
    <d v="2020-04-05T00:00:00"/>
    <x v="6"/>
    <x v="3"/>
    <x v="4"/>
    <n v="86"/>
    <n v="93"/>
    <n v="55"/>
    <n v="26"/>
    <n v="0"/>
    <n v="5"/>
  </r>
  <r>
    <d v="2020-04-06T00:00:00"/>
    <x v="6"/>
    <x v="3"/>
    <x v="5"/>
    <n v="152"/>
    <n v="83"/>
    <n v="37"/>
    <n v="21"/>
    <n v="0"/>
    <n v="5"/>
  </r>
  <r>
    <d v="2020-04-07T00:00:00"/>
    <x v="6"/>
    <x v="3"/>
    <x v="6"/>
    <n v="126"/>
    <n v="53"/>
    <n v="33"/>
    <n v="15"/>
    <n v="0"/>
    <n v="4"/>
  </r>
  <r>
    <d v="2020-04-08T00:00:00"/>
    <x v="6"/>
    <x v="3"/>
    <x v="7"/>
    <n v="76"/>
    <n v="46"/>
    <n v="38"/>
    <n v="8"/>
    <n v="0"/>
    <n v="4"/>
  </r>
  <r>
    <d v="2020-04-09T00:00:00"/>
    <x v="6"/>
    <x v="3"/>
    <x v="8"/>
    <n v="103"/>
    <n v="47"/>
    <n v="53"/>
    <n v="11"/>
    <n v="0"/>
    <n v="3"/>
  </r>
  <r>
    <d v="2020-04-10T00:00:00"/>
    <x v="6"/>
    <x v="3"/>
    <x v="9"/>
    <n v="117"/>
    <n v="39"/>
    <n v="43"/>
    <n v="9"/>
    <n v="0"/>
    <n v="3"/>
  </r>
  <r>
    <d v="2020-04-11T00:00:00"/>
    <x v="6"/>
    <x v="3"/>
    <x v="10"/>
    <n v="79"/>
    <n v="45"/>
    <n v="44"/>
    <n v="6"/>
    <n v="0"/>
    <n v="1"/>
  </r>
  <r>
    <d v="2020-04-12T00:00:00"/>
    <x v="6"/>
    <x v="3"/>
    <x v="11"/>
    <n v="69"/>
    <n v="60"/>
    <n v="44"/>
    <n v="17"/>
    <n v="0"/>
    <n v="4"/>
  </r>
  <r>
    <d v="2020-04-13T00:00:00"/>
    <x v="6"/>
    <x v="3"/>
    <x v="12"/>
    <n v="88"/>
    <n v="81"/>
    <n v="82"/>
    <n v="23"/>
    <n v="0"/>
    <n v="5"/>
  </r>
  <r>
    <d v="2020-04-14T00:00:00"/>
    <x v="6"/>
    <x v="3"/>
    <x v="13"/>
    <n v="153"/>
    <n v="74"/>
    <n v="77"/>
    <n v="13"/>
    <n v="0"/>
    <n v="4"/>
  </r>
  <r>
    <d v="2020-04-15T00:00:00"/>
    <x v="6"/>
    <x v="3"/>
    <x v="14"/>
    <n v="151"/>
    <n v="66"/>
    <n v="43"/>
    <n v="5"/>
    <n v="0"/>
    <n v="3"/>
  </r>
  <r>
    <d v="2020-04-16T00:00:00"/>
    <x v="6"/>
    <x v="3"/>
    <x v="15"/>
    <n v="83"/>
    <n v="40"/>
    <n v="58"/>
    <n v="6"/>
    <n v="0"/>
    <n v="3"/>
  </r>
  <r>
    <d v="2020-04-17T00:00:00"/>
    <x v="6"/>
    <x v="3"/>
    <x v="16"/>
    <n v="80"/>
    <n v="43"/>
    <n v="56"/>
    <n v="10"/>
    <n v="0"/>
    <n v="2"/>
  </r>
  <r>
    <d v="2020-04-18T00:00:00"/>
    <x v="6"/>
    <x v="3"/>
    <x v="17"/>
    <n v="100"/>
    <n v="49"/>
    <n v="74"/>
    <n v="8"/>
    <n v="0"/>
    <n v="3"/>
  </r>
  <r>
    <d v="2020-04-19T00:00:00"/>
    <x v="6"/>
    <x v="3"/>
    <x v="18"/>
    <n v="122"/>
    <n v="30"/>
    <n v="38"/>
    <n v="2"/>
    <n v="0"/>
    <n v="1"/>
  </r>
  <r>
    <d v="2020-04-20T00:00:00"/>
    <x v="6"/>
    <x v="3"/>
    <x v="19"/>
    <n v="39"/>
    <n v="33"/>
    <n v="35"/>
    <n v="2"/>
    <n v="0"/>
    <n v="1"/>
  </r>
  <r>
    <d v="2020-04-21T00:00:00"/>
    <x v="6"/>
    <x v="3"/>
    <x v="20"/>
    <n v="40"/>
    <n v="22"/>
    <n v="36"/>
    <n v="2"/>
    <n v="0"/>
    <n v="1"/>
  </r>
  <r>
    <d v="2020-04-22T00:00:00"/>
    <x v="6"/>
    <x v="3"/>
    <x v="21"/>
    <n v="36"/>
    <n v="20"/>
    <n v="36"/>
    <n v="3"/>
    <n v="0"/>
    <n v="1"/>
  </r>
  <r>
    <d v="2020-04-23T00:00:00"/>
    <x v="6"/>
    <x v="3"/>
    <x v="22"/>
    <n v="35"/>
    <n v="98"/>
    <n v="41"/>
    <n v="6"/>
    <n v="0"/>
    <n v="1"/>
  </r>
  <r>
    <d v="2020-04-24T00:00:00"/>
    <x v="6"/>
    <x v="3"/>
    <x v="23"/>
    <n v="65"/>
    <n v="53"/>
    <n v="39"/>
    <n v="3"/>
    <n v="0"/>
    <n v="1"/>
  </r>
  <r>
    <d v="2020-04-25T00:00:00"/>
    <x v="6"/>
    <x v="3"/>
    <x v="24"/>
    <n v="55"/>
    <n v="32"/>
    <n v="40"/>
    <n v="11"/>
    <n v="0"/>
    <n v="2"/>
  </r>
  <r>
    <d v="2020-04-26T00:00:00"/>
    <x v="6"/>
    <x v="3"/>
    <x v="25"/>
    <n v="94"/>
    <n v="60"/>
    <n v="58"/>
    <n v="14"/>
    <n v="0"/>
    <n v="10"/>
  </r>
  <r>
    <d v="2020-04-27T00:00:00"/>
    <x v="6"/>
    <x v="3"/>
    <x v="26"/>
    <n v="141"/>
    <n v="82"/>
    <n v="100"/>
    <n v="18"/>
    <n v="0"/>
    <n v="6"/>
  </r>
  <r>
    <d v="2020-04-28T00:00:00"/>
    <x v="6"/>
    <x v="3"/>
    <x v="27"/>
    <n v="157"/>
    <n v="84"/>
    <n v="115"/>
    <n v="12"/>
    <n v="0"/>
    <n v="5"/>
  </r>
  <r>
    <d v="2020-04-29T00:00:00"/>
    <x v="6"/>
    <x v="3"/>
    <x v="28"/>
    <n v="150"/>
    <n v="93"/>
    <n v="142"/>
    <n v="25"/>
    <n v="0"/>
    <n v="9"/>
  </r>
  <r>
    <d v="2020-04-30T00:00:00"/>
    <x v="6"/>
    <x v="3"/>
    <x v="29"/>
    <n v="185"/>
    <n v="100"/>
    <n v="146"/>
    <n v="25"/>
    <n v="0"/>
    <n v="11"/>
  </r>
  <r>
    <d v="2020-05-01T00:00:00"/>
    <x v="6"/>
    <x v="4"/>
    <x v="0"/>
    <n v="189"/>
    <n v="65"/>
    <n v="101"/>
    <n v="8"/>
    <n v="0"/>
    <n v="5"/>
  </r>
  <r>
    <d v="2020-05-02T00:00:00"/>
    <x v="6"/>
    <x v="4"/>
    <x v="1"/>
    <n v="149"/>
    <n v="58"/>
    <n v="38"/>
    <n v="12"/>
    <n v="0"/>
    <n v="10"/>
  </r>
  <r>
    <d v="2020-05-03T00:00:00"/>
    <x v="6"/>
    <x v="4"/>
    <x v="2"/>
    <n v="143"/>
    <n v="49"/>
    <n v="21"/>
    <n v="11"/>
    <n v="0"/>
    <n v="6"/>
  </r>
  <r>
    <d v="2020-05-04T00:00:00"/>
    <x v="6"/>
    <x v="4"/>
    <x v="3"/>
    <n v="109"/>
    <n v="48"/>
    <n v="33"/>
    <n v="12"/>
    <n v="0"/>
    <n v="5"/>
  </r>
  <r>
    <d v="2020-05-05T00:00:00"/>
    <x v="6"/>
    <x v="4"/>
    <x v="4"/>
    <n v="150"/>
    <n v="53"/>
    <n v="92"/>
    <n v="15"/>
    <n v="0"/>
    <n v="6"/>
  </r>
  <r>
    <d v="2020-05-06T00:00:00"/>
    <x v="6"/>
    <x v="4"/>
    <x v="5"/>
    <n v="160"/>
    <n v="61"/>
    <n v="36"/>
    <n v="16"/>
    <n v="0"/>
    <n v="12"/>
  </r>
  <r>
    <d v="2020-05-07T00:00:00"/>
    <x v="6"/>
    <x v="4"/>
    <x v="6"/>
    <n v="160"/>
    <n v="26"/>
    <n v="40"/>
    <n v="8"/>
    <n v="0"/>
    <n v="8"/>
  </r>
  <r>
    <d v="2020-05-08T00:00:00"/>
    <x v="6"/>
    <x v="4"/>
    <x v="7"/>
    <n v="107"/>
    <n v="42"/>
    <n v="26"/>
    <n v="11"/>
    <n v="0"/>
    <n v="5"/>
  </r>
  <r>
    <d v="2020-05-09T00:00:00"/>
    <x v="6"/>
    <x v="4"/>
    <x v="8"/>
    <n v="100"/>
    <n v="52"/>
    <n v="35"/>
    <n v="9"/>
    <n v="0"/>
    <n v="4"/>
  </r>
  <r>
    <d v="2020-05-10T00:00:00"/>
    <x v="6"/>
    <x v="4"/>
    <x v="9"/>
    <n v="72"/>
    <n v="101"/>
    <n v="42"/>
    <n v="4"/>
    <n v="0"/>
    <n v="1"/>
  </r>
  <r>
    <d v="2020-05-11T00:00:00"/>
    <x v="6"/>
    <x v="4"/>
    <x v="10"/>
    <n v="54"/>
    <n v="87"/>
    <n v="43"/>
    <n v="5"/>
    <n v="0"/>
    <n v="1"/>
  </r>
  <r>
    <d v="2020-05-12T00:00:00"/>
    <x v="6"/>
    <x v="4"/>
    <x v="11"/>
    <n v="63"/>
    <n v="124"/>
    <n v="86"/>
    <n v="16"/>
    <n v="0"/>
    <n v="5"/>
  </r>
  <r>
    <d v="2020-05-13T00:00:00"/>
    <x v="6"/>
    <x v="4"/>
    <x v="12"/>
    <n v="108"/>
    <n v="70"/>
    <n v="91"/>
    <n v="11"/>
    <n v="0"/>
    <n v="5"/>
  </r>
  <r>
    <d v="2020-05-14T00:00:00"/>
    <x v="6"/>
    <x v="4"/>
    <x v="13"/>
    <n v="95"/>
    <n v="49"/>
    <n v="45"/>
    <n v="10"/>
    <n v="0"/>
    <n v="5"/>
  </r>
  <r>
    <d v="2020-05-15T00:00:00"/>
    <x v="6"/>
    <x v="4"/>
    <x v="14"/>
    <n v="115"/>
    <n v="55"/>
    <n v="29"/>
    <n v="13"/>
    <n v="0"/>
    <n v="6"/>
  </r>
  <r>
    <d v="2020-05-16T00:00:00"/>
    <x v="6"/>
    <x v="4"/>
    <x v="15"/>
    <n v="124"/>
    <n v="65"/>
    <n v="31"/>
    <n v="17"/>
    <n v="0"/>
    <n v="2"/>
  </r>
  <r>
    <d v="2020-05-17T00:00:00"/>
    <x v="6"/>
    <x v="4"/>
    <x v="16"/>
    <n v="66"/>
    <n v="42"/>
    <n v="36"/>
    <n v="5"/>
    <n v="0"/>
    <n v="1"/>
  </r>
  <r>
    <d v="2020-05-18T00:00:00"/>
    <x v="6"/>
    <x v="4"/>
    <x v="17"/>
    <n v="41"/>
    <n v="46"/>
    <n v="65"/>
    <n v="11"/>
    <n v="0"/>
    <n v="2"/>
  </r>
  <r>
    <d v="2020-05-19T00:00:00"/>
    <x v="6"/>
    <x v="4"/>
    <x v="18"/>
    <n v="68"/>
    <n v="42"/>
    <n v="109"/>
    <n v="10"/>
    <n v="0"/>
    <n v="4"/>
  </r>
  <r>
    <d v="2020-05-20T00:00:00"/>
    <x v="6"/>
    <x v="4"/>
    <x v="19"/>
    <n v="69"/>
    <n v="69"/>
    <n v="56"/>
    <n v="13"/>
    <n v="0"/>
    <n v="13"/>
  </r>
  <r>
    <d v="2020-05-21T00:00:00"/>
    <x v="6"/>
    <x v="4"/>
    <x v="20"/>
    <n v="163"/>
    <n v="41"/>
    <n v="73"/>
    <n v="9"/>
    <n v="0"/>
    <n v="8"/>
  </r>
  <r>
    <d v="2020-05-22T00:00:00"/>
    <x v="6"/>
    <x v="4"/>
    <x v="21"/>
    <n v="124"/>
    <n v="19"/>
    <n v="36"/>
    <n v="6"/>
    <n v="0"/>
    <n v="2"/>
  </r>
  <r>
    <d v="2020-05-23T00:00:00"/>
    <x v="6"/>
    <x v="4"/>
    <x v="22"/>
    <n v="26"/>
    <n v="21"/>
    <n v="53"/>
    <n v="9"/>
    <n v="0"/>
    <n v="2"/>
  </r>
  <r>
    <d v="2020-05-24T00:00:00"/>
    <x v="6"/>
    <x v="4"/>
    <x v="23"/>
    <n v="39"/>
    <n v="30"/>
    <n v="33"/>
    <n v="13"/>
    <n v="0"/>
    <n v="2"/>
  </r>
  <r>
    <d v="2020-05-25T00:00:00"/>
    <x v="6"/>
    <x v="4"/>
    <x v="24"/>
    <n v="43"/>
    <n v="22"/>
    <n v="50"/>
    <n v="9"/>
    <n v="0"/>
    <n v="2"/>
  </r>
  <r>
    <d v="2020-05-26T00:00:00"/>
    <x v="6"/>
    <x v="4"/>
    <x v="25"/>
    <n v="41"/>
    <n v="20"/>
    <n v="44"/>
    <n v="6"/>
    <n v="0"/>
    <n v="2"/>
  </r>
  <r>
    <d v="2020-05-27T00:00:00"/>
    <x v="6"/>
    <x v="4"/>
    <x v="26"/>
    <n v="34"/>
    <n v="60"/>
    <n v="100"/>
    <n v="18"/>
    <n v="0"/>
    <n v="7"/>
  </r>
  <r>
    <d v="2020-05-28T00:00:00"/>
    <x v="6"/>
    <x v="4"/>
    <x v="27"/>
    <n v="112"/>
    <n v="67"/>
    <n v="117"/>
    <n v="14"/>
    <n v="0"/>
    <n v="11"/>
  </r>
  <r>
    <d v="2020-05-29T00:00:00"/>
    <x v="6"/>
    <x v="4"/>
    <x v="28"/>
    <n v="150"/>
    <n v="60"/>
    <n v="87"/>
    <n v="12"/>
    <n v="0"/>
    <n v="9"/>
  </r>
  <r>
    <d v="2020-05-30T00:00:00"/>
    <x v="6"/>
    <x v="4"/>
    <x v="29"/>
    <n v="129"/>
    <n v="17"/>
    <n v="37"/>
    <n v="8"/>
    <n v="0"/>
    <n v="2"/>
  </r>
  <r>
    <d v="2020-05-31T00:00:00"/>
    <x v="6"/>
    <x v="4"/>
    <x v="30"/>
    <n v="56"/>
    <n v="54"/>
    <n v="90"/>
    <n v="17"/>
    <n v="0"/>
    <n v="4"/>
  </r>
  <r>
    <d v="2020-06-01T00:00:00"/>
    <x v="6"/>
    <x v="5"/>
    <x v="0"/>
    <n v="78"/>
    <n v="55"/>
    <n v="77"/>
    <n v="13"/>
    <n v="0"/>
    <n v="3"/>
  </r>
  <r>
    <d v="2020-06-02T00:00:00"/>
    <x v="6"/>
    <x v="5"/>
    <x v="1"/>
    <n v="80"/>
    <n v="154"/>
    <n v="85"/>
    <n v="18"/>
    <n v="0"/>
    <n v="3"/>
  </r>
  <r>
    <d v="2020-06-03T00:00:00"/>
    <x v="6"/>
    <x v="5"/>
    <x v="2"/>
    <n v="127"/>
    <n v="39"/>
    <n v="55"/>
    <n v="13"/>
    <n v="0"/>
    <n v="2"/>
  </r>
  <r>
    <d v="2020-06-04T00:00:00"/>
    <x v="6"/>
    <x v="5"/>
    <x v="3"/>
    <n v="42"/>
    <n v="36"/>
    <n v="81"/>
    <n v="7"/>
    <n v="0"/>
    <n v="4"/>
  </r>
  <r>
    <d v="2020-06-05T00:00:00"/>
    <x v="6"/>
    <x v="5"/>
    <x v="4"/>
    <n v="54"/>
    <n v="50"/>
    <n v="113"/>
    <n v="12"/>
    <n v="0"/>
    <n v="6"/>
  </r>
  <r>
    <d v="2020-06-06T00:00:00"/>
    <x v="6"/>
    <x v="5"/>
    <x v="5"/>
    <n v="80"/>
    <n v="71"/>
    <n v="146"/>
    <n v="13"/>
    <n v="0"/>
    <n v="6"/>
  </r>
  <r>
    <d v="2020-06-07T00:00:00"/>
    <x v="6"/>
    <x v="5"/>
    <x v="6"/>
    <n v="96"/>
    <n v="84"/>
    <n v="104"/>
    <n v="13"/>
    <n v="0"/>
    <n v="5"/>
  </r>
  <r>
    <d v="2020-06-08T00:00:00"/>
    <x v="6"/>
    <x v="5"/>
    <x v="7"/>
    <n v="134"/>
    <n v="72"/>
    <n v="55"/>
    <n v="10"/>
    <n v="0"/>
    <n v="7"/>
  </r>
  <r>
    <d v="2020-06-09T00:00:00"/>
    <x v="6"/>
    <x v="5"/>
    <x v="8"/>
    <n v="118"/>
    <n v="63"/>
    <n v="106"/>
    <n v="8"/>
    <n v="0"/>
    <n v="8"/>
  </r>
  <r>
    <d v="2020-06-10T00:00:00"/>
    <x v="6"/>
    <x v="5"/>
    <x v="9"/>
    <n v="139"/>
    <n v="67"/>
    <n v="94"/>
    <n v="16"/>
    <n v="0"/>
    <n v="7"/>
  </r>
  <r>
    <d v="2020-06-11T00:00:00"/>
    <x v="6"/>
    <x v="5"/>
    <x v="10"/>
    <n v="137"/>
    <n v="47"/>
    <n v="130"/>
    <n v="10"/>
    <n v="0"/>
    <n v="6"/>
  </r>
  <r>
    <d v="2020-06-12T00:00:00"/>
    <x v="6"/>
    <x v="5"/>
    <x v="11"/>
    <n v="97"/>
    <n v="71"/>
    <n v="107"/>
    <n v="15"/>
    <n v="0"/>
    <n v="7"/>
  </r>
  <r>
    <d v="2020-06-13T00:00:00"/>
    <x v="6"/>
    <x v="5"/>
    <x v="12"/>
    <n v="126"/>
    <n v="23"/>
    <n v="68"/>
    <n v="4"/>
    <n v="0"/>
    <n v="2"/>
  </r>
  <r>
    <d v="2020-06-14T00:00:00"/>
    <x v="6"/>
    <x v="5"/>
    <x v="13"/>
    <n v="31"/>
    <n v="47"/>
    <n v="84"/>
    <n v="11"/>
    <n v="0"/>
    <n v="2"/>
  </r>
  <r>
    <d v="2020-06-15T00:00:00"/>
    <x v="6"/>
    <x v="5"/>
    <x v="14"/>
    <n v="58"/>
    <n v="81"/>
    <n v="121"/>
    <n v="12"/>
    <n v="0"/>
    <n v="9"/>
  </r>
  <r>
    <d v="2020-06-16T00:00:00"/>
    <x v="6"/>
    <x v="5"/>
    <x v="15"/>
    <n v="110"/>
    <n v="57"/>
    <n v="75"/>
    <n v="6"/>
    <n v="0"/>
    <n v="3"/>
  </r>
  <r>
    <d v="2020-06-17T00:00:00"/>
    <x v="6"/>
    <x v="5"/>
    <x v="16"/>
    <n v="64"/>
    <n v="47"/>
    <n v="90"/>
    <n v="9"/>
    <n v="0"/>
    <n v="4"/>
  </r>
  <r>
    <d v="2020-06-18T00:00:00"/>
    <x v="6"/>
    <x v="5"/>
    <x v="17"/>
    <n v="81"/>
    <n v="44"/>
    <n v="100"/>
    <n v="7"/>
    <n v="0"/>
    <n v="3"/>
  </r>
  <r>
    <d v="2020-06-19T00:00:00"/>
    <x v="6"/>
    <x v="5"/>
    <x v="18"/>
    <n v="77"/>
    <n v="60"/>
    <n v="117"/>
    <n v="6"/>
    <n v="0"/>
    <n v="5"/>
  </r>
  <r>
    <d v="2020-06-20T00:00:00"/>
    <x v="6"/>
    <x v="5"/>
    <x v="19"/>
    <n v="108"/>
    <n v="57"/>
    <n v="106"/>
    <n v="8"/>
    <n v="0"/>
    <n v="4"/>
  </r>
  <r>
    <d v="2020-06-21T00:00:00"/>
    <x v="6"/>
    <x v="5"/>
    <x v="20"/>
    <n v="92"/>
    <n v="66"/>
    <n v="107"/>
    <n v="10"/>
    <n v="0"/>
    <n v="6"/>
  </r>
  <r>
    <d v="2020-06-22T00:00:00"/>
    <x v="6"/>
    <x v="5"/>
    <x v="21"/>
    <n v="129"/>
    <n v="54"/>
    <n v="103"/>
    <n v="9"/>
    <n v="0"/>
    <n v="7"/>
  </r>
  <r>
    <d v="2020-06-23T00:00:00"/>
    <x v="6"/>
    <x v="5"/>
    <x v="22"/>
    <n v="128"/>
    <n v="29"/>
    <n v="75"/>
    <n v="5"/>
    <n v="0"/>
    <n v="4"/>
  </r>
  <r>
    <d v="2020-06-24T00:00:00"/>
    <x v="6"/>
    <x v="5"/>
    <x v="23"/>
    <n v="70"/>
    <n v="39"/>
    <n v="72"/>
    <n v="9"/>
    <n v="0"/>
    <n v="6"/>
  </r>
  <r>
    <d v="2020-06-25T00:00:00"/>
    <x v="6"/>
    <x v="5"/>
    <x v="24"/>
    <n v="101"/>
    <n v="37"/>
    <n v="89"/>
    <n v="8"/>
    <n v="0"/>
    <n v="5"/>
  </r>
  <r>
    <d v="2020-06-26T00:00:00"/>
    <x v="6"/>
    <x v="5"/>
    <x v="25"/>
    <n v="90"/>
    <n v="63"/>
    <n v="121"/>
    <n v="11"/>
    <n v="0"/>
    <n v="9"/>
  </r>
  <r>
    <d v="2020-06-27T00:00:00"/>
    <x v="6"/>
    <x v="5"/>
    <x v="26"/>
    <n v="163"/>
    <n v="45"/>
    <n v="104"/>
    <n v="7"/>
    <n v="0"/>
    <n v="8"/>
  </r>
  <r>
    <d v="2020-06-28T00:00:00"/>
    <x v="6"/>
    <x v="5"/>
    <x v="27"/>
    <n v="133"/>
    <n v="39"/>
    <n v="53"/>
    <n v="12"/>
    <n v="0"/>
    <n v="5"/>
  </r>
  <r>
    <d v="2020-06-29T00:00:00"/>
    <x v="6"/>
    <x v="5"/>
    <x v="28"/>
    <n v="93"/>
    <n v="30"/>
    <n v="74"/>
    <n v="7"/>
    <n v="0"/>
    <n v="3"/>
  </r>
  <r>
    <d v="2020-06-30T00:00:00"/>
    <x v="6"/>
    <x v="5"/>
    <x v="29"/>
    <n v="63"/>
    <n v="53"/>
    <n v="115"/>
    <n v="14"/>
    <n v="0"/>
    <n v="5"/>
  </r>
  <r>
    <d v="2020-07-01T00:00:00"/>
    <x v="6"/>
    <x v="6"/>
    <x v="0"/>
    <n v="86"/>
    <n v="38"/>
    <n v="83"/>
    <n v="6"/>
    <n v="0"/>
    <n v="7"/>
  </r>
  <r>
    <d v="2020-07-02T00:00:00"/>
    <x v="6"/>
    <x v="6"/>
    <x v="1"/>
    <n v="93"/>
    <n v="40"/>
    <n v="54"/>
    <n v="7"/>
    <n v="0"/>
    <n v="9"/>
  </r>
  <r>
    <d v="2020-07-03T00:00:00"/>
    <x v="6"/>
    <x v="6"/>
    <x v="2"/>
    <n v="131"/>
    <n v="42"/>
    <n v="87"/>
    <n v="8"/>
    <n v="0"/>
    <n v="5"/>
  </r>
  <r>
    <d v="2020-07-04T00:00:00"/>
    <x v="6"/>
    <x v="6"/>
    <x v="3"/>
    <n v="118"/>
    <n v="33"/>
    <n v="82"/>
    <n v="11"/>
    <n v="0"/>
    <n v="4"/>
  </r>
  <r>
    <d v="2020-07-05T00:00:00"/>
    <x v="6"/>
    <x v="6"/>
    <x v="4"/>
    <n v="77"/>
    <n v="30"/>
    <n v="97"/>
    <n v="7"/>
    <n v="0"/>
    <n v="4"/>
  </r>
  <r>
    <d v="2020-07-06T00:00:00"/>
    <x v="6"/>
    <x v="6"/>
    <x v="5"/>
    <n v="65"/>
    <n v="28"/>
    <n v="91"/>
    <n v="8"/>
    <n v="0"/>
    <n v="3"/>
  </r>
  <r>
    <d v="2020-07-07T00:00:00"/>
    <x v="6"/>
    <x v="6"/>
    <x v="6"/>
    <n v="57"/>
    <n v="46"/>
    <n v="100"/>
    <n v="10"/>
    <n v="0"/>
    <n v="6"/>
  </r>
  <r>
    <d v="2020-07-08T00:00:00"/>
    <x v="6"/>
    <x v="6"/>
    <x v="7"/>
    <n v="105"/>
    <n v="40"/>
    <n v="44"/>
    <n v="7"/>
    <n v="0"/>
    <n v="6"/>
  </r>
  <r>
    <d v="2020-07-09T00:00:00"/>
    <x v="6"/>
    <x v="6"/>
    <x v="8"/>
    <n v="98"/>
    <n v="51"/>
    <n v="47"/>
    <n v="9"/>
    <n v="0"/>
    <n v="7"/>
  </r>
  <r>
    <d v="2020-07-11T00:00:00"/>
    <x v="6"/>
    <x v="6"/>
    <x v="10"/>
    <n v="169"/>
    <n v="77"/>
    <n v="72"/>
    <n v="13"/>
    <n v="0"/>
    <n v="11"/>
  </r>
  <r>
    <d v="2020-07-12T00:00:00"/>
    <x v="6"/>
    <x v="6"/>
    <x v="11"/>
    <n v="172"/>
    <n v="44"/>
    <n v="67"/>
    <n v="10"/>
    <n v="0"/>
    <n v="9"/>
  </r>
  <r>
    <d v="2020-07-13T00:00:00"/>
    <x v="6"/>
    <x v="6"/>
    <x v="12"/>
    <n v="132"/>
    <n v="44"/>
    <n v="77"/>
    <n v="10"/>
    <n v="0"/>
    <n v="6"/>
  </r>
  <r>
    <d v="2020-07-14T00:00:00"/>
    <x v="6"/>
    <x v="6"/>
    <x v="13"/>
    <n v="102"/>
    <n v="45"/>
    <n v="84"/>
    <n v="10"/>
    <n v="0"/>
    <n v="5"/>
  </r>
  <r>
    <d v="2020-07-15T00:00:00"/>
    <x v="6"/>
    <x v="6"/>
    <x v="14"/>
    <n v="110"/>
    <n v="55"/>
    <n v="98"/>
    <n v="9"/>
    <n v="0"/>
    <n v="6"/>
  </r>
  <r>
    <d v="2020-07-16T00:00:00"/>
    <x v="6"/>
    <x v="6"/>
    <x v="15"/>
    <n v="129"/>
    <n v="53"/>
    <n v="64"/>
    <n v="8"/>
    <n v="0"/>
    <n v="5"/>
  </r>
  <r>
    <d v="2020-07-17T00:00:00"/>
    <x v="6"/>
    <x v="6"/>
    <x v="16"/>
    <n v="129"/>
    <n v="41"/>
    <n v="46"/>
    <n v="7"/>
    <n v="0"/>
    <n v="6"/>
  </r>
  <r>
    <d v="2020-07-18T00:00:00"/>
    <x v="6"/>
    <x v="6"/>
    <x v="17"/>
    <n v="120"/>
    <n v="35"/>
    <n v="49"/>
    <n v="10"/>
    <n v="0"/>
    <n v="5"/>
  </r>
  <r>
    <d v="2020-07-19T00:00:00"/>
    <x v="6"/>
    <x v="6"/>
    <x v="18"/>
    <n v="92"/>
    <n v="59"/>
    <n v="116"/>
    <n v="15"/>
    <n v="0"/>
    <n v="7"/>
  </r>
  <r>
    <d v="2020-07-20T00:00:00"/>
    <x v="6"/>
    <x v="6"/>
    <x v="19"/>
    <n v="116"/>
    <n v="55"/>
    <n v="87"/>
    <n v="10"/>
    <n v="0"/>
    <n v="5"/>
  </r>
  <r>
    <d v="2020-07-21T00:00:00"/>
    <x v="6"/>
    <x v="6"/>
    <x v="20"/>
    <n v="100"/>
    <n v="52"/>
    <n v="107"/>
    <n v="13"/>
    <n v="0"/>
    <n v="7"/>
  </r>
  <r>
    <d v="2020-07-22T00:00:00"/>
    <x v="6"/>
    <x v="6"/>
    <x v="21"/>
    <n v="118"/>
    <n v="48"/>
    <n v="95"/>
    <n v="16"/>
    <n v="0"/>
    <n v="6"/>
  </r>
  <r>
    <d v="2020-07-23T00:00:00"/>
    <x v="6"/>
    <x v="6"/>
    <x v="22"/>
    <n v="101"/>
    <n v="38"/>
    <n v="96"/>
    <n v="12"/>
    <n v="0"/>
    <n v="4"/>
  </r>
  <r>
    <d v="2020-07-24T00:00:00"/>
    <x v="6"/>
    <x v="6"/>
    <x v="23"/>
    <n v="81"/>
    <n v="57"/>
    <n v="98"/>
    <n v="20"/>
    <n v="0"/>
    <n v="5"/>
  </r>
  <r>
    <d v="2020-07-25T00:00:00"/>
    <x v="6"/>
    <x v="6"/>
    <x v="24"/>
    <n v="86"/>
    <n v="32"/>
    <n v="50"/>
    <n v="7"/>
    <n v="0"/>
    <n v="4"/>
  </r>
  <r>
    <d v="2020-07-27T00:00:00"/>
    <x v="6"/>
    <x v="6"/>
    <x v="26"/>
    <n v="150"/>
    <n v="21"/>
    <n v="63"/>
    <n v="12"/>
    <n v="0"/>
    <n v="10"/>
  </r>
  <r>
    <d v="2020-07-28T00:00:00"/>
    <x v="6"/>
    <x v="6"/>
    <x v="27"/>
    <n v="151"/>
    <n v="54"/>
    <n v="93"/>
    <n v="10"/>
    <n v="0"/>
    <n v="8"/>
  </r>
  <r>
    <d v="2020-07-29T00:00:00"/>
    <x v="6"/>
    <x v="6"/>
    <x v="28"/>
    <n v="151"/>
    <n v="47"/>
    <n v="83"/>
    <n v="11"/>
    <n v="0"/>
    <n v="7"/>
  </r>
  <r>
    <d v="2020-07-30T00:00:00"/>
    <x v="6"/>
    <x v="6"/>
    <x v="29"/>
    <n v="144"/>
    <n v="54"/>
    <n v="81"/>
    <n v="12"/>
    <n v="0"/>
    <n v="7"/>
  </r>
  <r>
    <d v="2020-07-31T00:00:00"/>
    <x v="6"/>
    <x v="6"/>
    <x v="30"/>
    <n v="120"/>
    <n v="40"/>
    <n v="62"/>
    <n v="13"/>
    <n v="0"/>
    <n v="7"/>
  </r>
  <r>
    <d v="2020-08-01T00:00:00"/>
    <x v="6"/>
    <x v="7"/>
    <x v="0"/>
    <n v="111"/>
    <n v="35"/>
    <n v="88"/>
    <n v="10"/>
    <n v="0"/>
    <n v="4"/>
  </r>
  <r>
    <d v="2020-08-02T00:00:00"/>
    <x v="6"/>
    <x v="7"/>
    <x v="1"/>
    <n v="64"/>
    <n v="37"/>
    <n v="91"/>
    <n v="10"/>
    <n v="0"/>
    <n v="4"/>
  </r>
  <r>
    <d v="2020-08-03T00:00:00"/>
    <x v="6"/>
    <x v="7"/>
    <x v="2"/>
    <n v="68"/>
    <n v="46"/>
    <n v="79"/>
    <n v="14"/>
    <n v="0"/>
    <n v="4"/>
  </r>
  <r>
    <d v="2020-08-04T00:00:00"/>
    <x v="6"/>
    <x v="7"/>
    <x v="3"/>
    <n v="72"/>
    <n v="59"/>
    <n v="37"/>
    <n v="16"/>
    <n v="0"/>
    <n v="7"/>
  </r>
  <r>
    <d v="2020-08-05T00:00:00"/>
    <x v="6"/>
    <x v="7"/>
    <x v="4"/>
    <n v="109"/>
    <n v="46"/>
    <n v="78"/>
    <n v="12"/>
    <n v="0"/>
    <n v="7"/>
  </r>
  <r>
    <d v="2020-08-06T00:00:00"/>
    <x v="6"/>
    <x v="7"/>
    <x v="5"/>
    <n v="106"/>
    <n v="34"/>
    <n v="73"/>
    <n v="9"/>
    <n v="0"/>
    <n v="6"/>
  </r>
  <r>
    <d v="2020-08-07T00:00:00"/>
    <x v="6"/>
    <x v="7"/>
    <x v="6"/>
    <n v="74"/>
    <n v="38"/>
    <n v="81"/>
    <n v="9"/>
    <n v="0"/>
    <n v="5"/>
  </r>
  <r>
    <d v="2020-08-08T00:00:00"/>
    <x v="6"/>
    <x v="7"/>
    <x v="7"/>
    <n v="74"/>
    <n v="38"/>
    <n v="87"/>
    <n v="7"/>
    <n v="0"/>
    <n v="4"/>
  </r>
  <r>
    <d v="2020-08-09T00:00:00"/>
    <x v="6"/>
    <x v="7"/>
    <x v="8"/>
    <n v="70"/>
    <n v="28"/>
    <n v="75"/>
    <n v="7"/>
    <n v="0"/>
    <n v="3"/>
  </r>
  <r>
    <d v="2020-08-10T00:00:00"/>
    <x v="6"/>
    <x v="7"/>
    <x v="9"/>
    <n v="59"/>
    <n v="53"/>
    <n v="106"/>
    <n v="9"/>
    <n v="0"/>
    <n v="5"/>
  </r>
  <r>
    <d v="2020-08-11T00:00:00"/>
    <x v="6"/>
    <x v="7"/>
    <x v="10"/>
    <n v="102"/>
    <n v="41"/>
    <n v="47"/>
    <n v="11"/>
    <n v="0"/>
    <n v="6"/>
  </r>
  <r>
    <d v="2020-08-12T00:00:00"/>
    <x v="6"/>
    <x v="7"/>
    <x v="11"/>
    <n v="100"/>
    <n v="24"/>
    <n v="53"/>
    <n v="6"/>
    <n v="0"/>
    <n v="6"/>
  </r>
  <r>
    <d v="2020-08-13T00:00:00"/>
    <x v="6"/>
    <x v="7"/>
    <x v="12"/>
    <n v="53"/>
    <n v="47"/>
    <n v="90"/>
    <n v="10"/>
    <n v="0"/>
    <n v="6"/>
  </r>
  <r>
    <d v="2020-08-14T00:00:00"/>
    <x v="6"/>
    <x v="7"/>
    <x v="13"/>
    <n v="96"/>
    <n v="51"/>
    <n v="44"/>
    <n v="11"/>
    <n v="0"/>
    <n v="6"/>
  </r>
  <r>
    <d v="2020-08-15T00:00:00"/>
    <x v="6"/>
    <x v="7"/>
    <x v="14"/>
    <n v="109"/>
    <n v="44"/>
    <n v="35"/>
    <n v="11"/>
    <n v="0"/>
    <n v="6"/>
  </r>
  <r>
    <d v="2020-08-16T00:00:00"/>
    <x v="6"/>
    <x v="7"/>
    <x v="15"/>
    <n v="115"/>
    <n v="43"/>
    <n v="34"/>
    <n v="11"/>
    <n v="0"/>
    <n v="7"/>
  </r>
  <r>
    <d v="2020-08-17T00:00:00"/>
    <x v="6"/>
    <x v="7"/>
    <x v="16"/>
    <n v="125"/>
    <n v="23"/>
    <n v="27"/>
    <n v="12"/>
    <n v="0"/>
    <n v="6"/>
  </r>
  <r>
    <d v="2020-08-18T00:00:00"/>
    <x v="6"/>
    <x v="7"/>
    <x v="17"/>
    <n v="90"/>
    <n v="23"/>
    <n v="23"/>
    <n v="11"/>
    <n v="0"/>
    <n v="3"/>
  </r>
  <r>
    <d v="2020-08-19T00:00:00"/>
    <x v="6"/>
    <x v="7"/>
    <x v="18"/>
    <n v="41"/>
    <n v="30"/>
    <n v="31"/>
    <n v="11"/>
    <n v="0"/>
    <n v="5"/>
  </r>
  <r>
    <d v="2020-08-20T00:00:00"/>
    <x v="6"/>
    <x v="7"/>
    <x v="19"/>
    <n v="72"/>
    <n v="42"/>
    <n v="64"/>
    <n v="11"/>
    <n v="0"/>
    <n v="5"/>
  </r>
  <r>
    <d v="2020-08-21T00:00:00"/>
    <x v="6"/>
    <x v="7"/>
    <x v="20"/>
    <n v="77"/>
    <n v="55"/>
    <n v="69"/>
    <n v="12"/>
    <n v="0"/>
    <n v="5"/>
  </r>
  <r>
    <d v="2020-08-22T00:00:00"/>
    <x v="6"/>
    <x v="7"/>
    <x v="21"/>
    <n v="112"/>
    <n v="61"/>
    <n v="71"/>
    <n v="11"/>
    <n v="0"/>
    <n v="7"/>
  </r>
  <r>
    <d v="2020-08-23T00:00:00"/>
    <x v="6"/>
    <x v="7"/>
    <x v="22"/>
    <n v="141"/>
    <n v="20"/>
    <n v="47"/>
    <n v="5"/>
    <n v="0"/>
    <n v="3"/>
  </r>
  <r>
    <d v="2020-08-24T00:00:00"/>
    <x v="6"/>
    <x v="7"/>
    <x v="23"/>
    <n v="42"/>
    <n v="47"/>
    <n v="97"/>
    <n v="16"/>
    <n v="0"/>
    <n v="4"/>
  </r>
  <r>
    <d v="2020-08-25T00:00:00"/>
    <x v="6"/>
    <x v="7"/>
    <x v="24"/>
    <n v="71"/>
    <n v="65"/>
    <n v="78"/>
    <n v="19"/>
    <n v="0"/>
    <n v="15"/>
  </r>
  <r>
    <d v="2020-08-26T00:00:00"/>
    <x v="6"/>
    <x v="7"/>
    <x v="25"/>
    <n v="137"/>
    <n v="50"/>
    <n v="50"/>
    <n v="14"/>
    <n v="0"/>
    <n v="9"/>
  </r>
  <r>
    <d v="2020-08-27T00:00:00"/>
    <x v="6"/>
    <x v="7"/>
    <x v="26"/>
    <n v="112"/>
    <n v="37"/>
    <n v="73"/>
    <n v="9"/>
    <n v="0"/>
    <n v="4"/>
  </r>
  <r>
    <d v="2020-08-28T00:00:00"/>
    <x v="6"/>
    <x v="7"/>
    <x v="27"/>
    <n v="62"/>
    <n v="66"/>
    <n v="73"/>
    <n v="16"/>
    <n v="0"/>
    <n v="8"/>
  </r>
  <r>
    <d v="2020-08-29T00:00:00"/>
    <x v="6"/>
    <x v="7"/>
    <x v="28"/>
    <n v="142"/>
    <n v="53"/>
    <n v="72"/>
    <n v="10"/>
    <n v="0"/>
    <n v="9"/>
  </r>
  <r>
    <d v="2020-08-30T00:00:00"/>
    <x v="6"/>
    <x v="7"/>
    <x v="29"/>
    <n v="135"/>
    <n v="31"/>
    <n v="21"/>
    <n v="11"/>
    <n v="0"/>
    <n v="4"/>
  </r>
  <r>
    <d v="2020-08-31T00:00:00"/>
    <x v="6"/>
    <x v="7"/>
    <x v="30"/>
    <n v="57"/>
    <n v="28"/>
    <n v="37"/>
    <n v="11"/>
    <n v="0"/>
    <n v="4"/>
  </r>
  <r>
    <d v="2020-09-01T00:00:00"/>
    <x v="6"/>
    <x v="8"/>
    <x v="0"/>
    <n v="52"/>
    <n v="21"/>
    <n v="14"/>
    <n v="17"/>
    <n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0">
    <pivotField compact="0" numFmtId="14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</colItems>
  <dataFields count="6">
    <dataField name="Sum of pm25" fld="4" baseField="0" baseItem="0"/>
    <dataField name="Sum of pm10" fld="5" baseField="0" baseItem="0"/>
    <dataField name="Sum of o3" fld="6" baseField="0" baseItem="0"/>
    <dataField name="Sum of no2" fld="7" baseField="0" baseItem="0"/>
    <dataField name="Sum of temp" fld="8" baseField="0" baseItem="0"/>
    <dataField name="Sum of c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2"/>
  <sheetViews>
    <sheetView topLeftCell="A2133" workbookViewId="0">
      <selection activeCell="E2138" sqref="E2138:E2142"/>
    </sheetView>
  </sheetViews>
  <sheetFormatPr defaultRowHeight="15" x14ac:dyDescent="0.25"/>
  <cols>
    <col min="1" max="1" width="14.140625" customWidth="1"/>
    <col min="2" max="4" width="5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10</v>
      </c>
    </row>
    <row r="2" spans="1:10" x14ac:dyDescent="0.25">
      <c r="A2" s="1">
        <v>41640</v>
      </c>
      <c r="B2">
        <f t="shared" ref="B2" si="0">YEAR(A2)</f>
        <v>2014</v>
      </c>
      <c r="C2">
        <f t="shared" ref="C2" si="1">MONTH(A2)</f>
        <v>1</v>
      </c>
      <c r="D2">
        <f t="shared" ref="D2" si="2">DAY(A2)</f>
        <v>1</v>
      </c>
      <c r="E2">
        <v>125</v>
      </c>
      <c r="F2">
        <v>136</v>
      </c>
      <c r="G2">
        <v>6</v>
      </c>
      <c r="H2">
        <v>44</v>
      </c>
      <c r="I2">
        <v>0</v>
      </c>
      <c r="J2">
        <v>40</v>
      </c>
    </row>
    <row r="3" spans="1:10" x14ac:dyDescent="0.25">
      <c r="A3" s="1">
        <v>41641</v>
      </c>
      <c r="B3">
        <f t="shared" ref="B3:B66" si="3">YEAR(A3)</f>
        <v>2014</v>
      </c>
      <c r="C3">
        <f t="shared" ref="C3:C66" si="4">MONTH(A3)</f>
        <v>1</v>
      </c>
      <c r="D3">
        <f t="shared" ref="D3:D66" si="5">DAY(A3)</f>
        <v>2</v>
      </c>
      <c r="E3">
        <v>218</v>
      </c>
      <c r="F3">
        <v>79</v>
      </c>
      <c r="G3">
        <v>23</v>
      </c>
      <c r="H3">
        <v>21</v>
      </c>
      <c r="I3">
        <v>0</v>
      </c>
      <c r="J3">
        <v>22</v>
      </c>
    </row>
    <row r="4" spans="1:10" x14ac:dyDescent="0.25">
      <c r="A4" s="1">
        <v>41642</v>
      </c>
      <c r="B4">
        <f t="shared" si="3"/>
        <v>2014</v>
      </c>
      <c r="C4">
        <f t="shared" si="4"/>
        <v>1</v>
      </c>
      <c r="D4">
        <f t="shared" si="5"/>
        <v>3</v>
      </c>
      <c r="E4">
        <v>127</v>
      </c>
      <c r="F4">
        <v>109</v>
      </c>
      <c r="G4">
        <v>4</v>
      </c>
      <c r="H4">
        <v>37</v>
      </c>
      <c r="I4">
        <v>0</v>
      </c>
      <c r="J4">
        <v>32</v>
      </c>
    </row>
    <row r="5" spans="1:10" x14ac:dyDescent="0.25">
      <c r="A5" s="1">
        <v>41643</v>
      </c>
      <c r="B5">
        <f t="shared" si="3"/>
        <v>2014</v>
      </c>
      <c r="C5">
        <f t="shared" si="4"/>
        <v>1</v>
      </c>
      <c r="D5">
        <f t="shared" si="5"/>
        <v>4</v>
      </c>
      <c r="E5">
        <v>213</v>
      </c>
      <c r="F5">
        <v>74</v>
      </c>
      <c r="G5">
        <v>16</v>
      </c>
      <c r="H5">
        <v>32</v>
      </c>
      <c r="I5">
        <v>0</v>
      </c>
      <c r="J5">
        <v>24</v>
      </c>
    </row>
    <row r="6" spans="1:10" x14ac:dyDescent="0.25">
      <c r="A6" s="1">
        <v>41644</v>
      </c>
      <c r="B6">
        <f t="shared" si="3"/>
        <v>2014</v>
      </c>
      <c r="C6">
        <f t="shared" si="4"/>
        <v>1</v>
      </c>
      <c r="D6">
        <f t="shared" si="5"/>
        <v>5</v>
      </c>
      <c r="E6">
        <v>168</v>
      </c>
      <c r="F6">
        <v>91</v>
      </c>
      <c r="G6">
        <v>5</v>
      </c>
      <c r="H6">
        <v>33</v>
      </c>
      <c r="I6">
        <v>0</v>
      </c>
      <c r="J6">
        <v>23</v>
      </c>
    </row>
    <row r="7" spans="1:10" x14ac:dyDescent="0.25">
      <c r="A7" s="1">
        <v>41645</v>
      </c>
      <c r="B7">
        <f t="shared" si="3"/>
        <v>2014</v>
      </c>
      <c r="C7">
        <f t="shared" si="4"/>
        <v>1</v>
      </c>
      <c r="D7">
        <f t="shared" si="5"/>
        <v>6</v>
      </c>
      <c r="E7">
        <v>204</v>
      </c>
      <c r="F7">
        <v>69</v>
      </c>
      <c r="G7">
        <v>16</v>
      </c>
      <c r="H7">
        <v>28</v>
      </c>
      <c r="I7">
        <v>0</v>
      </c>
      <c r="J7">
        <v>23</v>
      </c>
    </row>
    <row r="8" spans="1:10" x14ac:dyDescent="0.25">
      <c r="A8" s="1">
        <v>41646</v>
      </c>
      <c r="B8">
        <f t="shared" si="3"/>
        <v>2014</v>
      </c>
      <c r="C8">
        <f t="shared" si="4"/>
        <v>1</v>
      </c>
      <c r="D8">
        <f t="shared" si="5"/>
        <v>7</v>
      </c>
      <c r="E8">
        <v>178</v>
      </c>
      <c r="F8">
        <v>17</v>
      </c>
      <c r="G8">
        <v>23</v>
      </c>
      <c r="H8">
        <v>8</v>
      </c>
      <c r="I8">
        <v>0</v>
      </c>
      <c r="J8">
        <v>12</v>
      </c>
    </row>
    <row r="9" spans="1:10" x14ac:dyDescent="0.25">
      <c r="A9" s="1">
        <v>41647</v>
      </c>
      <c r="B9">
        <f t="shared" si="3"/>
        <v>2014</v>
      </c>
      <c r="C9">
        <f t="shared" si="4"/>
        <v>1</v>
      </c>
      <c r="D9">
        <f t="shared" si="5"/>
        <v>8</v>
      </c>
      <c r="E9">
        <v>65</v>
      </c>
      <c r="F9">
        <v>42</v>
      </c>
      <c r="G9">
        <v>24</v>
      </c>
      <c r="H9">
        <v>14</v>
      </c>
      <c r="I9">
        <v>0</v>
      </c>
      <c r="J9">
        <v>13</v>
      </c>
    </row>
    <row r="10" spans="1:10" x14ac:dyDescent="0.25">
      <c r="A10" s="1">
        <v>41648</v>
      </c>
      <c r="B10">
        <f t="shared" si="3"/>
        <v>2014</v>
      </c>
      <c r="C10">
        <f t="shared" si="4"/>
        <v>1</v>
      </c>
      <c r="D10">
        <f t="shared" si="5"/>
        <v>9</v>
      </c>
      <c r="E10">
        <v>92</v>
      </c>
      <c r="F10">
        <v>77</v>
      </c>
      <c r="G10">
        <v>6</v>
      </c>
      <c r="H10">
        <v>34</v>
      </c>
      <c r="I10">
        <v>0</v>
      </c>
      <c r="J10">
        <v>23</v>
      </c>
    </row>
    <row r="11" spans="1:10" x14ac:dyDescent="0.25">
      <c r="A11" s="1">
        <v>41649</v>
      </c>
      <c r="B11">
        <f t="shared" si="3"/>
        <v>2014</v>
      </c>
      <c r="C11">
        <f t="shared" si="4"/>
        <v>1</v>
      </c>
      <c r="D11">
        <f t="shared" si="5"/>
        <v>10</v>
      </c>
      <c r="E11">
        <v>160</v>
      </c>
      <c r="F11">
        <v>120</v>
      </c>
      <c r="G11">
        <v>3</v>
      </c>
      <c r="H11">
        <v>49</v>
      </c>
      <c r="I11">
        <v>0</v>
      </c>
      <c r="J11">
        <v>34</v>
      </c>
    </row>
    <row r="12" spans="1:10" x14ac:dyDescent="0.25">
      <c r="A12" s="1">
        <v>41650</v>
      </c>
      <c r="B12">
        <f t="shared" si="3"/>
        <v>2014</v>
      </c>
      <c r="C12">
        <f t="shared" si="4"/>
        <v>1</v>
      </c>
      <c r="D12">
        <f t="shared" si="5"/>
        <v>11</v>
      </c>
      <c r="E12">
        <v>218</v>
      </c>
      <c r="F12">
        <v>36</v>
      </c>
      <c r="G12">
        <v>23</v>
      </c>
      <c r="H12">
        <v>17</v>
      </c>
      <c r="I12">
        <v>0</v>
      </c>
      <c r="J12">
        <v>12</v>
      </c>
    </row>
    <row r="13" spans="1:10" x14ac:dyDescent="0.25">
      <c r="A13" s="1">
        <v>41651</v>
      </c>
      <c r="B13">
        <f t="shared" si="3"/>
        <v>2014</v>
      </c>
      <c r="C13">
        <f t="shared" si="4"/>
        <v>1</v>
      </c>
      <c r="D13">
        <f t="shared" si="5"/>
        <v>12</v>
      </c>
      <c r="E13">
        <v>76</v>
      </c>
      <c r="F13">
        <v>97</v>
      </c>
      <c r="G13">
        <v>6</v>
      </c>
      <c r="H13">
        <v>40</v>
      </c>
      <c r="I13">
        <v>0</v>
      </c>
      <c r="J13">
        <v>29</v>
      </c>
    </row>
    <row r="14" spans="1:10" x14ac:dyDescent="0.25">
      <c r="A14" s="1">
        <v>41652</v>
      </c>
      <c r="B14">
        <f t="shared" si="3"/>
        <v>2014</v>
      </c>
      <c r="C14">
        <f t="shared" si="4"/>
        <v>1</v>
      </c>
      <c r="D14">
        <f t="shared" si="5"/>
        <v>13</v>
      </c>
      <c r="E14">
        <v>190</v>
      </c>
      <c r="F14">
        <v>94</v>
      </c>
      <c r="G14">
        <v>6</v>
      </c>
      <c r="H14">
        <v>39</v>
      </c>
      <c r="I14">
        <v>0</v>
      </c>
      <c r="J14">
        <v>30</v>
      </c>
    </row>
    <row r="15" spans="1:10" x14ac:dyDescent="0.25">
      <c r="A15" s="1">
        <v>41653</v>
      </c>
      <c r="B15">
        <f t="shared" si="3"/>
        <v>2014</v>
      </c>
      <c r="C15">
        <f t="shared" si="4"/>
        <v>1</v>
      </c>
      <c r="D15">
        <f t="shared" si="5"/>
        <v>14</v>
      </c>
      <c r="E15">
        <v>190</v>
      </c>
      <c r="F15">
        <v>162</v>
      </c>
      <c r="G15">
        <v>7</v>
      </c>
      <c r="H15">
        <v>47</v>
      </c>
      <c r="I15">
        <v>0</v>
      </c>
      <c r="J15">
        <v>37</v>
      </c>
    </row>
    <row r="16" spans="1:10" x14ac:dyDescent="0.25">
      <c r="A16" s="1">
        <v>41654</v>
      </c>
      <c r="B16">
        <f t="shared" si="3"/>
        <v>2014</v>
      </c>
      <c r="C16">
        <f t="shared" si="4"/>
        <v>1</v>
      </c>
      <c r="D16">
        <f t="shared" si="5"/>
        <v>15</v>
      </c>
      <c r="E16">
        <v>249</v>
      </c>
      <c r="F16">
        <v>340</v>
      </c>
      <c r="G16">
        <v>8</v>
      </c>
      <c r="H16">
        <v>59</v>
      </c>
      <c r="I16">
        <v>0</v>
      </c>
      <c r="J16">
        <v>47</v>
      </c>
    </row>
    <row r="17" spans="1:10" x14ac:dyDescent="0.25">
      <c r="A17" s="1">
        <v>41655</v>
      </c>
      <c r="B17">
        <f t="shared" si="3"/>
        <v>2014</v>
      </c>
      <c r="C17">
        <f t="shared" si="4"/>
        <v>1</v>
      </c>
      <c r="D17">
        <f t="shared" si="5"/>
        <v>16</v>
      </c>
      <c r="E17">
        <v>466</v>
      </c>
      <c r="F17">
        <v>88</v>
      </c>
      <c r="G17">
        <v>15</v>
      </c>
      <c r="H17">
        <v>31</v>
      </c>
      <c r="I17">
        <v>0</v>
      </c>
      <c r="J17">
        <v>24</v>
      </c>
    </row>
    <row r="18" spans="1:10" x14ac:dyDescent="0.25">
      <c r="A18" s="1">
        <v>41656</v>
      </c>
      <c r="B18">
        <f t="shared" si="3"/>
        <v>2014</v>
      </c>
      <c r="C18">
        <f t="shared" si="4"/>
        <v>1</v>
      </c>
      <c r="D18">
        <f t="shared" si="5"/>
        <v>17</v>
      </c>
      <c r="E18">
        <v>228</v>
      </c>
      <c r="F18">
        <v>57</v>
      </c>
      <c r="G18">
        <v>15</v>
      </c>
      <c r="H18">
        <v>32</v>
      </c>
      <c r="I18">
        <v>0</v>
      </c>
      <c r="J18">
        <v>19</v>
      </c>
    </row>
    <row r="19" spans="1:10" x14ac:dyDescent="0.25">
      <c r="A19" s="1">
        <v>41657</v>
      </c>
      <c r="B19">
        <f t="shared" si="3"/>
        <v>2014</v>
      </c>
      <c r="C19">
        <f t="shared" si="4"/>
        <v>1</v>
      </c>
      <c r="D19">
        <f t="shared" si="5"/>
        <v>18</v>
      </c>
      <c r="E19">
        <v>134</v>
      </c>
      <c r="F19">
        <v>125</v>
      </c>
      <c r="G19">
        <v>17</v>
      </c>
      <c r="H19">
        <v>34</v>
      </c>
      <c r="I19">
        <v>0</v>
      </c>
      <c r="J19">
        <v>28</v>
      </c>
    </row>
    <row r="20" spans="1:10" x14ac:dyDescent="0.25">
      <c r="A20" s="1">
        <v>41658</v>
      </c>
      <c r="B20">
        <f t="shared" si="3"/>
        <v>2014</v>
      </c>
      <c r="C20">
        <f t="shared" si="4"/>
        <v>1</v>
      </c>
      <c r="D20">
        <f t="shared" si="5"/>
        <v>19</v>
      </c>
      <c r="E20">
        <v>185</v>
      </c>
      <c r="F20">
        <v>30</v>
      </c>
      <c r="G20">
        <v>25</v>
      </c>
      <c r="H20">
        <v>8</v>
      </c>
      <c r="I20">
        <v>0</v>
      </c>
      <c r="J20">
        <v>11</v>
      </c>
    </row>
    <row r="21" spans="1:10" x14ac:dyDescent="0.25">
      <c r="A21" s="1">
        <v>41659</v>
      </c>
      <c r="B21">
        <f t="shared" si="3"/>
        <v>2014</v>
      </c>
      <c r="C21">
        <f t="shared" si="4"/>
        <v>1</v>
      </c>
      <c r="D21">
        <f t="shared" si="5"/>
        <v>20</v>
      </c>
      <c r="E21">
        <v>42</v>
      </c>
      <c r="F21">
        <v>36</v>
      </c>
      <c r="G21">
        <v>20</v>
      </c>
      <c r="H21">
        <v>21</v>
      </c>
      <c r="I21">
        <v>0</v>
      </c>
      <c r="J21">
        <v>17</v>
      </c>
    </row>
    <row r="22" spans="1:10" x14ac:dyDescent="0.25">
      <c r="A22" s="1">
        <v>41660</v>
      </c>
      <c r="B22">
        <f t="shared" si="3"/>
        <v>2014</v>
      </c>
      <c r="C22">
        <f t="shared" si="4"/>
        <v>1</v>
      </c>
      <c r="D22">
        <f t="shared" si="5"/>
        <v>21</v>
      </c>
      <c r="E22">
        <v>95</v>
      </c>
      <c r="F22">
        <v>102</v>
      </c>
      <c r="G22">
        <v>7</v>
      </c>
      <c r="H22">
        <v>44</v>
      </c>
      <c r="I22">
        <v>0</v>
      </c>
      <c r="J22">
        <v>27</v>
      </c>
    </row>
    <row r="23" spans="1:10" x14ac:dyDescent="0.25">
      <c r="A23" s="1">
        <v>41661</v>
      </c>
      <c r="B23">
        <f t="shared" si="3"/>
        <v>2014</v>
      </c>
      <c r="C23">
        <f t="shared" si="4"/>
        <v>1</v>
      </c>
      <c r="D23">
        <f t="shared" si="5"/>
        <v>22</v>
      </c>
      <c r="E23">
        <v>211</v>
      </c>
      <c r="F23">
        <v>173</v>
      </c>
      <c r="G23">
        <v>3</v>
      </c>
      <c r="H23">
        <v>57</v>
      </c>
      <c r="I23">
        <v>0</v>
      </c>
      <c r="J23">
        <v>41</v>
      </c>
    </row>
    <row r="24" spans="1:10" x14ac:dyDescent="0.25">
      <c r="A24" s="1">
        <v>41662</v>
      </c>
      <c r="B24">
        <f t="shared" si="3"/>
        <v>2014</v>
      </c>
      <c r="C24">
        <f t="shared" si="4"/>
        <v>1</v>
      </c>
      <c r="D24">
        <f t="shared" si="5"/>
        <v>23</v>
      </c>
      <c r="E24">
        <v>339</v>
      </c>
      <c r="F24">
        <v>103</v>
      </c>
      <c r="G24">
        <v>7</v>
      </c>
      <c r="H24">
        <v>39</v>
      </c>
      <c r="I24">
        <v>0</v>
      </c>
      <c r="J24">
        <v>26</v>
      </c>
    </row>
    <row r="25" spans="1:10" x14ac:dyDescent="0.25">
      <c r="A25" s="1">
        <v>41663</v>
      </c>
      <c r="B25">
        <f t="shared" si="3"/>
        <v>2014</v>
      </c>
      <c r="C25">
        <f t="shared" si="4"/>
        <v>1</v>
      </c>
      <c r="D25">
        <f t="shared" si="5"/>
        <v>24</v>
      </c>
      <c r="E25">
        <v>221</v>
      </c>
      <c r="F25">
        <v>37</v>
      </c>
      <c r="G25">
        <v>26</v>
      </c>
      <c r="H25">
        <v>19</v>
      </c>
      <c r="I25">
        <v>0</v>
      </c>
      <c r="J25">
        <v>16</v>
      </c>
    </row>
    <row r="26" spans="1:10" x14ac:dyDescent="0.25">
      <c r="A26" s="1">
        <v>41664</v>
      </c>
      <c r="B26">
        <f t="shared" si="3"/>
        <v>2014</v>
      </c>
      <c r="C26">
        <f t="shared" si="4"/>
        <v>1</v>
      </c>
      <c r="D26">
        <f t="shared" si="5"/>
        <v>25</v>
      </c>
      <c r="E26">
        <v>98</v>
      </c>
      <c r="F26">
        <v>58</v>
      </c>
      <c r="G26">
        <v>21</v>
      </c>
      <c r="H26">
        <v>19</v>
      </c>
      <c r="I26">
        <v>0</v>
      </c>
      <c r="J26">
        <v>15</v>
      </c>
    </row>
    <row r="27" spans="1:10" x14ac:dyDescent="0.25">
      <c r="A27" s="1">
        <v>41665</v>
      </c>
      <c r="B27">
        <f t="shared" si="3"/>
        <v>2014</v>
      </c>
      <c r="C27">
        <f t="shared" si="4"/>
        <v>1</v>
      </c>
      <c r="D27">
        <f t="shared" si="5"/>
        <v>26</v>
      </c>
      <c r="E27">
        <v>122</v>
      </c>
      <c r="F27">
        <v>83</v>
      </c>
      <c r="G27">
        <v>20</v>
      </c>
      <c r="H27">
        <v>29</v>
      </c>
      <c r="I27">
        <v>0</v>
      </c>
      <c r="J27">
        <v>19</v>
      </c>
    </row>
    <row r="28" spans="1:10" x14ac:dyDescent="0.25">
      <c r="A28" s="1">
        <v>41666</v>
      </c>
      <c r="B28">
        <f t="shared" si="3"/>
        <v>2014</v>
      </c>
      <c r="C28">
        <f t="shared" si="4"/>
        <v>1</v>
      </c>
      <c r="D28">
        <f t="shared" si="5"/>
        <v>27</v>
      </c>
      <c r="E28">
        <v>157</v>
      </c>
      <c r="F28">
        <v>54</v>
      </c>
      <c r="G28">
        <v>25</v>
      </c>
      <c r="H28">
        <v>16</v>
      </c>
      <c r="I28">
        <v>0</v>
      </c>
      <c r="J28">
        <v>15</v>
      </c>
    </row>
    <row r="29" spans="1:10" x14ac:dyDescent="0.25">
      <c r="A29" s="1">
        <v>41667</v>
      </c>
      <c r="B29">
        <f t="shared" si="3"/>
        <v>2014</v>
      </c>
      <c r="C29">
        <f t="shared" si="4"/>
        <v>1</v>
      </c>
      <c r="D29">
        <f t="shared" si="5"/>
        <v>28</v>
      </c>
      <c r="E29">
        <v>109</v>
      </c>
      <c r="F29">
        <v>97</v>
      </c>
      <c r="G29">
        <v>8</v>
      </c>
      <c r="H29">
        <v>31</v>
      </c>
      <c r="I29">
        <v>0</v>
      </c>
      <c r="J29">
        <v>26</v>
      </c>
    </row>
    <row r="30" spans="1:10" x14ac:dyDescent="0.25">
      <c r="A30" s="1">
        <v>41668</v>
      </c>
      <c r="B30">
        <f t="shared" si="3"/>
        <v>2014</v>
      </c>
      <c r="C30">
        <f t="shared" si="4"/>
        <v>1</v>
      </c>
      <c r="D30">
        <f t="shared" si="5"/>
        <v>29</v>
      </c>
      <c r="E30">
        <v>208</v>
      </c>
      <c r="F30">
        <v>62</v>
      </c>
      <c r="G30">
        <v>27</v>
      </c>
      <c r="H30">
        <v>16</v>
      </c>
      <c r="I30">
        <v>0</v>
      </c>
      <c r="J30">
        <v>17</v>
      </c>
    </row>
    <row r="31" spans="1:10" x14ac:dyDescent="0.25">
      <c r="A31" s="1">
        <v>41669</v>
      </c>
      <c r="B31">
        <f t="shared" si="3"/>
        <v>2014</v>
      </c>
      <c r="C31">
        <f t="shared" si="4"/>
        <v>1</v>
      </c>
      <c r="D31">
        <f t="shared" si="5"/>
        <v>30</v>
      </c>
      <c r="E31">
        <v>126</v>
      </c>
      <c r="F31">
        <v>132</v>
      </c>
      <c r="G31">
        <v>15</v>
      </c>
      <c r="H31">
        <v>18</v>
      </c>
      <c r="I31">
        <v>0</v>
      </c>
      <c r="J31">
        <v>17</v>
      </c>
    </row>
    <row r="32" spans="1:10" x14ac:dyDescent="0.25">
      <c r="A32" s="1">
        <v>41670</v>
      </c>
      <c r="B32">
        <f t="shared" si="3"/>
        <v>2014</v>
      </c>
      <c r="C32">
        <f t="shared" si="4"/>
        <v>1</v>
      </c>
      <c r="D32">
        <f t="shared" si="5"/>
        <v>31</v>
      </c>
      <c r="E32">
        <v>220</v>
      </c>
      <c r="F32">
        <v>95</v>
      </c>
      <c r="G32">
        <v>3</v>
      </c>
      <c r="H32">
        <v>24</v>
      </c>
      <c r="I32">
        <v>0</v>
      </c>
      <c r="J32">
        <v>22</v>
      </c>
    </row>
    <row r="33" spans="1:10" x14ac:dyDescent="0.25">
      <c r="A33" s="1">
        <v>41671</v>
      </c>
      <c r="B33">
        <f t="shared" si="3"/>
        <v>2014</v>
      </c>
      <c r="C33">
        <f t="shared" si="4"/>
        <v>2</v>
      </c>
      <c r="D33">
        <f t="shared" si="5"/>
        <v>1</v>
      </c>
      <c r="E33">
        <v>211</v>
      </c>
      <c r="F33">
        <v>73</v>
      </c>
      <c r="G33">
        <v>30</v>
      </c>
      <c r="H33">
        <v>11</v>
      </c>
      <c r="I33">
        <v>0</v>
      </c>
      <c r="J33">
        <v>20</v>
      </c>
    </row>
    <row r="34" spans="1:10" x14ac:dyDescent="0.25">
      <c r="A34" s="1">
        <v>41672</v>
      </c>
      <c r="B34">
        <f t="shared" si="3"/>
        <v>2014</v>
      </c>
      <c r="C34">
        <f t="shared" si="4"/>
        <v>2</v>
      </c>
      <c r="D34">
        <f t="shared" si="5"/>
        <v>2</v>
      </c>
      <c r="E34">
        <v>117</v>
      </c>
      <c r="F34">
        <v>30</v>
      </c>
      <c r="G34">
        <v>29</v>
      </c>
      <c r="H34">
        <v>4</v>
      </c>
      <c r="I34">
        <v>0</v>
      </c>
      <c r="J34">
        <v>18</v>
      </c>
    </row>
    <row r="35" spans="1:10" x14ac:dyDescent="0.25">
      <c r="A35" s="1">
        <v>41673</v>
      </c>
      <c r="B35">
        <f t="shared" si="3"/>
        <v>2014</v>
      </c>
      <c r="C35">
        <f t="shared" si="4"/>
        <v>2</v>
      </c>
      <c r="D35">
        <f t="shared" si="5"/>
        <v>3</v>
      </c>
      <c r="E35">
        <v>31</v>
      </c>
      <c r="F35">
        <v>29</v>
      </c>
      <c r="G35">
        <v>28</v>
      </c>
      <c r="H35">
        <v>9</v>
      </c>
      <c r="I35">
        <v>0</v>
      </c>
      <c r="J35">
        <v>19</v>
      </c>
    </row>
    <row r="36" spans="1:10" x14ac:dyDescent="0.25">
      <c r="A36" s="1">
        <v>41674</v>
      </c>
      <c r="B36">
        <f t="shared" si="3"/>
        <v>2014</v>
      </c>
      <c r="C36">
        <f t="shared" si="4"/>
        <v>2</v>
      </c>
      <c r="D36">
        <f t="shared" si="5"/>
        <v>4</v>
      </c>
      <c r="E36">
        <v>63</v>
      </c>
      <c r="F36">
        <v>74</v>
      </c>
      <c r="G36">
        <v>20</v>
      </c>
      <c r="H36">
        <v>17</v>
      </c>
      <c r="I36">
        <v>0</v>
      </c>
      <c r="J36">
        <v>18</v>
      </c>
    </row>
    <row r="37" spans="1:10" x14ac:dyDescent="0.25">
      <c r="A37" s="1">
        <v>41675</v>
      </c>
      <c r="B37">
        <f t="shared" si="3"/>
        <v>2014</v>
      </c>
      <c r="C37">
        <f t="shared" si="4"/>
        <v>2</v>
      </c>
      <c r="D37">
        <f t="shared" si="5"/>
        <v>5</v>
      </c>
      <c r="E37">
        <v>175</v>
      </c>
      <c r="F37">
        <v>88</v>
      </c>
      <c r="G37">
        <v>17</v>
      </c>
      <c r="H37">
        <v>25</v>
      </c>
      <c r="I37">
        <v>0</v>
      </c>
      <c r="J37">
        <v>26</v>
      </c>
    </row>
    <row r="38" spans="1:10" x14ac:dyDescent="0.25">
      <c r="A38" s="1">
        <v>41676</v>
      </c>
      <c r="B38">
        <f t="shared" si="3"/>
        <v>2014</v>
      </c>
      <c r="C38">
        <f t="shared" si="4"/>
        <v>2</v>
      </c>
      <c r="D38">
        <f t="shared" si="5"/>
        <v>6</v>
      </c>
      <c r="E38">
        <v>202</v>
      </c>
      <c r="F38">
        <v>57</v>
      </c>
      <c r="G38">
        <v>16</v>
      </c>
      <c r="H38">
        <v>19</v>
      </c>
      <c r="I38">
        <v>0</v>
      </c>
      <c r="J38">
        <v>14</v>
      </c>
    </row>
    <row r="39" spans="1:10" x14ac:dyDescent="0.25">
      <c r="A39" s="1">
        <v>41677</v>
      </c>
      <c r="B39">
        <f t="shared" si="3"/>
        <v>2014</v>
      </c>
      <c r="C39">
        <f t="shared" si="4"/>
        <v>2</v>
      </c>
      <c r="D39">
        <f t="shared" si="5"/>
        <v>7</v>
      </c>
      <c r="E39">
        <v>175</v>
      </c>
      <c r="F39">
        <v>28</v>
      </c>
      <c r="G39">
        <v>28</v>
      </c>
      <c r="H39">
        <v>13</v>
      </c>
      <c r="I39">
        <v>0</v>
      </c>
      <c r="J39">
        <v>17</v>
      </c>
    </row>
    <row r="40" spans="1:10" x14ac:dyDescent="0.25">
      <c r="A40" s="1">
        <v>41679</v>
      </c>
      <c r="B40">
        <f t="shared" si="3"/>
        <v>2014</v>
      </c>
      <c r="C40">
        <f t="shared" si="4"/>
        <v>2</v>
      </c>
      <c r="D40">
        <f t="shared" si="5"/>
        <v>9</v>
      </c>
      <c r="E40">
        <v>51</v>
      </c>
      <c r="F40">
        <v>18</v>
      </c>
      <c r="G40">
        <v>24</v>
      </c>
      <c r="H40">
        <v>16</v>
      </c>
      <c r="I40">
        <v>0</v>
      </c>
      <c r="J40">
        <v>18</v>
      </c>
    </row>
    <row r="41" spans="1:10" x14ac:dyDescent="0.25">
      <c r="A41" s="1">
        <v>41680</v>
      </c>
      <c r="B41">
        <f t="shared" si="3"/>
        <v>2014</v>
      </c>
      <c r="C41">
        <f t="shared" si="4"/>
        <v>2</v>
      </c>
      <c r="D41">
        <f t="shared" si="5"/>
        <v>10</v>
      </c>
      <c r="E41">
        <v>74</v>
      </c>
      <c r="F41">
        <v>77</v>
      </c>
      <c r="G41">
        <v>13</v>
      </c>
      <c r="H41">
        <v>38</v>
      </c>
      <c r="I41">
        <v>0</v>
      </c>
      <c r="J41">
        <v>24</v>
      </c>
    </row>
    <row r="42" spans="1:10" x14ac:dyDescent="0.25">
      <c r="A42" s="1">
        <v>41681</v>
      </c>
      <c r="B42">
        <f t="shared" si="3"/>
        <v>2014</v>
      </c>
      <c r="C42">
        <f t="shared" si="4"/>
        <v>2</v>
      </c>
      <c r="D42">
        <f t="shared" si="5"/>
        <v>11</v>
      </c>
      <c r="E42">
        <v>192</v>
      </c>
      <c r="F42">
        <v>83</v>
      </c>
      <c r="G42">
        <v>25</v>
      </c>
      <c r="H42">
        <v>36</v>
      </c>
      <c r="I42">
        <v>0</v>
      </c>
      <c r="J42">
        <v>24</v>
      </c>
    </row>
    <row r="43" spans="1:10" x14ac:dyDescent="0.25">
      <c r="A43" s="1">
        <v>41682</v>
      </c>
      <c r="B43">
        <f t="shared" si="3"/>
        <v>2014</v>
      </c>
      <c r="C43">
        <f t="shared" si="4"/>
        <v>2</v>
      </c>
      <c r="D43">
        <f t="shared" si="5"/>
        <v>12</v>
      </c>
      <c r="E43">
        <v>205</v>
      </c>
      <c r="F43">
        <v>116</v>
      </c>
      <c r="G43">
        <v>19</v>
      </c>
      <c r="H43">
        <v>35</v>
      </c>
      <c r="I43">
        <v>0</v>
      </c>
      <c r="J43">
        <v>29</v>
      </c>
    </row>
    <row r="44" spans="1:10" x14ac:dyDescent="0.25">
      <c r="A44" s="1">
        <v>41683</v>
      </c>
      <c r="B44">
        <f t="shared" si="3"/>
        <v>2014</v>
      </c>
      <c r="C44">
        <f t="shared" si="4"/>
        <v>2</v>
      </c>
      <c r="D44">
        <f t="shared" si="5"/>
        <v>13</v>
      </c>
      <c r="E44">
        <v>261</v>
      </c>
      <c r="F44">
        <v>186</v>
      </c>
      <c r="G44">
        <v>13</v>
      </c>
      <c r="H44">
        <v>43</v>
      </c>
      <c r="I44">
        <v>0</v>
      </c>
      <c r="J44">
        <v>36</v>
      </c>
    </row>
    <row r="45" spans="1:10" x14ac:dyDescent="0.25">
      <c r="A45" s="1">
        <v>41684</v>
      </c>
      <c r="B45">
        <f t="shared" si="3"/>
        <v>2014</v>
      </c>
      <c r="C45">
        <f t="shared" si="4"/>
        <v>2</v>
      </c>
      <c r="D45">
        <f t="shared" si="5"/>
        <v>14</v>
      </c>
      <c r="E45">
        <v>332</v>
      </c>
      <c r="F45">
        <v>324</v>
      </c>
      <c r="G45">
        <v>14</v>
      </c>
      <c r="H45">
        <v>50</v>
      </c>
      <c r="I45">
        <v>0</v>
      </c>
      <c r="J45">
        <v>39</v>
      </c>
    </row>
    <row r="46" spans="1:10" x14ac:dyDescent="0.25">
      <c r="A46" s="1">
        <v>41685</v>
      </c>
      <c r="B46">
        <f t="shared" si="3"/>
        <v>2014</v>
      </c>
      <c r="C46">
        <f t="shared" si="4"/>
        <v>2</v>
      </c>
      <c r="D46">
        <f t="shared" si="5"/>
        <v>15</v>
      </c>
      <c r="E46">
        <v>408</v>
      </c>
      <c r="F46">
        <v>173</v>
      </c>
      <c r="G46">
        <v>25</v>
      </c>
      <c r="H46">
        <v>40</v>
      </c>
      <c r="I46">
        <v>0</v>
      </c>
      <c r="J46">
        <v>31</v>
      </c>
    </row>
    <row r="47" spans="1:10" x14ac:dyDescent="0.25">
      <c r="A47" s="1">
        <v>41686</v>
      </c>
      <c r="B47">
        <f t="shared" si="3"/>
        <v>2014</v>
      </c>
      <c r="C47">
        <f t="shared" si="4"/>
        <v>2</v>
      </c>
      <c r="D47">
        <f t="shared" si="5"/>
        <v>16</v>
      </c>
      <c r="E47">
        <v>322</v>
      </c>
      <c r="F47">
        <v>56</v>
      </c>
      <c r="G47">
        <v>28</v>
      </c>
      <c r="H47">
        <v>27</v>
      </c>
      <c r="I47">
        <v>0</v>
      </c>
      <c r="J47">
        <v>21</v>
      </c>
    </row>
    <row r="48" spans="1:10" x14ac:dyDescent="0.25">
      <c r="A48" s="1">
        <v>41687</v>
      </c>
      <c r="B48">
        <f t="shared" si="3"/>
        <v>2014</v>
      </c>
      <c r="C48">
        <f t="shared" si="4"/>
        <v>2</v>
      </c>
      <c r="D48">
        <f t="shared" si="5"/>
        <v>17</v>
      </c>
      <c r="E48">
        <v>161</v>
      </c>
      <c r="F48">
        <v>54</v>
      </c>
      <c r="G48">
        <v>22</v>
      </c>
      <c r="H48">
        <v>25</v>
      </c>
      <c r="I48">
        <v>0</v>
      </c>
      <c r="J48">
        <v>12</v>
      </c>
    </row>
    <row r="49" spans="1:10" x14ac:dyDescent="0.25">
      <c r="A49" s="1">
        <v>41688</v>
      </c>
      <c r="B49">
        <f t="shared" si="3"/>
        <v>2014</v>
      </c>
      <c r="C49">
        <f t="shared" si="4"/>
        <v>2</v>
      </c>
      <c r="D49">
        <f t="shared" si="5"/>
        <v>18</v>
      </c>
      <c r="E49">
        <v>148</v>
      </c>
      <c r="F49">
        <v>57</v>
      </c>
      <c r="G49">
        <v>24</v>
      </c>
      <c r="H49">
        <v>27</v>
      </c>
      <c r="I49">
        <v>0</v>
      </c>
      <c r="J49">
        <v>17</v>
      </c>
    </row>
    <row r="50" spans="1:10" x14ac:dyDescent="0.25">
      <c r="A50" s="1">
        <v>41689</v>
      </c>
      <c r="B50">
        <f t="shared" si="3"/>
        <v>2014</v>
      </c>
      <c r="C50">
        <f t="shared" si="4"/>
        <v>2</v>
      </c>
      <c r="D50">
        <f t="shared" si="5"/>
        <v>19</v>
      </c>
      <c r="E50">
        <v>140</v>
      </c>
      <c r="F50">
        <v>143</v>
      </c>
      <c r="G50">
        <v>7</v>
      </c>
      <c r="H50">
        <v>38</v>
      </c>
      <c r="I50">
        <v>0</v>
      </c>
      <c r="J50">
        <v>23</v>
      </c>
    </row>
    <row r="51" spans="1:10" x14ac:dyDescent="0.25">
      <c r="A51" s="1">
        <v>41690</v>
      </c>
      <c r="B51">
        <f t="shared" si="3"/>
        <v>2014</v>
      </c>
      <c r="C51">
        <f t="shared" si="4"/>
        <v>2</v>
      </c>
      <c r="D51">
        <f t="shared" si="5"/>
        <v>20</v>
      </c>
      <c r="E51">
        <v>302</v>
      </c>
      <c r="F51">
        <v>165</v>
      </c>
      <c r="G51">
        <v>9</v>
      </c>
      <c r="H51">
        <v>45</v>
      </c>
      <c r="I51">
        <v>0</v>
      </c>
      <c r="J51">
        <v>33</v>
      </c>
    </row>
    <row r="52" spans="1:10" x14ac:dyDescent="0.25">
      <c r="A52" s="1">
        <v>41691</v>
      </c>
      <c r="B52">
        <f t="shared" si="3"/>
        <v>2014</v>
      </c>
      <c r="C52">
        <f t="shared" si="4"/>
        <v>2</v>
      </c>
      <c r="D52">
        <f t="shared" si="5"/>
        <v>21</v>
      </c>
      <c r="E52">
        <v>378</v>
      </c>
      <c r="F52">
        <v>170</v>
      </c>
      <c r="G52">
        <v>7</v>
      </c>
      <c r="H52">
        <v>44</v>
      </c>
      <c r="I52">
        <v>0</v>
      </c>
      <c r="J52">
        <v>35</v>
      </c>
    </row>
    <row r="53" spans="1:10" x14ac:dyDescent="0.25">
      <c r="A53" s="1">
        <v>41692</v>
      </c>
      <c r="B53">
        <f t="shared" si="3"/>
        <v>2014</v>
      </c>
      <c r="C53">
        <f t="shared" si="4"/>
        <v>2</v>
      </c>
      <c r="D53">
        <f t="shared" si="5"/>
        <v>22</v>
      </c>
      <c r="E53">
        <v>387</v>
      </c>
      <c r="F53">
        <v>154</v>
      </c>
      <c r="G53">
        <v>6</v>
      </c>
      <c r="H53">
        <v>39</v>
      </c>
      <c r="I53">
        <v>0</v>
      </c>
      <c r="J53">
        <v>39</v>
      </c>
    </row>
    <row r="54" spans="1:10" x14ac:dyDescent="0.25">
      <c r="A54" s="1">
        <v>41693</v>
      </c>
      <c r="B54">
        <f t="shared" si="3"/>
        <v>2014</v>
      </c>
      <c r="C54">
        <f t="shared" si="4"/>
        <v>2</v>
      </c>
      <c r="D54">
        <f t="shared" si="5"/>
        <v>23</v>
      </c>
      <c r="E54">
        <v>338</v>
      </c>
      <c r="F54">
        <v>216</v>
      </c>
      <c r="G54">
        <v>6</v>
      </c>
      <c r="H54">
        <v>61</v>
      </c>
      <c r="I54">
        <v>0</v>
      </c>
      <c r="J54">
        <v>49</v>
      </c>
    </row>
    <row r="55" spans="1:10" x14ac:dyDescent="0.25">
      <c r="A55" s="1">
        <v>41694</v>
      </c>
      <c r="B55">
        <f t="shared" si="3"/>
        <v>2014</v>
      </c>
      <c r="C55">
        <f t="shared" si="4"/>
        <v>2</v>
      </c>
      <c r="D55">
        <f t="shared" si="5"/>
        <v>24</v>
      </c>
      <c r="E55">
        <v>398</v>
      </c>
      <c r="F55">
        <v>301</v>
      </c>
      <c r="G55">
        <v>3</v>
      </c>
      <c r="H55">
        <v>64</v>
      </c>
      <c r="I55">
        <v>0</v>
      </c>
      <c r="J55">
        <v>58</v>
      </c>
    </row>
    <row r="56" spans="1:10" x14ac:dyDescent="0.25">
      <c r="A56" s="1">
        <v>41695</v>
      </c>
      <c r="B56">
        <f t="shared" si="3"/>
        <v>2014</v>
      </c>
      <c r="C56">
        <f t="shared" si="4"/>
        <v>2</v>
      </c>
      <c r="D56">
        <f t="shared" si="5"/>
        <v>25</v>
      </c>
      <c r="E56">
        <v>462</v>
      </c>
      <c r="F56">
        <v>262</v>
      </c>
      <c r="G56">
        <v>10</v>
      </c>
      <c r="H56">
        <v>63</v>
      </c>
      <c r="I56">
        <v>0</v>
      </c>
      <c r="J56">
        <v>30</v>
      </c>
    </row>
    <row r="57" spans="1:10" x14ac:dyDescent="0.25">
      <c r="A57" s="1">
        <v>41696</v>
      </c>
      <c r="B57">
        <f t="shared" si="3"/>
        <v>2014</v>
      </c>
      <c r="C57">
        <f t="shared" si="4"/>
        <v>2</v>
      </c>
      <c r="D57">
        <f t="shared" si="5"/>
        <v>26</v>
      </c>
      <c r="E57">
        <v>421</v>
      </c>
      <c r="F57">
        <v>23</v>
      </c>
      <c r="G57">
        <v>32</v>
      </c>
      <c r="H57">
        <v>11</v>
      </c>
      <c r="I57">
        <v>0</v>
      </c>
      <c r="J57">
        <v>10</v>
      </c>
    </row>
    <row r="58" spans="1:10" x14ac:dyDescent="0.25">
      <c r="A58" s="1">
        <v>41697</v>
      </c>
      <c r="B58">
        <f t="shared" si="3"/>
        <v>2014</v>
      </c>
      <c r="C58">
        <f t="shared" si="4"/>
        <v>2</v>
      </c>
      <c r="D58">
        <f t="shared" si="5"/>
        <v>27</v>
      </c>
      <c r="E58">
        <v>67</v>
      </c>
      <c r="F58">
        <v>65</v>
      </c>
      <c r="G58">
        <v>18</v>
      </c>
      <c r="H58">
        <v>30</v>
      </c>
      <c r="I58">
        <v>0</v>
      </c>
      <c r="J58">
        <v>16</v>
      </c>
    </row>
    <row r="59" spans="1:10" x14ac:dyDescent="0.25">
      <c r="A59" s="1">
        <v>41698</v>
      </c>
      <c r="B59">
        <f t="shared" si="3"/>
        <v>2014</v>
      </c>
      <c r="C59">
        <f t="shared" si="4"/>
        <v>2</v>
      </c>
      <c r="D59">
        <f t="shared" si="5"/>
        <v>28</v>
      </c>
      <c r="E59">
        <v>169</v>
      </c>
      <c r="F59">
        <v>61</v>
      </c>
      <c r="G59">
        <v>31</v>
      </c>
      <c r="H59">
        <v>26</v>
      </c>
      <c r="I59">
        <v>0</v>
      </c>
      <c r="J59">
        <v>21</v>
      </c>
    </row>
    <row r="60" spans="1:10" x14ac:dyDescent="0.25">
      <c r="A60" s="1">
        <v>41699</v>
      </c>
      <c r="B60">
        <f t="shared" si="3"/>
        <v>2014</v>
      </c>
      <c r="C60">
        <f t="shared" si="4"/>
        <v>3</v>
      </c>
      <c r="D60">
        <f t="shared" si="5"/>
        <v>1</v>
      </c>
      <c r="E60">
        <v>142</v>
      </c>
      <c r="F60">
        <v>111</v>
      </c>
      <c r="G60">
        <v>17</v>
      </c>
      <c r="H60">
        <v>41</v>
      </c>
      <c r="I60">
        <v>0</v>
      </c>
      <c r="J60">
        <v>29</v>
      </c>
    </row>
    <row r="61" spans="1:10" x14ac:dyDescent="0.25">
      <c r="A61" s="1">
        <v>41700</v>
      </c>
      <c r="B61">
        <f t="shared" si="3"/>
        <v>2014</v>
      </c>
      <c r="C61">
        <f t="shared" si="4"/>
        <v>3</v>
      </c>
      <c r="D61">
        <f t="shared" si="5"/>
        <v>2</v>
      </c>
      <c r="E61">
        <v>208</v>
      </c>
      <c r="F61">
        <v>155</v>
      </c>
      <c r="G61">
        <v>5</v>
      </c>
      <c r="H61">
        <v>45</v>
      </c>
      <c r="I61">
        <v>0</v>
      </c>
      <c r="J61">
        <v>46</v>
      </c>
    </row>
    <row r="62" spans="1:10" x14ac:dyDescent="0.25">
      <c r="A62" s="1">
        <v>41701</v>
      </c>
      <c r="B62">
        <f t="shared" si="3"/>
        <v>2014</v>
      </c>
      <c r="C62">
        <f t="shared" si="4"/>
        <v>3</v>
      </c>
      <c r="D62">
        <f t="shared" si="5"/>
        <v>3</v>
      </c>
      <c r="E62">
        <v>295</v>
      </c>
      <c r="F62">
        <v>55</v>
      </c>
      <c r="G62">
        <v>30</v>
      </c>
      <c r="H62">
        <v>16</v>
      </c>
      <c r="I62">
        <v>0</v>
      </c>
      <c r="J62">
        <v>24</v>
      </c>
    </row>
    <row r="63" spans="1:10" x14ac:dyDescent="0.25">
      <c r="A63" s="1">
        <v>41702</v>
      </c>
      <c r="B63">
        <f t="shared" si="3"/>
        <v>2014</v>
      </c>
      <c r="C63">
        <f t="shared" si="4"/>
        <v>3</v>
      </c>
      <c r="D63">
        <f t="shared" si="5"/>
        <v>4</v>
      </c>
      <c r="E63">
        <v>95</v>
      </c>
      <c r="F63">
        <v>28</v>
      </c>
      <c r="G63">
        <v>26</v>
      </c>
      <c r="H63">
        <v>19</v>
      </c>
      <c r="I63">
        <v>0</v>
      </c>
      <c r="J63">
        <v>11</v>
      </c>
    </row>
    <row r="64" spans="1:10" x14ac:dyDescent="0.25">
      <c r="A64" s="1">
        <v>41703</v>
      </c>
      <c r="B64">
        <f t="shared" si="3"/>
        <v>2014</v>
      </c>
      <c r="C64">
        <f t="shared" si="4"/>
        <v>3</v>
      </c>
      <c r="D64">
        <f t="shared" si="5"/>
        <v>5</v>
      </c>
      <c r="E64">
        <v>78</v>
      </c>
      <c r="F64">
        <v>22</v>
      </c>
      <c r="G64">
        <v>31</v>
      </c>
      <c r="H64">
        <v>12</v>
      </c>
      <c r="I64">
        <v>0</v>
      </c>
      <c r="J64">
        <v>18</v>
      </c>
    </row>
    <row r="65" spans="1:10" x14ac:dyDescent="0.25">
      <c r="A65" s="1">
        <v>41704</v>
      </c>
      <c r="B65">
        <f t="shared" si="3"/>
        <v>2014</v>
      </c>
      <c r="C65">
        <f t="shared" si="4"/>
        <v>3</v>
      </c>
      <c r="D65">
        <f t="shared" si="5"/>
        <v>6</v>
      </c>
      <c r="E65">
        <v>62</v>
      </c>
      <c r="F65">
        <v>55</v>
      </c>
      <c r="G65">
        <v>25</v>
      </c>
      <c r="H65">
        <v>22</v>
      </c>
      <c r="I65">
        <v>0</v>
      </c>
      <c r="J65">
        <v>16</v>
      </c>
    </row>
    <row r="66" spans="1:10" x14ac:dyDescent="0.25">
      <c r="A66" s="1">
        <v>41705</v>
      </c>
      <c r="B66">
        <f t="shared" si="3"/>
        <v>2014</v>
      </c>
      <c r="C66">
        <f t="shared" si="4"/>
        <v>3</v>
      </c>
      <c r="D66">
        <f t="shared" si="5"/>
        <v>7</v>
      </c>
      <c r="E66">
        <v>131</v>
      </c>
      <c r="F66">
        <v>118</v>
      </c>
      <c r="G66">
        <v>15</v>
      </c>
      <c r="H66">
        <v>44</v>
      </c>
      <c r="I66">
        <v>0</v>
      </c>
      <c r="J66">
        <v>26</v>
      </c>
    </row>
    <row r="67" spans="1:10" x14ac:dyDescent="0.25">
      <c r="A67" s="1">
        <v>41706</v>
      </c>
      <c r="B67">
        <f t="shared" ref="B67:B130" si="6">YEAR(A67)</f>
        <v>2014</v>
      </c>
      <c r="C67">
        <f t="shared" ref="C67:C130" si="7">MONTH(A67)</f>
        <v>3</v>
      </c>
      <c r="D67">
        <f t="shared" ref="D67:D130" si="8">DAY(A67)</f>
        <v>8</v>
      </c>
      <c r="E67">
        <v>227</v>
      </c>
      <c r="F67">
        <v>90</v>
      </c>
      <c r="G67">
        <v>28</v>
      </c>
      <c r="H67">
        <v>34</v>
      </c>
      <c r="I67">
        <v>0</v>
      </c>
      <c r="J67">
        <v>21</v>
      </c>
    </row>
    <row r="68" spans="1:10" x14ac:dyDescent="0.25">
      <c r="A68" s="1">
        <v>41707</v>
      </c>
      <c r="B68">
        <f t="shared" si="6"/>
        <v>2014</v>
      </c>
      <c r="C68">
        <f t="shared" si="7"/>
        <v>3</v>
      </c>
      <c r="D68">
        <f t="shared" si="8"/>
        <v>9</v>
      </c>
      <c r="E68">
        <v>188</v>
      </c>
      <c r="F68">
        <v>80</v>
      </c>
      <c r="G68">
        <v>19</v>
      </c>
      <c r="H68">
        <v>34</v>
      </c>
      <c r="I68">
        <v>0</v>
      </c>
      <c r="J68">
        <v>22</v>
      </c>
    </row>
    <row r="69" spans="1:10" x14ac:dyDescent="0.25">
      <c r="A69" s="1">
        <v>41708</v>
      </c>
      <c r="B69">
        <f t="shared" si="6"/>
        <v>2014</v>
      </c>
      <c r="C69">
        <f t="shared" si="7"/>
        <v>3</v>
      </c>
      <c r="D69">
        <f t="shared" si="8"/>
        <v>10</v>
      </c>
      <c r="E69">
        <v>173</v>
      </c>
      <c r="F69">
        <v>125</v>
      </c>
      <c r="G69">
        <v>38</v>
      </c>
      <c r="H69">
        <v>41</v>
      </c>
      <c r="I69">
        <v>0</v>
      </c>
      <c r="J69">
        <v>30</v>
      </c>
    </row>
    <row r="70" spans="1:10" x14ac:dyDescent="0.25">
      <c r="A70" s="1">
        <v>41709</v>
      </c>
      <c r="B70">
        <f t="shared" si="6"/>
        <v>2014</v>
      </c>
      <c r="C70">
        <f t="shared" si="7"/>
        <v>3</v>
      </c>
      <c r="D70">
        <f t="shared" si="8"/>
        <v>11</v>
      </c>
      <c r="E70">
        <v>253</v>
      </c>
      <c r="F70">
        <v>20</v>
      </c>
      <c r="G70">
        <v>42</v>
      </c>
      <c r="H70">
        <v>13</v>
      </c>
      <c r="I70">
        <v>0</v>
      </c>
      <c r="J70">
        <v>18</v>
      </c>
    </row>
    <row r="71" spans="1:10" x14ac:dyDescent="0.25">
      <c r="A71" s="1">
        <v>41710</v>
      </c>
      <c r="B71">
        <f t="shared" si="6"/>
        <v>2014</v>
      </c>
      <c r="C71">
        <f t="shared" si="7"/>
        <v>3</v>
      </c>
      <c r="D71">
        <f t="shared" si="8"/>
        <v>12</v>
      </c>
      <c r="E71">
        <v>61</v>
      </c>
      <c r="F71">
        <v>47</v>
      </c>
      <c r="G71">
        <v>37</v>
      </c>
      <c r="H71">
        <v>19</v>
      </c>
      <c r="I71">
        <v>0</v>
      </c>
      <c r="J71">
        <v>12</v>
      </c>
    </row>
    <row r="72" spans="1:10" x14ac:dyDescent="0.25">
      <c r="A72" s="1">
        <v>41711</v>
      </c>
      <c r="B72">
        <f t="shared" si="6"/>
        <v>2014</v>
      </c>
      <c r="C72">
        <f t="shared" si="7"/>
        <v>3</v>
      </c>
      <c r="D72">
        <f t="shared" si="8"/>
        <v>13</v>
      </c>
      <c r="E72">
        <v>73</v>
      </c>
      <c r="F72">
        <v>56</v>
      </c>
      <c r="G72">
        <v>38</v>
      </c>
      <c r="H72">
        <v>15</v>
      </c>
      <c r="I72">
        <v>0</v>
      </c>
      <c r="J72">
        <v>17</v>
      </c>
    </row>
    <row r="73" spans="1:10" x14ac:dyDescent="0.25">
      <c r="A73" s="1">
        <v>41712</v>
      </c>
      <c r="B73">
        <f t="shared" si="6"/>
        <v>2014</v>
      </c>
      <c r="C73">
        <f t="shared" si="7"/>
        <v>3</v>
      </c>
      <c r="D73">
        <f t="shared" si="8"/>
        <v>14</v>
      </c>
      <c r="E73">
        <v>72</v>
      </c>
      <c r="F73">
        <v>109</v>
      </c>
      <c r="G73">
        <v>26</v>
      </c>
      <c r="H73">
        <v>48</v>
      </c>
      <c r="I73">
        <v>0</v>
      </c>
      <c r="J73">
        <v>16</v>
      </c>
    </row>
    <row r="74" spans="1:10" x14ac:dyDescent="0.25">
      <c r="A74" s="1">
        <v>41713</v>
      </c>
      <c r="B74">
        <f t="shared" si="6"/>
        <v>2014</v>
      </c>
      <c r="C74">
        <f t="shared" si="7"/>
        <v>3</v>
      </c>
      <c r="D74">
        <f t="shared" si="8"/>
        <v>15</v>
      </c>
      <c r="E74">
        <v>180</v>
      </c>
      <c r="F74">
        <v>113</v>
      </c>
      <c r="G74">
        <v>42</v>
      </c>
      <c r="H74">
        <v>37</v>
      </c>
      <c r="I74">
        <v>0</v>
      </c>
      <c r="J74">
        <v>31</v>
      </c>
    </row>
    <row r="75" spans="1:10" x14ac:dyDescent="0.25">
      <c r="A75" s="1">
        <v>41714</v>
      </c>
      <c r="B75">
        <f t="shared" si="6"/>
        <v>2014</v>
      </c>
      <c r="C75">
        <f t="shared" si="7"/>
        <v>3</v>
      </c>
      <c r="D75">
        <f t="shared" si="8"/>
        <v>16</v>
      </c>
      <c r="E75">
        <v>188</v>
      </c>
      <c r="F75">
        <v>141</v>
      </c>
      <c r="G75">
        <v>30</v>
      </c>
      <c r="H75">
        <v>28</v>
      </c>
      <c r="I75">
        <v>0</v>
      </c>
      <c r="J75">
        <v>20</v>
      </c>
    </row>
    <row r="76" spans="1:10" x14ac:dyDescent="0.25">
      <c r="A76" s="1">
        <v>41715</v>
      </c>
      <c r="B76">
        <f t="shared" si="6"/>
        <v>2014</v>
      </c>
      <c r="C76">
        <f t="shared" si="7"/>
        <v>3</v>
      </c>
      <c r="D76">
        <f t="shared" si="8"/>
        <v>17</v>
      </c>
      <c r="E76">
        <v>145</v>
      </c>
      <c r="F76">
        <v>79</v>
      </c>
      <c r="G76">
        <v>38</v>
      </c>
      <c r="H76">
        <v>19</v>
      </c>
      <c r="I76">
        <v>0</v>
      </c>
      <c r="J76">
        <v>13</v>
      </c>
    </row>
    <row r="77" spans="1:10" x14ac:dyDescent="0.25">
      <c r="A77" s="1">
        <v>41716</v>
      </c>
      <c r="B77">
        <f t="shared" si="6"/>
        <v>2014</v>
      </c>
      <c r="C77">
        <f t="shared" si="7"/>
        <v>3</v>
      </c>
      <c r="D77">
        <f t="shared" si="8"/>
        <v>18</v>
      </c>
      <c r="E77">
        <v>106</v>
      </c>
      <c r="F77">
        <v>67</v>
      </c>
      <c r="G77">
        <v>34</v>
      </c>
      <c r="H77">
        <v>25</v>
      </c>
      <c r="I77">
        <v>0</v>
      </c>
      <c r="J77">
        <v>12</v>
      </c>
    </row>
    <row r="78" spans="1:10" x14ac:dyDescent="0.25">
      <c r="A78" s="1">
        <v>41717</v>
      </c>
      <c r="B78">
        <f t="shared" si="6"/>
        <v>2014</v>
      </c>
      <c r="C78">
        <f t="shared" si="7"/>
        <v>3</v>
      </c>
      <c r="D78">
        <f t="shared" si="8"/>
        <v>19</v>
      </c>
      <c r="E78">
        <v>134</v>
      </c>
      <c r="F78">
        <v>26</v>
      </c>
      <c r="G78">
        <v>37</v>
      </c>
      <c r="H78">
        <v>10</v>
      </c>
      <c r="I78">
        <v>0</v>
      </c>
      <c r="J78">
        <v>9</v>
      </c>
    </row>
    <row r="79" spans="1:10" x14ac:dyDescent="0.25">
      <c r="A79" s="1">
        <v>41718</v>
      </c>
      <c r="B79">
        <f t="shared" si="6"/>
        <v>2014</v>
      </c>
      <c r="C79">
        <f t="shared" si="7"/>
        <v>3</v>
      </c>
      <c r="D79">
        <f t="shared" si="8"/>
        <v>20</v>
      </c>
      <c r="E79">
        <v>42</v>
      </c>
      <c r="F79">
        <v>45</v>
      </c>
      <c r="G79">
        <v>41</v>
      </c>
      <c r="H79">
        <v>21</v>
      </c>
      <c r="I79">
        <v>0</v>
      </c>
      <c r="J79">
        <v>16</v>
      </c>
    </row>
    <row r="80" spans="1:10" x14ac:dyDescent="0.25">
      <c r="A80" s="1">
        <v>41719</v>
      </c>
      <c r="B80">
        <f t="shared" si="6"/>
        <v>2014</v>
      </c>
      <c r="C80">
        <f t="shared" si="7"/>
        <v>3</v>
      </c>
      <c r="D80">
        <f t="shared" si="8"/>
        <v>21</v>
      </c>
      <c r="E80">
        <v>78</v>
      </c>
      <c r="F80">
        <v>86</v>
      </c>
      <c r="G80">
        <v>44</v>
      </c>
      <c r="H80">
        <v>28</v>
      </c>
      <c r="I80">
        <v>0</v>
      </c>
      <c r="J80">
        <v>13</v>
      </c>
    </row>
    <row r="81" spans="1:10" x14ac:dyDescent="0.25">
      <c r="A81" s="1">
        <v>41720</v>
      </c>
      <c r="B81">
        <f t="shared" si="6"/>
        <v>2014</v>
      </c>
      <c r="C81">
        <f t="shared" si="7"/>
        <v>3</v>
      </c>
      <c r="D81">
        <f t="shared" si="8"/>
        <v>22</v>
      </c>
      <c r="E81">
        <v>131</v>
      </c>
      <c r="F81">
        <v>111</v>
      </c>
      <c r="G81">
        <v>74</v>
      </c>
      <c r="H81">
        <v>37</v>
      </c>
      <c r="I81">
        <v>0</v>
      </c>
      <c r="J81">
        <v>20</v>
      </c>
    </row>
    <row r="82" spans="1:10" x14ac:dyDescent="0.25">
      <c r="A82" s="1">
        <v>41721</v>
      </c>
      <c r="B82">
        <f t="shared" si="6"/>
        <v>2014</v>
      </c>
      <c r="C82">
        <f t="shared" si="7"/>
        <v>3</v>
      </c>
      <c r="D82">
        <f t="shared" si="8"/>
        <v>23</v>
      </c>
      <c r="E82">
        <v>207</v>
      </c>
      <c r="F82">
        <v>141</v>
      </c>
      <c r="G82">
        <v>47</v>
      </c>
      <c r="H82">
        <v>51</v>
      </c>
      <c r="I82">
        <v>0</v>
      </c>
      <c r="J82">
        <v>23</v>
      </c>
    </row>
    <row r="83" spans="1:10" x14ac:dyDescent="0.25">
      <c r="A83" s="1">
        <v>41722</v>
      </c>
      <c r="B83">
        <f t="shared" si="6"/>
        <v>2014</v>
      </c>
      <c r="C83">
        <f t="shared" si="7"/>
        <v>3</v>
      </c>
      <c r="D83">
        <f t="shared" si="8"/>
        <v>24</v>
      </c>
      <c r="E83">
        <v>293</v>
      </c>
      <c r="F83">
        <v>136</v>
      </c>
      <c r="G83">
        <v>73</v>
      </c>
      <c r="H83">
        <v>53</v>
      </c>
      <c r="I83">
        <v>0</v>
      </c>
      <c r="J83">
        <v>21</v>
      </c>
    </row>
    <row r="84" spans="1:10" x14ac:dyDescent="0.25">
      <c r="A84" s="1">
        <v>41723</v>
      </c>
      <c r="B84">
        <f t="shared" si="6"/>
        <v>2014</v>
      </c>
      <c r="C84">
        <f t="shared" si="7"/>
        <v>3</v>
      </c>
      <c r="D84">
        <f t="shared" si="8"/>
        <v>25</v>
      </c>
      <c r="E84">
        <v>278</v>
      </c>
      <c r="F84">
        <v>189</v>
      </c>
      <c r="G84">
        <v>63</v>
      </c>
      <c r="H84">
        <v>61</v>
      </c>
      <c r="I84">
        <v>0</v>
      </c>
      <c r="J84">
        <v>23</v>
      </c>
    </row>
    <row r="85" spans="1:10" x14ac:dyDescent="0.25">
      <c r="A85" s="1">
        <v>41724</v>
      </c>
      <c r="B85">
        <f t="shared" si="6"/>
        <v>2014</v>
      </c>
      <c r="C85">
        <f t="shared" si="7"/>
        <v>3</v>
      </c>
      <c r="D85">
        <f t="shared" si="8"/>
        <v>26</v>
      </c>
      <c r="E85">
        <v>354</v>
      </c>
      <c r="F85">
        <v>196</v>
      </c>
      <c r="G85">
        <v>6</v>
      </c>
      <c r="H85">
        <v>61</v>
      </c>
      <c r="I85">
        <v>0</v>
      </c>
      <c r="J85">
        <v>29</v>
      </c>
    </row>
    <row r="86" spans="1:10" x14ac:dyDescent="0.25">
      <c r="A86" s="1">
        <v>41725</v>
      </c>
      <c r="B86">
        <f t="shared" si="6"/>
        <v>2014</v>
      </c>
      <c r="C86">
        <f t="shared" si="7"/>
        <v>3</v>
      </c>
      <c r="D86">
        <f t="shared" si="8"/>
        <v>27</v>
      </c>
      <c r="E86">
        <v>321</v>
      </c>
      <c r="F86">
        <v>108</v>
      </c>
      <c r="G86">
        <v>40</v>
      </c>
      <c r="H86">
        <v>33</v>
      </c>
      <c r="I86">
        <v>0</v>
      </c>
      <c r="J86">
        <v>21</v>
      </c>
    </row>
    <row r="87" spans="1:10" x14ac:dyDescent="0.25">
      <c r="A87" s="1">
        <v>41726</v>
      </c>
      <c r="B87">
        <f t="shared" si="6"/>
        <v>2014</v>
      </c>
      <c r="C87">
        <f t="shared" si="7"/>
        <v>3</v>
      </c>
      <c r="D87">
        <f t="shared" si="8"/>
        <v>28</v>
      </c>
      <c r="E87">
        <v>207</v>
      </c>
      <c r="F87">
        <v>68</v>
      </c>
      <c r="G87">
        <v>43</v>
      </c>
      <c r="H87">
        <v>15</v>
      </c>
      <c r="I87">
        <v>0</v>
      </c>
      <c r="J87">
        <v>16</v>
      </c>
    </row>
    <row r="88" spans="1:10" x14ac:dyDescent="0.25">
      <c r="A88" s="1">
        <v>41727</v>
      </c>
      <c r="B88">
        <f t="shared" si="6"/>
        <v>2014</v>
      </c>
      <c r="C88">
        <f t="shared" si="7"/>
        <v>3</v>
      </c>
      <c r="D88">
        <f t="shared" si="8"/>
        <v>29</v>
      </c>
      <c r="E88">
        <v>103</v>
      </c>
      <c r="F88">
        <v>59</v>
      </c>
      <c r="G88">
        <v>44</v>
      </c>
      <c r="H88">
        <v>21</v>
      </c>
      <c r="I88">
        <v>0</v>
      </c>
      <c r="J88">
        <v>10</v>
      </c>
    </row>
    <row r="89" spans="1:10" x14ac:dyDescent="0.25">
      <c r="A89" s="1">
        <v>41728</v>
      </c>
      <c r="B89">
        <f t="shared" si="6"/>
        <v>2014</v>
      </c>
      <c r="C89">
        <f t="shared" si="7"/>
        <v>3</v>
      </c>
      <c r="D89">
        <f t="shared" si="8"/>
        <v>30</v>
      </c>
      <c r="E89">
        <v>93</v>
      </c>
      <c r="F89">
        <v>117</v>
      </c>
      <c r="G89">
        <v>40</v>
      </c>
      <c r="H89">
        <v>34</v>
      </c>
      <c r="I89">
        <v>0</v>
      </c>
      <c r="J89">
        <v>23</v>
      </c>
    </row>
    <row r="90" spans="1:10" x14ac:dyDescent="0.25">
      <c r="A90" s="1">
        <v>41729</v>
      </c>
      <c r="B90">
        <f t="shared" si="6"/>
        <v>2014</v>
      </c>
      <c r="C90">
        <f t="shared" si="7"/>
        <v>3</v>
      </c>
      <c r="D90">
        <f t="shared" si="8"/>
        <v>31</v>
      </c>
      <c r="E90">
        <v>206</v>
      </c>
      <c r="F90">
        <v>84</v>
      </c>
      <c r="G90">
        <v>57</v>
      </c>
      <c r="H90">
        <v>33</v>
      </c>
      <c r="I90">
        <v>0</v>
      </c>
      <c r="J90">
        <v>9</v>
      </c>
    </row>
    <row r="91" spans="1:10" x14ac:dyDescent="0.25">
      <c r="A91" s="1">
        <v>41730</v>
      </c>
      <c r="B91">
        <f t="shared" si="6"/>
        <v>2014</v>
      </c>
      <c r="C91">
        <f t="shared" si="7"/>
        <v>4</v>
      </c>
      <c r="D91">
        <f t="shared" si="8"/>
        <v>1</v>
      </c>
      <c r="E91">
        <v>201</v>
      </c>
      <c r="F91">
        <v>107</v>
      </c>
      <c r="G91">
        <v>66</v>
      </c>
      <c r="H91">
        <v>27</v>
      </c>
      <c r="I91">
        <v>0</v>
      </c>
      <c r="J91">
        <v>14</v>
      </c>
    </row>
    <row r="92" spans="1:10" x14ac:dyDescent="0.25">
      <c r="A92" s="1">
        <v>41732</v>
      </c>
      <c r="B92">
        <f t="shared" si="6"/>
        <v>2014</v>
      </c>
      <c r="C92">
        <f t="shared" si="7"/>
        <v>4</v>
      </c>
      <c r="D92">
        <f t="shared" si="8"/>
        <v>3</v>
      </c>
      <c r="E92">
        <v>78</v>
      </c>
      <c r="F92">
        <v>91</v>
      </c>
      <c r="G92">
        <v>45</v>
      </c>
      <c r="H92">
        <v>20</v>
      </c>
      <c r="I92">
        <v>0</v>
      </c>
      <c r="J92">
        <v>11</v>
      </c>
    </row>
    <row r="93" spans="1:10" x14ac:dyDescent="0.25">
      <c r="A93" s="1">
        <v>41734</v>
      </c>
      <c r="B93">
        <f t="shared" si="6"/>
        <v>2014</v>
      </c>
      <c r="C93">
        <f t="shared" si="7"/>
        <v>4</v>
      </c>
      <c r="D93">
        <f t="shared" si="8"/>
        <v>5</v>
      </c>
      <c r="E93">
        <v>75</v>
      </c>
      <c r="F93">
        <v>96</v>
      </c>
      <c r="G93">
        <v>48</v>
      </c>
      <c r="H93">
        <v>30</v>
      </c>
      <c r="I93">
        <v>0</v>
      </c>
      <c r="J93">
        <v>12</v>
      </c>
    </row>
    <row r="94" spans="1:10" x14ac:dyDescent="0.25">
      <c r="A94" s="1">
        <v>41735</v>
      </c>
      <c r="B94">
        <f t="shared" si="6"/>
        <v>2014</v>
      </c>
      <c r="C94">
        <f t="shared" si="7"/>
        <v>4</v>
      </c>
      <c r="D94">
        <f t="shared" si="8"/>
        <v>6</v>
      </c>
      <c r="E94">
        <v>138</v>
      </c>
      <c r="F94">
        <v>108</v>
      </c>
      <c r="G94">
        <v>77</v>
      </c>
      <c r="H94">
        <v>26</v>
      </c>
      <c r="I94">
        <v>0</v>
      </c>
      <c r="J94">
        <v>16</v>
      </c>
    </row>
    <row r="95" spans="1:10" x14ac:dyDescent="0.25">
      <c r="A95" s="1">
        <v>41736</v>
      </c>
      <c r="B95">
        <f t="shared" si="6"/>
        <v>2014</v>
      </c>
      <c r="C95">
        <f t="shared" si="7"/>
        <v>4</v>
      </c>
      <c r="D95">
        <f t="shared" si="8"/>
        <v>7</v>
      </c>
      <c r="E95">
        <v>169</v>
      </c>
      <c r="F95">
        <v>139</v>
      </c>
      <c r="G95">
        <v>93</v>
      </c>
      <c r="H95">
        <v>39</v>
      </c>
      <c r="I95">
        <v>0</v>
      </c>
      <c r="J95">
        <v>20</v>
      </c>
    </row>
    <row r="96" spans="1:10" x14ac:dyDescent="0.25">
      <c r="A96" s="1">
        <v>41737</v>
      </c>
      <c r="B96">
        <f t="shared" si="6"/>
        <v>2014</v>
      </c>
      <c r="C96">
        <f t="shared" si="7"/>
        <v>4</v>
      </c>
      <c r="D96">
        <f t="shared" si="8"/>
        <v>8</v>
      </c>
      <c r="E96">
        <v>221</v>
      </c>
      <c r="F96">
        <v>134</v>
      </c>
      <c r="G96">
        <v>49</v>
      </c>
      <c r="H96">
        <v>24</v>
      </c>
      <c r="I96">
        <v>0</v>
      </c>
      <c r="J96">
        <v>14</v>
      </c>
    </row>
    <row r="97" spans="1:10" x14ac:dyDescent="0.25">
      <c r="A97" s="1">
        <v>41738</v>
      </c>
      <c r="B97">
        <f t="shared" si="6"/>
        <v>2014</v>
      </c>
      <c r="C97">
        <f t="shared" si="7"/>
        <v>4</v>
      </c>
      <c r="D97">
        <f t="shared" si="8"/>
        <v>9</v>
      </c>
      <c r="E97">
        <v>205</v>
      </c>
      <c r="F97">
        <v>275</v>
      </c>
      <c r="G97">
        <v>27</v>
      </c>
      <c r="H97">
        <v>22</v>
      </c>
      <c r="I97">
        <v>0</v>
      </c>
      <c r="J97">
        <v>18</v>
      </c>
    </row>
    <row r="98" spans="1:10" x14ac:dyDescent="0.25">
      <c r="A98" s="1">
        <v>41739</v>
      </c>
      <c r="B98">
        <f t="shared" si="6"/>
        <v>2014</v>
      </c>
      <c r="C98">
        <f t="shared" si="7"/>
        <v>4</v>
      </c>
      <c r="D98">
        <f t="shared" si="8"/>
        <v>10</v>
      </c>
      <c r="E98">
        <v>171</v>
      </c>
      <c r="F98">
        <v>79</v>
      </c>
      <c r="G98">
        <v>40</v>
      </c>
      <c r="H98">
        <v>25</v>
      </c>
      <c r="I98">
        <v>0</v>
      </c>
      <c r="J98">
        <v>16</v>
      </c>
    </row>
    <row r="99" spans="1:10" x14ac:dyDescent="0.25">
      <c r="A99" s="1">
        <v>41740</v>
      </c>
      <c r="B99">
        <f t="shared" si="6"/>
        <v>2014</v>
      </c>
      <c r="C99">
        <f t="shared" si="7"/>
        <v>4</v>
      </c>
      <c r="D99">
        <f t="shared" si="8"/>
        <v>11</v>
      </c>
      <c r="E99">
        <v>141</v>
      </c>
      <c r="F99">
        <v>99</v>
      </c>
      <c r="G99">
        <v>61</v>
      </c>
      <c r="H99">
        <v>35</v>
      </c>
      <c r="I99">
        <v>0</v>
      </c>
      <c r="J99">
        <v>20</v>
      </c>
    </row>
    <row r="100" spans="1:10" x14ac:dyDescent="0.25">
      <c r="A100" s="1">
        <v>41742</v>
      </c>
      <c r="B100">
        <f t="shared" si="6"/>
        <v>2014</v>
      </c>
      <c r="C100">
        <f t="shared" si="7"/>
        <v>4</v>
      </c>
      <c r="D100">
        <f t="shared" si="8"/>
        <v>13</v>
      </c>
      <c r="E100">
        <v>206</v>
      </c>
      <c r="F100">
        <v>147</v>
      </c>
      <c r="G100">
        <v>94</v>
      </c>
      <c r="H100">
        <v>39</v>
      </c>
      <c r="I100">
        <v>0</v>
      </c>
      <c r="J100">
        <v>22</v>
      </c>
    </row>
    <row r="101" spans="1:10" x14ac:dyDescent="0.25">
      <c r="A101" s="1">
        <v>41743</v>
      </c>
      <c r="B101">
        <f t="shared" si="6"/>
        <v>2014</v>
      </c>
      <c r="C101">
        <f t="shared" si="7"/>
        <v>4</v>
      </c>
      <c r="D101">
        <f t="shared" si="8"/>
        <v>14</v>
      </c>
      <c r="E101">
        <v>300</v>
      </c>
      <c r="F101">
        <v>79</v>
      </c>
      <c r="G101">
        <v>38</v>
      </c>
      <c r="H101">
        <v>29</v>
      </c>
      <c r="I101">
        <v>0</v>
      </c>
      <c r="J101">
        <v>12</v>
      </c>
    </row>
    <row r="102" spans="1:10" x14ac:dyDescent="0.25">
      <c r="A102" s="1">
        <v>41744</v>
      </c>
      <c r="B102">
        <f t="shared" si="6"/>
        <v>2014</v>
      </c>
      <c r="C102">
        <f t="shared" si="7"/>
        <v>4</v>
      </c>
      <c r="D102">
        <f t="shared" si="8"/>
        <v>15</v>
      </c>
      <c r="E102">
        <v>151</v>
      </c>
      <c r="F102">
        <v>79</v>
      </c>
      <c r="G102">
        <v>34</v>
      </c>
      <c r="H102">
        <v>32</v>
      </c>
      <c r="I102">
        <v>0</v>
      </c>
      <c r="J102">
        <v>13</v>
      </c>
    </row>
    <row r="103" spans="1:10" x14ac:dyDescent="0.25">
      <c r="A103" s="1">
        <v>41745</v>
      </c>
      <c r="B103">
        <f t="shared" si="6"/>
        <v>2014</v>
      </c>
      <c r="C103">
        <f t="shared" si="7"/>
        <v>4</v>
      </c>
      <c r="D103">
        <f t="shared" si="8"/>
        <v>16</v>
      </c>
      <c r="E103">
        <v>144</v>
      </c>
      <c r="F103">
        <v>85</v>
      </c>
      <c r="G103">
        <v>42</v>
      </c>
      <c r="H103">
        <v>35</v>
      </c>
      <c r="I103">
        <v>0</v>
      </c>
      <c r="J103">
        <v>18</v>
      </c>
    </row>
    <row r="104" spans="1:10" x14ac:dyDescent="0.25">
      <c r="A104" s="1">
        <v>41746</v>
      </c>
      <c r="B104">
        <f t="shared" si="6"/>
        <v>2014</v>
      </c>
      <c r="C104">
        <f t="shared" si="7"/>
        <v>4</v>
      </c>
      <c r="D104">
        <f t="shared" si="8"/>
        <v>17</v>
      </c>
      <c r="E104">
        <v>182</v>
      </c>
      <c r="F104">
        <v>85</v>
      </c>
      <c r="G104">
        <v>52</v>
      </c>
      <c r="H104">
        <v>26</v>
      </c>
      <c r="I104">
        <v>0</v>
      </c>
      <c r="J104">
        <v>17</v>
      </c>
    </row>
    <row r="105" spans="1:10" x14ac:dyDescent="0.25">
      <c r="A105" s="1">
        <v>41747</v>
      </c>
      <c r="B105">
        <f t="shared" si="6"/>
        <v>2014</v>
      </c>
      <c r="C105">
        <f t="shared" si="7"/>
        <v>4</v>
      </c>
      <c r="D105">
        <f t="shared" si="8"/>
        <v>18</v>
      </c>
      <c r="E105">
        <v>203</v>
      </c>
      <c r="F105">
        <v>58</v>
      </c>
      <c r="G105">
        <v>33</v>
      </c>
      <c r="H105">
        <v>32</v>
      </c>
      <c r="I105">
        <v>0</v>
      </c>
      <c r="J105">
        <v>12</v>
      </c>
    </row>
    <row r="106" spans="1:10" x14ac:dyDescent="0.25">
      <c r="A106" s="1">
        <v>41748</v>
      </c>
      <c r="B106">
        <f t="shared" si="6"/>
        <v>2014</v>
      </c>
      <c r="C106">
        <f t="shared" si="7"/>
        <v>4</v>
      </c>
      <c r="D106">
        <f t="shared" si="8"/>
        <v>19</v>
      </c>
      <c r="E106">
        <v>150</v>
      </c>
      <c r="F106">
        <v>55</v>
      </c>
      <c r="G106">
        <v>45</v>
      </c>
      <c r="H106">
        <v>26</v>
      </c>
      <c r="I106">
        <v>0</v>
      </c>
      <c r="J106">
        <v>13</v>
      </c>
    </row>
    <row r="107" spans="1:10" x14ac:dyDescent="0.25">
      <c r="A107" s="1">
        <v>41749</v>
      </c>
      <c r="B107">
        <f t="shared" si="6"/>
        <v>2014</v>
      </c>
      <c r="C107">
        <f t="shared" si="7"/>
        <v>4</v>
      </c>
      <c r="D107">
        <f t="shared" si="8"/>
        <v>20</v>
      </c>
      <c r="E107">
        <v>141</v>
      </c>
      <c r="F107">
        <v>58</v>
      </c>
      <c r="G107">
        <v>46</v>
      </c>
      <c r="H107">
        <v>29</v>
      </c>
      <c r="I107">
        <v>0</v>
      </c>
      <c r="J107">
        <v>12</v>
      </c>
    </row>
    <row r="108" spans="1:10" x14ac:dyDescent="0.25">
      <c r="A108" s="1">
        <v>41750</v>
      </c>
      <c r="B108">
        <f t="shared" si="6"/>
        <v>2014</v>
      </c>
      <c r="C108">
        <f t="shared" si="7"/>
        <v>4</v>
      </c>
      <c r="D108">
        <f t="shared" si="8"/>
        <v>21</v>
      </c>
      <c r="E108">
        <v>124</v>
      </c>
      <c r="F108">
        <v>73</v>
      </c>
      <c r="G108">
        <v>67</v>
      </c>
      <c r="H108">
        <v>28</v>
      </c>
      <c r="I108">
        <v>0</v>
      </c>
      <c r="J108">
        <v>13</v>
      </c>
    </row>
    <row r="109" spans="1:10" x14ac:dyDescent="0.25">
      <c r="A109" s="1">
        <v>41751</v>
      </c>
      <c r="B109">
        <f t="shared" si="6"/>
        <v>2014</v>
      </c>
      <c r="C109">
        <f t="shared" si="7"/>
        <v>4</v>
      </c>
      <c r="D109">
        <f t="shared" si="8"/>
        <v>22</v>
      </c>
      <c r="E109">
        <v>159</v>
      </c>
      <c r="F109">
        <v>97</v>
      </c>
      <c r="G109">
        <v>63</v>
      </c>
      <c r="H109">
        <v>21</v>
      </c>
      <c r="I109">
        <v>0</v>
      </c>
      <c r="J109">
        <v>13</v>
      </c>
    </row>
    <row r="110" spans="1:10" x14ac:dyDescent="0.25">
      <c r="A110" s="1">
        <v>41752</v>
      </c>
      <c r="B110">
        <f t="shared" si="6"/>
        <v>2014</v>
      </c>
      <c r="C110">
        <f t="shared" si="7"/>
        <v>4</v>
      </c>
      <c r="D110">
        <f t="shared" si="8"/>
        <v>23</v>
      </c>
      <c r="E110">
        <v>186</v>
      </c>
      <c r="F110">
        <v>83</v>
      </c>
      <c r="G110">
        <v>67</v>
      </c>
      <c r="H110">
        <v>22</v>
      </c>
      <c r="I110">
        <v>0</v>
      </c>
      <c r="J110">
        <v>7</v>
      </c>
    </row>
    <row r="111" spans="1:10" x14ac:dyDescent="0.25">
      <c r="A111" s="1">
        <v>41753</v>
      </c>
      <c r="B111">
        <f t="shared" si="6"/>
        <v>2014</v>
      </c>
      <c r="C111">
        <f t="shared" si="7"/>
        <v>4</v>
      </c>
      <c r="D111">
        <f t="shared" si="8"/>
        <v>24</v>
      </c>
      <c r="E111">
        <v>178</v>
      </c>
      <c r="F111">
        <v>112</v>
      </c>
      <c r="G111">
        <v>75</v>
      </c>
      <c r="H111">
        <v>40</v>
      </c>
      <c r="I111">
        <v>0</v>
      </c>
      <c r="J111">
        <v>10</v>
      </c>
    </row>
    <row r="112" spans="1:10" x14ac:dyDescent="0.25">
      <c r="A112" s="1">
        <v>41754</v>
      </c>
      <c r="B112">
        <f t="shared" si="6"/>
        <v>2014</v>
      </c>
      <c r="C112">
        <f t="shared" si="7"/>
        <v>4</v>
      </c>
      <c r="D112">
        <f t="shared" si="8"/>
        <v>25</v>
      </c>
      <c r="E112">
        <v>190</v>
      </c>
      <c r="F112">
        <v>65</v>
      </c>
      <c r="G112">
        <v>36</v>
      </c>
      <c r="H112">
        <v>11</v>
      </c>
      <c r="I112">
        <v>0</v>
      </c>
      <c r="J112">
        <v>3</v>
      </c>
    </row>
    <row r="113" spans="1:10" x14ac:dyDescent="0.25">
      <c r="A113" s="1">
        <v>41755</v>
      </c>
      <c r="B113">
        <f t="shared" si="6"/>
        <v>2014</v>
      </c>
      <c r="C113">
        <f t="shared" si="7"/>
        <v>4</v>
      </c>
      <c r="D113">
        <f t="shared" si="8"/>
        <v>26</v>
      </c>
      <c r="E113">
        <v>111</v>
      </c>
      <c r="F113">
        <v>63</v>
      </c>
      <c r="G113">
        <v>56</v>
      </c>
      <c r="H113">
        <v>21</v>
      </c>
      <c r="I113">
        <v>0</v>
      </c>
      <c r="J113">
        <v>5</v>
      </c>
    </row>
    <row r="114" spans="1:10" x14ac:dyDescent="0.25">
      <c r="A114" s="1">
        <v>41756</v>
      </c>
      <c r="B114">
        <f t="shared" si="6"/>
        <v>2014</v>
      </c>
      <c r="C114">
        <f t="shared" si="7"/>
        <v>4</v>
      </c>
      <c r="D114">
        <f t="shared" si="8"/>
        <v>27</v>
      </c>
      <c r="E114">
        <v>142</v>
      </c>
      <c r="F114">
        <v>79</v>
      </c>
      <c r="G114">
        <v>70</v>
      </c>
      <c r="H114">
        <v>22</v>
      </c>
      <c r="I114">
        <v>0</v>
      </c>
      <c r="J114">
        <v>6</v>
      </c>
    </row>
    <row r="115" spans="1:10" x14ac:dyDescent="0.25">
      <c r="A115" s="1">
        <v>41757</v>
      </c>
      <c r="B115">
        <f t="shared" si="6"/>
        <v>2014</v>
      </c>
      <c r="C115">
        <f t="shared" si="7"/>
        <v>4</v>
      </c>
      <c r="D115">
        <f t="shared" si="8"/>
        <v>28</v>
      </c>
      <c r="E115">
        <v>148</v>
      </c>
      <c r="F115">
        <v>100</v>
      </c>
      <c r="G115">
        <v>88</v>
      </c>
      <c r="H115">
        <v>33</v>
      </c>
      <c r="I115">
        <v>0</v>
      </c>
      <c r="J115">
        <v>9</v>
      </c>
    </row>
    <row r="116" spans="1:10" x14ac:dyDescent="0.25">
      <c r="A116" s="1">
        <v>41758</v>
      </c>
      <c r="B116">
        <f t="shared" si="6"/>
        <v>2014</v>
      </c>
      <c r="C116">
        <f t="shared" si="7"/>
        <v>4</v>
      </c>
      <c r="D116">
        <f t="shared" si="8"/>
        <v>29</v>
      </c>
      <c r="E116">
        <v>176</v>
      </c>
      <c r="F116">
        <v>100</v>
      </c>
      <c r="G116">
        <v>102</v>
      </c>
      <c r="H116">
        <v>28</v>
      </c>
      <c r="I116">
        <v>0</v>
      </c>
      <c r="J116">
        <v>9</v>
      </c>
    </row>
    <row r="117" spans="1:10" x14ac:dyDescent="0.25">
      <c r="A117" s="1">
        <v>41759</v>
      </c>
      <c r="B117">
        <f t="shared" si="6"/>
        <v>2014</v>
      </c>
      <c r="C117">
        <f t="shared" si="7"/>
        <v>4</v>
      </c>
      <c r="D117">
        <f t="shared" si="8"/>
        <v>30</v>
      </c>
      <c r="E117">
        <v>182</v>
      </c>
      <c r="F117">
        <v>124</v>
      </c>
      <c r="G117">
        <v>91</v>
      </c>
      <c r="H117">
        <v>17</v>
      </c>
      <c r="I117">
        <v>0</v>
      </c>
      <c r="J117">
        <v>7</v>
      </c>
    </row>
    <row r="118" spans="1:10" x14ac:dyDescent="0.25">
      <c r="A118" s="1">
        <v>41760</v>
      </c>
      <c r="B118">
        <f t="shared" si="6"/>
        <v>2014</v>
      </c>
      <c r="C118">
        <f t="shared" si="7"/>
        <v>5</v>
      </c>
      <c r="D118">
        <f t="shared" si="8"/>
        <v>1</v>
      </c>
      <c r="E118">
        <v>188</v>
      </c>
      <c r="F118">
        <v>41</v>
      </c>
      <c r="G118">
        <v>43</v>
      </c>
      <c r="H118">
        <v>9</v>
      </c>
      <c r="I118">
        <v>0</v>
      </c>
      <c r="J118">
        <v>2</v>
      </c>
    </row>
    <row r="119" spans="1:10" x14ac:dyDescent="0.25">
      <c r="A119" s="1">
        <v>41761</v>
      </c>
      <c r="B119">
        <f t="shared" si="6"/>
        <v>2014</v>
      </c>
      <c r="C119">
        <f t="shared" si="7"/>
        <v>5</v>
      </c>
      <c r="D119">
        <f t="shared" si="8"/>
        <v>2</v>
      </c>
      <c r="E119">
        <v>108</v>
      </c>
      <c r="F119">
        <v>106</v>
      </c>
      <c r="G119">
        <v>42</v>
      </c>
      <c r="H119">
        <v>25</v>
      </c>
      <c r="I119">
        <v>0</v>
      </c>
      <c r="J119">
        <v>4</v>
      </c>
    </row>
    <row r="120" spans="1:10" x14ac:dyDescent="0.25">
      <c r="A120" s="1">
        <v>41762</v>
      </c>
      <c r="B120">
        <f t="shared" si="6"/>
        <v>2014</v>
      </c>
      <c r="C120">
        <f t="shared" si="7"/>
        <v>5</v>
      </c>
      <c r="D120">
        <f t="shared" si="8"/>
        <v>3</v>
      </c>
      <c r="E120">
        <v>156</v>
      </c>
      <c r="F120">
        <v>49</v>
      </c>
      <c r="G120">
        <v>39</v>
      </c>
      <c r="H120">
        <v>8</v>
      </c>
      <c r="I120">
        <v>0</v>
      </c>
      <c r="J120">
        <v>1</v>
      </c>
    </row>
    <row r="121" spans="1:10" x14ac:dyDescent="0.25">
      <c r="A121" s="1">
        <v>41763</v>
      </c>
      <c r="B121">
        <f t="shared" si="6"/>
        <v>2014</v>
      </c>
      <c r="C121">
        <f t="shared" si="7"/>
        <v>5</v>
      </c>
      <c r="D121">
        <f t="shared" si="8"/>
        <v>4</v>
      </c>
      <c r="E121">
        <v>123</v>
      </c>
      <c r="F121">
        <v>48</v>
      </c>
      <c r="G121">
        <v>40</v>
      </c>
      <c r="H121">
        <v>18</v>
      </c>
      <c r="I121">
        <v>0</v>
      </c>
      <c r="J121">
        <v>4</v>
      </c>
    </row>
    <row r="122" spans="1:10" x14ac:dyDescent="0.25">
      <c r="A122" s="1">
        <v>41764</v>
      </c>
      <c r="B122">
        <f t="shared" si="6"/>
        <v>2014</v>
      </c>
      <c r="C122">
        <f t="shared" si="7"/>
        <v>5</v>
      </c>
      <c r="D122">
        <f t="shared" si="8"/>
        <v>5</v>
      </c>
      <c r="E122">
        <v>122</v>
      </c>
      <c r="F122">
        <v>97</v>
      </c>
      <c r="G122">
        <v>53</v>
      </c>
      <c r="H122">
        <v>26</v>
      </c>
      <c r="I122">
        <v>0</v>
      </c>
      <c r="J122">
        <v>9</v>
      </c>
    </row>
    <row r="123" spans="1:10" x14ac:dyDescent="0.25">
      <c r="A123" s="1">
        <v>41765</v>
      </c>
      <c r="B123">
        <f t="shared" si="6"/>
        <v>2014</v>
      </c>
      <c r="C123">
        <f t="shared" si="7"/>
        <v>5</v>
      </c>
      <c r="D123">
        <f t="shared" si="8"/>
        <v>6</v>
      </c>
      <c r="E123">
        <v>171</v>
      </c>
      <c r="F123">
        <v>80</v>
      </c>
      <c r="G123">
        <v>47</v>
      </c>
      <c r="H123">
        <v>25</v>
      </c>
      <c r="I123">
        <v>0</v>
      </c>
      <c r="J123">
        <v>11</v>
      </c>
    </row>
    <row r="124" spans="1:10" x14ac:dyDescent="0.25">
      <c r="A124" s="1">
        <v>41766</v>
      </c>
      <c r="B124">
        <f t="shared" si="6"/>
        <v>2014</v>
      </c>
      <c r="C124">
        <f t="shared" si="7"/>
        <v>5</v>
      </c>
      <c r="D124">
        <f t="shared" si="8"/>
        <v>7</v>
      </c>
      <c r="E124">
        <v>152</v>
      </c>
      <c r="F124">
        <v>80</v>
      </c>
      <c r="G124">
        <v>80</v>
      </c>
      <c r="H124">
        <v>25</v>
      </c>
      <c r="I124">
        <v>0</v>
      </c>
      <c r="J124">
        <v>8</v>
      </c>
    </row>
    <row r="125" spans="1:10" x14ac:dyDescent="0.25">
      <c r="A125" s="1">
        <v>41767</v>
      </c>
      <c r="B125">
        <f t="shared" si="6"/>
        <v>2014</v>
      </c>
      <c r="C125">
        <f t="shared" si="7"/>
        <v>5</v>
      </c>
      <c r="D125">
        <f t="shared" si="8"/>
        <v>8</v>
      </c>
      <c r="E125">
        <v>167</v>
      </c>
      <c r="F125">
        <v>79</v>
      </c>
      <c r="G125">
        <v>51</v>
      </c>
      <c r="H125">
        <v>25</v>
      </c>
      <c r="I125">
        <v>0</v>
      </c>
      <c r="J125">
        <v>11</v>
      </c>
    </row>
    <row r="126" spans="1:10" x14ac:dyDescent="0.25">
      <c r="A126" s="1">
        <v>41768</v>
      </c>
      <c r="B126">
        <f t="shared" si="6"/>
        <v>2014</v>
      </c>
      <c r="C126">
        <f t="shared" si="7"/>
        <v>5</v>
      </c>
      <c r="D126">
        <f t="shared" si="8"/>
        <v>9</v>
      </c>
      <c r="E126">
        <v>154</v>
      </c>
      <c r="F126">
        <v>67</v>
      </c>
      <c r="G126">
        <v>46</v>
      </c>
      <c r="H126">
        <v>22</v>
      </c>
      <c r="I126">
        <v>0</v>
      </c>
      <c r="J126">
        <v>10</v>
      </c>
    </row>
    <row r="127" spans="1:10" x14ac:dyDescent="0.25">
      <c r="A127" s="1">
        <v>41769</v>
      </c>
      <c r="B127">
        <f t="shared" si="6"/>
        <v>2014</v>
      </c>
      <c r="C127">
        <f t="shared" si="7"/>
        <v>5</v>
      </c>
      <c r="D127">
        <f t="shared" si="8"/>
        <v>10</v>
      </c>
      <c r="E127">
        <v>142</v>
      </c>
      <c r="F127">
        <v>27</v>
      </c>
      <c r="G127">
        <v>41</v>
      </c>
      <c r="H127">
        <v>14</v>
      </c>
      <c r="I127">
        <v>0</v>
      </c>
      <c r="J127">
        <v>7</v>
      </c>
    </row>
    <row r="128" spans="1:10" x14ac:dyDescent="0.25">
      <c r="A128" s="1">
        <v>41770</v>
      </c>
      <c r="B128">
        <f t="shared" si="6"/>
        <v>2014</v>
      </c>
      <c r="C128">
        <f t="shared" si="7"/>
        <v>5</v>
      </c>
      <c r="D128">
        <f t="shared" si="8"/>
        <v>11</v>
      </c>
      <c r="E128">
        <v>92</v>
      </c>
      <c r="F128">
        <v>60</v>
      </c>
      <c r="G128">
        <v>70</v>
      </c>
      <c r="H128">
        <v>24</v>
      </c>
      <c r="I128">
        <v>0</v>
      </c>
      <c r="J128">
        <v>6</v>
      </c>
    </row>
    <row r="129" spans="1:10" x14ac:dyDescent="0.25">
      <c r="A129" s="1">
        <v>41771</v>
      </c>
      <c r="B129">
        <f t="shared" si="6"/>
        <v>2014</v>
      </c>
      <c r="C129">
        <f t="shared" si="7"/>
        <v>5</v>
      </c>
      <c r="D129">
        <f t="shared" si="8"/>
        <v>12</v>
      </c>
      <c r="E129">
        <v>121</v>
      </c>
      <c r="F129">
        <v>85</v>
      </c>
      <c r="G129">
        <v>51</v>
      </c>
      <c r="H129">
        <v>30</v>
      </c>
      <c r="I129">
        <v>0</v>
      </c>
      <c r="J129">
        <v>6</v>
      </c>
    </row>
    <row r="130" spans="1:10" x14ac:dyDescent="0.25">
      <c r="A130" s="1">
        <v>41772</v>
      </c>
      <c r="B130">
        <f t="shared" si="6"/>
        <v>2014</v>
      </c>
      <c r="C130">
        <f t="shared" si="7"/>
        <v>5</v>
      </c>
      <c r="D130">
        <f t="shared" si="8"/>
        <v>13</v>
      </c>
      <c r="E130">
        <v>135</v>
      </c>
      <c r="F130">
        <v>52</v>
      </c>
      <c r="G130">
        <v>37</v>
      </c>
      <c r="H130">
        <v>14</v>
      </c>
      <c r="I130">
        <v>0</v>
      </c>
      <c r="J130">
        <v>2</v>
      </c>
    </row>
    <row r="131" spans="1:10" x14ac:dyDescent="0.25">
      <c r="A131" s="1">
        <v>41773</v>
      </c>
      <c r="B131">
        <f t="shared" ref="B131:B194" si="9">YEAR(A131)</f>
        <v>2014</v>
      </c>
      <c r="C131">
        <f t="shared" ref="C131:C194" si="10">MONTH(A131)</f>
        <v>5</v>
      </c>
      <c r="D131">
        <f t="shared" ref="D131:D194" si="11">DAY(A131)</f>
        <v>14</v>
      </c>
      <c r="E131">
        <v>73</v>
      </c>
      <c r="F131">
        <v>120</v>
      </c>
      <c r="G131">
        <v>48</v>
      </c>
      <c r="H131">
        <v>33</v>
      </c>
      <c r="I131">
        <v>0</v>
      </c>
      <c r="J131">
        <v>4</v>
      </c>
    </row>
    <row r="132" spans="1:10" x14ac:dyDescent="0.25">
      <c r="A132" s="1">
        <v>41774</v>
      </c>
      <c r="B132">
        <f t="shared" si="9"/>
        <v>2014</v>
      </c>
      <c r="C132">
        <f t="shared" si="10"/>
        <v>5</v>
      </c>
      <c r="D132">
        <f t="shared" si="11"/>
        <v>15</v>
      </c>
      <c r="E132">
        <v>151</v>
      </c>
      <c r="F132">
        <v>88</v>
      </c>
      <c r="G132">
        <v>63</v>
      </c>
      <c r="H132">
        <v>29</v>
      </c>
      <c r="I132">
        <v>0</v>
      </c>
      <c r="J132">
        <v>5</v>
      </c>
    </row>
    <row r="133" spans="1:10" x14ac:dyDescent="0.25">
      <c r="A133" s="1">
        <v>41775</v>
      </c>
      <c r="B133">
        <f t="shared" si="9"/>
        <v>2014</v>
      </c>
      <c r="C133">
        <f t="shared" si="10"/>
        <v>5</v>
      </c>
      <c r="D133">
        <f t="shared" si="11"/>
        <v>16</v>
      </c>
      <c r="E133">
        <v>160</v>
      </c>
      <c r="F133">
        <v>82</v>
      </c>
      <c r="G133">
        <v>101</v>
      </c>
      <c r="H133">
        <v>35</v>
      </c>
      <c r="I133">
        <v>0</v>
      </c>
      <c r="J133">
        <v>8</v>
      </c>
    </row>
    <row r="134" spans="1:10" x14ac:dyDescent="0.25">
      <c r="A134" s="1">
        <v>41776</v>
      </c>
      <c r="B134">
        <f t="shared" si="9"/>
        <v>2014</v>
      </c>
      <c r="C134">
        <f t="shared" si="10"/>
        <v>5</v>
      </c>
      <c r="D134">
        <f t="shared" si="11"/>
        <v>17</v>
      </c>
      <c r="E134">
        <v>151</v>
      </c>
      <c r="F134">
        <v>103</v>
      </c>
      <c r="G134">
        <v>128</v>
      </c>
      <c r="H134">
        <v>31</v>
      </c>
      <c r="I134">
        <v>0</v>
      </c>
      <c r="J134">
        <v>9</v>
      </c>
    </row>
    <row r="135" spans="1:10" x14ac:dyDescent="0.25">
      <c r="A135" s="1">
        <v>41777</v>
      </c>
      <c r="B135">
        <f t="shared" si="9"/>
        <v>2014</v>
      </c>
      <c r="C135">
        <f t="shared" si="10"/>
        <v>5</v>
      </c>
      <c r="D135">
        <f t="shared" si="11"/>
        <v>18</v>
      </c>
      <c r="E135">
        <v>169</v>
      </c>
      <c r="F135">
        <v>107</v>
      </c>
      <c r="G135">
        <v>111</v>
      </c>
      <c r="H135">
        <v>25</v>
      </c>
      <c r="I135">
        <v>0</v>
      </c>
      <c r="J135">
        <v>8</v>
      </c>
    </row>
    <row r="136" spans="1:10" x14ac:dyDescent="0.25">
      <c r="A136" s="1">
        <v>41778</v>
      </c>
      <c r="B136">
        <f t="shared" si="9"/>
        <v>2014</v>
      </c>
      <c r="C136">
        <f t="shared" si="10"/>
        <v>5</v>
      </c>
      <c r="D136">
        <f t="shared" si="11"/>
        <v>19</v>
      </c>
      <c r="E136">
        <v>177</v>
      </c>
      <c r="F136">
        <v>120</v>
      </c>
      <c r="G136">
        <v>88</v>
      </c>
      <c r="H136">
        <v>26</v>
      </c>
      <c r="I136">
        <v>0</v>
      </c>
      <c r="J136">
        <v>8</v>
      </c>
    </row>
    <row r="137" spans="1:10" x14ac:dyDescent="0.25">
      <c r="A137" s="1">
        <v>41779</v>
      </c>
      <c r="B137">
        <f t="shared" si="9"/>
        <v>2014</v>
      </c>
      <c r="C137">
        <f t="shared" si="10"/>
        <v>5</v>
      </c>
      <c r="D137">
        <f t="shared" si="11"/>
        <v>20</v>
      </c>
      <c r="E137">
        <v>138</v>
      </c>
      <c r="F137">
        <v>122</v>
      </c>
      <c r="G137">
        <v>125</v>
      </c>
      <c r="H137">
        <v>30</v>
      </c>
      <c r="I137">
        <v>0</v>
      </c>
      <c r="J137">
        <v>12</v>
      </c>
    </row>
    <row r="138" spans="1:10" x14ac:dyDescent="0.25">
      <c r="A138" s="1">
        <v>41780</v>
      </c>
      <c r="B138">
        <f t="shared" si="9"/>
        <v>2014</v>
      </c>
      <c r="C138">
        <f t="shared" si="10"/>
        <v>5</v>
      </c>
      <c r="D138">
        <f t="shared" si="11"/>
        <v>21</v>
      </c>
      <c r="E138">
        <v>173</v>
      </c>
      <c r="F138">
        <v>131</v>
      </c>
      <c r="G138">
        <v>105</v>
      </c>
      <c r="H138">
        <v>33</v>
      </c>
      <c r="I138">
        <v>0</v>
      </c>
      <c r="J138">
        <v>14</v>
      </c>
    </row>
    <row r="139" spans="1:10" x14ac:dyDescent="0.25">
      <c r="A139" s="1">
        <v>41781</v>
      </c>
      <c r="B139">
        <f t="shared" si="9"/>
        <v>2014</v>
      </c>
      <c r="C139">
        <f t="shared" si="10"/>
        <v>5</v>
      </c>
      <c r="D139">
        <f t="shared" si="11"/>
        <v>22</v>
      </c>
      <c r="E139">
        <v>207</v>
      </c>
      <c r="F139">
        <v>98</v>
      </c>
      <c r="G139">
        <v>112</v>
      </c>
      <c r="H139">
        <v>24</v>
      </c>
      <c r="I139">
        <v>0</v>
      </c>
      <c r="J139">
        <v>7</v>
      </c>
    </row>
    <row r="140" spans="1:10" x14ac:dyDescent="0.25">
      <c r="A140" s="1">
        <v>41782</v>
      </c>
      <c r="B140">
        <f t="shared" si="9"/>
        <v>2014</v>
      </c>
      <c r="C140">
        <f t="shared" si="10"/>
        <v>5</v>
      </c>
      <c r="D140">
        <f t="shared" si="11"/>
        <v>23</v>
      </c>
      <c r="E140">
        <v>160</v>
      </c>
      <c r="F140">
        <v>114</v>
      </c>
      <c r="G140">
        <v>38</v>
      </c>
      <c r="H140">
        <v>23</v>
      </c>
      <c r="I140">
        <v>0</v>
      </c>
      <c r="J140">
        <v>10</v>
      </c>
    </row>
    <row r="141" spans="1:10" x14ac:dyDescent="0.25">
      <c r="A141" s="1">
        <v>41783</v>
      </c>
      <c r="B141">
        <f t="shared" si="9"/>
        <v>2014</v>
      </c>
      <c r="C141">
        <f t="shared" si="10"/>
        <v>5</v>
      </c>
      <c r="D141">
        <f t="shared" si="11"/>
        <v>24</v>
      </c>
      <c r="E141">
        <v>168</v>
      </c>
      <c r="F141">
        <v>123</v>
      </c>
      <c r="G141">
        <v>35</v>
      </c>
      <c r="H141">
        <v>16</v>
      </c>
      <c r="I141">
        <v>0</v>
      </c>
      <c r="J141">
        <v>6</v>
      </c>
    </row>
    <row r="142" spans="1:10" x14ac:dyDescent="0.25">
      <c r="A142" s="1">
        <v>41784</v>
      </c>
      <c r="B142">
        <f t="shared" si="9"/>
        <v>2014</v>
      </c>
      <c r="C142">
        <f t="shared" si="10"/>
        <v>5</v>
      </c>
      <c r="D142">
        <f t="shared" si="11"/>
        <v>25</v>
      </c>
      <c r="E142">
        <v>128</v>
      </c>
      <c r="F142">
        <v>64</v>
      </c>
      <c r="G142">
        <v>66</v>
      </c>
      <c r="H142">
        <v>30</v>
      </c>
      <c r="I142">
        <v>0</v>
      </c>
      <c r="J142">
        <v>4</v>
      </c>
    </row>
    <row r="143" spans="1:10" x14ac:dyDescent="0.25">
      <c r="A143" s="1">
        <v>41785</v>
      </c>
      <c r="B143">
        <f t="shared" si="9"/>
        <v>2014</v>
      </c>
      <c r="C143">
        <f t="shared" si="10"/>
        <v>5</v>
      </c>
      <c r="D143">
        <f t="shared" si="11"/>
        <v>26</v>
      </c>
      <c r="E143">
        <v>65</v>
      </c>
      <c r="F143">
        <v>101</v>
      </c>
      <c r="G143">
        <v>46</v>
      </c>
      <c r="H143">
        <v>29</v>
      </c>
      <c r="I143">
        <v>0</v>
      </c>
      <c r="J143">
        <v>3</v>
      </c>
    </row>
    <row r="144" spans="1:10" x14ac:dyDescent="0.25">
      <c r="A144" s="1">
        <v>41786</v>
      </c>
      <c r="B144">
        <f t="shared" si="9"/>
        <v>2014</v>
      </c>
      <c r="C144">
        <f t="shared" si="10"/>
        <v>5</v>
      </c>
      <c r="D144">
        <f t="shared" si="11"/>
        <v>27</v>
      </c>
      <c r="E144">
        <v>83</v>
      </c>
      <c r="F144">
        <v>71</v>
      </c>
      <c r="G144">
        <v>96</v>
      </c>
      <c r="H144">
        <v>30</v>
      </c>
      <c r="I144">
        <v>0</v>
      </c>
      <c r="J144">
        <v>5</v>
      </c>
    </row>
    <row r="145" spans="1:10" x14ac:dyDescent="0.25">
      <c r="A145" s="1">
        <v>41787</v>
      </c>
      <c r="B145">
        <f t="shared" si="9"/>
        <v>2014</v>
      </c>
      <c r="C145">
        <f t="shared" si="10"/>
        <v>5</v>
      </c>
      <c r="D145">
        <f t="shared" si="11"/>
        <v>28</v>
      </c>
      <c r="E145">
        <v>87</v>
      </c>
      <c r="F145">
        <v>92</v>
      </c>
      <c r="G145">
        <v>109</v>
      </c>
      <c r="H145">
        <v>35</v>
      </c>
      <c r="I145">
        <v>0</v>
      </c>
      <c r="J145">
        <v>5</v>
      </c>
    </row>
    <row r="146" spans="1:10" x14ac:dyDescent="0.25">
      <c r="A146" s="1">
        <v>41788</v>
      </c>
      <c r="B146">
        <f t="shared" si="9"/>
        <v>2014</v>
      </c>
      <c r="C146">
        <f t="shared" si="10"/>
        <v>5</v>
      </c>
      <c r="D146">
        <f t="shared" si="11"/>
        <v>29</v>
      </c>
      <c r="E146">
        <v>116</v>
      </c>
      <c r="F146">
        <v>126</v>
      </c>
      <c r="G146">
        <v>164</v>
      </c>
      <c r="H146">
        <v>40</v>
      </c>
      <c r="I146">
        <v>0</v>
      </c>
      <c r="J146">
        <v>14</v>
      </c>
    </row>
    <row r="147" spans="1:10" x14ac:dyDescent="0.25">
      <c r="A147" s="1">
        <v>41789</v>
      </c>
      <c r="B147">
        <f t="shared" si="9"/>
        <v>2014</v>
      </c>
      <c r="C147">
        <f t="shared" si="10"/>
        <v>5</v>
      </c>
      <c r="D147">
        <f t="shared" si="11"/>
        <v>30</v>
      </c>
      <c r="E147">
        <v>169</v>
      </c>
      <c r="F147">
        <v>137</v>
      </c>
      <c r="G147">
        <v>139</v>
      </c>
      <c r="H147">
        <v>38</v>
      </c>
      <c r="I147">
        <v>0</v>
      </c>
      <c r="J147">
        <v>21</v>
      </c>
    </row>
    <row r="148" spans="1:10" x14ac:dyDescent="0.25">
      <c r="A148" s="1">
        <v>41790</v>
      </c>
      <c r="B148">
        <f t="shared" si="9"/>
        <v>2014</v>
      </c>
      <c r="C148">
        <f t="shared" si="10"/>
        <v>5</v>
      </c>
      <c r="D148">
        <f t="shared" si="11"/>
        <v>31</v>
      </c>
      <c r="E148">
        <v>181</v>
      </c>
      <c r="F148">
        <v>62</v>
      </c>
      <c r="G148">
        <v>88</v>
      </c>
      <c r="H148">
        <v>14</v>
      </c>
      <c r="I148">
        <v>0</v>
      </c>
      <c r="J148">
        <v>6</v>
      </c>
    </row>
    <row r="149" spans="1:10" x14ac:dyDescent="0.25">
      <c r="A149" s="1">
        <v>41791</v>
      </c>
      <c r="B149">
        <f t="shared" si="9"/>
        <v>2014</v>
      </c>
      <c r="C149">
        <f t="shared" si="10"/>
        <v>6</v>
      </c>
      <c r="D149">
        <f t="shared" si="11"/>
        <v>1</v>
      </c>
      <c r="E149">
        <v>134</v>
      </c>
      <c r="F149">
        <v>39</v>
      </c>
      <c r="G149">
        <v>80</v>
      </c>
      <c r="H149">
        <v>17</v>
      </c>
      <c r="I149">
        <v>0</v>
      </c>
      <c r="J149">
        <v>5</v>
      </c>
    </row>
    <row r="150" spans="1:10" x14ac:dyDescent="0.25">
      <c r="A150" s="1">
        <v>41792</v>
      </c>
      <c r="B150">
        <f t="shared" si="9"/>
        <v>2014</v>
      </c>
      <c r="C150">
        <f t="shared" si="10"/>
        <v>6</v>
      </c>
      <c r="D150">
        <f t="shared" si="11"/>
        <v>2</v>
      </c>
      <c r="E150">
        <v>98</v>
      </c>
      <c r="F150">
        <v>57</v>
      </c>
      <c r="G150">
        <v>103</v>
      </c>
      <c r="H150">
        <v>27</v>
      </c>
      <c r="I150">
        <v>0</v>
      </c>
      <c r="J150">
        <v>6</v>
      </c>
    </row>
    <row r="151" spans="1:10" x14ac:dyDescent="0.25">
      <c r="A151" s="1">
        <v>41793</v>
      </c>
      <c r="B151">
        <f t="shared" si="9"/>
        <v>2014</v>
      </c>
      <c r="C151">
        <f t="shared" si="10"/>
        <v>6</v>
      </c>
      <c r="D151">
        <f t="shared" si="11"/>
        <v>3</v>
      </c>
      <c r="E151">
        <v>116</v>
      </c>
      <c r="F151">
        <v>75</v>
      </c>
      <c r="G151">
        <v>97</v>
      </c>
      <c r="H151">
        <v>30</v>
      </c>
      <c r="I151">
        <v>0</v>
      </c>
      <c r="J151">
        <v>8</v>
      </c>
    </row>
    <row r="152" spans="1:10" x14ac:dyDescent="0.25">
      <c r="A152" s="1">
        <v>41794</v>
      </c>
      <c r="B152">
        <f t="shared" si="9"/>
        <v>2014</v>
      </c>
      <c r="C152">
        <f t="shared" si="10"/>
        <v>6</v>
      </c>
      <c r="D152">
        <f t="shared" si="11"/>
        <v>4</v>
      </c>
      <c r="E152">
        <v>147</v>
      </c>
      <c r="F152">
        <v>80</v>
      </c>
      <c r="G152">
        <v>122</v>
      </c>
      <c r="H152">
        <v>27</v>
      </c>
      <c r="I152">
        <v>0</v>
      </c>
      <c r="J152">
        <v>8</v>
      </c>
    </row>
    <row r="153" spans="1:10" x14ac:dyDescent="0.25">
      <c r="A153" s="1">
        <v>41795</v>
      </c>
      <c r="B153">
        <f t="shared" si="9"/>
        <v>2014</v>
      </c>
      <c r="C153">
        <f t="shared" si="10"/>
        <v>6</v>
      </c>
      <c r="D153">
        <f t="shared" si="11"/>
        <v>5</v>
      </c>
      <c r="E153">
        <v>151</v>
      </c>
      <c r="F153">
        <v>73</v>
      </c>
      <c r="G153">
        <v>48</v>
      </c>
      <c r="H153">
        <v>22</v>
      </c>
      <c r="I153">
        <v>0</v>
      </c>
      <c r="J153">
        <v>11</v>
      </c>
    </row>
    <row r="154" spans="1:10" x14ac:dyDescent="0.25">
      <c r="A154" s="1">
        <v>41796</v>
      </c>
      <c r="B154">
        <f t="shared" si="9"/>
        <v>2014</v>
      </c>
      <c r="C154">
        <f t="shared" si="10"/>
        <v>6</v>
      </c>
      <c r="D154">
        <f t="shared" si="11"/>
        <v>6</v>
      </c>
      <c r="E154">
        <v>115</v>
      </c>
      <c r="F154">
        <v>25</v>
      </c>
      <c r="G154">
        <v>46</v>
      </c>
      <c r="H154">
        <v>17</v>
      </c>
      <c r="I154">
        <v>0</v>
      </c>
      <c r="J154">
        <v>3</v>
      </c>
    </row>
    <row r="155" spans="1:10" x14ac:dyDescent="0.25">
      <c r="A155" s="1">
        <v>41797</v>
      </c>
      <c r="B155">
        <f t="shared" si="9"/>
        <v>2014</v>
      </c>
      <c r="C155">
        <f t="shared" si="10"/>
        <v>6</v>
      </c>
      <c r="D155">
        <f t="shared" si="11"/>
        <v>7</v>
      </c>
      <c r="E155">
        <v>42</v>
      </c>
      <c r="F155">
        <v>65</v>
      </c>
      <c r="G155">
        <v>57</v>
      </c>
      <c r="H155">
        <v>33</v>
      </c>
      <c r="I155">
        <v>0</v>
      </c>
      <c r="J155">
        <v>8</v>
      </c>
    </row>
    <row r="156" spans="1:10" x14ac:dyDescent="0.25">
      <c r="A156" s="1">
        <v>41798</v>
      </c>
      <c r="B156">
        <f t="shared" si="9"/>
        <v>2014</v>
      </c>
      <c r="C156">
        <f t="shared" si="10"/>
        <v>6</v>
      </c>
      <c r="D156">
        <f t="shared" si="11"/>
        <v>8</v>
      </c>
      <c r="E156">
        <v>112</v>
      </c>
      <c r="F156">
        <v>51</v>
      </c>
      <c r="G156">
        <v>74</v>
      </c>
      <c r="H156">
        <v>24</v>
      </c>
      <c r="I156">
        <v>0</v>
      </c>
      <c r="J156">
        <v>6</v>
      </c>
    </row>
    <row r="157" spans="1:10" x14ac:dyDescent="0.25">
      <c r="A157" s="1">
        <v>41799</v>
      </c>
      <c r="B157">
        <f t="shared" si="9"/>
        <v>2014</v>
      </c>
      <c r="C157">
        <f t="shared" si="10"/>
        <v>6</v>
      </c>
      <c r="D157">
        <f t="shared" si="11"/>
        <v>9</v>
      </c>
      <c r="E157">
        <v>97</v>
      </c>
      <c r="F157">
        <v>72</v>
      </c>
      <c r="G157">
        <v>56</v>
      </c>
      <c r="H157">
        <v>21</v>
      </c>
      <c r="I157">
        <v>0</v>
      </c>
      <c r="J157">
        <v>12</v>
      </c>
    </row>
    <row r="158" spans="1:10" x14ac:dyDescent="0.25">
      <c r="A158" s="1">
        <v>41800</v>
      </c>
      <c r="B158">
        <f t="shared" si="9"/>
        <v>2014</v>
      </c>
      <c r="C158">
        <f t="shared" si="10"/>
        <v>6</v>
      </c>
      <c r="D158">
        <f t="shared" si="11"/>
        <v>10</v>
      </c>
      <c r="E158">
        <v>159</v>
      </c>
      <c r="F158">
        <v>57</v>
      </c>
      <c r="G158">
        <v>62</v>
      </c>
      <c r="H158">
        <v>18</v>
      </c>
      <c r="I158">
        <v>0</v>
      </c>
      <c r="J158">
        <v>7</v>
      </c>
    </row>
    <row r="159" spans="1:10" x14ac:dyDescent="0.25">
      <c r="A159" s="1">
        <v>41801</v>
      </c>
      <c r="B159">
        <f t="shared" si="9"/>
        <v>2014</v>
      </c>
      <c r="C159">
        <f t="shared" si="10"/>
        <v>6</v>
      </c>
      <c r="D159">
        <f t="shared" si="11"/>
        <v>11</v>
      </c>
      <c r="E159">
        <v>108</v>
      </c>
      <c r="F159">
        <v>60</v>
      </c>
      <c r="G159">
        <v>71</v>
      </c>
      <c r="H159">
        <v>21</v>
      </c>
      <c r="I159">
        <v>0</v>
      </c>
      <c r="J159">
        <v>5</v>
      </c>
    </row>
    <row r="160" spans="1:10" x14ac:dyDescent="0.25">
      <c r="A160" s="1">
        <v>41802</v>
      </c>
      <c r="B160">
        <f t="shared" si="9"/>
        <v>2014</v>
      </c>
      <c r="C160">
        <f t="shared" si="10"/>
        <v>6</v>
      </c>
      <c r="D160">
        <f t="shared" si="11"/>
        <v>12</v>
      </c>
      <c r="E160">
        <v>88</v>
      </c>
      <c r="F160">
        <v>81</v>
      </c>
      <c r="G160">
        <v>91</v>
      </c>
      <c r="H160">
        <v>22</v>
      </c>
      <c r="I160">
        <v>0</v>
      </c>
      <c r="J160">
        <v>8</v>
      </c>
    </row>
    <row r="161" spans="1:10" x14ac:dyDescent="0.25">
      <c r="A161" s="1">
        <v>41803</v>
      </c>
      <c r="B161">
        <f t="shared" si="9"/>
        <v>2014</v>
      </c>
      <c r="C161">
        <f t="shared" si="10"/>
        <v>6</v>
      </c>
      <c r="D161">
        <f t="shared" si="11"/>
        <v>13</v>
      </c>
      <c r="E161">
        <v>130</v>
      </c>
      <c r="F161">
        <v>60</v>
      </c>
      <c r="G161">
        <v>131</v>
      </c>
      <c r="H161">
        <v>20</v>
      </c>
      <c r="I161">
        <v>0</v>
      </c>
      <c r="J161">
        <v>6</v>
      </c>
    </row>
    <row r="162" spans="1:10" x14ac:dyDescent="0.25">
      <c r="A162" s="1">
        <v>41804</v>
      </c>
      <c r="B162">
        <f t="shared" si="9"/>
        <v>2014</v>
      </c>
      <c r="C162">
        <f t="shared" si="10"/>
        <v>6</v>
      </c>
      <c r="D162">
        <f t="shared" si="11"/>
        <v>14</v>
      </c>
      <c r="E162">
        <v>109</v>
      </c>
      <c r="F162">
        <v>120</v>
      </c>
      <c r="G162">
        <v>132</v>
      </c>
      <c r="H162">
        <v>28</v>
      </c>
      <c r="I162">
        <v>0</v>
      </c>
      <c r="J162">
        <v>12</v>
      </c>
    </row>
    <row r="163" spans="1:10" x14ac:dyDescent="0.25">
      <c r="A163" s="1">
        <v>41805</v>
      </c>
      <c r="B163">
        <f t="shared" si="9"/>
        <v>2014</v>
      </c>
      <c r="C163">
        <f t="shared" si="10"/>
        <v>6</v>
      </c>
      <c r="D163">
        <f t="shared" si="11"/>
        <v>15</v>
      </c>
      <c r="E163">
        <v>182</v>
      </c>
      <c r="F163">
        <v>107</v>
      </c>
      <c r="G163">
        <v>107</v>
      </c>
      <c r="H163">
        <v>20</v>
      </c>
      <c r="I163">
        <v>0</v>
      </c>
      <c r="J163">
        <v>10</v>
      </c>
    </row>
    <row r="164" spans="1:10" x14ac:dyDescent="0.25">
      <c r="A164" s="1">
        <v>41806</v>
      </c>
      <c r="B164">
        <f t="shared" si="9"/>
        <v>2014</v>
      </c>
      <c r="C164">
        <f t="shared" si="10"/>
        <v>6</v>
      </c>
      <c r="D164">
        <f t="shared" si="11"/>
        <v>16</v>
      </c>
      <c r="E164">
        <v>197</v>
      </c>
      <c r="F164">
        <v>86</v>
      </c>
      <c r="G164">
        <v>78</v>
      </c>
      <c r="H164">
        <v>17</v>
      </c>
      <c r="I164">
        <v>0</v>
      </c>
      <c r="J164">
        <v>8</v>
      </c>
    </row>
    <row r="165" spans="1:10" x14ac:dyDescent="0.25">
      <c r="A165" s="1">
        <v>41807</v>
      </c>
      <c r="B165">
        <f t="shared" si="9"/>
        <v>2014</v>
      </c>
      <c r="C165">
        <f t="shared" si="10"/>
        <v>6</v>
      </c>
      <c r="D165">
        <f t="shared" si="11"/>
        <v>17</v>
      </c>
      <c r="E165">
        <v>149</v>
      </c>
      <c r="F165">
        <v>77</v>
      </c>
      <c r="G165">
        <v>97</v>
      </c>
      <c r="H165">
        <v>21</v>
      </c>
      <c r="I165">
        <v>0</v>
      </c>
      <c r="J165">
        <v>8</v>
      </c>
    </row>
    <row r="166" spans="1:10" x14ac:dyDescent="0.25">
      <c r="A166" s="1">
        <v>41808</v>
      </c>
      <c r="B166">
        <f t="shared" si="9"/>
        <v>2014</v>
      </c>
      <c r="C166">
        <f t="shared" si="10"/>
        <v>6</v>
      </c>
      <c r="D166">
        <f t="shared" si="11"/>
        <v>18</v>
      </c>
      <c r="E166">
        <v>142</v>
      </c>
      <c r="F166">
        <v>108</v>
      </c>
      <c r="G166">
        <v>65</v>
      </c>
      <c r="H166">
        <v>21</v>
      </c>
      <c r="I166">
        <v>0</v>
      </c>
      <c r="J166">
        <v>11</v>
      </c>
    </row>
    <row r="167" spans="1:10" x14ac:dyDescent="0.25">
      <c r="A167" s="1">
        <v>41809</v>
      </c>
      <c r="B167">
        <f t="shared" si="9"/>
        <v>2014</v>
      </c>
      <c r="C167">
        <f t="shared" si="10"/>
        <v>6</v>
      </c>
      <c r="D167">
        <f t="shared" si="11"/>
        <v>19</v>
      </c>
      <c r="E167">
        <v>192</v>
      </c>
      <c r="F167">
        <v>62</v>
      </c>
      <c r="G167">
        <v>71</v>
      </c>
      <c r="H167">
        <v>12</v>
      </c>
      <c r="I167">
        <v>0</v>
      </c>
      <c r="J167">
        <v>7</v>
      </c>
    </row>
    <row r="168" spans="1:10" x14ac:dyDescent="0.25">
      <c r="A168" s="1">
        <v>41810</v>
      </c>
      <c r="B168">
        <f t="shared" si="9"/>
        <v>2014</v>
      </c>
      <c r="C168">
        <f t="shared" si="10"/>
        <v>6</v>
      </c>
      <c r="D168">
        <f t="shared" si="11"/>
        <v>20</v>
      </c>
      <c r="E168">
        <v>112</v>
      </c>
      <c r="F168">
        <v>63</v>
      </c>
      <c r="G168">
        <v>81</v>
      </c>
      <c r="H168">
        <v>16</v>
      </c>
      <c r="I168">
        <v>0</v>
      </c>
      <c r="J168">
        <v>8</v>
      </c>
    </row>
    <row r="169" spans="1:10" x14ac:dyDescent="0.25">
      <c r="A169" s="1">
        <v>41811</v>
      </c>
      <c r="B169">
        <f t="shared" si="9"/>
        <v>2014</v>
      </c>
      <c r="C169">
        <f t="shared" si="10"/>
        <v>6</v>
      </c>
      <c r="D169">
        <f t="shared" si="11"/>
        <v>21</v>
      </c>
      <c r="E169">
        <v>143</v>
      </c>
      <c r="F169">
        <v>48</v>
      </c>
      <c r="G169">
        <v>80</v>
      </c>
      <c r="H169">
        <v>17</v>
      </c>
      <c r="I169">
        <v>0</v>
      </c>
      <c r="J169">
        <v>6</v>
      </c>
    </row>
    <row r="170" spans="1:10" x14ac:dyDescent="0.25">
      <c r="A170" s="1">
        <v>41812</v>
      </c>
      <c r="B170">
        <f t="shared" si="9"/>
        <v>2014</v>
      </c>
      <c r="C170">
        <f t="shared" si="10"/>
        <v>6</v>
      </c>
      <c r="D170">
        <f t="shared" si="11"/>
        <v>22</v>
      </c>
      <c r="E170">
        <v>94</v>
      </c>
      <c r="F170">
        <v>41</v>
      </c>
      <c r="G170">
        <v>96</v>
      </c>
      <c r="H170">
        <v>21</v>
      </c>
      <c r="I170">
        <v>0</v>
      </c>
      <c r="J170">
        <v>5</v>
      </c>
    </row>
    <row r="171" spans="1:10" x14ac:dyDescent="0.25">
      <c r="A171" s="1">
        <v>41813</v>
      </c>
      <c r="B171">
        <f t="shared" si="9"/>
        <v>2014</v>
      </c>
      <c r="C171">
        <f t="shared" si="10"/>
        <v>6</v>
      </c>
      <c r="D171">
        <f t="shared" si="11"/>
        <v>23</v>
      </c>
      <c r="E171">
        <v>74</v>
      </c>
      <c r="F171">
        <v>74</v>
      </c>
      <c r="G171">
        <v>120</v>
      </c>
      <c r="H171">
        <v>29</v>
      </c>
      <c r="I171">
        <v>0</v>
      </c>
      <c r="J171">
        <v>7</v>
      </c>
    </row>
    <row r="172" spans="1:10" x14ac:dyDescent="0.25">
      <c r="A172" s="1">
        <v>41814</v>
      </c>
      <c r="B172">
        <f t="shared" si="9"/>
        <v>2014</v>
      </c>
      <c r="C172">
        <f t="shared" si="10"/>
        <v>6</v>
      </c>
      <c r="D172">
        <f t="shared" si="11"/>
        <v>24</v>
      </c>
      <c r="E172">
        <v>136</v>
      </c>
      <c r="F172">
        <v>85</v>
      </c>
      <c r="G172">
        <v>64</v>
      </c>
      <c r="H172">
        <v>25</v>
      </c>
      <c r="I172">
        <v>0</v>
      </c>
      <c r="J172">
        <v>11</v>
      </c>
    </row>
    <row r="173" spans="1:10" x14ac:dyDescent="0.25">
      <c r="A173" s="1">
        <v>41815</v>
      </c>
      <c r="B173">
        <f t="shared" si="9"/>
        <v>2014</v>
      </c>
      <c r="C173">
        <f t="shared" si="10"/>
        <v>6</v>
      </c>
      <c r="D173">
        <f t="shared" si="11"/>
        <v>25</v>
      </c>
      <c r="E173">
        <v>167</v>
      </c>
      <c r="F173">
        <v>76</v>
      </c>
      <c r="G173">
        <v>123</v>
      </c>
      <c r="H173">
        <v>18</v>
      </c>
      <c r="I173">
        <v>0</v>
      </c>
      <c r="J173">
        <v>11</v>
      </c>
    </row>
    <row r="174" spans="1:10" x14ac:dyDescent="0.25">
      <c r="A174" s="1">
        <v>41816</v>
      </c>
      <c r="B174">
        <f t="shared" si="9"/>
        <v>2014</v>
      </c>
      <c r="C174">
        <f t="shared" si="10"/>
        <v>6</v>
      </c>
      <c r="D174">
        <f t="shared" si="11"/>
        <v>26</v>
      </c>
      <c r="E174">
        <v>192</v>
      </c>
      <c r="F174">
        <v>34</v>
      </c>
      <c r="G174">
        <v>51</v>
      </c>
      <c r="H174">
        <v>22</v>
      </c>
      <c r="I174">
        <v>0</v>
      </c>
      <c r="J174">
        <v>4</v>
      </c>
    </row>
    <row r="175" spans="1:10" x14ac:dyDescent="0.25">
      <c r="A175" s="1">
        <v>41817</v>
      </c>
      <c r="B175">
        <f t="shared" si="9"/>
        <v>2014</v>
      </c>
      <c r="C175">
        <f t="shared" si="10"/>
        <v>6</v>
      </c>
      <c r="D175">
        <f t="shared" si="11"/>
        <v>27</v>
      </c>
      <c r="E175">
        <v>64</v>
      </c>
      <c r="F175">
        <v>45</v>
      </c>
      <c r="G175">
        <v>64</v>
      </c>
      <c r="H175">
        <v>22</v>
      </c>
      <c r="I175">
        <v>0</v>
      </c>
      <c r="J175">
        <v>4</v>
      </c>
    </row>
    <row r="176" spans="1:10" x14ac:dyDescent="0.25">
      <c r="A176" s="1">
        <v>41818</v>
      </c>
      <c r="B176">
        <f t="shared" si="9"/>
        <v>2014</v>
      </c>
      <c r="C176">
        <f t="shared" si="10"/>
        <v>6</v>
      </c>
      <c r="D176">
        <f t="shared" si="11"/>
        <v>28</v>
      </c>
      <c r="E176">
        <v>66</v>
      </c>
      <c r="F176">
        <v>69</v>
      </c>
      <c r="G176">
        <v>123</v>
      </c>
      <c r="H176">
        <v>26</v>
      </c>
      <c r="I176">
        <v>0</v>
      </c>
      <c r="J176">
        <v>12</v>
      </c>
    </row>
    <row r="177" spans="1:10" x14ac:dyDescent="0.25">
      <c r="A177" s="1">
        <v>41819</v>
      </c>
      <c r="B177">
        <f t="shared" si="9"/>
        <v>2014</v>
      </c>
      <c r="C177">
        <f t="shared" si="10"/>
        <v>6</v>
      </c>
      <c r="D177">
        <f t="shared" si="11"/>
        <v>29</v>
      </c>
      <c r="E177">
        <v>123</v>
      </c>
      <c r="F177">
        <v>83</v>
      </c>
      <c r="G177">
        <v>134</v>
      </c>
      <c r="H177">
        <v>28</v>
      </c>
      <c r="I177">
        <v>0</v>
      </c>
      <c r="J177">
        <v>11</v>
      </c>
    </row>
    <row r="178" spans="1:10" x14ac:dyDescent="0.25">
      <c r="A178" s="1">
        <v>41820</v>
      </c>
      <c r="B178">
        <f t="shared" si="9"/>
        <v>2014</v>
      </c>
      <c r="C178">
        <f t="shared" si="10"/>
        <v>6</v>
      </c>
      <c r="D178">
        <f t="shared" si="11"/>
        <v>30</v>
      </c>
      <c r="E178">
        <v>155</v>
      </c>
      <c r="F178">
        <v>94</v>
      </c>
      <c r="G178">
        <v>127</v>
      </c>
      <c r="H178">
        <v>22</v>
      </c>
      <c r="I178">
        <v>0</v>
      </c>
      <c r="J178">
        <v>10</v>
      </c>
    </row>
    <row r="179" spans="1:10" x14ac:dyDescent="0.25">
      <c r="A179" s="1">
        <v>41821</v>
      </c>
      <c r="B179">
        <f t="shared" si="9"/>
        <v>2014</v>
      </c>
      <c r="C179">
        <f t="shared" si="10"/>
        <v>7</v>
      </c>
      <c r="D179">
        <f t="shared" si="11"/>
        <v>1</v>
      </c>
      <c r="E179">
        <v>176</v>
      </c>
      <c r="F179">
        <v>73</v>
      </c>
      <c r="G179">
        <v>53</v>
      </c>
      <c r="H179">
        <v>14</v>
      </c>
      <c r="I179">
        <v>0</v>
      </c>
      <c r="J179">
        <v>8</v>
      </c>
    </row>
    <row r="180" spans="1:10" x14ac:dyDescent="0.25">
      <c r="A180" s="1">
        <v>41822</v>
      </c>
      <c r="B180">
        <f t="shared" si="9"/>
        <v>2014</v>
      </c>
      <c r="C180">
        <f t="shared" si="10"/>
        <v>7</v>
      </c>
      <c r="D180">
        <f t="shared" si="11"/>
        <v>2</v>
      </c>
      <c r="E180">
        <v>143</v>
      </c>
      <c r="F180">
        <v>111</v>
      </c>
      <c r="G180">
        <v>72</v>
      </c>
      <c r="H180">
        <v>21</v>
      </c>
      <c r="I180">
        <v>0</v>
      </c>
      <c r="J180">
        <v>13</v>
      </c>
    </row>
    <row r="181" spans="1:10" x14ac:dyDescent="0.25">
      <c r="A181" s="1">
        <v>41823</v>
      </c>
      <c r="B181">
        <f t="shared" si="9"/>
        <v>2014</v>
      </c>
      <c r="C181">
        <f t="shared" si="10"/>
        <v>7</v>
      </c>
      <c r="D181">
        <f t="shared" si="11"/>
        <v>3</v>
      </c>
      <c r="E181">
        <v>255</v>
      </c>
      <c r="F181">
        <v>98</v>
      </c>
      <c r="G181">
        <v>110</v>
      </c>
      <c r="H181">
        <v>25</v>
      </c>
      <c r="I181">
        <v>0</v>
      </c>
      <c r="J181">
        <v>14</v>
      </c>
    </row>
    <row r="182" spans="1:10" x14ac:dyDescent="0.25">
      <c r="A182" s="1">
        <v>41824</v>
      </c>
      <c r="B182">
        <f t="shared" si="9"/>
        <v>2014</v>
      </c>
      <c r="C182">
        <f t="shared" si="10"/>
        <v>7</v>
      </c>
      <c r="D182">
        <f t="shared" si="11"/>
        <v>4</v>
      </c>
      <c r="E182">
        <v>259</v>
      </c>
      <c r="F182">
        <v>70</v>
      </c>
      <c r="G182">
        <v>99</v>
      </c>
      <c r="H182">
        <v>21</v>
      </c>
      <c r="I182">
        <v>0</v>
      </c>
      <c r="J182">
        <v>10</v>
      </c>
    </row>
    <row r="183" spans="1:10" x14ac:dyDescent="0.25">
      <c r="A183" s="1">
        <v>41825</v>
      </c>
      <c r="B183">
        <f t="shared" si="9"/>
        <v>2014</v>
      </c>
      <c r="C183">
        <f t="shared" si="10"/>
        <v>7</v>
      </c>
      <c r="D183">
        <f t="shared" si="11"/>
        <v>5</v>
      </c>
      <c r="E183">
        <v>186</v>
      </c>
      <c r="F183">
        <v>75</v>
      </c>
      <c r="G183">
        <v>107</v>
      </c>
      <c r="H183">
        <v>17</v>
      </c>
      <c r="I183">
        <v>0</v>
      </c>
      <c r="J183">
        <v>14</v>
      </c>
    </row>
    <row r="184" spans="1:10" x14ac:dyDescent="0.25">
      <c r="A184" s="1">
        <v>41826</v>
      </c>
      <c r="B184">
        <f t="shared" si="9"/>
        <v>2014</v>
      </c>
      <c r="C184">
        <f t="shared" si="10"/>
        <v>7</v>
      </c>
      <c r="D184">
        <f t="shared" si="11"/>
        <v>6</v>
      </c>
      <c r="E184">
        <v>244</v>
      </c>
      <c r="F184">
        <v>109</v>
      </c>
      <c r="G184">
        <v>105</v>
      </c>
      <c r="H184">
        <v>23</v>
      </c>
      <c r="I184">
        <v>0</v>
      </c>
      <c r="J184">
        <v>11</v>
      </c>
    </row>
    <row r="185" spans="1:10" x14ac:dyDescent="0.25">
      <c r="A185" s="1">
        <v>41827</v>
      </c>
      <c r="B185">
        <f t="shared" si="9"/>
        <v>2014</v>
      </c>
      <c r="C185">
        <f t="shared" si="10"/>
        <v>7</v>
      </c>
      <c r="D185">
        <f t="shared" si="11"/>
        <v>7</v>
      </c>
      <c r="E185">
        <v>205</v>
      </c>
      <c r="F185">
        <v>91</v>
      </c>
      <c r="G185">
        <v>51</v>
      </c>
      <c r="H185">
        <v>23</v>
      </c>
      <c r="I185">
        <v>0</v>
      </c>
      <c r="J185">
        <v>9</v>
      </c>
    </row>
    <row r="186" spans="1:10" x14ac:dyDescent="0.25">
      <c r="A186" s="1">
        <v>41828</v>
      </c>
      <c r="B186">
        <f t="shared" si="9"/>
        <v>2014</v>
      </c>
      <c r="C186">
        <f t="shared" si="10"/>
        <v>7</v>
      </c>
      <c r="D186">
        <f t="shared" si="11"/>
        <v>8</v>
      </c>
      <c r="E186">
        <v>146</v>
      </c>
      <c r="F186">
        <v>56</v>
      </c>
      <c r="G186">
        <v>52</v>
      </c>
      <c r="H186">
        <v>27</v>
      </c>
      <c r="I186">
        <v>0</v>
      </c>
      <c r="J186">
        <v>5</v>
      </c>
    </row>
    <row r="187" spans="1:10" x14ac:dyDescent="0.25">
      <c r="A187" s="1">
        <v>41829</v>
      </c>
      <c r="B187">
        <f t="shared" si="9"/>
        <v>2014</v>
      </c>
      <c r="C187">
        <f t="shared" si="10"/>
        <v>7</v>
      </c>
      <c r="D187">
        <f t="shared" si="11"/>
        <v>9</v>
      </c>
      <c r="E187">
        <v>77</v>
      </c>
      <c r="F187">
        <v>66</v>
      </c>
      <c r="G187">
        <v>88</v>
      </c>
      <c r="H187">
        <v>24</v>
      </c>
      <c r="I187">
        <v>0</v>
      </c>
      <c r="J187">
        <v>5</v>
      </c>
    </row>
    <row r="188" spans="1:10" x14ac:dyDescent="0.25">
      <c r="A188" s="1">
        <v>41830</v>
      </c>
      <c r="B188">
        <f t="shared" si="9"/>
        <v>2014</v>
      </c>
      <c r="C188">
        <f t="shared" si="10"/>
        <v>7</v>
      </c>
      <c r="D188">
        <f t="shared" si="11"/>
        <v>10</v>
      </c>
      <c r="E188">
        <v>89</v>
      </c>
      <c r="F188">
        <v>61</v>
      </c>
      <c r="G188">
        <v>63</v>
      </c>
      <c r="H188">
        <v>20</v>
      </c>
      <c r="I188">
        <v>0</v>
      </c>
      <c r="J188">
        <v>5</v>
      </c>
    </row>
    <row r="189" spans="1:10" x14ac:dyDescent="0.25">
      <c r="A189" s="1">
        <v>41831</v>
      </c>
      <c r="B189">
        <f t="shared" si="9"/>
        <v>2014</v>
      </c>
      <c r="C189">
        <f t="shared" si="10"/>
        <v>7</v>
      </c>
      <c r="D189">
        <f t="shared" si="11"/>
        <v>11</v>
      </c>
      <c r="E189">
        <v>91</v>
      </c>
      <c r="F189">
        <v>32</v>
      </c>
      <c r="G189">
        <v>62</v>
      </c>
      <c r="H189">
        <v>17</v>
      </c>
      <c r="I189">
        <v>0</v>
      </c>
      <c r="J189">
        <v>3</v>
      </c>
    </row>
    <row r="190" spans="1:10" x14ac:dyDescent="0.25">
      <c r="A190" s="1">
        <v>41832</v>
      </c>
      <c r="B190">
        <f t="shared" si="9"/>
        <v>2014</v>
      </c>
      <c r="C190">
        <f t="shared" si="10"/>
        <v>7</v>
      </c>
      <c r="D190">
        <f t="shared" si="11"/>
        <v>12</v>
      </c>
      <c r="E190">
        <v>49</v>
      </c>
      <c r="F190">
        <v>48</v>
      </c>
      <c r="G190">
        <v>54</v>
      </c>
      <c r="H190">
        <v>22</v>
      </c>
      <c r="I190">
        <v>0</v>
      </c>
      <c r="J190">
        <v>4</v>
      </c>
    </row>
    <row r="191" spans="1:10" x14ac:dyDescent="0.25">
      <c r="A191" s="1">
        <v>41833</v>
      </c>
      <c r="B191">
        <f t="shared" si="9"/>
        <v>2014</v>
      </c>
      <c r="C191">
        <f t="shared" si="10"/>
        <v>7</v>
      </c>
      <c r="D191">
        <f t="shared" si="11"/>
        <v>13</v>
      </c>
      <c r="E191">
        <v>68</v>
      </c>
      <c r="F191">
        <v>62</v>
      </c>
      <c r="G191">
        <v>117</v>
      </c>
      <c r="H191">
        <v>27</v>
      </c>
      <c r="I191">
        <v>0</v>
      </c>
      <c r="J191">
        <v>6</v>
      </c>
    </row>
    <row r="192" spans="1:10" x14ac:dyDescent="0.25">
      <c r="A192" s="1">
        <v>41834</v>
      </c>
      <c r="B192">
        <f t="shared" si="9"/>
        <v>2014</v>
      </c>
      <c r="C192">
        <f t="shared" si="10"/>
        <v>7</v>
      </c>
      <c r="D192">
        <f t="shared" si="11"/>
        <v>14</v>
      </c>
      <c r="E192">
        <v>93</v>
      </c>
      <c r="F192">
        <v>86</v>
      </c>
      <c r="G192">
        <v>104</v>
      </c>
      <c r="H192">
        <v>15</v>
      </c>
      <c r="I192">
        <v>0</v>
      </c>
      <c r="J192">
        <v>5</v>
      </c>
    </row>
    <row r="193" spans="1:10" x14ac:dyDescent="0.25">
      <c r="A193" s="1">
        <v>41835</v>
      </c>
      <c r="B193">
        <f t="shared" si="9"/>
        <v>2014</v>
      </c>
      <c r="C193">
        <f t="shared" si="10"/>
        <v>7</v>
      </c>
      <c r="D193">
        <f t="shared" si="11"/>
        <v>15</v>
      </c>
      <c r="E193">
        <v>126</v>
      </c>
      <c r="F193">
        <v>91</v>
      </c>
      <c r="G193">
        <v>78</v>
      </c>
      <c r="H193">
        <v>25</v>
      </c>
      <c r="I193">
        <v>0</v>
      </c>
      <c r="J193">
        <v>10</v>
      </c>
    </row>
    <row r="194" spans="1:10" x14ac:dyDescent="0.25">
      <c r="A194" s="1">
        <v>41836</v>
      </c>
      <c r="B194">
        <f t="shared" si="9"/>
        <v>2014</v>
      </c>
      <c r="C194">
        <f t="shared" si="10"/>
        <v>7</v>
      </c>
      <c r="D194">
        <f t="shared" si="11"/>
        <v>16</v>
      </c>
      <c r="E194">
        <v>180</v>
      </c>
      <c r="F194">
        <v>100</v>
      </c>
      <c r="G194">
        <v>61</v>
      </c>
      <c r="H194">
        <v>22</v>
      </c>
      <c r="I194">
        <v>0</v>
      </c>
      <c r="J194">
        <v>20</v>
      </c>
    </row>
    <row r="195" spans="1:10" x14ac:dyDescent="0.25">
      <c r="A195" s="1">
        <v>41837</v>
      </c>
      <c r="B195">
        <f t="shared" ref="B195:B258" si="12">YEAR(A195)</f>
        <v>2014</v>
      </c>
      <c r="C195">
        <f t="shared" ref="C195:C258" si="13">MONTH(A195)</f>
        <v>7</v>
      </c>
      <c r="D195">
        <f t="shared" ref="D195:D258" si="14">DAY(A195)</f>
        <v>17</v>
      </c>
      <c r="E195">
        <v>194</v>
      </c>
      <c r="F195">
        <v>94</v>
      </c>
      <c r="G195">
        <v>106</v>
      </c>
      <c r="H195">
        <v>21</v>
      </c>
      <c r="I195">
        <v>0</v>
      </c>
      <c r="J195">
        <v>15</v>
      </c>
    </row>
    <row r="196" spans="1:10" x14ac:dyDescent="0.25">
      <c r="A196" s="1">
        <v>41838</v>
      </c>
      <c r="B196">
        <f t="shared" si="12"/>
        <v>2014</v>
      </c>
      <c r="C196">
        <f t="shared" si="13"/>
        <v>7</v>
      </c>
      <c r="D196">
        <f t="shared" si="14"/>
        <v>18</v>
      </c>
      <c r="E196">
        <v>190</v>
      </c>
      <c r="F196">
        <v>67</v>
      </c>
      <c r="G196">
        <v>81</v>
      </c>
      <c r="H196">
        <v>17</v>
      </c>
      <c r="I196">
        <v>0</v>
      </c>
      <c r="J196">
        <v>6</v>
      </c>
    </row>
    <row r="197" spans="1:10" x14ac:dyDescent="0.25">
      <c r="A197" s="1">
        <v>41839</v>
      </c>
      <c r="B197">
        <f t="shared" si="12"/>
        <v>2014</v>
      </c>
      <c r="C197">
        <f t="shared" si="13"/>
        <v>7</v>
      </c>
      <c r="D197">
        <f t="shared" si="14"/>
        <v>19</v>
      </c>
      <c r="E197">
        <v>149</v>
      </c>
      <c r="F197">
        <v>70</v>
      </c>
      <c r="G197">
        <v>90</v>
      </c>
      <c r="H197">
        <v>14</v>
      </c>
      <c r="I197">
        <v>0</v>
      </c>
      <c r="J197">
        <v>7</v>
      </c>
    </row>
    <row r="198" spans="1:10" x14ac:dyDescent="0.25">
      <c r="A198" s="1">
        <v>41840</v>
      </c>
      <c r="B198">
        <f t="shared" si="12"/>
        <v>2014</v>
      </c>
      <c r="C198">
        <f t="shared" si="13"/>
        <v>7</v>
      </c>
      <c r="D198">
        <f t="shared" si="14"/>
        <v>20</v>
      </c>
      <c r="E198">
        <v>150</v>
      </c>
      <c r="F198">
        <v>40</v>
      </c>
      <c r="G198">
        <v>43</v>
      </c>
      <c r="H198">
        <v>14</v>
      </c>
      <c r="I198">
        <v>0</v>
      </c>
      <c r="J198">
        <v>5</v>
      </c>
    </row>
    <row r="199" spans="1:10" x14ac:dyDescent="0.25">
      <c r="A199" s="1">
        <v>41841</v>
      </c>
      <c r="B199">
        <f t="shared" si="12"/>
        <v>2014</v>
      </c>
      <c r="C199">
        <f t="shared" si="13"/>
        <v>7</v>
      </c>
      <c r="D199">
        <f t="shared" si="14"/>
        <v>21</v>
      </c>
      <c r="E199">
        <v>86</v>
      </c>
      <c r="F199">
        <v>27</v>
      </c>
      <c r="G199">
        <v>21</v>
      </c>
      <c r="H199">
        <v>18</v>
      </c>
      <c r="I199">
        <v>0</v>
      </c>
      <c r="J199">
        <v>4</v>
      </c>
    </row>
    <row r="200" spans="1:10" x14ac:dyDescent="0.25">
      <c r="A200" s="1">
        <v>41842</v>
      </c>
      <c r="B200">
        <f t="shared" si="12"/>
        <v>2014</v>
      </c>
      <c r="C200">
        <f t="shared" si="13"/>
        <v>7</v>
      </c>
      <c r="D200">
        <f t="shared" si="14"/>
        <v>22</v>
      </c>
      <c r="E200">
        <v>52</v>
      </c>
      <c r="F200">
        <v>51</v>
      </c>
      <c r="G200">
        <v>32</v>
      </c>
      <c r="H200">
        <v>32</v>
      </c>
      <c r="I200">
        <v>0</v>
      </c>
      <c r="J200">
        <v>7</v>
      </c>
    </row>
    <row r="201" spans="1:10" x14ac:dyDescent="0.25">
      <c r="A201" s="1">
        <v>41843</v>
      </c>
      <c r="B201">
        <f t="shared" si="12"/>
        <v>2014</v>
      </c>
      <c r="C201">
        <f t="shared" si="13"/>
        <v>7</v>
      </c>
      <c r="D201">
        <f t="shared" si="14"/>
        <v>23</v>
      </c>
      <c r="E201">
        <v>73</v>
      </c>
      <c r="F201">
        <v>87</v>
      </c>
      <c r="G201">
        <v>48</v>
      </c>
      <c r="H201">
        <v>39</v>
      </c>
      <c r="I201">
        <v>0</v>
      </c>
      <c r="J201">
        <v>10</v>
      </c>
    </row>
    <row r="202" spans="1:10" x14ac:dyDescent="0.25">
      <c r="A202" s="1">
        <v>41844</v>
      </c>
      <c r="B202">
        <f t="shared" si="12"/>
        <v>2014</v>
      </c>
      <c r="C202">
        <f t="shared" si="13"/>
        <v>7</v>
      </c>
      <c r="D202">
        <f t="shared" si="14"/>
        <v>24</v>
      </c>
      <c r="E202">
        <v>145</v>
      </c>
      <c r="F202">
        <v>70</v>
      </c>
      <c r="G202">
        <v>104</v>
      </c>
      <c r="H202">
        <v>23</v>
      </c>
      <c r="I202">
        <v>0</v>
      </c>
      <c r="J202">
        <v>14</v>
      </c>
    </row>
    <row r="203" spans="1:10" x14ac:dyDescent="0.25">
      <c r="A203" s="1">
        <v>41845</v>
      </c>
      <c r="B203">
        <f t="shared" si="12"/>
        <v>2014</v>
      </c>
      <c r="C203">
        <f t="shared" si="13"/>
        <v>7</v>
      </c>
      <c r="D203">
        <f t="shared" si="14"/>
        <v>25</v>
      </c>
      <c r="E203">
        <v>146</v>
      </c>
      <c r="F203">
        <v>91</v>
      </c>
      <c r="G203">
        <v>131</v>
      </c>
      <c r="H203">
        <v>17</v>
      </c>
      <c r="I203">
        <v>0</v>
      </c>
      <c r="J203">
        <v>12</v>
      </c>
    </row>
    <row r="204" spans="1:10" x14ac:dyDescent="0.25">
      <c r="A204" s="1">
        <v>41846</v>
      </c>
      <c r="B204">
        <f t="shared" si="12"/>
        <v>2014</v>
      </c>
      <c r="C204">
        <f t="shared" si="13"/>
        <v>7</v>
      </c>
      <c r="D204">
        <f t="shared" si="14"/>
        <v>26</v>
      </c>
      <c r="E204">
        <v>170</v>
      </c>
      <c r="F204">
        <v>94</v>
      </c>
      <c r="G204">
        <v>131</v>
      </c>
      <c r="H204">
        <v>14</v>
      </c>
      <c r="I204">
        <v>0</v>
      </c>
      <c r="J204">
        <v>9</v>
      </c>
    </row>
    <row r="205" spans="1:10" x14ac:dyDescent="0.25">
      <c r="A205" s="1">
        <v>41847</v>
      </c>
      <c r="B205">
        <f t="shared" si="12"/>
        <v>2014</v>
      </c>
      <c r="C205">
        <f t="shared" si="13"/>
        <v>7</v>
      </c>
      <c r="D205">
        <f t="shared" si="14"/>
        <v>27</v>
      </c>
      <c r="E205">
        <v>171</v>
      </c>
      <c r="F205">
        <v>89</v>
      </c>
      <c r="G205">
        <v>107</v>
      </c>
      <c r="H205">
        <v>13</v>
      </c>
      <c r="I205">
        <v>0</v>
      </c>
      <c r="J205">
        <v>8</v>
      </c>
    </row>
    <row r="206" spans="1:10" x14ac:dyDescent="0.25">
      <c r="A206" s="1">
        <v>41848</v>
      </c>
      <c r="B206">
        <f t="shared" si="12"/>
        <v>2014</v>
      </c>
      <c r="C206">
        <f t="shared" si="13"/>
        <v>7</v>
      </c>
      <c r="D206">
        <f t="shared" si="14"/>
        <v>28</v>
      </c>
      <c r="E206">
        <v>175</v>
      </c>
      <c r="F206">
        <v>93</v>
      </c>
      <c r="G206">
        <v>103</v>
      </c>
      <c r="H206">
        <v>13</v>
      </c>
      <c r="I206">
        <v>0</v>
      </c>
      <c r="J206">
        <v>8</v>
      </c>
    </row>
    <row r="207" spans="1:10" x14ac:dyDescent="0.25">
      <c r="A207" s="1">
        <v>41849</v>
      </c>
      <c r="B207">
        <f t="shared" si="12"/>
        <v>2014</v>
      </c>
      <c r="C207">
        <f t="shared" si="13"/>
        <v>7</v>
      </c>
      <c r="D207">
        <f t="shared" si="14"/>
        <v>29</v>
      </c>
      <c r="E207">
        <v>179</v>
      </c>
      <c r="F207">
        <v>95</v>
      </c>
      <c r="G207">
        <v>69</v>
      </c>
      <c r="H207">
        <v>12</v>
      </c>
      <c r="I207">
        <v>0</v>
      </c>
      <c r="J207">
        <v>13</v>
      </c>
    </row>
    <row r="208" spans="1:10" x14ac:dyDescent="0.25">
      <c r="A208" s="1">
        <v>41850</v>
      </c>
      <c r="B208">
        <f t="shared" si="12"/>
        <v>2014</v>
      </c>
      <c r="C208">
        <f t="shared" si="13"/>
        <v>7</v>
      </c>
      <c r="D208">
        <f t="shared" si="14"/>
        <v>30</v>
      </c>
      <c r="E208">
        <v>191</v>
      </c>
      <c r="F208">
        <v>118</v>
      </c>
      <c r="G208">
        <v>109</v>
      </c>
      <c r="H208">
        <v>19</v>
      </c>
      <c r="I208">
        <v>0</v>
      </c>
      <c r="J208">
        <v>15</v>
      </c>
    </row>
    <row r="209" spans="1:10" x14ac:dyDescent="0.25">
      <c r="A209" s="1">
        <v>41851</v>
      </c>
      <c r="B209">
        <f t="shared" si="12"/>
        <v>2014</v>
      </c>
      <c r="C209">
        <f t="shared" si="13"/>
        <v>7</v>
      </c>
      <c r="D209">
        <f t="shared" si="14"/>
        <v>31</v>
      </c>
      <c r="E209">
        <v>232</v>
      </c>
      <c r="F209">
        <v>95</v>
      </c>
      <c r="G209">
        <v>99</v>
      </c>
      <c r="H209">
        <v>15</v>
      </c>
      <c r="I209">
        <v>0</v>
      </c>
      <c r="J209">
        <v>12</v>
      </c>
    </row>
    <row r="210" spans="1:10" x14ac:dyDescent="0.25">
      <c r="A210" s="1">
        <v>41852</v>
      </c>
      <c r="B210">
        <f t="shared" si="12"/>
        <v>2014</v>
      </c>
      <c r="C210">
        <f t="shared" si="13"/>
        <v>8</v>
      </c>
      <c r="D210">
        <f t="shared" si="14"/>
        <v>1</v>
      </c>
      <c r="E210">
        <v>196</v>
      </c>
      <c r="F210">
        <v>81</v>
      </c>
      <c r="G210">
        <v>116</v>
      </c>
      <c r="H210">
        <v>18</v>
      </c>
      <c r="I210">
        <v>0</v>
      </c>
      <c r="J210">
        <v>9</v>
      </c>
    </row>
    <row r="211" spans="1:10" x14ac:dyDescent="0.25">
      <c r="A211" s="1">
        <v>41853</v>
      </c>
      <c r="B211">
        <f t="shared" si="12"/>
        <v>2014</v>
      </c>
      <c r="C211">
        <f t="shared" si="13"/>
        <v>8</v>
      </c>
      <c r="D211">
        <f t="shared" si="14"/>
        <v>2</v>
      </c>
      <c r="E211">
        <v>170</v>
      </c>
      <c r="F211">
        <v>88</v>
      </c>
      <c r="G211">
        <v>104</v>
      </c>
      <c r="H211">
        <v>27</v>
      </c>
      <c r="I211">
        <v>0</v>
      </c>
      <c r="J211">
        <v>10</v>
      </c>
    </row>
    <row r="212" spans="1:10" x14ac:dyDescent="0.25">
      <c r="A212" s="1">
        <v>41854</v>
      </c>
      <c r="B212">
        <f t="shared" si="12"/>
        <v>2014</v>
      </c>
      <c r="C212">
        <f t="shared" si="13"/>
        <v>8</v>
      </c>
      <c r="D212">
        <f t="shared" si="14"/>
        <v>3</v>
      </c>
      <c r="E212">
        <v>180</v>
      </c>
      <c r="F212">
        <v>44</v>
      </c>
      <c r="G212">
        <v>24</v>
      </c>
      <c r="H212">
        <v>21</v>
      </c>
      <c r="I212">
        <v>0</v>
      </c>
      <c r="J212">
        <v>6</v>
      </c>
    </row>
    <row r="213" spans="1:10" x14ac:dyDescent="0.25">
      <c r="A213" s="1">
        <v>41855</v>
      </c>
      <c r="B213">
        <f t="shared" si="12"/>
        <v>2014</v>
      </c>
      <c r="C213">
        <f t="shared" si="13"/>
        <v>8</v>
      </c>
      <c r="D213">
        <f t="shared" si="14"/>
        <v>4</v>
      </c>
      <c r="E213">
        <v>83</v>
      </c>
      <c r="F213">
        <v>57</v>
      </c>
      <c r="G213">
        <v>67</v>
      </c>
      <c r="H213">
        <v>16</v>
      </c>
      <c r="I213">
        <v>0</v>
      </c>
      <c r="J213">
        <v>6</v>
      </c>
    </row>
    <row r="214" spans="1:10" x14ac:dyDescent="0.25">
      <c r="A214" s="1">
        <v>41856</v>
      </c>
      <c r="B214">
        <f t="shared" si="12"/>
        <v>2014</v>
      </c>
      <c r="C214">
        <f t="shared" si="13"/>
        <v>8</v>
      </c>
      <c r="D214">
        <f t="shared" si="14"/>
        <v>5</v>
      </c>
      <c r="E214">
        <v>67</v>
      </c>
      <c r="F214">
        <v>58</v>
      </c>
      <c r="G214">
        <v>51</v>
      </c>
      <c r="H214">
        <v>19</v>
      </c>
      <c r="I214">
        <v>0</v>
      </c>
      <c r="J214">
        <v>6</v>
      </c>
    </row>
    <row r="215" spans="1:10" x14ac:dyDescent="0.25">
      <c r="A215" s="1">
        <v>41857</v>
      </c>
      <c r="B215">
        <f t="shared" si="12"/>
        <v>2014</v>
      </c>
      <c r="C215">
        <f t="shared" si="13"/>
        <v>8</v>
      </c>
      <c r="D215">
        <f t="shared" si="14"/>
        <v>6</v>
      </c>
      <c r="E215">
        <v>86</v>
      </c>
      <c r="F215">
        <v>75</v>
      </c>
      <c r="G215">
        <v>126</v>
      </c>
      <c r="H215">
        <v>22</v>
      </c>
      <c r="I215">
        <v>0</v>
      </c>
      <c r="J215">
        <v>11</v>
      </c>
    </row>
    <row r="216" spans="1:10" x14ac:dyDescent="0.25">
      <c r="A216" s="1">
        <v>41858</v>
      </c>
      <c r="B216">
        <f t="shared" si="12"/>
        <v>2014</v>
      </c>
      <c r="C216">
        <f t="shared" si="13"/>
        <v>8</v>
      </c>
      <c r="D216">
        <f t="shared" si="14"/>
        <v>7</v>
      </c>
      <c r="E216">
        <v>144</v>
      </c>
      <c r="F216">
        <v>73</v>
      </c>
      <c r="G216">
        <v>120</v>
      </c>
      <c r="H216">
        <v>22</v>
      </c>
      <c r="I216">
        <v>0</v>
      </c>
      <c r="J216">
        <v>10</v>
      </c>
    </row>
    <row r="217" spans="1:10" x14ac:dyDescent="0.25">
      <c r="A217" s="1">
        <v>41859</v>
      </c>
      <c r="B217">
        <f t="shared" si="12"/>
        <v>2014</v>
      </c>
      <c r="C217">
        <f t="shared" si="13"/>
        <v>8</v>
      </c>
      <c r="D217">
        <f t="shared" si="14"/>
        <v>8</v>
      </c>
      <c r="E217">
        <v>140</v>
      </c>
      <c r="F217">
        <v>86</v>
      </c>
      <c r="G217">
        <v>114</v>
      </c>
      <c r="H217">
        <v>23</v>
      </c>
      <c r="I217">
        <v>0</v>
      </c>
      <c r="J217">
        <v>11</v>
      </c>
    </row>
    <row r="218" spans="1:10" x14ac:dyDescent="0.25">
      <c r="A218" s="1">
        <v>41860</v>
      </c>
      <c r="B218">
        <f t="shared" si="12"/>
        <v>2014</v>
      </c>
      <c r="C218">
        <f t="shared" si="13"/>
        <v>8</v>
      </c>
      <c r="D218">
        <f t="shared" si="14"/>
        <v>9</v>
      </c>
      <c r="E218">
        <v>156</v>
      </c>
      <c r="F218">
        <v>54</v>
      </c>
      <c r="G218">
        <v>101</v>
      </c>
      <c r="H218">
        <v>16</v>
      </c>
      <c r="I218">
        <v>0</v>
      </c>
      <c r="J218">
        <v>6</v>
      </c>
    </row>
    <row r="219" spans="1:10" x14ac:dyDescent="0.25">
      <c r="A219" s="1">
        <v>41861</v>
      </c>
      <c r="B219">
        <f t="shared" si="12"/>
        <v>2014</v>
      </c>
      <c r="C219">
        <f t="shared" si="13"/>
        <v>8</v>
      </c>
      <c r="D219">
        <f t="shared" si="14"/>
        <v>10</v>
      </c>
      <c r="E219">
        <v>91</v>
      </c>
      <c r="F219">
        <v>59</v>
      </c>
      <c r="G219">
        <v>63</v>
      </c>
      <c r="H219">
        <v>23</v>
      </c>
      <c r="I219">
        <v>0</v>
      </c>
      <c r="J219">
        <v>5</v>
      </c>
    </row>
    <row r="220" spans="1:10" x14ac:dyDescent="0.25">
      <c r="A220" s="1">
        <v>41862</v>
      </c>
      <c r="B220">
        <f t="shared" si="12"/>
        <v>2014</v>
      </c>
      <c r="C220">
        <f t="shared" si="13"/>
        <v>8</v>
      </c>
      <c r="D220">
        <f t="shared" si="14"/>
        <v>11</v>
      </c>
      <c r="E220">
        <v>73</v>
      </c>
      <c r="F220">
        <v>53</v>
      </c>
      <c r="G220">
        <v>99</v>
      </c>
      <c r="H220">
        <v>31</v>
      </c>
      <c r="I220">
        <v>0</v>
      </c>
      <c r="J220">
        <v>10</v>
      </c>
    </row>
    <row r="221" spans="1:10" x14ac:dyDescent="0.25">
      <c r="A221" s="1">
        <v>41863</v>
      </c>
      <c r="B221">
        <f t="shared" si="12"/>
        <v>2014</v>
      </c>
      <c r="C221">
        <f t="shared" si="13"/>
        <v>8</v>
      </c>
      <c r="D221">
        <f t="shared" si="14"/>
        <v>12</v>
      </c>
      <c r="E221">
        <v>84</v>
      </c>
      <c r="F221">
        <v>42</v>
      </c>
      <c r="G221">
        <v>37</v>
      </c>
      <c r="H221">
        <v>15</v>
      </c>
      <c r="I221">
        <v>0</v>
      </c>
      <c r="J221">
        <v>5</v>
      </c>
    </row>
    <row r="222" spans="1:10" x14ac:dyDescent="0.25">
      <c r="A222" s="1">
        <v>41864</v>
      </c>
      <c r="B222">
        <f t="shared" si="12"/>
        <v>2014</v>
      </c>
      <c r="C222">
        <f t="shared" si="13"/>
        <v>8</v>
      </c>
      <c r="D222">
        <f t="shared" si="14"/>
        <v>13</v>
      </c>
      <c r="E222">
        <v>82</v>
      </c>
      <c r="F222">
        <v>51</v>
      </c>
      <c r="G222">
        <v>85</v>
      </c>
      <c r="H222">
        <v>23</v>
      </c>
      <c r="I222">
        <v>0</v>
      </c>
      <c r="J222">
        <v>7</v>
      </c>
    </row>
    <row r="223" spans="1:10" x14ac:dyDescent="0.25">
      <c r="A223" s="1">
        <v>41865</v>
      </c>
      <c r="B223">
        <f t="shared" si="12"/>
        <v>2014</v>
      </c>
      <c r="C223">
        <f t="shared" si="13"/>
        <v>8</v>
      </c>
      <c r="D223">
        <f t="shared" si="14"/>
        <v>14</v>
      </c>
      <c r="E223">
        <v>85</v>
      </c>
      <c r="F223">
        <v>104</v>
      </c>
      <c r="G223">
        <v>95</v>
      </c>
      <c r="H223">
        <v>28</v>
      </c>
      <c r="I223">
        <v>0</v>
      </c>
      <c r="J223">
        <v>7</v>
      </c>
    </row>
    <row r="224" spans="1:10" x14ac:dyDescent="0.25">
      <c r="A224" s="1">
        <v>41866</v>
      </c>
      <c r="B224">
        <f t="shared" si="12"/>
        <v>2014</v>
      </c>
      <c r="C224">
        <f t="shared" si="13"/>
        <v>8</v>
      </c>
      <c r="D224">
        <f t="shared" si="14"/>
        <v>15</v>
      </c>
      <c r="E224">
        <v>102</v>
      </c>
      <c r="F224">
        <v>72</v>
      </c>
      <c r="G224">
        <v>73</v>
      </c>
      <c r="H224">
        <v>23</v>
      </c>
      <c r="I224">
        <v>0</v>
      </c>
      <c r="J224">
        <v>7</v>
      </c>
    </row>
    <row r="225" spans="1:10" x14ac:dyDescent="0.25">
      <c r="A225" s="1">
        <v>41867</v>
      </c>
      <c r="B225">
        <f t="shared" si="12"/>
        <v>2014</v>
      </c>
      <c r="C225">
        <f t="shared" si="13"/>
        <v>8</v>
      </c>
      <c r="D225">
        <f t="shared" si="14"/>
        <v>16</v>
      </c>
      <c r="E225">
        <v>139</v>
      </c>
      <c r="F225">
        <v>57</v>
      </c>
      <c r="G225">
        <v>100</v>
      </c>
      <c r="H225">
        <v>16</v>
      </c>
      <c r="I225">
        <v>0</v>
      </c>
      <c r="J225">
        <v>6</v>
      </c>
    </row>
    <row r="226" spans="1:10" x14ac:dyDescent="0.25">
      <c r="A226" s="1">
        <v>41868</v>
      </c>
      <c r="B226">
        <f t="shared" si="12"/>
        <v>2014</v>
      </c>
      <c r="C226">
        <f t="shared" si="13"/>
        <v>8</v>
      </c>
      <c r="D226">
        <f t="shared" si="14"/>
        <v>17</v>
      </c>
      <c r="E226">
        <v>116</v>
      </c>
      <c r="F226">
        <v>66</v>
      </c>
      <c r="G226">
        <v>99</v>
      </c>
      <c r="H226">
        <v>20</v>
      </c>
      <c r="I226">
        <v>0</v>
      </c>
      <c r="J226">
        <v>8</v>
      </c>
    </row>
    <row r="227" spans="1:10" x14ac:dyDescent="0.25">
      <c r="A227" s="1">
        <v>41869</v>
      </c>
      <c r="B227">
        <f t="shared" si="12"/>
        <v>2014</v>
      </c>
      <c r="C227">
        <f t="shared" si="13"/>
        <v>8</v>
      </c>
      <c r="D227">
        <f t="shared" si="14"/>
        <v>18</v>
      </c>
      <c r="E227">
        <v>140</v>
      </c>
      <c r="F227">
        <v>78</v>
      </c>
      <c r="G227">
        <v>111</v>
      </c>
      <c r="H227">
        <v>20</v>
      </c>
      <c r="I227">
        <v>0</v>
      </c>
      <c r="J227">
        <v>9</v>
      </c>
    </row>
    <row r="228" spans="1:10" x14ac:dyDescent="0.25">
      <c r="A228" s="1">
        <v>41870</v>
      </c>
      <c r="B228">
        <f t="shared" si="12"/>
        <v>2014</v>
      </c>
      <c r="C228">
        <f t="shared" si="13"/>
        <v>8</v>
      </c>
      <c r="D228">
        <f t="shared" si="14"/>
        <v>19</v>
      </c>
      <c r="E228">
        <v>157</v>
      </c>
      <c r="F228">
        <v>87</v>
      </c>
      <c r="G228">
        <v>116</v>
      </c>
      <c r="H228">
        <v>17</v>
      </c>
      <c r="I228">
        <v>0</v>
      </c>
      <c r="J228">
        <v>10</v>
      </c>
    </row>
    <row r="229" spans="1:10" x14ac:dyDescent="0.25">
      <c r="A229" s="1">
        <v>41871</v>
      </c>
      <c r="B229">
        <f t="shared" si="12"/>
        <v>2014</v>
      </c>
      <c r="C229">
        <f t="shared" si="13"/>
        <v>8</v>
      </c>
      <c r="D229">
        <f t="shared" si="14"/>
        <v>20</v>
      </c>
      <c r="E229">
        <v>170</v>
      </c>
      <c r="F229">
        <v>109</v>
      </c>
      <c r="G229">
        <v>114</v>
      </c>
      <c r="H229">
        <v>24</v>
      </c>
      <c r="I229">
        <v>0</v>
      </c>
      <c r="J229">
        <v>11</v>
      </c>
    </row>
    <row r="230" spans="1:10" x14ac:dyDescent="0.25">
      <c r="A230" s="1">
        <v>41872</v>
      </c>
      <c r="B230">
        <f t="shared" si="12"/>
        <v>2014</v>
      </c>
      <c r="C230">
        <f t="shared" si="13"/>
        <v>8</v>
      </c>
      <c r="D230">
        <f t="shared" si="14"/>
        <v>21</v>
      </c>
      <c r="E230">
        <v>188</v>
      </c>
      <c r="F230">
        <v>60</v>
      </c>
      <c r="G230">
        <v>37</v>
      </c>
      <c r="H230">
        <v>29</v>
      </c>
      <c r="I230">
        <v>0</v>
      </c>
      <c r="J230">
        <v>8</v>
      </c>
    </row>
    <row r="231" spans="1:10" x14ac:dyDescent="0.25">
      <c r="A231" s="1">
        <v>41873</v>
      </c>
      <c r="B231">
        <f t="shared" si="12"/>
        <v>2014</v>
      </c>
      <c r="C231">
        <f t="shared" si="13"/>
        <v>8</v>
      </c>
      <c r="D231">
        <f t="shared" si="14"/>
        <v>22</v>
      </c>
      <c r="E231">
        <v>113</v>
      </c>
      <c r="F231">
        <v>104</v>
      </c>
      <c r="G231">
        <v>115</v>
      </c>
      <c r="H231">
        <v>36</v>
      </c>
      <c r="I231">
        <v>0</v>
      </c>
      <c r="J231">
        <v>12</v>
      </c>
    </row>
    <row r="232" spans="1:10" x14ac:dyDescent="0.25">
      <c r="A232" s="1">
        <v>41874</v>
      </c>
      <c r="B232">
        <f t="shared" si="12"/>
        <v>2014</v>
      </c>
      <c r="C232">
        <f t="shared" si="13"/>
        <v>8</v>
      </c>
      <c r="D232">
        <f t="shared" si="14"/>
        <v>23</v>
      </c>
      <c r="E232">
        <v>187</v>
      </c>
      <c r="F232">
        <v>31</v>
      </c>
      <c r="G232">
        <v>49</v>
      </c>
      <c r="H232">
        <v>14</v>
      </c>
      <c r="I232">
        <v>0</v>
      </c>
      <c r="J232">
        <v>5</v>
      </c>
    </row>
    <row r="233" spans="1:10" x14ac:dyDescent="0.25">
      <c r="A233" s="1">
        <v>41875</v>
      </c>
      <c r="B233">
        <f t="shared" si="12"/>
        <v>2014</v>
      </c>
      <c r="C233">
        <f t="shared" si="13"/>
        <v>8</v>
      </c>
      <c r="D233">
        <f t="shared" si="14"/>
        <v>24</v>
      </c>
      <c r="E233">
        <v>61</v>
      </c>
      <c r="F233">
        <v>33</v>
      </c>
      <c r="G233">
        <v>53</v>
      </c>
      <c r="H233">
        <v>19</v>
      </c>
      <c r="I233">
        <v>0</v>
      </c>
      <c r="J233">
        <v>4</v>
      </c>
    </row>
    <row r="234" spans="1:10" x14ac:dyDescent="0.25">
      <c r="A234" s="1">
        <v>41876</v>
      </c>
      <c r="B234">
        <f t="shared" si="12"/>
        <v>2014</v>
      </c>
      <c r="C234">
        <f t="shared" si="13"/>
        <v>8</v>
      </c>
      <c r="D234">
        <f t="shared" si="14"/>
        <v>25</v>
      </c>
      <c r="E234">
        <v>56</v>
      </c>
      <c r="F234">
        <v>53</v>
      </c>
      <c r="G234">
        <v>67</v>
      </c>
      <c r="H234">
        <v>30</v>
      </c>
      <c r="I234">
        <v>0</v>
      </c>
      <c r="J234">
        <v>5</v>
      </c>
    </row>
    <row r="235" spans="1:10" x14ac:dyDescent="0.25">
      <c r="A235" s="1">
        <v>41877</v>
      </c>
      <c r="B235">
        <f t="shared" si="12"/>
        <v>2014</v>
      </c>
      <c r="C235">
        <f t="shared" si="13"/>
        <v>8</v>
      </c>
      <c r="D235">
        <f t="shared" si="14"/>
        <v>26</v>
      </c>
      <c r="E235">
        <v>69</v>
      </c>
      <c r="F235">
        <v>77</v>
      </c>
      <c r="G235">
        <v>103</v>
      </c>
      <c r="H235">
        <v>35</v>
      </c>
      <c r="I235">
        <v>0</v>
      </c>
      <c r="J235">
        <v>7</v>
      </c>
    </row>
    <row r="236" spans="1:10" x14ac:dyDescent="0.25">
      <c r="A236" s="1">
        <v>41878</v>
      </c>
      <c r="B236">
        <f t="shared" si="12"/>
        <v>2014</v>
      </c>
      <c r="C236">
        <f t="shared" si="13"/>
        <v>8</v>
      </c>
      <c r="D236">
        <f t="shared" si="14"/>
        <v>27</v>
      </c>
      <c r="E236">
        <v>129</v>
      </c>
      <c r="F236">
        <v>85</v>
      </c>
      <c r="G236">
        <v>64</v>
      </c>
      <c r="H236">
        <v>30</v>
      </c>
      <c r="I236">
        <v>0</v>
      </c>
      <c r="J236">
        <v>9</v>
      </c>
    </row>
    <row r="237" spans="1:10" x14ac:dyDescent="0.25">
      <c r="A237" s="1">
        <v>41879</v>
      </c>
      <c r="B237">
        <f t="shared" si="12"/>
        <v>2014</v>
      </c>
      <c r="C237">
        <f t="shared" si="13"/>
        <v>8</v>
      </c>
      <c r="D237">
        <f t="shared" si="14"/>
        <v>28</v>
      </c>
      <c r="E237">
        <v>166</v>
      </c>
      <c r="F237">
        <v>79</v>
      </c>
      <c r="G237">
        <v>75</v>
      </c>
      <c r="H237">
        <v>17</v>
      </c>
      <c r="I237">
        <v>0</v>
      </c>
      <c r="J237">
        <v>9</v>
      </c>
    </row>
    <row r="238" spans="1:10" x14ac:dyDescent="0.25">
      <c r="A238" s="1">
        <v>41880</v>
      </c>
      <c r="B238">
        <f t="shared" si="12"/>
        <v>2014</v>
      </c>
      <c r="C238">
        <f t="shared" si="13"/>
        <v>8</v>
      </c>
      <c r="D238">
        <f t="shared" si="14"/>
        <v>29</v>
      </c>
      <c r="E238">
        <v>164</v>
      </c>
      <c r="F238">
        <v>100</v>
      </c>
      <c r="G238">
        <v>35</v>
      </c>
      <c r="H238">
        <v>28</v>
      </c>
      <c r="I238">
        <v>0</v>
      </c>
      <c r="J238">
        <v>16</v>
      </c>
    </row>
    <row r="239" spans="1:10" x14ac:dyDescent="0.25">
      <c r="A239" s="1">
        <v>41881</v>
      </c>
      <c r="B239">
        <f t="shared" si="12"/>
        <v>2014</v>
      </c>
      <c r="C239">
        <f t="shared" si="13"/>
        <v>8</v>
      </c>
      <c r="D239">
        <f t="shared" si="14"/>
        <v>30</v>
      </c>
      <c r="E239">
        <v>204</v>
      </c>
      <c r="F239">
        <v>67</v>
      </c>
      <c r="G239">
        <v>61</v>
      </c>
      <c r="H239">
        <v>14</v>
      </c>
      <c r="I239">
        <v>0</v>
      </c>
      <c r="J239">
        <v>10</v>
      </c>
    </row>
    <row r="240" spans="1:10" x14ac:dyDescent="0.25">
      <c r="A240" s="1">
        <v>41882</v>
      </c>
      <c r="B240">
        <f t="shared" si="12"/>
        <v>2014</v>
      </c>
      <c r="C240">
        <f t="shared" si="13"/>
        <v>8</v>
      </c>
      <c r="D240">
        <f t="shared" si="14"/>
        <v>31</v>
      </c>
      <c r="E240">
        <v>168</v>
      </c>
      <c r="F240">
        <v>91</v>
      </c>
      <c r="G240">
        <v>38</v>
      </c>
      <c r="H240">
        <v>28</v>
      </c>
      <c r="I240">
        <v>0</v>
      </c>
      <c r="J240">
        <v>17</v>
      </c>
    </row>
    <row r="241" spans="1:10" x14ac:dyDescent="0.25">
      <c r="A241" s="1">
        <v>41883</v>
      </c>
      <c r="B241">
        <f t="shared" si="12"/>
        <v>2014</v>
      </c>
      <c r="C241">
        <f t="shared" si="13"/>
        <v>9</v>
      </c>
      <c r="D241">
        <f t="shared" si="14"/>
        <v>1</v>
      </c>
      <c r="E241">
        <v>182</v>
      </c>
      <c r="F241">
        <v>25</v>
      </c>
      <c r="G241">
        <v>35</v>
      </c>
      <c r="H241">
        <v>13</v>
      </c>
      <c r="I241">
        <v>0</v>
      </c>
      <c r="J241">
        <v>8</v>
      </c>
    </row>
    <row r="242" spans="1:10" x14ac:dyDescent="0.25">
      <c r="A242" s="1">
        <v>41884</v>
      </c>
      <c r="B242">
        <f t="shared" si="12"/>
        <v>2014</v>
      </c>
      <c r="C242">
        <f t="shared" si="13"/>
        <v>9</v>
      </c>
      <c r="D242">
        <f t="shared" si="14"/>
        <v>2</v>
      </c>
      <c r="E242">
        <v>81</v>
      </c>
      <c r="F242">
        <v>45</v>
      </c>
      <c r="G242">
        <v>49</v>
      </c>
      <c r="H242">
        <v>19</v>
      </c>
      <c r="I242">
        <v>0</v>
      </c>
      <c r="J242">
        <v>5</v>
      </c>
    </row>
    <row r="243" spans="1:10" x14ac:dyDescent="0.25">
      <c r="A243" s="1">
        <v>41885</v>
      </c>
      <c r="B243">
        <f t="shared" si="12"/>
        <v>2014</v>
      </c>
      <c r="C243">
        <f t="shared" si="13"/>
        <v>9</v>
      </c>
      <c r="D243">
        <f t="shared" si="14"/>
        <v>3</v>
      </c>
      <c r="E243">
        <v>47</v>
      </c>
      <c r="F243">
        <v>67</v>
      </c>
      <c r="G243">
        <v>75</v>
      </c>
      <c r="H243">
        <v>33</v>
      </c>
      <c r="I243">
        <v>0</v>
      </c>
      <c r="J243">
        <v>8</v>
      </c>
    </row>
    <row r="244" spans="1:10" x14ac:dyDescent="0.25">
      <c r="A244" s="1">
        <v>41886</v>
      </c>
      <c r="B244">
        <f t="shared" si="12"/>
        <v>2014</v>
      </c>
      <c r="C244">
        <f t="shared" si="13"/>
        <v>9</v>
      </c>
      <c r="D244">
        <f t="shared" si="14"/>
        <v>4</v>
      </c>
      <c r="E244">
        <v>112</v>
      </c>
      <c r="F244">
        <v>92</v>
      </c>
      <c r="G244">
        <v>112</v>
      </c>
      <c r="H244">
        <v>25</v>
      </c>
      <c r="I244">
        <v>0</v>
      </c>
      <c r="J244">
        <v>10</v>
      </c>
    </row>
    <row r="245" spans="1:10" x14ac:dyDescent="0.25">
      <c r="A245" s="1">
        <v>41887</v>
      </c>
      <c r="B245">
        <f t="shared" si="12"/>
        <v>2014</v>
      </c>
      <c r="C245">
        <f t="shared" si="13"/>
        <v>9</v>
      </c>
      <c r="D245">
        <f t="shared" si="14"/>
        <v>5</v>
      </c>
      <c r="E245">
        <v>167</v>
      </c>
      <c r="F245">
        <v>95</v>
      </c>
      <c r="G245">
        <v>94</v>
      </c>
      <c r="H245">
        <v>24</v>
      </c>
      <c r="I245">
        <v>0</v>
      </c>
      <c r="J245">
        <v>14</v>
      </c>
    </row>
    <row r="246" spans="1:10" x14ac:dyDescent="0.25">
      <c r="A246" s="1">
        <v>41888</v>
      </c>
      <c r="B246">
        <f t="shared" si="12"/>
        <v>2014</v>
      </c>
      <c r="C246">
        <f t="shared" si="13"/>
        <v>9</v>
      </c>
      <c r="D246">
        <f t="shared" si="14"/>
        <v>6</v>
      </c>
      <c r="E246">
        <v>191</v>
      </c>
      <c r="F246">
        <v>106</v>
      </c>
      <c r="G246">
        <v>86</v>
      </c>
      <c r="H246">
        <v>28</v>
      </c>
      <c r="I246">
        <v>0</v>
      </c>
      <c r="J246">
        <v>12</v>
      </c>
    </row>
    <row r="247" spans="1:10" x14ac:dyDescent="0.25">
      <c r="A247" s="1">
        <v>41889</v>
      </c>
      <c r="B247">
        <f t="shared" si="12"/>
        <v>2014</v>
      </c>
      <c r="C247">
        <f t="shared" si="13"/>
        <v>9</v>
      </c>
      <c r="D247">
        <f t="shared" si="14"/>
        <v>7</v>
      </c>
      <c r="E247">
        <v>201</v>
      </c>
      <c r="F247">
        <v>42</v>
      </c>
      <c r="G247">
        <v>48</v>
      </c>
      <c r="H247">
        <v>13</v>
      </c>
      <c r="I247">
        <v>0</v>
      </c>
      <c r="J247">
        <v>4</v>
      </c>
    </row>
    <row r="248" spans="1:10" x14ac:dyDescent="0.25">
      <c r="A248" s="1">
        <v>41890</v>
      </c>
      <c r="B248">
        <f t="shared" si="12"/>
        <v>2014</v>
      </c>
      <c r="C248">
        <f t="shared" si="13"/>
        <v>9</v>
      </c>
      <c r="D248">
        <f t="shared" si="14"/>
        <v>8</v>
      </c>
      <c r="E248">
        <v>42</v>
      </c>
      <c r="F248">
        <v>65</v>
      </c>
      <c r="G248">
        <v>88</v>
      </c>
      <c r="H248">
        <v>24</v>
      </c>
      <c r="I248">
        <v>0</v>
      </c>
      <c r="J248">
        <v>6</v>
      </c>
    </row>
    <row r="249" spans="1:10" x14ac:dyDescent="0.25">
      <c r="A249" s="1">
        <v>41891</v>
      </c>
      <c r="B249">
        <f t="shared" si="12"/>
        <v>2014</v>
      </c>
      <c r="C249">
        <f t="shared" si="13"/>
        <v>9</v>
      </c>
      <c r="D249">
        <f t="shared" si="14"/>
        <v>9</v>
      </c>
      <c r="E249">
        <v>106</v>
      </c>
      <c r="F249">
        <v>77</v>
      </c>
      <c r="G249">
        <v>96</v>
      </c>
      <c r="H249">
        <v>28</v>
      </c>
      <c r="I249">
        <v>0</v>
      </c>
      <c r="J249">
        <v>11</v>
      </c>
    </row>
    <row r="250" spans="1:10" x14ac:dyDescent="0.25">
      <c r="A250" s="1">
        <v>41892</v>
      </c>
      <c r="B250">
        <f t="shared" si="12"/>
        <v>2014</v>
      </c>
      <c r="C250">
        <f t="shared" si="13"/>
        <v>9</v>
      </c>
      <c r="D250">
        <f t="shared" si="14"/>
        <v>10</v>
      </c>
      <c r="E250">
        <v>143</v>
      </c>
      <c r="F250">
        <v>97</v>
      </c>
      <c r="G250">
        <v>54</v>
      </c>
      <c r="H250">
        <v>37</v>
      </c>
      <c r="I250">
        <v>0</v>
      </c>
      <c r="J250">
        <v>17</v>
      </c>
    </row>
    <row r="251" spans="1:10" x14ac:dyDescent="0.25">
      <c r="A251" s="1">
        <v>41893</v>
      </c>
      <c r="B251">
        <f t="shared" si="12"/>
        <v>2014</v>
      </c>
      <c r="C251">
        <f t="shared" si="13"/>
        <v>9</v>
      </c>
      <c r="D251">
        <f t="shared" si="14"/>
        <v>11</v>
      </c>
      <c r="E251">
        <v>170</v>
      </c>
      <c r="F251">
        <v>62</v>
      </c>
      <c r="G251">
        <v>33</v>
      </c>
      <c r="H251">
        <v>28</v>
      </c>
      <c r="I251">
        <v>0</v>
      </c>
      <c r="J251">
        <v>8</v>
      </c>
    </row>
    <row r="252" spans="1:10" x14ac:dyDescent="0.25">
      <c r="A252" s="1">
        <v>41894</v>
      </c>
      <c r="B252">
        <f t="shared" si="12"/>
        <v>2014</v>
      </c>
      <c r="C252">
        <f t="shared" si="13"/>
        <v>9</v>
      </c>
      <c r="D252">
        <f t="shared" si="14"/>
        <v>12</v>
      </c>
      <c r="E252">
        <v>156</v>
      </c>
      <c r="F252">
        <v>70</v>
      </c>
      <c r="G252">
        <v>81</v>
      </c>
      <c r="H252">
        <v>25</v>
      </c>
      <c r="I252">
        <v>0</v>
      </c>
      <c r="J252">
        <v>7</v>
      </c>
    </row>
    <row r="253" spans="1:10" x14ac:dyDescent="0.25">
      <c r="A253" s="1">
        <v>41895</v>
      </c>
      <c r="B253">
        <f t="shared" si="12"/>
        <v>2014</v>
      </c>
      <c r="C253">
        <f t="shared" si="13"/>
        <v>9</v>
      </c>
      <c r="D253">
        <f t="shared" si="14"/>
        <v>13</v>
      </c>
      <c r="E253">
        <v>146</v>
      </c>
      <c r="F253">
        <v>57</v>
      </c>
      <c r="G253">
        <v>32</v>
      </c>
      <c r="H253">
        <v>29</v>
      </c>
      <c r="I253">
        <v>0</v>
      </c>
      <c r="J253">
        <v>5</v>
      </c>
    </row>
    <row r="254" spans="1:10" x14ac:dyDescent="0.25">
      <c r="A254" s="1">
        <v>41896</v>
      </c>
      <c r="B254">
        <f t="shared" si="12"/>
        <v>2014</v>
      </c>
      <c r="C254">
        <f t="shared" si="13"/>
        <v>9</v>
      </c>
      <c r="D254">
        <f t="shared" si="14"/>
        <v>14</v>
      </c>
      <c r="E254">
        <v>110</v>
      </c>
      <c r="F254">
        <v>41</v>
      </c>
      <c r="G254">
        <v>37</v>
      </c>
      <c r="H254">
        <v>22</v>
      </c>
      <c r="I254">
        <v>0</v>
      </c>
      <c r="J254">
        <v>3</v>
      </c>
    </row>
    <row r="255" spans="1:10" x14ac:dyDescent="0.25">
      <c r="A255" s="1">
        <v>41897</v>
      </c>
      <c r="B255">
        <f t="shared" si="12"/>
        <v>2014</v>
      </c>
      <c r="C255">
        <f t="shared" si="13"/>
        <v>9</v>
      </c>
      <c r="D255">
        <f t="shared" si="14"/>
        <v>15</v>
      </c>
      <c r="E255">
        <v>63</v>
      </c>
      <c r="F255">
        <v>73</v>
      </c>
      <c r="G255">
        <v>16</v>
      </c>
      <c r="H255">
        <v>35</v>
      </c>
      <c r="I255">
        <v>0</v>
      </c>
      <c r="J255">
        <v>4</v>
      </c>
    </row>
    <row r="256" spans="1:10" x14ac:dyDescent="0.25">
      <c r="A256" s="1">
        <v>41898</v>
      </c>
      <c r="B256">
        <f t="shared" si="12"/>
        <v>2014</v>
      </c>
      <c r="C256">
        <f t="shared" si="13"/>
        <v>9</v>
      </c>
      <c r="D256">
        <f t="shared" si="14"/>
        <v>16</v>
      </c>
      <c r="E256">
        <v>112</v>
      </c>
      <c r="F256">
        <v>52</v>
      </c>
      <c r="G256">
        <v>24</v>
      </c>
      <c r="H256">
        <v>29</v>
      </c>
      <c r="I256">
        <v>0</v>
      </c>
      <c r="J256">
        <v>5</v>
      </c>
    </row>
    <row r="257" spans="1:10" x14ac:dyDescent="0.25">
      <c r="A257" s="1">
        <v>41899</v>
      </c>
      <c r="B257">
        <f t="shared" si="12"/>
        <v>2014</v>
      </c>
      <c r="C257">
        <f t="shared" si="13"/>
        <v>9</v>
      </c>
      <c r="D257">
        <f t="shared" si="14"/>
        <v>17</v>
      </c>
      <c r="E257">
        <v>118</v>
      </c>
      <c r="F257">
        <v>72</v>
      </c>
      <c r="G257">
        <v>60</v>
      </c>
      <c r="H257">
        <v>35</v>
      </c>
      <c r="I257">
        <v>0</v>
      </c>
      <c r="J257">
        <v>32</v>
      </c>
    </row>
    <row r="258" spans="1:10" x14ac:dyDescent="0.25">
      <c r="A258" s="1">
        <v>41900</v>
      </c>
      <c r="B258">
        <f t="shared" si="12"/>
        <v>2014</v>
      </c>
      <c r="C258">
        <f t="shared" si="13"/>
        <v>9</v>
      </c>
      <c r="D258">
        <f t="shared" si="14"/>
        <v>18</v>
      </c>
      <c r="E258">
        <v>145</v>
      </c>
      <c r="F258">
        <v>93</v>
      </c>
      <c r="G258">
        <v>57</v>
      </c>
      <c r="H258">
        <v>30</v>
      </c>
      <c r="I258">
        <v>0</v>
      </c>
      <c r="J258">
        <v>12</v>
      </c>
    </row>
    <row r="259" spans="1:10" x14ac:dyDescent="0.25">
      <c r="A259" s="1">
        <v>41901</v>
      </c>
      <c r="B259">
        <f t="shared" ref="B259:B322" si="15">YEAR(A259)</f>
        <v>2014</v>
      </c>
      <c r="C259">
        <f t="shared" ref="C259:C322" si="16">MONTH(A259)</f>
        <v>9</v>
      </c>
      <c r="D259">
        <f t="shared" ref="D259:D322" si="17">DAY(A259)</f>
        <v>19</v>
      </c>
      <c r="E259">
        <v>168</v>
      </c>
      <c r="F259">
        <v>97</v>
      </c>
      <c r="G259">
        <v>90</v>
      </c>
      <c r="H259">
        <v>31</v>
      </c>
      <c r="I259">
        <v>0</v>
      </c>
      <c r="J259">
        <v>18</v>
      </c>
    </row>
    <row r="260" spans="1:10" x14ac:dyDescent="0.25">
      <c r="A260" s="1">
        <v>41902</v>
      </c>
      <c r="B260">
        <f t="shared" si="15"/>
        <v>2014</v>
      </c>
      <c r="C260">
        <f t="shared" si="16"/>
        <v>9</v>
      </c>
      <c r="D260">
        <f t="shared" si="17"/>
        <v>20</v>
      </c>
      <c r="E260">
        <v>192</v>
      </c>
      <c r="F260">
        <v>92</v>
      </c>
      <c r="G260">
        <v>53</v>
      </c>
      <c r="H260">
        <v>26</v>
      </c>
      <c r="I260">
        <v>0</v>
      </c>
      <c r="J260">
        <v>24</v>
      </c>
    </row>
    <row r="261" spans="1:10" x14ac:dyDescent="0.25">
      <c r="A261" s="1">
        <v>41903</v>
      </c>
      <c r="B261">
        <f t="shared" si="15"/>
        <v>2014</v>
      </c>
      <c r="C261">
        <f t="shared" si="16"/>
        <v>9</v>
      </c>
      <c r="D261">
        <f t="shared" si="17"/>
        <v>21</v>
      </c>
      <c r="E261">
        <v>179</v>
      </c>
      <c r="F261">
        <v>87</v>
      </c>
      <c r="G261">
        <v>17</v>
      </c>
      <c r="H261">
        <v>33</v>
      </c>
      <c r="I261">
        <v>0</v>
      </c>
      <c r="J261">
        <v>22</v>
      </c>
    </row>
    <row r="262" spans="1:10" x14ac:dyDescent="0.25">
      <c r="A262" s="1">
        <v>41904</v>
      </c>
      <c r="B262">
        <f t="shared" si="15"/>
        <v>2014</v>
      </c>
      <c r="C262">
        <f t="shared" si="16"/>
        <v>9</v>
      </c>
      <c r="D262">
        <f t="shared" si="17"/>
        <v>22</v>
      </c>
      <c r="E262">
        <v>176</v>
      </c>
      <c r="F262">
        <v>64</v>
      </c>
      <c r="G262">
        <v>9</v>
      </c>
      <c r="H262">
        <v>22</v>
      </c>
      <c r="I262">
        <v>0</v>
      </c>
      <c r="J262">
        <v>10</v>
      </c>
    </row>
    <row r="263" spans="1:10" x14ac:dyDescent="0.25">
      <c r="A263" s="1">
        <v>41905</v>
      </c>
      <c r="B263">
        <f t="shared" si="15"/>
        <v>2014</v>
      </c>
      <c r="C263">
        <f t="shared" si="16"/>
        <v>9</v>
      </c>
      <c r="D263">
        <f t="shared" si="17"/>
        <v>23</v>
      </c>
      <c r="E263">
        <v>139</v>
      </c>
      <c r="F263">
        <v>37</v>
      </c>
      <c r="G263">
        <v>35</v>
      </c>
      <c r="H263">
        <v>16</v>
      </c>
      <c r="I263">
        <v>0</v>
      </c>
      <c r="J263">
        <v>9</v>
      </c>
    </row>
    <row r="264" spans="1:10" x14ac:dyDescent="0.25">
      <c r="A264" s="1">
        <v>41906</v>
      </c>
      <c r="B264">
        <f t="shared" si="15"/>
        <v>2014</v>
      </c>
      <c r="C264">
        <f t="shared" si="16"/>
        <v>9</v>
      </c>
      <c r="D264">
        <f t="shared" si="17"/>
        <v>24</v>
      </c>
      <c r="E264">
        <v>87</v>
      </c>
      <c r="F264">
        <v>87</v>
      </c>
      <c r="G264">
        <v>27</v>
      </c>
      <c r="H264">
        <v>27</v>
      </c>
      <c r="I264">
        <v>0</v>
      </c>
      <c r="J264">
        <v>11</v>
      </c>
    </row>
    <row r="265" spans="1:10" x14ac:dyDescent="0.25">
      <c r="A265" s="1">
        <v>41907</v>
      </c>
      <c r="B265">
        <f t="shared" si="15"/>
        <v>2014</v>
      </c>
      <c r="C265">
        <f t="shared" si="16"/>
        <v>9</v>
      </c>
      <c r="D265">
        <f t="shared" si="17"/>
        <v>25</v>
      </c>
      <c r="E265">
        <v>187</v>
      </c>
      <c r="F265">
        <v>90</v>
      </c>
      <c r="G265">
        <v>28</v>
      </c>
      <c r="H265">
        <v>30</v>
      </c>
      <c r="I265">
        <v>0</v>
      </c>
      <c r="J265">
        <v>13</v>
      </c>
    </row>
    <row r="266" spans="1:10" x14ac:dyDescent="0.25">
      <c r="A266" s="1">
        <v>41908</v>
      </c>
      <c r="B266">
        <f t="shared" si="15"/>
        <v>2014</v>
      </c>
      <c r="C266">
        <f t="shared" si="16"/>
        <v>9</v>
      </c>
      <c r="D266">
        <f t="shared" si="17"/>
        <v>26</v>
      </c>
      <c r="E266">
        <v>198</v>
      </c>
      <c r="F266">
        <v>36</v>
      </c>
      <c r="G266">
        <v>35</v>
      </c>
      <c r="H266">
        <v>26</v>
      </c>
      <c r="I266">
        <v>0</v>
      </c>
      <c r="J266">
        <v>6</v>
      </c>
    </row>
    <row r="267" spans="1:10" x14ac:dyDescent="0.25">
      <c r="A267" s="1">
        <v>41909</v>
      </c>
      <c r="B267">
        <f t="shared" si="15"/>
        <v>2014</v>
      </c>
      <c r="C267">
        <f t="shared" si="16"/>
        <v>9</v>
      </c>
      <c r="D267">
        <f t="shared" si="17"/>
        <v>27</v>
      </c>
      <c r="E267">
        <v>97</v>
      </c>
      <c r="F267">
        <v>90</v>
      </c>
      <c r="G267">
        <v>24</v>
      </c>
      <c r="H267">
        <v>34</v>
      </c>
      <c r="I267">
        <v>0</v>
      </c>
      <c r="J267">
        <v>11</v>
      </c>
    </row>
    <row r="268" spans="1:10" x14ac:dyDescent="0.25">
      <c r="A268" s="1">
        <v>41910</v>
      </c>
      <c r="B268">
        <f t="shared" si="15"/>
        <v>2014</v>
      </c>
      <c r="C268">
        <f t="shared" si="16"/>
        <v>9</v>
      </c>
      <c r="D268">
        <f t="shared" si="17"/>
        <v>28</v>
      </c>
      <c r="E268">
        <v>153</v>
      </c>
      <c r="F268">
        <v>61</v>
      </c>
      <c r="G268">
        <v>30</v>
      </c>
      <c r="H268">
        <v>22</v>
      </c>
      <c r="I268">
        <v>0</v>
      </c>
      <c r="J268">
        <v>7</v>
      </c>
    </row>
    <row r="269" spans="1:10" x14ac:dyDescent="0.25">
      <c r="A269" s="1">
        <v>41911</v>
      </c>
      <c r="B269">
        <f t="shared" si="15"/>
        <v>2014</v>
      </c>
      <c r="C269">
        <f t="shared" si="16"/>
        <v>9</v>
      </c>
      <c r="D269">
        <f t="shared" si="17"/>
        <v>29</v>
      </c>
      <c r="E269">
        <v>116</v>
      </c>
      <c r="F269">
        <v>46</v>
      </c>
      <c r="G269">
        <v>18</v>
      </c>
      <c r="H269">
        <v>21</v>
      </c>
      <c r="I269">
        <v>0</v>
      </c>
      <c r="J269">
        <v>5</v>
      </c>
    </row>
    <row r="270" spans="1:10" x14ac:dyDescent="0.25">
      <c r="A270" s="1">
        <v>41912</v>
      </c>
      <c r="B270">
        <f t="shared" si="15"/>
        <v>2014</v>
      </c>
      <c r="C270">
        <f t="shared" si="16"/>
        <v>9</v>
      </c>
      <c r="D270">
        <f t="shared" si="17"/>
        <v>30</v>
      </c>
      <c r="E270">
        <v>77</v>
      </c>
      <c r="F270">
        <v>91</v>
      </c>
      <c r="G270">
        <v>1</v>
      </c>
      <c r="H270">
        <v>30</v>
      </c>
      <c r="I270">
        <v>0</v>
      </c>
      <c r="J270">
        <v>9</v>
      </c>
    </row>
    <row r="271" spans="1:10" x14ac:dyDescent="0.25">
      <c r="A271" s="1">
        <v>41913</v>
      </c>
      <c r="B271">
        <f t="shared" si="15"/>
        <v>2014</v>
      </c>
      <c r="C271">
        <f t="shared" si="16"/>
        <v>10</v>
      </c>
      <c r="D271">
        <f t="shared" si="17"/>
        <v>1</v>
      </c>
      <c r="E271">
        <v>164</v>
      </c>
      <c r="F271">
        <v>69</v>
      </c>
      <c r="G271">
        <v>17</v>
      </c>
      <c r="H271">
        <v>24</v>
      </c>
      <c r="I271">
        <v>0</v>
      </c>
      <c r="J271">
        <v>8</v>
      </c>
    </row>
    <row r="272" spans="1:10" x14ac:dyDescent="0.25">
      <c r="A272" s="1">
        <v>41914</v>
      </c>
      <c r="B272">
        <f t="shared" si="15"/>
        <v>2014</v>
      </c>
      <c r="C272">
        <f t="shared" si="16"/>
        <v>10</v>
      </c>
      <c r="D272">
        <f t="shared" si="17"/>
        <v>2</v>
      </c>
      <c r="E272">
        <v>142</v>
      </c>
      <c r="F272">
        <v>97</v>
      </c>
      <c r="G272">
        <v>7</v>
      </c>
      <c r="H272">
        <v>30</v>
      </c>
      <c r="I272">
        <v>0</v>
      </c>
      <c r="J272">
        <v>18</v>
      </c>
    </row>
    <row r="273" spans="1:10" x14ac:dyDescent="0.25">
      <c r="A273" s="1">
        <v>41915</v>
      </c>
      <c r="B273">
        <f t="shared" si="15"/>
        <v>2014</v>
      </c>
      <c r="C273">
        <f t="shared" si="16"/>
        <v>10</v>
      </c>
      <c r="D273">
        <f t="shared" si="17"/>
        <v>3</v>
      </c>
      <c r="E273">
        <v>192</v>
      </c>
      <c r="F273">
        <v>79</v>
      </c>
      <c r="G273">
        <v>24</v>
      </c>
      <c r="H273">
        <v>21</v>
      </c>
      <c r="I273">
        <v>0</v>
      </c>
      <c r="J273">
        <v>11</v>
      </c>
    </row>
    <row r="274" spans="1:10" x14ac:dyDescent="0.25">
      <c r="A274" s="1">
        <v>41916</v>
      </c>
      <c r="B274">
        <f t="shared" si="15"/>
        <v>2014</v>
      </c>
      <c r="C274">
        <f t="shared" si="16"/>
        <v>10</v>
      </c>
      <c r="D274">
        <f t="shared" si="17"/>
        <v>4</v>
      </c>
      <c r="E274">
        <v>168</v>
      </c>
      <c r="F274">
        <v>35</v>
      </c>
      <c r="G274">
        <v>31</v>
      </c>
      <c r="H274">
        <v>19</v>
      </c>
      <c r="I274">
        <v>0</v>
      </c>
      <c r="J274">
        <v>8</v>
      </c>
    </row>
    <row r="275" spans="1:10" x14ac:dyDescent="0.25">
      <c r="A275" s="1">
        <v>41917</v>
      </c>
      <c r="B275">
        <f t="shared" si="15"/>
        <v>2014</v>
      </c>
      <c r="C275">
        <f t="shared" si="16"/>
        <v>10</v>
      </c>
      <c r="D275">
        <f t="shared" si="17"/>
        <v>5</v>
      </c>
      <c r="E275">
        <v>96</v>
      </c>
      <c r="F275">
        <v>43</v>
      </c>
      <c r="G275">
        <v>32</v>
      </c>
      <c r="H275">
        <v>26</v>
      </c>
      <c r="I275">
        <v>0</v>
      </c>
      <c r="J275">
        <v>5</v>
      </c>
    </row>
    <row r="276" spans="1:10" x14ac:dyDescent="0.25">
      <c r="A276" s="1">
        <v>41918</v>
      </c>
      <c r="B276">
        <f t="shared" si="15"/>
        <v>2014</v>
      </c>
      <c r="C276">
        <f t="shared" si="16"/>
        <v>10</v>
      </c>
      <c r="D276">
        <f t="shared" si="17"/>
        <v>6</v>
      </c>
      <c r="E276">
        <v>91</v>
      </c>
      <c r="F276">
        <v>112</v>
      </c>
      <c r="G276">
        <v>36</v>
      </c>
      <c r="H276">
        <v>45</v>
      </c>
      <c r="I276">
        <v>0</v>
      </c>
      <c r="J276">
        <v>11</v>
      </c>
    </row>
    <row r="277" spans="1:10" x14ac:dyDescent="0.25">
      <c r="A277" s="1">
        <v>41919</v>
      </c>
      <c r="B277">
        <f t="shared" si="15"/>
        <v>2014</v>
      </c>
      <c r="C277">
        <f t="shared" si="16"/>
        <v>10</v>
      </c>
      <c r="D277">
        <f t="shared" si="17"/>
        <v>7</v>
      </c>
      <c r="E277">
        <v>201</v>
      </c>
      <c r="F277">
        <v>194</v>
      </c>
      <c r="G277">
        <v>13</v>
      </c>
      <c r="H277">
        <v>63</v>
      </c>
      <c r="I277">
        <v>0</v>
      </c>
      <c r="J277">
        <v>21</v>
      </c>
    </row>
    <row r="278" spans="1:10" x14ac:dyDescent="0.25">
      <c r="A278" s="1">
        <v>41920</v>
      </c>
      <c r="B278">
        <f t="shared" si="15"/>
        <v>2014</v>
      </c>
      <c r="C278">
        <f t="shared" si="16"/>
        <v>10</v>
      </c>
      <c r="D278">
        <f t="shared" si="17"/>
        <v>8</v>
      </c>
      <c r="E278">
        <v>346</v>
      </c>
      <c r="F278">
        <v>225</v>
      </c>
      <c r="G278">
        <v>27</v>
      </c>
      <c r="H278">
        <v>57</v>
      </c>
      <c r="I278">
        <v>0</v>
      </c>
      <c r="J278">
        <v>23</v>
      </c>
    </row>
    <row r="279" spans="1:10" x14ac:dyDescent="0.25">
      <c r="A279" s="1">
        <v>41921</v>
      </c>
      <c r="B279">
        <f t="shared" si="15"/>
        <v>2014</v>
      </c>
      <c r="C279">
        <f t="shared" si="16"/>
        <v>10</v>
      </c>
      <c r="D279">
        <f t="shared" si="17"/>
        <v>9</v>
      </c>
      <c r="E279">
        <v>415</v>
      </c>
      <c r="F279">
        <v>180</v>
      </c>
      <c r="G279">
        <v>60</v>
      </c>
      <c r="H279">
        <v>49</v>
      </c>
      <c r="I279">
        <v>0</v>
      </c>
      <c r="J279">
        <v>20</v>
      </c>
    </row>
    <row r="280" spans="1:10" x14ac:dyDescent="0.25">
      <c r="A280" s="1">
        <v>41922</v>
      </c>
      <c r="B280">
        <f t="shared" si="15"/>
        <v>2014</v>
      </c>
      <c r="C280">
        <f t="shared" si="16"/>
        <v>10</v>
      </c>
      <c r="D280">
        <f t="shared" si="17"/>
        <v>10</v>
      </c>
      <c r="E280">
        <v>376</v>
      </c>
      <c r="F280">
        <v>93</v>
      </c>
      <c r="G280">
        <v>29</v>
      </c>
      <c r="H280">
        <v>32</v>
      </c>
      <c r="I280">
        <v>0</v>
      </c>
      <c r="J280">
        <v>15</v>
      </c>
    </row>
    <row r="281" spans="1:10" x14ac:dyDescent="0.25">
      <c r="A281" s="1">
        <v>41923</v>
      </c>
      <c r="B281">
        <f t="shared" si="15"/>
        <v>2014</v>
      </c>
      <c r="C281">
        <f t="shared" si="16"/>
        <v>10</v>
      </c>
      <c r="D281">
        <f t="shared" si="17"/>
        <v>11</v>
      </c>
      <c r="E281">
        <v>258</v>
      </c>
      <c r="F281">
        <v>15</v>
      </c>
      <c r="G281">
        <v>24</v>
      </c>
      <c r="H281">
        <v>13</v>
      </c>
      <c r="I281">
        <v>0</v>
      </c>
      <c r="J281">
        <v>2</v>
      </c>
    </row>
    <row r="282" spans="1:10" x14ac:dyDescent="0.25">
      <c r="A282" s="1">
        <v>41924</v>
      </c>
      <c r="B282">
        <f t="shared" si="15"/>
        <v>2014</v>
      </c>
      <c r="C282">
        <f t="shared" si="16"/>
        <v>10</v>
      </c>
      <c r="D282">
        <f t="shared" si="17"/>
        <v>12</v>
      </c>
      <c r="E282">
        <v>28</v>
      </c>
      <c r="F282">
        <v>24</v>
      </c>
      <c r="G282">
        <v>23</v>
      </c>
      <c r="H282">
        <v>17</v>
      </c>
      <c r="I282">
        <v>0</v>
      </c>
      <c r="J282">
        <v>2</v>
      </c>
    </row>
    <row r="283" spans="1:10" x14ac:dyDescent="0.25">
      <c r="A283" s="1">
        <v>41925</v>
      </c>
      <c r="B283">
        <f t="shared" si="15"/>
        <v>2014</v>
      </c>
      <c r="C283">
        <f t="shared" si="16"/>
        <v>10</v>
      </c>
      <c r="D283">
        <f t="shared" si="17"/>
        <v>13</v>
      </c>
      <c r="E283">
        <v>43</v>
      </c>
      <c r="F283">
        <v>70</v>
      </c>
      <c r="G283">
        <v>27</v>
      </c>
      <c r="H283">
        <v>33</v>
      </c>
      <c r="I283">
        <v>0</v>
      </c>
      <c r="J283">
        <v>6</v>
      </c>
    </row>
    <row r="284" spans="1:10" x14ac:dyDescent="0.25">
      <c r="A284" s="1">
        <v>41926</v>
      </c>
      <c r="B284">
        <f t="shared" si="15"/>
        <v>2014</v>
      </c>
      <c r="C284">
        <f t="shared" si="16"/>
        <v>10</v>
      </c>
      <c r="D284">
        <f t="shared" si="17"/>
        <v>14</v>
      </c>
      <c r="E284">
        <v>116</v>
      </c>
      <c r="F284">
        <v>86</v>
      </c>
      <c r="G284">
        <v>28</v>
      </c>
      <c r="H284">
        <v>26</v>
      </c>
      <c r="I284">
        <v>0</v>
      </c>
      <c r="J284">
        <v>5</v>
      </c>
    </row>
    <row r="285" spans="1:10" x14ac:dyDescent="0.25">
      <c r="A285" s="1">
        <v>41927</v>
      </c>
      <c r="B285">
        <f t="shared" si="15"/>
        <v>2014</v>
      </c>
      <c r="C285">
        <f t="shared" si="16"/>
        <v>10</v>
      </c>
      <c r="D285">
        <f t="shared" si="17"/>
        <v>15</v>
      </c>
      <c r="E285">
        <v>108</v>
      </c>
      <c r="F285">
        <v>72</v>
      </c>
      <c r="G285">
        <v>34</v>
      </c>
      <c r="H285">
        <v>27</v>
      </c>
      <c r="I285">
        <v>0</v>
      </c>
      <c r="J285">
        <v>6</v>
      </c>
    </row>
    <row r="286" spans="1:10" x14ac:dyDescent="0.25">
      <c r="A286" s="1">
        <v>41928</v>
      </c>
      <c r="B286">
        <f t="shared" si="15"/>
        <v>2014</v>
      </c>
      <c r="C286">
        <f t="shared" si="16"/>
        <v>10</v>
      </c>
      <c r="D286">
        <f t="shared" si="17"/>
        <v>16</v>
      </c>
      <c r="E286">
        <v>106</v>
      </c>
      <c r="F286">
        <v>118</v>
      </c>
      <c r="G286">
        <v>25</v>
      </c>
      <c r="H286">
        <v>54</v>
      </c>
      <c r="I286">
        <v>0</v>
      </c>
      <c r="J286">
        <v>10</v>
      </c>
    </row>
    <row r="287" spans="1:10" x14ac:dyDescent="0.25">
      <c r="A287" s="1">
        <v>41929</v>
      </c>
      <c r="B287">
        <f t="shared" si="15"/>
        <v>2014</v>
      </c>
      <c r="C287">
        <f t="shared" si="16"/>
        <v>10</v>
      </c>
      <c r="D287">
        <f t="shared" si="17"/>
        <v>17</v>
      </c>
      <c r="E287">
        <v>178</v>
      </c>
      <c r="F287">
        <v>172</v>
      </c>
      <c r="G287">
        <v>51</v>
      </c>
      <c r="H287">
        <v>64</v>
      </c>
      <c r="I287">
        <v>0</v>
      </c>
      <c r="J287">
        <v>20</v>
      </c>
    </row>
    <row r="288" spans="1:10" x14ac:dyDescent="0.25">
      <c r="A288" s="1">
        <v>41930</v>
      </c>
      <c r="B288">
        <f t="shared" si="15"/>
        <v>2014</v>
      </c>
      <c r="C288">
        <f t="shared" si="16"/>
        <v>10</v>
      </c>
      <c r="D288">
        <f t="shared" si="17"/>
        <v>18</v>
      </c>
      <c r="E288">
        <v>251</v>
      </c>
      <c r="F288">
        <v>237</v>
      </c>
      <c r="G288">
        <v>32</v>
      </c>
      <c r="H288">
        <v>59</v>
      </c>
      <c r="I288">
        <v>0</v>
      </c>
      <c r="J288">
        <v>22</v>
      </c>
    </row>
    <row r="289" spans="1:10" x14ac:dyDescent="0.25">
      <c r="A289" s="1">
        <v>41931</v>
      </c>
      <c r="B289">
        <f t="shared" si="15"/>
        <v>2014</v>
      </c>
      <c r="C289">
        <f t="shared" si="16"/>
        <v>10</v>
      </c>
      <c r="D289">
        <f t="shared" si="17"/>
        <v>19</v>
      </c>
      <c r="E289">
        <v>338</v>
      </c>
      <c r="F289">
        <v>143</v>
      </c>
      <c r="G289">
        <v>17</v>
      </c>
      <c r="H289">
        <v>38</v>
      </c>
      <c r="I289">
        <v>0</v>
      </c>
      <c r="J289">
        <v>13</v>
      </c>
    </row>
    <row r="290" spans="1:10" x14ac:dyDescent="0.25">
      <c r="A290" s="1">
        <v>41932</v>
      </c>
      <c r="B290">
        <f t="shared" si="15"/>
        <v>2014</v>
      </c>
      <c r="C290">
        <f t="shared" si="16"/>
        <v>10</v>
      </c>
      <c r="D290">
        <f t="shared" si="17"/>
        <v>20</v>
      </c>
      <c r="E290">
        <v>269</v>
      </c>
      <c r="F290">
        <v>69</v>
      </c>
      <c r="G290">
        <v>13</v>
      </c>
      <c r="H290">
        <v>28</v>
      </c>
      <c r="I290">
        <v>0</v>
      </c>
      <c r="J290">
        <v>10</v>
      </c>
    </row>
    <row r="291" spans="1:10" x14ac:dyDescent="0.25">
      <c r="A291" s="1">
        <v>41933</v>
      </c>
      <c r="B291">
        <f t="shared" si="15"/>
        <v>2014</v>
      </c>
      <c r="C291">
        <f t="shared" si="16"/>
        <v>10</v>
      </c>
      <c r="D291">
        <f t="shared" si="17"/>
        <v>21</v>
      </c>
      <c r="E291">
        <v>114</v>
      </c>
      <c r="F291">
        <v>102</v>
      </c>
      <c r="G291">
        <v>3</v>
      </c>
      <c r="H291">
        <v>36</v>
      </c>
      <c r="I291">
        <v>0</v>
      </c>
      <c r="J291">
        <v>11</v>
      </c>
    </row>
    <row r="292" spans="1:10" x14ac:dyDescent="0.25">
      <c r="A292" s="1">
        <v>41934</v>
      </c>
      <c r="B292">
        <f t="shared" si="15"/>
        <v>2014</v>
      </c>
      <c r="C292">
        <f t="shared" si="16"/>
        <v>10</v>
      </c>
      <c r="D292">
        <f t="shared" si="17"/>
        <v>22</v>
      </c>
      <c r="E292">
        <v>167</v>
      </c>
      <c r="F292">
        <v>120</v>
      </c>
      <c r="G292">
        <v>4</v>
      </c>
      <c r="H292">
        <v>44</v>
      </c>
      <c r="I292">
        <v>0</v>
      </c>
      <c r="J292">
        <v>14</v>
      </c>
    </row>
    <row r="293" spans="1:10" x14ac:dyDescent="0.25">
      <c r="A293" s="1">
        <v>41935</v>
      </c>
      <c r="B293">
        <f t="shared" si="15"/>
        <v>2014</v>
      </c>
      <c r="C293">
        <f t="shared" si="16"/>
        <v>10</v>
      </c>
      <c r="D293">
        <f t="shared" si="17"/>
        <v>23</v>
      </c>
      <c r="E293">
        <v>198</v>
      </c>
      <c r="F293">
        <v>206</v>
      </c>
      <c r="G293">
        <v>22</v>
      </c>
      <c r="H293">
        <v>51</v>
      </c>
      <c r="I293">
        <v>0</v>
      </c>
      <c r="J293">
        <v>21</v>
      </c>
    </row>
    <row r="294" spans="1:10" x14ac:dyDescent="0.25">
      <c r="A294" s="1">
        <v>41936</v>
      </c>
      <c r="B294">
        <f t="shared" si="15"/>
        <v>2014</v>
      </c>
      <c r="C294">
        <f t="shared" si="16"/>
        <v>10</v>
      </c>
      <c r="D294">
        <f t="shared" si="17"/>
        <v>24</v>
      </c>
      <c r="E294">
        <v>304</v>
      </c>
      <c r="F294">
        <v>223</v>
      </c>
      <c r="G294">
        <v>27</v>
      </c>
      <c r="H294">
        <v>53</v>
      </c>
      <c r="I294">
        <v>0</v>
      </c>
      <c r="J294">
        <v>23</v>
      </c>
    </row>
    <row r="295" spans="1:10" x14ac:dyDescent="0.25">
      <c r="A295" s="1">
        <v>41937</v>
      </c>
      <c r="B295">
        <f t="shared" si="15"/>
        <v>2014</v>
      </c>
      <c r="C295">
        <f t="shared" si="16"/>
        <v>10</v>
      </c>
      <c r="D295">
        <f t="shared" si="17"/>
        <v>25</v>
      </c>
      <c r="E295">
        <v>405</v>
      </c>
      <c r="F295">
        <v>65</v>
      </c>
      <c r="G295">
        <v>31</v>
      </c>
      <c r="H295">
        <v>22</v>
      </c>
      <c r="I295">
        <v>0</v>
      </c>
      <c r="J295">
        <v>7</v>
      </c>
    </row>
    <row r="296" spans="1:10" x14ac:dyDescent="0.25">
      <c r="A296" s="1">
        <v>41938</v>
      </c>
      <c r="B296">
        <f t="shared" si="15"/>
        <v>2014</v>
      </c>
      <c r="C296">
        <f t="shared" si="16"/>
        <v>10</v>
      </c>
      <c r="D296">
        <f t="shared" si="17"/>
        <v>26</v>
      </c>
      <c r="E296">
        <v>126</v>
      </c>
      <c r="F296">
        <v>55</v>
      </c>
      <c r="G296">
        <v>22</v>
      </c>
      <c r="H296">
        <v>30</v>
      </c>
      <c r="I296">
        <v>0</v>
      </c>
      <c r="J296">
        <v>6</v>
      </c>
    </row>
    <row r="297" spans="1:10" x14ac:dyDescent="0.25">
      <c r="A297" s="1">
        <v>41939</v>
      </c>
      <c r="B297">
        <f t="shared" si="15"/>
        <v>2014</v>
      </c>
      <c r="C297">
        <f t="shared" si="16"/>
        <v>10</v>
      </c>
      <c r="D297">
        <f t="shared" si="17"/>
        <v>27</v>
      </c>
      <c r="E297">
        <v>91</v>
      </c>
      <c r="F297">
        <v>82</v>
      </c>
      <c r="G297">
        <v>20</v>
      </c>
      <c r="H297">
        <v>34</v>
      </c>
      <c r="I297">
        <v>0</v>
      </c>
      <c r="J297">
        <v>8</v>
      </c>
    </row>
    <row r="298" spans="1:10" x14ac:dyDescent="0.25">
      <c r="A298" s="1">
        <v>41940</v>
      </c>
      <c r="B298">
        <f t="shared" si="15"/>
        <v>2014</v>
      </c>
      <c r="C298">
        <f t="shared" si="16"/>
        <v>10</v>
      </c>
      <c r="D298">
        <f t="shared" si="17"/>
        <v>28</v>
      </c>
      <c r="E298">
        <v>151</v>
      </c>
      <c r="F298">
        <v>123</v>
      </c>
      <c r="G298">
        <v>15</v>
      </c>
      <c r="H298">
        <v>52</v>
      </c>
      <c r="I298">
        <v>0</v>
      </c>
      <c r="J298">
        <v>14</v>
      </c>
    </row>
    <row r="299" spans="1:10" x14ac:dyDescent="0.25">
      <c r="A299" s="1">
        <v>41941</v>
      </c>
      <c r="B299">
        <f t="shared" si="15"/>
        <v>2014</v>
      </c>
      <c r="C299">
        <f t="shared" si="16"/>
        <v>10</v>
      </c>
      <c r="D299">
        <f t="shared" si="17"/>
        <v>29</v>
      </c>
      <c r="E299">
        <v>193</v>
      </c>
      <c r="F299">
        <v>152</v>
      </c>
      <c r="G299">
        <v>6</v>
      </c>
      <c r="H299">
        <v>61</v>
      </c>
      <c r="I299">
        <v>0</v>
      </c>
      <c r="J299">
        <v>19</v>
      </c>
    </row>
    <row r="300" spans="1:10" x14ac:dyDescent="0.25">
      <c r="A300" s="1">
        <v>41942</v>
      </c>
      <c r="B300">
        <f t="shared" si="15"/>
        <v>2014</v>
      </c>
      <c r="C300">
        <f t="shared" si="16"/>
        <v>10</v>
      </c>
      <c r="D300">
        <f t="shared" si="17"/>
        <v>30</v>
      </c>
      <c r="E300">
        <v>240</v>
      </c>
      <c r="F300">
        <v>125</v>
      </c>
      <c r="G300">
        <v>9</v>
      </c>
      <c r="H300">
        <v>44</v>
      </c>
      <c r="I300">
        <v>0</v>
      </c>
      <c r="J300">
        <v>19</v>
      </c>
    </row>
    <row r="301" spans="1:10" x14ac:dyDescent="0.25">
      <c r="A301" s="1">
        <v>41943</v>
      </c>
      <c r="B301">
        <f t="shared" si="15"/>
        <v>2014</v>
      </c>
      <c r="C301">
        <f t="shared" si="16"/>
        <v>10</v>
      </c>
      <c r="D301">
        <f t="shared" si="17"/>
        <v>31</v>
      </c>
      <c r="E301">
        <v>237</v>
      </c>
      <c r="F301">
        <v>65</v>
      </c>
      <c r="G301">
        <v>23</v>
      </c>
      <c r="H301">
        <v>28</v>
      </c>
      <c r="I301">
        <v>0</v>
      </c>
      <c r="J301">
        <v>8</v>
      </c>
    </row>
    <row r="302" spans="1:10" x14ac:dyDescent="0.25">
      <c r="A302" s="1">
        <v>41944</v>
      </c>
      <c r="B302">
        <f t="shared" si="15"/>
        <v>2014</v>
      </c>
      <c r="C302">
        <f t="shared" si="16"/>
        <v>11</v>
      </c>
      <c r="D302">
        <f t="shared" si="17"/>
        <v>1</v>
      </c>
      <c r="E302">
        <v>96</v>
      </c>
      <c r="F302">
        <v>20</v>
      </c>
      <c r="G302">
        <v>27</v>
      </c>
      <c r="H302">
        <v>15</v>
      </c>
      <c r="I302">
        <v>0</v>
      </c>
      <c r="J302">
        <v>2</v>
      </c>
    </row>
    <row r="303" spans="1:10" x14ac:dyDescent="0.25">
      <c r="A303" s="1">
        <v>41945</v>
      </c>
      <c r="B303">
        <f t="shared" si="15"/>
        <v>2014</v>
      </c>
      <c r="C303">
        <f t="shared" si="16"/>
        <v>11</v>
      </c>
      <c r="D303">
        <f t="shared" si="17"/>
        <v>2</v>
      </c>
      <c r="E303">
        <v>32</v>
      </c>
      <c r="F303">
        <v>43</v>
      </c>
      <c r="G303">
        <v>27</v>
      </c>
      <c r="H303">
        <v>30</v>
      </c>
      <c r="I303">
        <v>0</v>
      </c>
      <c r="J303">
        <v>6</v>
      </c>
    </row>
    <row r="304" spans="1:10" x14ac:dyDescent="0.25">
      <c r="A304" s="1">
        <v>41946</v>
      </c>
      <c r="B304">
        <f t="shared" si="15"/>
        <v>2014</v>
      </c>
      <c r="C304">
        <f t="shared" si="16"/>
        <v>11</v>
      </c>
      <c r="D304">
        <f t="shared" si="17"/>
        <v>3</v>
      </c>
      <c r="E304">
        <v>78</v>
      </c>
      <c r="F304">
        <v>108</v>
      </c>
      <c r="G304">
        <v>15</v>
      </c>
      <c r="H304">
        <v>45</v>
      </c>
      <c r="I304">
        <v>0</v>
      </c>
      <c r="J304">
        <v>14</v>
      </c>
    </row>
    <row r="305" spans="1:10" x14ac:dyDescent="0.25">
      <c r="A305" s="1">
        <v>41947</v>
      </c>
      <c r="B305">
        <f t="shared" si="15"/>
        <v>2014</v>
      </c>
      <c r="C305">
        <f t="shared" si="16"/>
        <v>11</v>
      </c>
      <c r="D305">
        <f t="shared" si="17"/>
        <v>4</v>
      </c>
      <c r="E305">
        <v>192</v>
      </c>
      <c r="F305">
        <v>64</v>
      </c>
      <c r="G305">
        <v>28</v>
      </c>
      <c r="H305">
        <v>30</v>
      </c>
      <c r="I305">
        <v>0</v>
      </c>
      <c r="J305">
        <v>11</v>
      </c>
    </row>
    <row r="306" spans="1:10" x14ac:dyDescent="0.25">
      <c r="A306" s="1">
        <v>41948</v>
      </c>
      <c r="B306">
        <f t="shared" si="15"/>
        <v>2014</v>
      </c>
      <c r="C306">
        <f t="shared" si="16"/>
        <v>11</v>
      </c>
      <c r="D306">
        <f t="shared" si="17"/>
        <v>5</v>
      </c>
      <c r="E306">
        <v>119</v>
      </c>
      <c r="F306">
        <v>23</v>
      </c>
      <c r="G306">
        <v>31</v>
      </c>
      <c r="H306">
        <v>13</v>
      </c>
      <c r="I306">
        <v>0</v>
      </c>
      <c r="J306">
        <v>3</v>
      </c>
    </row>
    <row r="307" spans="1:10" x14ac:dyDescent="0.25">
      <c r="A307" s="1">
        <v>41949</v>
      </c>
      <c r="B307">
        <f t="shared" si="15"/>
        <v>2014</v>
      </c>
      <c r="C307">
        <f t="shared" si="16"/>
        <v>11</v>
      </c>
      <c r="D307">
        <f t="shared" si="17"/>
        <v>6</v>
      </c>
      <c r="E307">
        <v>45</v>
      </c>
      <c r="F307">
        <v>61</v>
      </c>
      <c r="G307">
        <v>15</v>
      </c>
      <c r="H307">
        <v>27</v>
      </c>
      <c r="I307">
        <v>0</v>
      </c>
      <c r="J307">
        <v>10</v>
      </c>
    </row>
    <row r="308" spans="1:10" x14ac:dyDescent="0.25">
      <c r="A308" s="1">
        <v>41950</v>
      </c>
      <c r="B308">
        <f t="shared" si="15"/>
        <v>2014</v>
      </c>
      <c r="C308">
        <f t="shared" si="16"/>
        <v>11</v>
      </c>
      <c r="D308">
        <f t="shared" si="17"/>
        <v>7</v>
      </c>
      <c r="E308">
        <v>131</v>
      </c>
      <c r="F308">
        <v>66</v>
      </c>
      <c r="G308">
        <v>23</v>
      </c>
      <c r="H308">
        <v>33</v>
      </c>
      <c r="I308">
        <v>0</v>
      </c>
      <c r="J308">
        <v>11</v>
      </c>
    </row>
    <row r="309" spans="1:10" x14ac:dyDescent="0.25">
      <c r="A309" s="1">
        <v>41951</v>
      </c>
      <c r="B309">
        <f t="shared" si="15"/>
        <v>2014</v>
      </c>
      <c r="C309">
        <f t="shared" si="16"/>
        <v>11</v>
      </c>
      <c r="D309">
        <f t="shared" si="17"/>
        <v>8</v>
      </c>
      <c r="E309">
        <v>161</v>
      </c>
      <c r="F309">
        <v>55</v>
      </c>
      <c r="G309">
        <v>26</v>
      </c>
      <c r="H309">
        <v>32</v>
      </c>
      <c r="I309">
        <v>0</v>
      </c>
      <c r="J309">
        <v>8</v>
      </c>
    </row>
    <row r="310" spans="1:10" x14ac:dyDescent="0.25">
      <c r="A310" s="1">
        <v>41952</v>
      </c>
      <c r="B310">
        <f t="shared" si="15"/>
        <v>2014</v>
      </c>
      <c r="C310">
        <f t="shared" si="16"/>
        <v>11</v>
      </c>
      <c r="D310">
        <f t="shared" si="17"/>
        <v>9</v>
      </c>
      <c r="E310">
        <v>140</v>
      </c>
      <c r="F310">
        <v>67</v>
      </c>
      <c r="G310">
        <v>13</v>
      </c>
      <c r="H310">
        <v>42</v>
      </c>
      <c r="I310">
        <v>0</v>
      </c>
      <c r="J310">
        <v>10</v>
      </c>
    </row>
    <row r="311" spans="1:10" x14ac:dyDescent="0.25">
      <c r="A311" s="1">
        <v>41953</v>
      </c>
      <c r="B311">
        <f t="shared" si="15"/>
        <v>2014</v>
      </c>
      <c r="C311">
        <f t="shared" si="16"/>
        <v>11</v>
      </c>
      <c r="D311">
        <f t="shared" si="17"/>
        <v>10</v>
      </c>
      <c r="E311">
        <v>153</v>
      </c>
      <c r="F311">
        <v>57</v>
      </c>
      <c r="G311">
        <v>25</v>
      </c>
      <c r="H311">
        <v>21</v>
      </c>
      <c r="I311">
        <v>0</v>
      </c>
      <c r="J311">
        <v>7</v>
      </c>
    </row>
    <row r="312" spans="1:10" x14ac:dyDescent="0.25">
      <c r="A312" s="1">
        <v>41954</v>
      </c>
      <c r="B312">
        <f t="shared" si="15"/>
        <v>2014</v>
      </c>
      <c r="C312">
        <f t="shared" si="16"/>
        <v>11</v>
      </c>
      <c r="D312">
        <f t="shared" si="17"/>
        <v>11</v>
      </c>
      <c r="E312">
        <v>89</v>
      </c>
      <c r="F312">
        <v>42</v>
      </c>
      <c r="G312">
        <v>32</v>
      </c>
      <c r="H312">
        <v>8</v>
      </c>
      <c r="I312">
        <v>0</v>
      </c>
      <c r="J312">
        <v>2</v>
      </c>
    </row>
    <row r="313" spans="1:10" x14ac:dyDescent="0.25">
      <c r="A313" s="1">
        <v>41955</v>
      </c>
      <c r="B313">
        <f t="shared" si="15"/>
        <v>2014</v>
      </c>
      <c r="C313">
        <f t="shared" si="16"/>
        <v>11</v>
      </c>
      <c r="D313">
        <f t="shared" si="17"/>
        <v>12</v>
      </c>
      <c r="E313">
        <v>26</v>
      </c>
      <c r="F313">
        <v>38</v>
      </c>
      <c r="G313">
        <v>23</v>
      </c>
      <c r="H313">
        <v>26</v>
      </c>
      <c r="I313">
        <v>0</v>
      </c>
      <c r="J313">
        <v>6</v>
      </c>
    </row>
    <row r="314" spans="1:10" x14ac:dyDescent="0.25">
      <c r="A314" s="1">
        <v>41956</v>
      </c>
      <c r="B314">
        <f t="shared" si="15"/>
        <v>2014</v>
      </c>
      <c r="C314">
        <f t="shared" si="16"/>
        <v>11</v>
      </c>
      <c r="D314">
        <f t="shared" si="17"/>
        <v>13</v>
      </c>
      <c r="E314">
        <v>79</v>
      </c>
      <c r="F314">
        <v>53</v>
      </c>
      <c r="G314">
        <v>18</v>
      </c>
      <c r="H314">
        <v>31</v>
      </c>
      <c r="I314">
        <v>0</v>
      </c>
      <c r="J314">
        <v>8</v>
      </c>
    </row>
    <row r="315" spans="1:10" x14ac:dyDescent="0.25">
      <c r="A315" s="1">
        <v>41957</v>
      </c>
      <c r="B315">
        <f t="shared" si="15"/>
        <v>2014</v>
      </c>
      <c r="C315">
        <f t="shared" si="16"/>
        <v>11</v>
      </c>
      <c r="D315">
        <f t="shared" si="17"/>
        <v>14</v>
      </c>
      <c r="E315">
        <v>113</v>
      </c>
      <c r="F315">
        <v>136</v>
      </c>
      <c r="G315">
        <v>2</v>
      </c>
      <c r="H315">
        <v>59</v>
      </c>
      <c r="I315">
        <v>0</v>
      </c>
      <c r="J315">
        <v>23</v>
      </c>
    </row>
    <row r="316" spans="1:10" x14ac:dyDescent="0.25">
      <c r="A316" s="1">
        <v>41958</v>
      </c>
      <c r="B316">
        <f t="shared" si="15"/>
        <v>2014</v>
      </c>
      <c r="C316">
        <f t="shared" si="16"/>
        <v>11</v>
      </c>
      <c r="D316">
        <f t="shared" si="17"/>
        <v>15</v>
      </c>
      <c r="E316">
        <v>228</v>
      </c>
      <c r="F316">
        <v>96</v>
      </c>
      <c r="G316">
        <v>23</v>
      </c>
      <c r="H316">
        <v>35</v>
      </c>
      <c r="I316">
        <v>0</v>
      </c>
      <c r="J316">
        <v>18</v>
      </c>
    </row>
    <row r="317" spans="1:10" x14ac:dyDescent="0.25">
      <c r="A317" s="1">
        <v>41959</v>
      </c>
      <c r="B317">
        <f t="shared" si="15"/>
        <v>2014</v>
      </c>
      <c r="C317">
        <f t="shared" si="16"/>
        <v>11</v>
      </c>
      <c r="D317">
        <f t="shared" si="17"/>
        <v>16</v>
      </c>
      <c r="E317">
        <v>171</v>
      </c>
      <c r="F317">
        <v>29</v>
      </c>
      <c r="G317">
        <v>26</v>
      </c>
      <c r="H317">
        <v>22</v>
      </c>
      <c r="I317">
        <v>0</v>
      </c>
      <c r="J317">
        <v>4</v>
      </c>
    </row>
    <row r="318" spans="1:10" x14ac:dyDescent="0.25">
      <c r="A318" s="1">
        <v>41960</v>
      </c>
      <c r="B318">
        <f t="shared" si="15"/>
        <v>2014</v>
      </c>
      <c r="C318">
        <f t="shared" si="16"/>
        <v>11</v>
      </c>
      <c r="D318">
        <f t="shared" si="17"/>
        <v>17</v>
      </c>
      <c r="E318">
        <v>73</v>
      </c>
      <c r="F318">
        <v>82</v>
      </c>
      <c r="G318">
        <v>7</v>
      </c>
      <c r="H318">
        <v>43</v>
      </c>
      <c r="I318">
        <v>0</v>
      </c>
      <c r="J318">
        <v>14</v>
      </c>
    </row>
    <row r="319" spans="1:10" x14ac:dyDescent="0.25">
      <c r="A319" s="1">
        <v>41961</v>
      </c>
      <c r="B319">
        <f t="shared" si="15"/>
        <v>2014</v>
      </c>
      <c r="C319">
        <f t="shared" si="16"/>
        <v>11</v>
      </c>
      <c r="D319">
        <f t="shared" si="17"/>
        <v>18</v>
      </c>
      <c r="E319">
        <v>161</v>
      </c>
      <c r="F319">
        <v>256</v>
      </c>
      <c r="G319">
        <v>2</v>
      </c>
      <c r="H319">
        <v>69</v>
      </c>
      <c r="I319">
        <v>0</v>
      </c>
      <c r="J319">
        <v>38</v>
      </c>
    </row>
    <row r="320" spans="1:10" x14ac:dyDescent="0.25">
      <c r="A320" s="1">
        <v>41962</v>
      </c>
      <c r="B320">
        <f t="shared" si="15"/>
        <v>2014</v>
      </c>
      <c r="C320">
        <f t="shared" si="16"/>
        <v>11</v>
      </c>
      <c r="D320">
        <f t="shared" si="17"/>
        <v>19</v>
      </c>
      <c r="E320">
        <v>366</v>
      </c>
      <c r="F320">
        <v>283</v>
      </c>
      <c r="G320">
        <v>2</v>
      </c>
      <c r="H320">
        <v>75</v>
      </c>
      <c r="I320">
        <v>0</v>
      </c>
      <c r="J320">
        <v>40</v>
      </c>
    </row>
    <row r="321" spans="1:10" x14ac:dyDescent="0.25">
      <c r="A321" s="1">
        <v>41963</v>
      </c>
      <c r="B321">
        <f t="shared" si="15"/>
        <v>2014</v>
      </c>
      <c r="C321">
        <f t="shared" si="16"/>
        <v>11</v>
      </c>
      <c r="D321">
        <f t="shared" si="17"/>
        <v>20</v>
      </c>
      <c r="E321">
        <v>403</v>
      </c>
      <c r="F321">
        <v>181</v>
      </c>
      <c r="G321">
        <v>13</v>
      </c>
      <c r="H321">
        <v>55</v>
      </c>
      <c r="I321">
        <v>0</v>
      </c>
      <c r="J321">
        <v>25</v>
      </c>
    </row>
    <row r="322" spans="1:10" x14ac:dyDescent="0.25">
      <c r="A322" s="1">
        <v>41964</v>
      </c>
      <c r="B322">
        <f t="shared" si="15"/>
        <v>2014</v>
      </c>
      <c r="C322">
        <f t="shared" si="16"/>
        <v>11</v>
      </c>
      <c r="D322">
        <f t="shared" si="17"/>
        <v>21</v>
      </c>
      <c r="E322">
        <v>254</v>
      </c>
      <c r="F322">
        <v>45</v>
      </c>
      <c r="G322">
        <v>19</v>
      </c>
      <c r="H322">
        <v>30</v>
      </c>
      <c r="I322">
        <v>0</v>
      </c>
      <c r="J322">
        <v>7</v>
      </c>
    </row>
    <row r="323" spans="1:10" x14ac:dyDescent="0.25">
      <c r="A323" s="1">
        <v>41965</v>
      </c>
      <c r="B323">
        <f t="shared" ref="B323:B386" si="18">YEAR(A323)</f>
        <v>2014</v>
      </c>
      <c r="C323">
        <f t="shared" ref="C323:C386" si="19">MONTH(A323)</f>
        <v>11</v>
      </c>
      <c r="D323">
        <f t="shared" ref="D323:D386" si="20">DAY(A323)</f>
        <v>22</v>
      </c>
      <c r="E323">
        <v>99</v>
      </c>
      <c r="F323">
        <v>101</v>
      </c>
      <c r="G323">
        <v>1</v>
      </c>
      <c r="H323">
        <v>45</v>
      </c>
      <c r="I323">
        <v>0</v>
      </c>
      <c r="J323">
        <v>20</v>
      </c>
    </row>
    <row r="324" spans="1:10" x14ac:dyDescent="0.25">
      <c r="A324" s="1">
        <v>41966</v>
      </c>
      <c r="B324">
        <f t="shared" si="18"/>
        <v>2014</v>
      </c>
      <c r="C324">
        <f t="shared" si="19"/>
        <v>11</v>
      </c>
      <c r="D324">
        <f t="shared" si="20"/>
        <v>23</v>
      </c>
      <c r="E324">
        <v>191</v>
      </c>
      <c r="F324">
        <v>74</v>
      </c>
      <c r="G324">
        <v>17</v>
      </c>
      <c r="H324">
        <v>37</v>
      </c>
      <c r="I324">
        <v>0</v>
      </c>
      <c r="J324">
        <v>17</v>
      </c>
    </row>
    <row r="325" spans="1:10" x14ac:dyDescent="0.25">
      <c r="A325" s="1">
        <v>41967</v>
      </c>
      <c r="B325">
        <f t="shared" si="18"/>
        <v>2014</v>
      </c>
      <c r="C325">
        <f t="shared" si="19"/>
        <v>11</v>
      </c>
      <c r="D325">
        <f t="shared" si="20"/>
        <v>24</v>
      </c>
      <c r="E325">
        <v>157</v>
      </c>
      <c r="F325">
        <v>127</v>
      </c>
      <c r="G325">
        <v>8</v>
      </c>
      <c r="H325">
        <v>45</v>
      </c>
      <c r="I325">
        <v>0</v>
      </c>
      <c r="J325">
        <v>22</v>
      </c>
    </row>
    <row r="326" spans="1:10" x14ac:dyDescent="0.25">
      <c r="A326" s="1">
        <v>41968</v>
      </c>
      <c r="B326">
        <f t="shared" si="18"/>
        <v>2014</v>
      </c>
      <c r="C326">
        <f t="shared" si="19"/>
        <v>11</v>
      </c>
      <c r="D326">
        <f t="shared" si="20"/>
        <v>25</v>
      </c>
      <c r="E326">
        <v>230</v>
      </c>
      <c r="F326">
        <v>231</v>
      </c>
      <c r="G326">
        <v>2</v>
      </c>
      <c r="H326">
        <v>61</v>
      </c>
      <c r="I326">
        <v>0</v>
      </c>
      <c r="J326">
        <v>37</v>
      </c>
    </row>
    <row r="327" spans="1:10" x14ac:dyDescent="0.25">
      <c r="A327" s="1">
        <v>41969</v>
      </c>
      <c r="B327">
        <f t="shared" si="18"/>
        <v>2014</v>
      </c>
      <c r="C327">
        <f t="shared" si="19"/>
        <v>11</v>
      </c>
      <c r="D327">
        <f t="shared" si="20"/>
        <v>26</v>
      </c>
      <c r="E327">
        <v>345</v>
      </c>
      <c r="F327">
        <v>92</v>
      </c>
      <c r="G327">
        <v>23</v>
      </c>
      <c r="H327">
        <v>28</v>
      </c>
      <c r="I327">
        <v>0</v>
      </c>
      <c r="J327">
        <v>11</v>
      </c>
    </row>
    <row r="328" spans="1:10" x14ac:dyDescent="0.25">
      <c r="A328" s="1">
        <v>41970</v>
      </c>
      <c r="B328">
        <f t="shared" si="18"/>
        <v>2014</v>
      </c>
      <c r="C328">
        <f t="shared" si="19"/>
        <v>11</v>
      </c>
      <c r="D328">
        <f t="shared" si="20"/>
        <v>27</v>
      </c>
      <c r="E328">
        <v>126</v>
      </c>
      <c r="F328">
        <v>102</v>
      </c>
      <c r="G328">
        <v>17</v>
      </c>
      <c r="H328">
        <v>36</v>
      </c>
      <c r="I328">
        <v>0</v>
      </c>
      <c r="J328">
        <v>14</v>
      </c>
    </row>
    <row r="329" spans="1:10" x14ac:dyDescent="0.25">
      <c r="A329" s="1">
        <v>41971</v>
      </c>
      <c r="B329">
        <f t="shared" si="18"/>
        <v>2014</v>
      </c>
      <c r="C329">
        <f t="shared" si="19"/>
        <v>11</v>
      </c>
      <c r="D329">
        <f t="shared" si="20"/>
        <v>28</v>
      </c>
      <c r="E329">
        <v>170</v>
      </c>
      <c r="F329">
        <v>257</v>
      </c>
      <c r="G329">
        <v>1</v>
      </c>
      <c r="H329">
        <v>49</v>
      </c>
      <c r="I329">
        <v>0</v>
      </c>
      <c r="J329">
        <v>36</v>
      </c>
    </row>
    <row r="330" spans="1:10" x14ac:dyDescent="0.25">
      <c r="A330" s="1">
        <v>41972</v>
      </c>
      <c r="B330">
        <f t="shared" si="18"/>
        <v>2014</v>
      </c>
      <c r="C330">
        <f t="shared" si="19"/>
        <v>11</v>
      </c>
      <c r="D330">
        <f t="shared" si="20"/>
        <v>29</v>
      </c>
      <c r="E330">
        <v>350</v>
      </c>
      <c r="F330">
        <v>156</v>
      </c>
      <c r="G330">
        <v>30</v>
      </c>
      <c r="H330">
        <v>19</v>
      </c>
      <c r="I330">
        <v>0</v>
      </c>
      <c r="J330">
        <v>11</v>
      </c>
    </row>
    <row r="331" spans="1:10" x14ac:dyDescent="0.25">
      <c r="A331" s="1">
        <v>41973</v>
      </c>
      <c r="B331">
        <f t="shared" si="18"/>
        <v>2014</v>
      </c>
      <c r="C331">
        <f t="shared" si="19"/>
        <v>11</v>
      </c>
      <c r="D331">
        <f t="shared" si="20"/>
        <v>30</v>
      </c>
      <c r="E331">
        <v>145</v>
      </c>
      <c r="F331">
        <v>66</v>
      </c>
      <c r="G331">
        <v>27</v>
      </c>
      <c r="H331">
        <v>9</v>
      </c>
      <c r="I331">
        <v>0</v>
      </c>
      <c r="J331">
        <v>3</v>
      </c>
    </row>
    <row r="332" spans="1:10" x14ac:dyDescent="0.25">
      <c r="A332" s="1">
        <v>41974</v>
      </c>
      <c r="B332">
        <f t="shared" si="18"/>
        <v>2014</v>
      </c>
      <c r="C332">
        <f t="shared" si="19"/>
        <v>12</v>
      </c>
      <c r="D332">
        <f t="shared" si="20"/>
        <v>1</v>
      </c>
      <c r="E332">
        <v>54</v>
      </c>
      <c r="F332">
        <v>48</v>
      </c>
      <c r="G332">
        <v>12</v>
      </c>
      <c r="H332">
        <v>25</v>
      </c>
      <c r="I332">
        <v>0</v>
      </c>
      <c r="J332">
        <v>8</v>
      </c>
    </row>
    <row r="333" spans="1:10" x14ac:dyDescent="0.25">
      <c r="A333" s="1">
        <v>41975</v>
      </c>
      <c r="B333">
        <f t="shared" si="18"/>
        <v>2014</v>
      </c>
      <c r="C333">
        <f t="shared" si="19"/>
        <v>12</v>
      </c>
      <c r="D333">
        <f t="shared" si="20"/>
        <v>2</v>
      </c>
      <c r="E333">
        <v>112</v>
      </c>
      <c r="F333">
        <v>52</v>
      </c>
      <c r="G333">
        <v>29</v>
      </c>
      <c r="H333">
        <v>15</v>
      </c>
      <c r="I333">
        <v>0</v>
      </c>
      <c r="J333">
        <v>5</v>
      </c>
    </row>
    <row r="334" spans="1:10" x14ac:dyDescent="0.25">
      <c r="A334" s="1">
        <v>41976</v>
      </c>
      <c r="B334">
        <f t="shared" si="18"/>
        <v>2014</v>
      </c>
      <c r="C334">
        <f t="shared" si="19"/>
        <v>12</v>
      </c>
      <c r="D334">
        <f t="shared" si="20"/>
        <v>3</v>
      </c>
      <c r="E334">
        <v>63</v>
      </c>
      <c r="F334">
        <v>37</v>
      </c>
      <c r="G334">
        <v>29</v>
      </c>
      <c r="H334">
        <v>10</v>
      </c>
      <c r="I334">
        <v>0</v>
      </c>
      <c r="J334">
        <v>2</v>
      </c>
    </row>
    <row r="335" spans="1:10" x14ac:dyDescent="0.25">
      <c r="A335" s="1">
        <v>41977</v>
      </c>
      <c r="B335">
        <f t="shared" si="18"/>
        <v>2014</v>
      </c>
      <c r="C335">
        <f t="shared" si="19"/>
        <v>12</v>
      </c>
      <c r="D335">
        <f t="shared" si="20"/>
        <v>4</v>
      </c>
      <c r="E335">
        <v>37</v>
      </c>
      <c r="F335">
        <v>42</v>
      </c>
      <c r="G335">
        <v>26</v>
      </c>
      <c r="H335">
        <v>24</v>
      </c>
      <c r="I335">
        <v>0</v>
      </c>
      <c r="J335">
        <v>6</v>
      </c>
    </row>
    <row r="336" spans="1:10" x14ac:dyDescent="0.25">
      <c r="A336" s="1">
        <v>41978</v>
      </c>
      <c r="B336">
        <f t="shared" si="18"/>
        <v>2014</v>
      </c>
      <c r="C336">
        <f t="shared" si="19"/>
        <v>12</v>
      </c>
      <c r="D336">
        <f t="shared" si="20"/>
        <v>5</v>
      </c>
      <c r="E336">
        <v>76</v>
      </c>
      <c r="F336">
        <v>71</v>
      </c>
      <c r="G336">
        <v>15</v>
      </c>
      <c r="H336">
        <v>38</v>
      </c>
      <c r="I336">
        <v>0</v>
      </c>
      <c r="J336">
        <v>15</v>
      </c>
    </row>
    <row r="337" spans="1:10" x14ac:dyDescent="0.25">
      <c r="A337" s="1">
        <v>41979</v>
      </c>
      <c r="B337">
        <f t="shared" si="18"/>
        <v>2014</v>
      </c>
      <c r="C337">
        <f t="shared" si="19"/>
        <v>12</v>
      </c>
      <c r="D337">
        <f t="shared" si="20"/>
        <v>6</v>
      </c>
      <c r="E337">
        <v>137</v>
      </c>
      <c r="F337">
        <v>58</v>
      </c>
      <c r="G337">
        <v>23</v>
      </c>
      <c r="H337">
        <v>24</v>
      </c>
      <c r="I337">
        <v>0</v>
      </c>
      <c r="J337">
        <v>12</v>
      </c>
    </row>
    <row r="338" spans="1:10" x14ac:dyDescent="0.25">
      <c r="A338" s="1">
        <v>41980</v>
      </c>
      <c r="B338">
        <f t="shared" si="18"/>
        <v>2014</v>
      </c>
      <c r="C338">
        <f t="shared" si="19"/>
        <v>12</v>
      </c>
      <c r="D338">
        <f t="shared" si="20"/>
        <v>7</v>
      </c>
      <c r="E338">
        <v>119</v>
      </c>
      <c r="F338">
        <v>58</v>
      </c>
      <c r="G338">
        <v>17</v>
      </c>
      <c r="H338">
        <v>30</v>
      </c>
      <c r="I338">
        <v>0</v>
      </c>
      <c r="J338">
        <v>9</v>
      </c>
    </row>
    <row r="339" spans="1:10" x14ac:dyDescent="0.25">
      <c r="A339" s="1">
        <v>41981</v>
      </c>
      <c r="B339">
        <f t="shared" si="18"/>
        <v>2014</v>
      </c>
      <c r="C339">
        <f t="shared" si="19"/>
        <v>12</v>
      </c>
      <c r="D339">
        <f t="shared" si="20"/>
        <v>8</v>
      </c>
      <c r="E339">
        <v>122</v>
      </c>
      <c r="F339">
        <v>255</v>
      </c>
      <c r="G339">
        <v>2</v>
      </c>
      <c r="H339">
        <v>60</v>
      </c>
      <c r="I339">
        <v>0</v>
      </c>
      <c r="J339">
        <v>55</v>
      </c>
    </row>
    <row r="340" spans="1:10" x14ac:dyDescent="0.25">
      <c r="A340" s="1">
        <v>41982</v>
      </c>
      <c r="B340">
        <f t="shared" si="18"/>
        <v>2014</v>
      </c>
      <c r="C340">
        <f t="shared" si="19"/>
        <v>12</v>
      </c>
      <c r="D340">
        <f t="shared" si="20"/>
        <v>9</v>
      </c>
      <c r="E340">
        <v>382</v>
      </c>
      <c r="F340">
        <v>153</v>
      </c>
      <c r="G340">
        <v>26</v>
      </c>
      <c r="H340">
        <v>34</v>
      </c>
      <c r="I340">
        <v>0</v>
      </c>
      <c r="J340">
        <v>26</v>
      </c>
    </row>
    <row r="341" spans="1:10" x14ac:dyDescent="0.25">
      <c r="A341" s="1">
        <v>41983</v>
      </c>
      <c r="B341">
        <f t="shared" si="18"/>
        <v>2014</v>
      </c>
      <c r="C341">
        <f t="shared" si="19"/>
        <v>12</v>
      </c>
      <c r="D341">
        <f t="shared" si="20"/>
        <v>10</v>
      </c>
      <c r="E341">
        <v>199</v>
      </c>
      <c r="F341">
        <v>39</v>
      </c>
      <c r="G341">
        <v>24</v>
      </c>
      <c r="H341">
        <v>16</v>
      </c>
      <c r="I341">
        <v>0</v>
      </c>
      <c r="J341">
        <v>4</v>
      </c>
    </row>
    <row r="342" spans="1:10" x14ac:dyDescent="0.25">
      <c r="A342" s="1">
        <v>41984</v>
      </c>
      <c r="B342">
        <f t="shared" si="18"/>
        <v>2014</v>
      </c>
      <c r="C342">
        <f t="shared" si="19"/>
        <v>12</v>
      </c>
      <c r="D342">
        <f t="shared" si="20"/>
        <v>11</v>
      </c>
      <c r="E342">
        <v>72</v>
      </c>
      <c r="F342">
        <v>42</v>
      </c>
      <c r="G342">
        <v>24</v>
      </c>
      <c r="H342">
        <v>12</v>
      </c>
      <c r="I342">
        <v>0</v>
      </c>
      <c r="J342">
        <v>3</v>
      </c>
    </row>
    <row r="343" spans="1:10" x14ac:dyDescent="0.25">
      <c r="A343" s="1">
        <v>41985</v>
      </c>
      <c r="B343">
        <f t="shared" si="18"/>
        <v>2014</v>
      </c>
      <c r="C343">
        <f t="shared" si="19"/>
        <v>12</v>
      </c>
      <c r="D343">
        <f t="shared" si="20"/>
        <v>12</v>
      </c>
      <c r="E343">
        <v>51</v>
      </c>
      <c r="F343">
        <v>57</v>
      </c>
      <c r="G343">
        <v>20</v>
      </c>
      <c r="H343">
        <v>25</v>
      </c>
      <c r="I343">
        <v>0</v>
      </c>
      <c r="J343">
        <v>8</v>
      </c>
    </row>
    <row r="344" spans="1:10" x14ac:dyDescent="0.25">
      <c r="A344" s="1">
        <v>41986</v>
      </c>
      <c r="B344">
        <f t="shared" si="18"/>
        <v>2014</v>
      </c>
      <c r="C344">
        <f t="shared" si="19"/>
        <v>12</v>
      </c>
      <c r="D344">
        <f t="shared" si="20"/>
        <v>13</v>
      </c>
      <c r="E344">
        <v>111</v>
      </c>
      <c r="F344">
        <v>91</v>
      </c>
      <c r="G344">
        <v>9</v>
      </c>
      <c r="H344">
        <v>42</v>
      </c>
      <c r="I344">
        <v>0</v>
      </c>
      <c r="J344">
        <v>19</v>
      </c>
    </row>
    <row r="345" spans="1:10" x14ac:dyDescent="0.25">
      <c r="A345" s="1">
        <v>41987</v>
      </c>
      <c r="B345">
        <f t="shared" si="18"/>
        <v>2014</v>
      </c>
      <c r="C345">
        <f t="shared" si="19"/>
        <v>12</v>
      </c>
      <c r="D345">
        <f t="shared" si="20"/>
        <v>14</v>
      </c>
      <c r="E345">
        <v>174</v>
      </c>
      <c r="F345">
        <v>95</v>
      </c>
      <c r="G345">
        <v>27</v>
      </c>
      <c r="H345">
        <v>26</v>
      </c>
      <c r="I345">
        <v>0</v>
      </c>
      <c r="J345">
        <v>15</v>
      </c>
    </row>
    <row r="346" spans="1:10" x14ac:dyDescent="0.25">
      <c r="A346" s="1">
        <v>41988</v>
      </c>
      <c r="B346">
        <f t="shared" si="18"/>
        <v>2014</v>
      </c>
      <c r="C346">
        <f t="shared" si="19"/>
        <v>12</v>
      </c>
      <c r="D346">
        <f t="shared" si="20"/>
        <v>15</v>
      </c>
      <c r="E346">
        <v>130</v>
      </c>
      <c r="F346">
        <v>31</v>
      </c>
      <c r="G346">
        <v>25</v>
      </c>
      <c r="H346">
        <v>8</v>
      </c>
      <c r="I346">
        <v>0</v>
      </c>
      <c r="J346">
        <v>3</v>
      </c>
    </row>
    <row r="347" spans="1:10" x14ac:dyDescent="0.25">
      <c r="A347" s="1">
        <v>41989</v>
      </c>
      <c r="B347">
        <f t="shared" si="18"/>
        <v>2014</v>
      </c>
      <c r="C347">
        <f t="shared" si="19"/>
        <v>12</v>
      </c>
      <c r="D347">
        <f t="shared" si="20"/>
        <v>16</v>
      </c>
      <c r="E347">
        <v>44</v>
      </c>
      <c r="F347">
        <v>88</v>
      </c>
      <c r="G347">
        <v>17</v>
      </c>
      <c r="H347">
        <v>35</v>
      </c>
      <c r="I347">
        <v>0</v>
      </c>
      <c r="J347">
        <v>15</v>
      </c>
    </row>
    <row r="348" spans="1:10" x14ac:dyDescent="0.25">
      <c r="A348" s="1">
        <v>41990</v>
      </c>
      <c r="B348">
        <f t="shared" si="18"/>
        <v>2014</v>
      </c>
      <c r="C348">
        <f t="shared" si="19"/>
        <v>12</v>
      </c>
      <c r="D348">
        <f t="shared" si="20"/>
        <v>17</v>
      </c>
      <c r="E348">
        <v>161</v>
      </c>
      <c r="F348">
        <v>121</v>
      </c>
      <c r="G348">
        <v>3</v>
      </c>
      <c r="H348">
        <v>44</v>
      </c>
      <c r="I348">
        <v>0</v>
      </c>
      <c r="J348">
        <v>34</v>
      </c>
    </row>
    <row r="349" spans="1:10" x14ac:dyDescent="0.25">
      <c r="A349" s="1">
        <v>41991</v>
      </c>
      <c r="B349">
        <f t="shared" si="18"/>
        <v>2014</v>
      </c>
      <c r="C349">
        <f t="shared" si="19"/>
        <v>12</v>
      </c>
      <c r="D349">
        <f t="shared" si="20"/>
        <v>18</v>
      </c>
      <c r="E349">
        <v>222</v>
      </c>
      <c r="F349">
        <v>47</v>
      </c>
      <c r="G349">
        <v>27</v>
      </c>
      <c r="H349">
        <v>20</v>
      </c>
      <c r="I349">
        <v>0</v>
      </c>
      <c r="J349">
        <v>11</v>
      </c>
    </row>
    <row r="350" spans="1:10" x14ac:dyDescent="0.25">
      <c r="A350" s="1">
        <v>41992</v>
      </c>
      <c r="B350">
        <f t="shared" si="18"/>
        <v>2014</v>
      </c>
      <c r="C350">
        <f t="shared" si="19"/>
        <v>12</v>
      </c>
      <c r="D350">
        <f t="shared" si="20"/>
        <v>19</v>
      </c>
      <c r="E350">
        <v>120</v>
      </c>
      <c r="F350">
        <v>13</v>
      </c>
      <c r="G350">
        <v>22</v>
      </c>
      <c r="H350">
        <v>15</v>
      </c>
      <c r="I350">
        <v>0</v>
      </c>
      <c r="J350">
        <v>4</v>
      </c>
    </row>
    <row r="351" spans="1:10" x14ac:dyDescent="0.25">
      <c r="A351" s="1">
        <v>41993</v>
      </c>
      <c r="B351">
        <f t="shared" si="18"/>
        <v>2014</v>
      </c>
      <c r="C351">
        <f t="shared" si="19"/>
        <v>12</v>
      </c>
      <c r="D351">
        <f t="shared" si="20"/>
        <v>20</v>
      </c>
      <c r="E351">
        <v>41</v>
      </c>
      <c r="F351">
        <v>30</v>
      </c>
      <c r="G351">
        <v>21</v>
      </c>
      <c r="H351">
        <v>17</v>
      </c>
      <c r="I351">
        <v>0</v>
      </c>
      <c r="J351">
        <v>5</v>
      </c>
    </row>
    <row r="352" spans="1:10" x14ac:dyDescent="0.25">
      <c r="A352" s="1">
        <v>41994</v>
      </c>
      <c r="B352">
        <f t="shared" si="18"/>
        <v>2014</v>
      </c>
      <c r="C352">
        <f t="shared" si="19"/>
        <v>12</v>
      </c>
      <c r="D352">
        <f t="shared" si="20"/>
        <v>21</v>
      </c>
      <c r="E352">
        <v>60</v>
      </c>
      <c r="F352">
        <v>88</v>
      </c>
      <c r="G352">
        <v>7</v>
      </c>
      <c r="H352">
        <v>43</v>
      </c>
      <c r="I352">
        <v>0</v>
      </c>
      <c r="J352">
        <v>20</v>
      </c>
    </row>
    <row r="353" spans="1:10" x14ac:dyDescent="0.25">
      <c r="A353" s="1">
        <v>41995</v>
      </c>
      <c r="B353">
        <f t="shared" si="18"/>
        <v>2014</v>
      </c>
      <c r="C353">
        <f t="shared" si="19"/>
        <v>12</v>
      </c>
      <c r="D353">
        <f t="shared" si="20"/>
        <v>22</v>
      </c>
      <c r="E353">
        <v>170</v>
      </c>
      <c r="F353">
        <v>90</v>
      </c>
      <c r="G353">
        <v>15</v>
      </c>
      <c r="H353">
        <v>42</v>
      </c>
      <c r="I353">
        <v>0</v>
      </c>
      <c r="J353">
        <v>22</v>
      </c>
    </row>
    <row r="354" spans="1:10" x14ac:dyDescent="0.25">
      <c r="A354" s="1">
        <v>41996</v>
      </c>
      <c r="B354">
        <f t="shared" si="18"/>
        <v>2014</v>
      </c>
      <c r="C354">
        <f t="shared" si="19"/>
        <v>12</v>
      </c>
      <c r="D354">
        <f t="shared" si="20"/>
        <v>23</v>
      </c>
      <c r="E354">
        <v>170</v>
      </c>
      <c r="F354">
        <v>34</v>
      </c>
      <c r="G354">
        <v>29</v>
      </c>
      <c r="H354">
        <v>17</v>
      </c>
      <c r="I354">
        <v>0</v>
      </c>
      <c r="J354">
        <v>3</v>
      </c>
    </row>
    <row r="355" spans="1:10" x14ac:dyDescent="0.25">
      <c r="A355" s="1">
        <v>41997</v>
      </c>
      <c r="B355">
        <f t="shared" si="18"/>
        <v>2014</v>
      </c>
      <c r="C355">
        <f t="shared" si="19"/>
        <v>12</v>
      </c>
      <c r="D355">
        <f t="shared" si="20"/>
        <v>24</v>
      </c>
      <c r="E355">
        <v>54</v>
      </c>
      <c r="F355">
        <v>33</v>
      </c>
      <c r="G355">
        <v>26</v>
      </c>
      <c r="H355">
        <v>26</v>
      </c>
      <c r="I355">
        <v>0</v>
      </c>
      <c r="J355">
        <v>5</v>
      </c>
    </row>
    <row r="356" spans="1:10" x14ac:dyDescent="0.25">
      <c r="A356" s="1">
        <v>41998</v>
      </c>
      <c r="B356">
        <f t="shared" si="18"/>
        <v>2014</v>
      </c>
      <c r="C356">
        <f t="shared" si="19"/>
        <v>12</v>
      </c>
      <c r="D356">
        <f t="shared" si="20"/>
        <v>25</v>
      </c>
      <c r="E356">
        <v>82</v>
      </c>
      <c r="F356">
        <v>125</v>
      </c>
      <c r="G356">
        <v>2</v>
      </c>
      <c r="H356">
        <v>51</v>
      </c>
      <c r="I356">
        <v>0</v>
      </c>
      <c r="J356">
        <v>33</v>
      </c>
    </row>
    <row r="357" spans="1:10" x14ac:dyDescent="0.25">
      <c r="A357" s="1">
        <v>41999</v>
      </c>
      <c r="B357">
        <f t="shared" si="18"/>
        <v>2014</v>
      </c>
      <c r="C357">
        <f t="shared" si="19"/>
        <v>12</v>
      </c>
      <c r="D357">
        <f t="shared" si="20"/>
        <v>26</v>
      </c>
      <c r="E357">
        <v>226</v>
      </c>
      <c r="F357">
        <v>167</v>
      </c>
      <c r="G357">
        <v>3</v>
      </c>
      <c r="H357">
        <v>68</v>
      </c>
      <c r="I357">
        <v>0</v>
      </c>
      <c r="J357">
        <v>40</v>
      </c>
    </row>
    <row r="358" spans="1:10" x14ac:dyDescent="0.25">
      <c r="A358" s="1">
        <v>42000</v>
      </c>
      <c r="B358">
        <f t="shared" si="18"/>
        <v>2014</v>
      </c>
      <c r="C358">
        <f t="shared" si="19"/>
        <v>12</v>
      </c>
      <c r="D358">
        <f t="shared" si="20"/>
        <v>27</v>
      </c>
      <c r="E358">
        <v>288</v>
      </c>
      <c r="F358">
        <v>167</v>
      </c>
      <c r="G358">
        <v>19</v>
      </c>
      <c r="H358">
        <v>56</v>
      </c>
      <c r="I358">
        <v>0</v>
      </c>
      <c r="J358">
        <v>32</v>
      </c>
    </row>
    <row r="359" spans="1:10" x14ac:dyDescent="0.25">
      <c r="A359" s="1">
        <v>42005</v>
      </c>
      <c r="B359">
        <f t="shared" si="18"/>
        <v>2015</v>
      </c>
      <c r="C359">
        <f t="shared" si="19"/>
        <v>1</v>
      </c>
      <c r="D359">
        <f t="shared" si="20"/>
        <v>1</v>
      </c>
      <c r="E359">
        <v>137</v>
      </c>
      <c r="F359">
        <v>59</v>
      </c>
      <c r="G359">
        <v>18</v>
      </c>
      <c r="H359">
        <v>32</v>
      </c>
      <c r="I359">
        <v>0</v>
      </c>
      <c r="J359">
        <v>12</v>
      </c>
    </row>
    <row r="360" spans="1:10" x14ac:dyDescent="0.25">
      <c r="A360" s="1">
        <v>42006</v>
      </c>
      <c r="B360">
        <f t="shared" si="18"/>
        <v>2015</v>
      </c>
      <c r="C360">
        <f t="shared" si="19"/>
        <v>1</v>
      </c>
      <c r="D360">
        <f t="shared" si="20"/>
        <v>2</v>
      </c>
      <c r="E360">
        <v>123</v>
      </c>
      <c r="F360">
        <v>140</v>
      </c>
      <c r="G360">
        <v>4</v>
      </c>
      <c r="H360">
        <v>55</v>
      </c>
      <c r="I360">
        <v>0</v>
      </c>
      <c r="J360">
        <v>34</v>
      </c>
    </row>
    <row r="361" spans="1:10" x14ac:dyDescent="0.25">
      <c r="A361" s="1">
        <v>42007</v>
      </c>
      <c r="B361">
        <f t="shared" si="18"/>
        <v>2015</v>
      </c>
      <c r="C361">
        <f t="shared" si="19"/>
        <v>1</v>
      </c>
      <c r="D361">
        <f t="shared" si="20"/>
        <v>3</v>
      </c>
      <c r="E361">
        <v>252</v>
      </c>
      <c r="F361">
        <v>156</v>
      </c>
      <c r="G361">
        <v>9</v>
      </c>
      <c r="H361">
        <v>58</v>
      </c>
      <c r="I361">
        <v>0</v>
      </c>
      <c r="J361">
        <v>35</v>
      </c>
    </row>
    <row r="362" spans="1:10" x14ac:dyDescent="0.25">
      <c r="A362" s="1">
        <v>42008</v>
      </c>
      <c r="B362">
        <f t="shared" si="18"/>
        <v>2015</v>
      </c>
      <c r="C362">
        <f t="shared" si="19"/>
        <v>1</v>
      </c>
      <c r="D362">
        <f t="shared" si="20"/>
        <v>4</v>
      </c>
      <c r="E362">
        <v>258</v>
      </c>
      <c r="F362">
        <v>106</v>
      </c>
      <c r="G362">
        <v>34</v>
      </c>
      <c r="H362">
        <v>32</v>
      </c>
      <c r="I362">
        <v>0</v>
      </c>
      <c r="J362">
        <v>22</v>
      </c>
    </row>
    <row r="363" spans="1:10" x14ac:dyDescent="0.25">
      <c r="A363" s="1">
        <v>42009</v>
      </c>
      <c r="B363">
        <f t="shared" si="18"/>
        <v>2015</v>
      </c>
      <c r="C363">
        <f t="shared" si="19"/>
        <v>1</v>
      </c>
      <c r="D363">
        <f t="shared" si="20"/>
        <v>5</v>
      </c>
      <c r="E363">
        <v>150</v>
      </c>
      <c r="F363">
        <v>43</v>
      </c>
      <c r="G363">
        <v>26</v>
      </c>
      <c r="H363">
        <v>22</v>
      </c>
      <c r="I363">
        <v>0</v>
      </c>
      <c r="J363">
        <v>6</v>
      </c>
    </row>
    <row r="364" spans="1:10" x14ac:dyDescent="0.25">
      <c r="A364" s="1">
        <v>42010</v>
      </c>
      <c r="B364">
        <f t="shared" si="18"/>
        <v>2015</v>
      </c>
      <c r="C364">
        <f t="shared" si="19"/>
        <v>1</v>
      </c>
      <c r="D364">
        <f t="shared" si="20"/>
        <v>6</v>
      </c>
      <c r="E364">
        <v>96</v>
      </c>
      <c r="F364">
        <v>73</v>
      </c>
      <c r="G364">
        <v>11</v>
      </c>
      <c r="H364">
        <v>36</v>
      </c>
      <c r="I364">
        <v>0</v>
      </c>
      <c r="J364">
        <v>17</v>
      </c>
    </row>
    <row r="365" spans="1:10" x14ac:dyDescent="0.25">
      <c r="A365" s="1">
        <v>42011</v>
      </c>
      <c r="B365">
        <f t="shared" si="18"/>
        <v>2015</v>
      </c>
      <c r="C365">
        <f t="shared" si="19"/>
        <v>1</v>
      </c>
      <c r="D365">
        <f t="shared" si="20"/>
        <v>7</v>
      </c>
      <c r="E365">
        <v>150</v>
      </c>
      <c r="F365">
        <v>136</v>
      </c>
      <c r="G365">
        <v>3</v>
      </c>
      <c r="H365">
        <v>53</v>
      </c>
      <c r="I365">
        <v>0</v>
      </c>
      <c r="J365">
        <v>32</v>
      </c>
    </row>
    <row r="366" spans="1:10" x14ac:dyDescent="0.25">
      <c r="A366" s="1">
        <v>42012</v>
      </c>
      <c r="B366">
        <f t="shared" si="18"/>
        <v>2015</v>
      </c>
      <c r="C366">
        <f t="shared" si="19"/>
        <v>1</v>
      </c>
      <c r="D366">
        <f t="shared" si="20"/>
        <v>8</v>
      </c>
      <c r="E366">
        <v>222</v>
      </c>
      <c r="F366">
        <v>83</v>
      </c>
      <c r="G366">
        <v>25</v>
      </c>
      <c r="H366">
        <v>39</v>
      </c>
      <c r="I366">
        <v>0</v>
      </c>
      <c r="J366">
        <v>18</v>
      </c>
    </row>
    <row r="367" spans="1:10" x14ac:dyDescent="0.25">
      <c r="A367" s="1">
        <v>42013</v>
      </c>
      <c r="B367">
        <f t="shared" si="18"/>
        <v>2015</v>
      </c>
      <c r="C367">
        <f t="shared" si="19"/>
        <v>1</v>
      </c>
      <c r="D367">
        <f t="shared" si="20"/>
        <v>9</v>
      </c>
      <c r="E367">
        <v>148</v>
      </c>
      <c r="F367">
        <v>137</v>
      </c>
      <c r="G367">
        <v>9</v>
      </c>
      <c r="H367">
        <v>63</v>
      </c>
      <c r="I367">
        <v>0</v>
      </c>
      <c r="J367">
        <v>33</v>
      </c>
    </row>
    <row r="368" spans="1:10" x14ac:dyDescent="0.25">
      <c r="A368" s="1">
        <v>42014</v>
      </c>
      <c r="B368">
        <f t="shared" si="18"/>
        <v>2015</v>
      </c>
      <c r="C368">
        <f t="shared" si="19"/>
        <v>1</v>
      </c>
      <c r="D368">
        <f t="shared" si="20"/>
        <v>10</v>
      </c>
      <c r="E368">
        <v>245</v>
      </c>
      <c r="F368">
        <v>40</v>
      </c>
      <c r="G368">
        <v>25</v>
      </c>
      <c r="H368">
        <v>22</v>
      </c>
      <c r="I368">
        <v>0</v>
      </c>
      <c r="J368">
        <v>6</v>
      </c>
    </row>
    <row r="369" spans="1:10" x14ac:dyDescent="0.25">
      <c r="A369" s="1">
        <v>42015</v>
      </c>
      <c r="B369">
        <f t="shared" si="18"/>
        <v>2015</v>
      </c>
      <c r="C369">
        <f t="shared" si="19"/>
        <v>1</v>
      </c>
      <c r="D369">
        <f t="shared" si="20"/>
        <v>11</v>
      </c>
      <c r="E369">
        <v>79</v>
      </c>
      <c r="F369">
        <v>85</v>
      </c>
      <c r="G369">
        <v>17</v>
      </c>
      <c r="H369">
        <v>34</v>
      </c>
      <c r="I369">
        <v>0</v>
      </c>
      <c r="J369">
        <v>16</v>
      </c>
    </row>
    <row r="370" spans="1:10" x14ac:dyDescent="0.25">
      <c r="A370" s="1">
        <v>42016</v>
      </c>
      <c r="B370">
        <f t="shared" si="18"/>
        <v>2015</v>
      </c>
      <c r="C370">
        <f t="shared" si="19"/>
        <v>1</v>
      </c>
      <c r="D370">
        <f t="shared" si="20"/>
        <v>12</v>
      </c>
      <c r="E370">
        <v>179</v>
      </c>
      <c r="F370">
        <v>133</v>
      </c>
      <c r="G370">
        <v>4</v>
      </c>
      <c r="H370">
        <v>49</v>
      </c>
      <c r="I370">
        <v>0</v>
      </c>
      <c r="J370">
        <v>31</v>
      </c>
    </row>
    <row r="371" spans="1:10" x14ac:dyDescent="0.25">
      <c r="A371" s="1">
        <v>42017</v>
      </c>
      <c r="B371">
        <f t="shared" si="18"/>
        <v>2015</v>
      </c>
      <c r="C371">
        <f t="shared" si="19"/>
        <v>1</v>
      </c>
      <c r="D371">
        <f t="shared" si="20"/>
        <v>13</v>
      </c>
      <c r="E371">
        <v>239</v>
      </c>
      <c r="F371">
        <v>184</v>
      </c>
      <c r="G371">
        <v>1</v>
      </c>
      <c r="H371">
        <v>52</v>
      </c>
      <c r="I371">
        <v>0</v>
      </c>
      <c r="J371">
        <v>31</v>
      </c>
    </row>
    <row r="372" spans="1:10" x14ac:dyDescent="0.25">
      <c r="A372" s="1">
        <v>42018</v>
      </c>
      <c r="B372">
        <f t="shared" si="18"/>
        <v>2015</v>
      </c>
      <c r="C372">
        <f t="shared" si="19"/>
        <v>1</v>
      </c>
      <c r="D372">
        <f t="shared" si="20"/>
        <v>14</v>
      </c>
      <c r="E372">
        <v>288</v>
      </c>
      <c r="F372">
        <v>307</v>
      </c>
      <c r="G372">
        <v>2</v>
      </c>
      <c r="H372">
        <v>62</v>
      </c>
      <c r="I372">
        <v>0</v>
      </c>
      <c r="J372">
        <v>42</v>
      </c>
    </row>
    <row r="373" spans="1:10" x14ac:dyDescent="0.25">
      <c r="A373" s="1">
        <v>42019</v>
      </c>
      <c r="B373">
        <f t="shared" si="18"/>
        <v>2015</v>
      </c>
      <c r="C373">
        <f t="shared" si="19"/>
        <v>1</v>
      </c>
      <c r="D373">
        <f t="shared" si="20"/>
        <v>15</v>
      </c>
      <c r="E373">
        <v>396</v>
      </c>
      <c r="F373">
        <v>94</v>
      </c>
      <c r="G373">
        <v>26</v>
      </c>
      <c r="H373">
        <v>22</v>
      </c>
      <c r="I373">
        <v>0</v>
      </c>
      <c r="J373">
        <v>14</v>
      </c>
    </row>
    <row r="374" spans="1:10" x14ac:dyDescent="0.25">
      <c r="A374" s="1">
        <v>42020</v>
      </c>
      <c r="B374">
        <f t="shared" si="18"/>
        <v>2015</v>
      </c>
      <c r="C374">
        <f t="shared" si="19"/>
        <v>1</v>
      </c>
      <c r="D374">
        <f t="shared" si="20"/>
        <v>16</v>
      </c>
      <c r="E374">
        <v>143</v>
      </c>
      <c r="F374">
        <v>68</v>
      </c>
      <c r="G374">
        <v>18</v>
      </c>
      <c r="H374">
        <v>29</v>
      </c>
      <c r="I374">
        <v>0</v>
      </c>
      <c r="J374">
        <v>9</v>
      </c>
    </row>
    <row r="375" spans="1:10" x14ac:dyDescent="0.25">
      <c r="A375" s="1">
        <v>42021</v>
      </c>
      <c r="B375">
        <f t="shared" si="18"/>
        <v>2015</v>
      </c>
      <c r="C375">
        <f t="shared" si="19"/>
        <v>1</v>
      </c>
      <c r="D375">
        <f t="shared" si="20"/>
        <v>17</v>
      </c>
      <c r="E375">
        <v>120</v>
      </c>
      <c r="F375">
        <v>100</v>
      </c>
      <c r="G375">
        <v>33</v>
      </c>
      <c r="H375">
        <v>30</v>
      </c>
      <c r="I375">
        <v>0</v>
      </c>
      <c r="J375">
        <v>17</v>
      </c>
    </row>
    <row r="376" spans="1:10" x14ac:dyDescent="0.25">
      <c r="A376" s="1">
        <v>42022</v>
      </c>
      <c r="B376">
        <f t="shared" si="18"/>
        <v>2015</v>
      </c>
      <c r="C376">
        <f t="shared" si="19"/>
        <v>1</v>
      </c>
      <c r="D376">
        <f t="shared" si="20"/>
        <v>18</v>
      </c>
      <c r="E376">
        <v>135</v>
      </c>
      <c r="F376">
        <v>63</v>
      </c>
      <c r="G376">
        <v>24</v>
      </c>
      <c r="H376">
        <v>32</v>
      </c>
      <c r="I376">
        <v>0</v>
      </c>
      <c r="J376">
        <v>13</v>
      </c>
    </row>
    <row r="377" spans="1:10" x14ac:dyDescent="0.25">
      <c r="A377" s="1">
        <v>42023</v>
      </c>
      <c r="B377">
        <f t="shared" si="18"/>
        <v>2015</v>
      </c>
      <c r="C377">
        <f t="shared" si="19"/>
        <v>1</v>
      </c>
      <c r="D377">
        <f t="shared" si="20"/>
        <v>19</v>
      </c>
      <c r="E377">
        <v>117</v>
      </c>
      <c r="F377">
        <v>81</v>
      </c>
      <c r="G377">
        <v>12</v>
      </c>
      <c r="H377">
        <v>38</v>
      </c>
      <c r="I377">
        <v>0</v>
      </c>
      <c r="J377">
        <v>17</v>
      </c>
    </row>
    <row r="378" spans="1:10" x14ac:dyDescent="0.25">
      <c r="A378" s="1">
        <v>42024</v>
      </c>
      <c r="B378">
        <f t="shared" si="18"/>
        <v>2015</v>
      </c>
      <c r="C378">
        <f t="shared" si="19"/>
        <v>1</v>
      </c>
      <c r="D378">
        <f t="shared" si="20"/>
        <v>20</v>
      </c>
      <c r="E378">
        <v>169</v>
      </c>
      <c r="F378">
        <v>22</v>
      </c>
      <c r="G378">
        <v>30</v>
      </c>
      <c r="H378">
        <v>18</v>
      </c>
      <c r="I378">
        <v>0</v>
      </c>
      <c r="J378">
        <v>5</v>
      </c>
    </row>
    <row r="379" spans="1:10" x14ac:dyDescent="0.25">
      <c r="A379" s="1">
        <v>42025</v>
      </c>
      <c r="B379">
        <f t="shared" si="18"/>
        <v>2015</v>
      </c>
      <c r="C379">
        <f t="shared" si="19"/>
        <v>1</v>
      </c>
      <c r="D379">
        <f t="shared" si="20"/>
        <v>21</v>
      </c>
      <c r="E379">
        <v>58</v>
      </c>
      <c r="F379">
        <v>91</v>
      </c>
      <c r="G379">
        <v>11</v>
      </c>
      <c r="H379">
        <v>44</v>
      </c>
      <c r="I379">
        <v>0</v>
      </c>
      <c r="J379">
        <v>19</v>
      </c>
    </row>
    <row r="380" spans="1:10" x14ac:dyDescent="0.25">
      <c r="A380" s="1">
        <v>42026</v>
      </c>
      <c r="B380">
        <f t="shared" si="18"/>
        <v>2015</v>
      </c>
      <c r="C380">
        <f t="shared" si="19"/>
        <v>1</v>
      </c>
      <c r="D380">
        <f t="shared" si="20"/>
        <v>22</v>
      </c>
      <c r="E380">
        <v>173</v>
      </c>
      <c r="F380">
        <v>153</v>
      </c>
      <c r="G380">
        <v>4</v>
      </c>
      <c r="H380">
        <v>63</v>
      </c>
      <c r="I380">
        <v>0</v>
      </c>
      <c r="J380">
        <v>35</v>
      </c>
    </row>
    <row r="381" spans="1:10" x14ac:dyDescent="0.25">
      <c r="A381" s="1">
        <v>42027</v>
      </c>
      <c r="B381">
        <f t="shared" si="18"/>
        <v>2015</v>
      </c>
      <c r="C381">
        <f t="shared" si="19"/>
        <v>1</v>
      </c>
      <c r="D381">
        <f t="shared" si="20"/>
        <v>23</v>
      </c>
      <c r="E381">
        <v>276</v>
      </c>
      <c r="F381">
        <v>84</v>
      </c>
      <c r="G381">
        <v>13</v>
      </c>
      <c r="H381">
        <v>35</v>
      </c>
      <c r="I381">
        <v>0</v>
      </c>
      <c r="J381">
        <v>16</v>
      </c>
    </row>
    <row r="382" spans="1:10" x14ac:dyDescent="0.25">
      <c r="A382" s="1">
        <v>42029</v>
      </c>
      <c r="B382">
        <f t="shared" si="18"/>
        <v>2015</v>
      </c>
      <c r="C382">
        <f t="shared" si="19"/>
        <v>1</v>
      </c>
      <c r="D382">
        <f t="shared" si="20"/>
        <v>25</v>
      </c>
      <c r="E382">
        <v>189</v>
      </c>
      <c r="F382">
        <v>32</v>
      </c>
      <c r="G382">
        <v>29</v>
      </c>
      <c r="H382">
        <v>22</v>
      </c>
      <c r="I382">
        <v>0</v>
      </c>
      <c r="J382">
        <v>15</v>
      </c>
    </row>
    <row r="383" spans="1:10" x14ac:dyDescent="0.25">
      <c r="A383" s="1">
        <v>42030</v>
      </c>
      <c r="B383">
        <f t="shared" si="18"/>
        <v>2015</v>
      </c>
      <c r="C383">
        <f t="shared" si="19"/>
        <v>1</v>
      </c>
      <c r="D383">
        <f t="shared" si="20"/>
        <v>26</v>
      </c>
      <c r="E383">
        <v>135</v>
      </c>
      <c r="F383">
        <v>30</v>
      </c>
      <c r="G383">
        <v>27</v>
      </c>
      <c r="H383">
        <v>16</v>
      </c>
      <c r="I383">
        <v>0</v>
      </c>
      <c r="J383">
        <v>5</v>
      </c>
    </row>
    <row r="384" spans="1:10" x14ac:dyDescent="0.25">
      <c r="A384" s="1">
        <v>42031</v>
      </c>
      <c r="B384">
        <f t="shared" si="18"/>
        <v>2015</v>
      </c>
      <c r="C384">
        <f t="shared" si="19"/>
        <v>1</v>
      </c>
      <c r="D384">
        <f t="shared" si="20"/>
        <v>27</v>
      </c>
      <c r="E384">
        <v>66</v>
      </c>
      <c r="F384">
        <v>47</v>
      </c>
      <c r="G384">
        <v>24</v>
      </c>
      <c r="H384">
        <v>26</v>
      </c>
      <c r="I384">
        <v>0</v>
      </c>
      <c r="J384">
        <v>10</v>
      </c>
    </row>
    <row r="385" spans="1:10" x14ac:dyDescent="0.25">
      <c r="A385" s="1">
        <v>42032</v>
      </c>
      <c r="B385">
        <f t="shared" si="18"/>
        <v>2015</v>
      </c>
      <c r="C385">
        <f t="shared" si="19"/>
        <v>1</v>
      </c>
      <c r="D385">
        <f t="shared" si="20"/>
        <v>28</v>
      </c>
      <c r="E385">
        <v>99</v>
      </c>
      <c r="F385">
        <v>55</v>
      </c>
      <c r="G385">
        <v>29</v>
      </c>
      <c r="H385">
        <v>21</v>
      </c>
      <c r="I385">
        <v>0</v>
      </c>
      <c r="J385">
        <v>9</v>
      </c>
    </row>
    <row r="386" spans="1:10" x14ac:dyDescent="0.25">
      <c r="A386" s="1">
        <v>42033</v>
      </c>
      <c r="B386">
        <f t="shared" si="18"/>
        <v>2015</v>
      </c>
      <c r="C386">
        <f t="shared" si="19"/>
        <v>1</v>
      </c>
      <c r="D386">
        <f t="shared" si="20"/>
        <v>29</v>
      </c>
      <c r="E386">
        <v>120</v>
      </c>
      <c r="F386">
        <v>23</v>
      </c>
      <c r="G386">
        <v>32</v>
      </c>
      <c r="H386">
        <v>13</v>
      </c>
      <c r="I386">
        <v>0</v>
      </c>
      <c r="J386">
        <v>4</v>
      </c>
    </row>
    <row r="387" spans="1:10" x14ac:dyDescent="0.25">
      <c r="A387" s="1">
        <v>42034</v>
      </c>
      <c r="B387">
        <f t="shared" ref="B387:B450" si="21">YEAR(A387)</f>
        <v>2015</v>
      </c>
      <c r="C387">
        <f t="shared" ref="C387:C450" si="22">MONTH(A387)</f>
        <v>1</v>
      </c>
      <c r="D387">
        <f t="shared" ref="D387:D450" si="23">DAY(A387)</f>
        <v>30</v>
      </c>
      <c r="E387">
        <v>45</v>
      </c>
      <c r="F387">
        <v>36</v>
      </c>
      <c r="G387">
        <v>26</v>
      </c>
      <c r="H387">
        <v>25</v>
      </c>
      <c r="I387">
        <v>0</v>
      </c>
      <c r="J387">
        <v>7</v>
      </c>
    </row>
    <row r="388" spans="1:10" x14ac:dyDescent="0.25">
      <c r="A388" s="1">
        <v>42035</v>
      </c>
      <c r="B388">
        <f t="shared" si="21"/>
        <v>2015</v>
      </c>
      <c r="C388">
        <f t="shared" si="22"/>
        <v>1</v>
      </c>
      <c r="D388">
        <f t="shared" si="23"/>
        <v>31</v>
      </c>
      <c r="E388">
        <v>84</v>
      </c>
      <c r="F388">
        <v>75</v>
      </c>
      <c r="G388">
        <v>15</v>
      </c>
      <c r="H388">
        <v>37</v>
      </c>
      <c r="I388">
        <v>0</v>
      </c>
      <c r="J388">
        <v>15</v>
      </c>
    </row>
    <row r="389" spans="1:10" x14ac:dyDescent="0.25">
      <c r="A389" s="1">
        <v>42036</v>
      </c>
      <c r="B389">
        <f t="shared" si="21"/>
        <v>2015</v>
      </c>
      <c r="C389">
        <f t="shared" si="22"/>
        <v>2</v>
      </c>
      <c r="D389">
        <f t="shared" si="23"/>
        <v>1</v>
      </c>
      <c r="E389">
        <v>151</v>
      </c>
      <c r="F389">
        <v>110</v>
      </c>
      <c r="G389">
        <v>9</v>
      </c>
      <c r="H389">
        <v>46</v>
      </c>
      <c r="I389">
        <v>0</v>
      </c>
      <c r="J389">
        <v>23</v>
      </c>
    </row>
    <row r="390" spans="1:10" x14ac:dyDescent="0.25">
      <c r="A390" s="1">
        <v>42037</v>
      </c>
      <c r="B390">
        <f t="shared" si="21"/>
        <v>2015</v>
      </c>
      <c r="C390">
        <f t="shared" si="22"/>
        <v>2</v>
      </c>
      <c r="D390">
        <f t="shared" si="23"/>
        <v>2</v>
      </c>
      <c r="E390">
        <v>212</v>
      </c>
      <c r="F390">
        <v>42</v>
      </c>
      <c r="G390">
        <v>33</v>
      </c>
      <c r="H390">
        <v>30</v>
      </c>
      <c r="I390">
        <v>0</v>
      </c>
      <c r="J390">
        <v>14</v>
      </c>
    </row>
    <row r="391" spans="1:10" x14ac:dyDescent="0.25">
      <c r="A391" s="1">
        <v>42038</v>
      </c>
      <c r="B391">
        <f t="shared" si="21"/>
        <v>2015</v>
      </c>
      <c r="C391">
        <f t="shared" si="22"/>
        <v>2</v>
      </c>
      <c r="D391">
        <f t="shared" si="23"/>
        <v>3</v>
      </c>
      <c r="E391">
        <v>167</v>
      </c>
      <c r="F391">
        <v>37</v>
      </c>
      <c r="G391">
        <v>32</v>
      </c>
      <c r="H391">
        <v>10</v>
      </c>
      <c r="I391">
        <v>0</v>
      </c>
      <c r="J391">
        <v>3</v>
      </c>
    </row>
    <row r="392" spans="1:10" x14ac:dyDescent="0.25">
      <c r="A392" s="1">
        <v>42039</v>
      </c>
      <c r="B392">
        <f t="shared" si="21"/>
        <v>2015</v>
      </c>
      <c r="C392">
        <f t="shared" si="22"/>
        <v>2</v>
      </c>
      <c r="D392">
        <f t="shared" si="23"/>
        <v>4</v>
      </c>
      <c r="E392">
        <v>45</v>
      </c>
      <c r="F392">
        <v>32</v>
      </c>
      <c r="G392">
        <v>32</v>
      </c>
      <c r="H392">
        <v>20</v>
      </c>
      <c r="I392">
        <v>0</v>
      </c>
      <c r="J392">
        <v>5</v>
      </c>
    </row>
    <row r="393" spans="1:10" x14ac:dyDescent="0.25">
      <c r="A393" s="1">
        <v>42040</v>
      </c>
      <c r="B393">
        <f t="shared" si="21"/>
        <v>2015</v>
      </c>
      <c r="C393">
        <f t="shared" si="22"/>
        <v>2</v>
      </c>
      <c r="D393">
        <f t="shared" si="23"/>
        <v>5</v>
      </c>
      <c r="E393">
        <v>76</v>
      </c>
      <c r="F393">
        <v>70</v>
      </c>
      <c r="G393">
        <v>20</v>
      </c>
      <c r="H393">
        <v>43</v>
      </c>
      <c r="I393">
        <v>0</v>
      </c>
      <c r="J393">
        <v>15</v>
      </c>
    </row>
    <row r="394" spans="1:10" x14ac:dyDescent="0.25">
      <c r="A394" s="1">
        <v>42041</v>
      </c>
      <c r="B394">
        <f t="shared" si="21"/>
        <v>2015</v>
      </c>
      <c r="C394">
        <f t="shared" si="22"/>
        <v>2</v>
      </c>
      <c r="D394">
        <f t="shared" si="23"/>
        <v>6</v>
      </c>
      <c r="E394">
        <v>152</v>
      </c>
      <c r="F394">
        <v>32</v>
      </c>
      <c r="G394">
        <v>39</v>
      </c>
      <c r="H394">
        <v>10</v>
      </c>
      <c r="I394">
        <v>0</v>
      </c>
      <c r="J394">
        <v>3</v>
      </c>
    </row>
    <row r="395" spans="1:10" x14ac:dyDescent="0.25">
      <c r="A395" s="1">
        <v>42042</v>
      </c>
      <c r="B395">
        <f t="shared" si="21"/>
        <v>2015</v>
      </c>
      <c r="C395">
        <f t="shared" si="22"/>
        <v>2</v>
      </c>
      <c r="D395">
        <f t="shared" si="23"/>
        <v>7</v>
      </c>
      <c r="E395">
        <v>40</v>
      </c>
      <c r="F395">
        <v>31</v>
      </c>
      <c r="G395">
        <v>31</v>
      </c>
      <c r="H395">
        <v>16</v>
      </c>
      <c r="I395">
        <v>0</v>
      </c>
      <c r="J395">
        <v>5</v>
      </c>
    </row>
    <row r="396" spans="1:10" x14ac:dyDescent="0.25">
      <c r="A396" s="1">
        <v>42043</v>
      </c>
      <c r="B396">
        <f t="shared" si="21"/>
        <v>2015</v>
      </c>
      <c r="C396">
        <f t="shared" si="22"/>
        <v>2</v>
      </c>
      <c r="D396">
        <f t="shared" si="23"/>
        <v>8</v>
      </c>
      <c r="E396">
        <v>70</v>
      </c>
      <c r="F396">
        <v>96</v>
      </c>
      <c r="G396">
        <v>14</v>
      </c>
      <c r="H396">
        <v>41</v>
      </c>
      <c r="I396">
        <v>0</v>
      </c>
      <c r="J396">
        <v>17</v>
      </c>
    </row>
    <row r="397" spans="1:10" x14ac:dyDescent="0.25">
      <c r="A397" s="1">
        <v>42044</v>
      </c>
      <c r="B397">
        <f t="shared" si="21"/>
        <v>2015</v>
      </c>
      <c r="C397">
        <f t="shared" si="22"/>
        <v>2</v>
      </c>
      <c r="D397">
        <f t="shared" si="23"/>
        <v>9</v>
      </c>
      <c r="E397">
        <v>184</v>
      </c>
      <c r="F397">
        <v>107</v>
      </c>
      <c r="G397">
        <v>19</v>
      </c>
      <c r="H397">
        <v>55</v>
      </c>
      <c r="I397">
        <v>0</v>
      </c>
      <c r="J397">
        <v>24</v>
      </c>
    </row>
    <row r="398" spans="1:10" x14ac:dyDescent="0.25">
      <c r="A398" s="1">
        <v>42045</v>
      </c>
      <c r="B398">
        <f t="shared" si="21"/>
        <v>2015</v>
      </c>
      <c r="C398">
        <f t="shared" si="22"/>
        <v>2</v>
      </c>
      <c r="D398">
        <f t="shared" si="23"/>
        <v>10</v>
      </c>
      <c r="E398">
        <v>199</v>
      </c>
      <c r="F398">
        <v>51</v>
      </c>
      <c r="G398">
        <v>37</v>
      </c>
      <c r="H398">
        <v>26</v>
      </c>
      <c r="I398">
        <v>0</v>
      </c>
      <c r="J398">
        <v>13</v>
      </c>
    </row>
    <row r="399" spans="1:10" x14ac:dyDescent="0.25">
      <c r="A399" s="1">
        <v>42046</v>
      </c>
      <c r="B399">
        <f t="shared" si="21"/>
        <v>2015</v>
      </c>
      <c r="C399">
        <f t="shared" si="22"/>
        <v>2</v>
      </c>
      <c r="D399">
        <f t="shared" si="23"/>
        <v>11</v>
      </c>
      <c r="E399">
        <v>101</v>
      </c>
      <c r="F399">
        <v>35</v>
      </c>
      <c r="G399">
        <v>33</v>
      </c>
      <c r="H399">
        <v>24</v>
      </c>
      <c r="I399">
        <v>0</v>
      </c>
      <c r="J399">
        <v>6</v>
      </c>
    </row>
    <row r="400" spans="1:10" x14ac:dyDescent="0.25">
      <c r="A400" s="1">
        <v>42047</v>
      </c>
      <c r="B400">
        <f t="shared" si="21"/>
        <v>2015</v>
      </c>
      <c r="C400">
        <f t="shared" si="22"/>
        <v>2</v>
      </c>
      <c r="D400">
        <f t="shared" si="23"/>
        <v>12</v>
      </c>
      <c r="E400">
        <v>91</v>
      </c>
      <c r="F400">
        <v>75</v>
      </c>
      <c r="G400">
        <v>26</v>
      </c>
      <c r="H400">
        <v>42</v>
      </c>
      <c r="I400">
        <v>0</v>
      </c>
      <c r="J400">
        <v>20</v>
      </c>
    </row>
    <row r="401" spans="1:10" x14ac:dyDescent="0.25">
      <c r="A401" s="1">
        <v>42049</v>
      </c>
      <c r="B401">
        <f t="shared" si="21"/>
        <v>2015</v>
      </c>
      <c r="C401">
        <f t="shared" si="22"/>
        <v>2</v>
      </c>
      <c r="D401">
        <f t="shared" si="23"/>
        <v>14</v>
      </c>
      <c r="E401">
        <v>315</v>
      </c>
      <c r="F401">
        <v>193</v>
      </c>
      <c r="G401">
        <v>9</v>
      </c>
      <c r="H401">
        <v>64</v>
      </c>
      <c r="I401">
        <v>0</v>
      </c>
      <c r="J401">
        <v>43</v>
      </c>
    </row>
    <row r="402" spans="1:10" x14ac:dyDescent="0.25">
      <c r="A402" s="1">
        <v>42050</v>
      </c>
      <c r="B402">
        <f t="shared" si="21"/>
        <v>2015</v>
      </c>
      <c r="C402">
        <f t="shared" si="22"/>
        <v>2</v>
      </c>
      <c r="D402">
        <f t="shared" si="23"/>
        <v>15</v>
      </c>
      <c r="E402">
        <v>342</v>
      </c>
      <c r="F402">
        <v>51</v>
      </c>
      <c r="G402">
        <v>28</v>
      </c>
      <c r="H402">
        <v>26</v>
      </c>
      <c r="I402">
        <v>0</v>
      </c>
      <c r="J402">
        <v>20</v>
      </c>
    </row>
    <row r="403" spans="1:10" x14ac:dyDescent="0.25">
      <c r="A403" s="1">
        <v>42051</v>
      </c>
      <c r="B403">
        <f t="shared" si="21"/>
        <v>2015</v>
      </c>
      <c r="C403">
        <f t="shared" si="22"/>
        <v>2</v>
      </c>
      <c r="D403">
        <f t="shared" si="23"/>
        <v>16</v>
      </c>
      <c r="E403">
        <v>166</v>
      </c>
      <c r="F403">
        <v>32</v>
      </c>
      <c r="G403">
        <v>20</v>
      </c>
      <c r="H403">
        <v>14</v>
      </c>
      <c r="I403">
        <v>0</v>
      </c>
      <c r="J403">
        <v>5</v>
      </c>
    </row>
    <row r="404" spans="1:10" x14ac:dyDescent="0.25">
      <c r="A404" s="1">
        <v>42052</v>
      </c>
      <c r="B404">
        <f t="shared" si="21"/>
        <v>2015</v>
      </c>
      <c r="C404">
        <f t="shared" si="22"/>
        <v>2</v>
      </c>
      <c r="D404">
        <f t="shared" si="23"/>
        <v>17</v>
      </c>
      <c r="E404">
        <v>75</v>
      </c>
      <c r="F404">
        <v>57</v>
      </c>
      <c r="G404">
        <v>34</v>
      </c>
      <c r="H404">
        <v>16</v>
      </c>
      <c r="I404">
        <v>0</v>
      </c>
      <c r="J404">
        <v>6</v>
      </c>
    </row>
    <row r="405" spans="1:10" x14ac:dyDescent="0.25">
      <c r="A405" s="1">
        <v>42053</v>
      </c>
      <c r="B405">
        <f t="shared" si="21"/>
        <v>2015</v>
      </c>
      <c r="C405">
        <f t="shared" si="22"/>
        <v>2</v>
      </c>
      <c r="D405">
        <f t="shared" si="23"/>
        <v>18</v>
      </c>
      <c r="E405">
        <v>93</v>
      </c>
      <c r="F405">
        <v>148</v>
      </c>
      <c r="G405">
        <v>28</v>
      </c>
      <c r="H405">
        <v>19</v>
      </c>
      <c r="I405">
        <v>0</v>
      </c>
      <c r="J405">
        <v>11</v>
      </c>
    </row>
    <row r="406" spans="1:10" x14ac:dyDescent="0.25">
      <c r="A406" s="1">
        <v>42055</v>
      </c>
      <c r="B406">
        <f t="shared" si="21"/>
        <v>2015</v>
      </c>
      <c r="C406">
        <f t="shared" si="22"/>
        <v>2</v>
      </c>
      <c r="D406">
        <f t="shared" si="23"/>
        <v>20</v>
      </c>
      <c r="E406">
        <v>197</v>
      </c>
      <c r="F406">
        <v>262</v>
      </c>
      <c r="G406">
        <v>28</v>
      </c>
      <c r="H406">
        <v>13</v>
      </c>
      <c r="I406">
        <v>0</v>
      </c>
      <c r="J406">
        <v>12</v>
      </c>
    </row>
    <row r="407" spans="1:10" x14ac:dyDescent="0.25">
      <c r="A407" s="1">
        <v>42056</v>
      </c>
      <c r="B407">
        <f t="shared" si="21"/>
        <v>2015</v>
      </c>
      <c r="C407">
        <f t="shared" si="22"/>
        <v>2</v>
      </c>
      <c r="D407">
        <f t="shared" si="23"/>
        <v>21</v>
      </c>
      <c r="E407">
        <v>209</v>
      </c>
      <c r="F407">
        <v>204</v>
      </c>
      <c r="G407">
        <v>27</v>
      </c>
      <c r="H407">
        <v>8</v>
      </c>
      <c r="I407">
        <v>0</v>
      </c>
      <c r="J407">
        <v>3</v>
      </c>
    </row>
    <row r="408" spans="1:10" x14ac:dyDescent="0.25">
      <c r="A408" s="1">
        <v>42057</v>
      </c>
      <c r="B408">
        <f t="shared" si="21"/>
        <v>2015</v>
      </c>
      <c r="C408">
        <f t="shared" si="22"/>
        <v>2</v>
      </c>
      <c r="D408">
        <f t="shared" si="23"/>
        <v>22</v>
      </c>
      <c r="E408">
        <v>106</v>
      </c>
      <c r="F408">
        <v>72</v>
      </c>
      <c r="G408">
        <v>25</v>
      </c>
      <c r="H408">
        <v>17</v>
      </c>
      <c r="I408">
        <v>0</v>
      </c>
      <c r="J408">
        <v>6</v>
      </c>
    </row>
    <row r="409" spans="1:10" x14ac:dyDescent="0.25">
      <c r="A409" s="1">
        <v>42058</v>
      </c>
      <c r="B409">
        <f t="shared" si="21"/>
        <v>2015</v>
      </c>
      <c r="C409">
        <f t="shared" si="22"/>
        <v>2</v>
      </c>
      <c r="D409">
        <f t="shared" si="23"/>
        <v>23</v>
      </c>
      <c r="E409">
        <v>113</v>
      </c>
      <c r="F409">
        <v>128</v>
      </c>
      <c r="G409">
        <v>23</v>
      </c>
      <c r="H409">
        <v>29</v>
      </c>
      <c r="I409">
        <v>0</v>
      </c>
      <c r="J409">
        <v>20</v>
      </c>
    </row>
    <row r="410" spans="1:10" x14ac:dyDescent="0.25">
      <c r="A410" s="1">
        <v>42059</v>
      </c>
      <c r="B410">
        <f t="shared" si="21"/>
        <v>2015</v>
      </c>
      <c r="C410">
        <f t="shared" si="22"/>
        <v>2</v>
      </c>
      <c r="D410">
        <f t="shared" si="23"/>
        <v>24</v>
      </c>
      <c r="E410">
        <v>223</v>
      </c>
      <c r="F410">
        <v>56</v>
      </c>
      <c r="G410">
        <v>31</v>
      </c>
      <c r="H410">
        <v>17</v>
      </c>
      <c r="I410">
        <v>0</v>
      </c>
      <c r="J410">
        <v>8</v>
      </c>
    </row>
    <row r="411" spans="1:10" x14ac:dyDescent="0.25">
      <c r="A411" s="1">
        <v>42060</v>
      </c>
      <c r="B411">
        <f t="shared" si="21"/>
        <v>2015</v>
      </c>
      <c r="C411">
        <f t="shared" si="22"/>
        <v>2</v>
      </c>
      <c r="D411">
        <f t="shared" si="23"/>
        <v>25</v>
      </c>
      <c r="E411">
        <v>112</v>
      </c>
      <c r="F411">
        <v>22</v>
      </c>
      <c r="G411">
        <v>32</v>
      </c>
      <c r="H411">
        <v>12</v>
      </c>
      <c r="I411">
        <v>0</v>
      </c>
      <c r="J411">
        <v>4</v>
      </c>
    </row>
    <row r="412" spans="1:10" x14ac:dyDescent="0.25">
      <c r="A412" s="1">
        <v>42061</v>
      </c>
      <c r="B412">
        <f t="shared" si="21"/>
        <v>2015</v>
      </c>
      <c r="C412">
        <f t="shared" si="22"/>
        <v>2</v>
      </c>
      <c r="D412">
        <f t="shared" si="23"/>
        <v>26</v>
      </c>
      <c r="E412">
        <v>56</v>
      </c>
      <c r="F412">
        <v>32</v>
      </c>
      <c r="G412">
        <v>21</v>
      </c>
      <c r="H412">
        <v>16</v>
      </c>
      <c r="I412">
        <v>0</v>
      </c>
      <c r="J412">
        <v>7</v>
      </c>
    </row>
    <row r="413" spans="1:10" x14ac:dyDescent="0.25">
      <c r="A413" s="1">
        <v>42062</v>
      </c>
      <c r="B413">
        <f t="shared" si="21"/>
        <v>2015</v>
      </c>
      <c r="C413">
        <f t="shared" si="22"/>
        <v>2</v>
      </c>
      <c r="D413">
        <f t="shared" si="23"/>
        <v>27</v>
      </c>
      <c r="E413">
        <v>77</v>
      </c>
      <c r="F413">
        <v>103</v>
      </c>
      <c r="G413">
        <v>6</v>
      </c>
      <c r="H413">
        <v>21</v>
      </c>
      <c r="I413">
        <v>0</v>
      </c>
      <c r="J413">
        <v>13</v>
      </c>
    </row>
    <row r="414" spans="1:10" x14ac:dyDescent="0.25">
      <c r="A414" s="1">
        <v>42063</v>
      </c>
      <c r="B414">
        <f t="shared" si="21"/>
        <v>2015</v>
      </c>
      <c r="C414">
        <f t="shared" si="22"/>
        <v>2</v>
      </c>
      <c r="D414">
        <f t="shared" si="23"/>
        <v>28</v>
      </c>
      <c r="E414">
        <v>205</v>
      </c>
      <c r="F414">
        <v>61</v>
      </c>
      <c r="G414">
        <v>30</v>
      </c>
      <c r="H414">
        <v>22</v>
      </c>
      <c r="I414">
        <v>0</v>
      </c>
      <c r="J414">
        <v>7</v>
      </c>
    </row>
    <row r="415" spans="1:10" x14ac:dyDescent="0.25">
      <c r="A415" s="1">
        <v>42064</v>
      </c>
      <c r="B415">
        <f t="shared" si="21"/>
        <v>2015</v>
      </c>
      <c r="C415">
        <f t="shared" si="22"/>
        <v>3</v>
      </c>
      <c r="D415">
        <f t="shared" si="23"/>
        <v>1</v>
      </c>
      <c r="E415">
        <v>104</v>
      </c>
      <c r="F415">
        <v>68</v>
      </c>
      <c r="G415">
        <v>28</v>
      </c>
      <c r="H415">
        <v>28</v>
      </c>
      <c r="I415">
        <v>0</v>
      </c>
      <c r="J415">
        <v>15</v>
      </c>
    </row>
    <row r="416" spans="1:10" x14ac:dyDescent="0.25">
      <c r="A416" s="1">
        <v>42065</v>
      </c>
      <c r="B416">
        <f t="shared" si="21"/>
        <v>2015</v>
      </c>
      <c r="C416">
        <f t="shared" si="22"/>
        <v>3</v>
      </c>
      <c r="D416">
        <f t="shared" si="23"/>
        <v>2</v>
      </c>
      <c r="E416">
        <v>126</v>
      </c>
      <c r="F416">
        <v>37</v>
      </c>
      <c r="G416">
        <v>29</v>
      </c>
      <c r="H416">
        <v>5</v>
      </c>
      <c r="I416">
        <v>0</v>
      </c>
      <c r="J416">
        <v>2</v>
      </c>
    </row>
    <row r="417" spans="1:10" x14ac:dyDescent="0.25">
      <c r="A417" s="1">
        <v>42066</v>
      </c>
      <c r="B417">
        <f t="shared" si="21"/>
        <v>2015</v>
      </c>
      <c r="C417">
        <f t="shared" si="22"/>
        <v>3</v>
      </c>
      <c r="D417">
        <f t="shared" si="23"/>
        <v>3</v>
      </c>
      <c r="E417">
        <v>31</v>
      </c>
      <c r="F417">
        <v>29</v>
      </c>
      <c r="G417">
        <v>29</v>
      </c>
      <c r="H417">
        <v>15</v>
      </c>
      <c r="I417">
        <v>0</v>
      </c>
      <c r="J417">
        <v>5</v>
      </c>
    </row>
    <row r="418" spans="1:10" x14ac:dyDescent="0.25">
      <c r="A418" s="1">
        <v>42067</v>
      </c>
      <c r="B418">
        <f t="shared" si="21"/>
        <v>2015</v>
      </c>
      <c r="C418">
        <f t="shared" si="22"/>
        <v>3</v>
      </c>
      <c r="D418">
        <f t="shared" si="23"/>
        <v>4</v>
      </c>
      <c r="E418">
        <v>69</v>
      </c>
      <c r="F418">
        <v>82</v>
      </c>
      <c r="G418">
        <v>24</v>
      </c>
      <c r="H418">
        <v>30</v>
      </c>
      <c r="I418">
        <v>0</v>
      </c>
      <c r="J418">
        <v>14</v>
      </c>
    </row>
    <row r="419" spans="1:10" x14ac:dyDescent="0.25">
      <c r="A419" s="1">
        <v>42068</v>
      </c>
      <c r="B419">
        <f t="shared" si="21"/>
        <v>2015</v>
      </c>
      <c r="C419">
        <f t="shared" si="22"/>
        <v>3</v>
      </c>
      <c r="D419">
        <f t="shared" si="23"/>
        <v>5</v>
      </c>
      <c r="E419">
        <v>179</v>
      </c>
      <c r="F419">
        <v>128</v>
      </c>
      <c r="G419">
        <v>27</v>
      </c>
      <c r="H419">
        <v>41</v>
      </c>
      <c r="I419">
        <v>0</v>
      </c>
      <c r="J419">
        <v>20</v>
      </c>
    </row>
    <row r="420" spans="1:10" x14ac:dyDescent="0.25">
      <c r="A420" s="1">
        <v>42069</v>
      </c>
      <c r="B420">
        <f t="shared" si="21"/>
        <v>2015</v>
      </c>
      <c r="C420">
        <f t="shared" si="22"/>
        <v>3</v>
      </c>
      <c r="D420">
        <f t="shared" si="23"/>
        <v>6</v>
      </c>
      <c r="E420">
        <v>251</v>
      </c>
      <c r="F420">
        <v>148</v>
      </c>
      <c r="G420">
        <v>38</v>
      </c>
      <c r="H420">
        <v>44</v>
      </c>
      <c r="I420">
        <v>0</v>
      </c>
      <c r="J420">
        <v>22</v>
      </c>
    </row>
    <row r="421" spans="1:10" x14ac:dyDescent="0.25">
      <c r="A421" s="1">
        <v>42070</v>
      </c>
      <c r="B421">
        <f t="shared" si="21"/>
        <v>2015</v>
      </c>
      <c r="C421">
        <f t="shared" si="22"/>
        <v>3</v>
      </c>
      <c r="D421">
        <f t="shared" si="23"/>
        <v>7</v>
      </c>
      <c r="E421">
        <v>282</v>
      </c>
      <c r="F421">
        <v>31</v>
      </c>
      <c r="G421">
        <v>32</v>
      </c>
      <c r="H421">
        <v>28</v>
      </c>
      <c r="I421">
        <v>0</v>
      </c>
      <c r="J421">
        <v>14</v>
      </c>
    </row>
    <row r="422" spans="1:10" x14ac:dyDescent="0.25">
      <c r="A422" s="1">
        <v>42071</v>
      </c>
      <c r="B422">
        <f t="shared" si="21"/>
        <v>2015</v>
      </c>
      <c r="C422">
        <f t="shared" si="22"/>
        <v>3</v>
      </c>
      <c r="D422">
        <f t="shared" si="23"/>
        <v>8</v>
      </c>
      <c r="E422">
        <v>166</v>
      </c>
      <c r="F422">
        <v>20</v>
      </c>
      <c r="G422">
        <v>29</v>
      </c>
      <c r="H422">
        <v>6</v>
      </c>
      <c r="I422">
        <v>0</v>
      </c>
      <c r="J422">
        <v>2</v>
      </c>
    </row>
    <row r="423" spans="1:10" x14ac:dyDescent="0.25">
      <c r="A423" s="1">
        <v>42072</v>
      </c>
      <c r="B423">
        <f t="shared" si="21"/>
        <v>2015</v>
      </c>
      <c r="C423">
        <f t="shared" si="22"/>
        <v>3</v>
      </c>
      <c r="D423">
        <f t="shared" si="23"/>
        <v>9</v>
      </c>
      <c r="E423">
        <v>31</v>
      </c>
      <c r="F423">
        <v>37</v>
      </c>
      <c r="G423">
        <v>30</v>
      </c>
      <c r="H423">
        <v>19</v>
      </c>
      <c r="I423">
        <v>0</v>
      </c>
      <c r="J423">
        <v>5</v>
      </c>
    </row>
    <row r="424" spans="1:10" x14ac:dyDescent="0.25">
      <c r="A424" s="1">
        <v>42073</v>
      </c>
      <c r="B424">
        <f t="shared" si="21"/>
        <v>2015</v>
      </c>
      <c r="C424">
        <f t="shared" si="22"/>
        <v>3</v>
      </c>
      <c r="D424">
        <f t="shared" si="23"/>
        <v>10</v>
      </c>
      <c r="E424">
        <v>79</v>
      </c>
      <c r="F424">
        <v>48</v>
      </c>
      <c r="G424">
        <v>29</v>
      </c>
      <c r="H424">
        <v>30</v>
      </c>
      <c r="I424">
        <v>0</v>
      </c>
      <c r="J424">
        <v>10</v>
      </c>
    </row>
    <row r="425" spans="1:10" x14ac:dyDescent="0.25">
      <c r="A425" s="1">
        <v>42074</v>
      </c>
      <c r="B425">
        <f t="shared" si="21"/>
        <v>2015</v>
      </c>
      <c r="C425">
        <f t="shared" si="22"/>
        <v>3</v>
      </c>
      <c r="D425">
        <f t="shared" si="23"/>
        <v>11</v>
      </c>
      <c r="E425">
        <v>107</v>
      </c>
      <c r="F425">
        <v>69</v>
      </c>
      <c r="G425">
        <v>24</v>
      </c>
      <c r="H425">
        <v>36</v>
      </c>
      <c r="I425">
        <v>0</v>
      </c>
      <c r="J425">
        <v>14</v>
      </c>
    </row>
    <row r="426" spans="1:10" x14ac:dyDescent="0.25">
      <c r="A426" s="1">
        <v>42075</v>
      </c>
      <c r="B426">
        <f t="shared" si="21"/>
        <v>2015</v>
      </c>
      <c r="C426">
        <f t="shared" si="22"/>
        <v>3</v>
      </c>
      <c r="D426">
        <f t="shared" si="23"/>
        <v>12</v>
      </c>
      <c r="E426">
        <v>156</v>
      </c>
      <c r="F426">
        <v>58</v>
      </c>
      <c r="G426">
        <v>34</v>
      </c>
      <c r="H426">
        <v>31</v>
      </c>
      <c r="I426">
        <v>0</v>
      </c>
      <c r="J426">
        <v>11</v>
      </c>
    </row>
    <row r="427" spans="1:10" x14ac:dyDescent="0.25">
      <c r="A427" s="1">
        <v>42076</v>
      </c>
      <c r="B427">
        <f t="shared" si="21"/>
        <v>2015</v>
      </c>
      <c r="C427">
        <f t="shared" si="22"/>
        <v>3</v>
      </c>
      <c r="D427">
        <f t="shared" si="23"/>
        <v>13</v>
      </c>
      <c r="E427">
        <v>127</v>
      </c>
      <c r="F427">
        <v>78</v>
      </c>
      <c r="G427">
        <v>16</v>
      </c>
      <c r="H427">
        <v>39</v>
      </c>
      <c r="I427">
        <v>0</v>
      </c>
      <c r="J427">
        <v>16</v>
      </c>
    </row>
    <row r="428" spans="1:10" x14ac:dyDescent="0.25">
      <c r="A428" s="1">
        <v>42077</v>
      </c>
      <c r="B428">
        <f t="shared" si="21"/>
        <v>2015</v>
      </c>
      <c r="C428">
        <f t="shared" si="22"/>
        <v>3</v>
      </c>
      <c r="D428">
        <f t="shared" si="23"/>
        <v>14</v>
      </c>
      <c r="E428">
        <v>174</v>
      </c>
      <c r="F428">
        <v>117</v>
      </c>
      <c r="G428">
        <v>38</v>
      </c>
      <c r="H428">
        <v>42</v>
      </c>
      <c r="I428">
        <v>0</v>
      </c>
      <c r="J428">
        <v>17</v>
      </c>
    </row>
    <row r="429" spans="1:10" x14ac:dyDescent="0.25">
      <c r="A429" s="1">
        <v>42078</v>
      </c>
      <c r="B429">
        <f t="shared" si="21"/>
        <v>2015</v>
      </c>
      <c r="C429">
        <f t="shared" si="22"/>
        <v>3</v>
      </c>
      <c r="D429">
        <f t="shared" si="23"/>
        <v>15</v>
      </c>
      <c r="E429">
        <v>186</v>
      </c>
      <c r="F429">
        <v>184</v>
      </c>
      <c r="G429">
        <v>16</v>
      </c>
      <c r="H429">
        <v>43</v>
      </c>
      <c r="I429">
        <v>0</v>
      </c>
      <c r="J429">
        <v>18</v>
      </c>
    </row>
    <row r="430" spans="1:10" x14ac:dyDescent="0.25">
      <c r="A430" s="1">
        <v>42079</v>
      </c>
      <c r="B430">
        <f t="shared" si="21"/>
        <v>2015</v>
      </c>
      <c r="C430">
        <f t="shared" si="22"/>
        <v>3</v>
      </c>
      <c r="D430">
        <f t="shared" si="23"/>
        <v>16</v>
      </c>
      <c r="E430">
        <v>262</v>
      </c>
      <c r="F430">
        <v>200</v>
      </c>
      <c r="G430">
        <v>44</v>
      </c>
      <c r="H430">
        <v>33</v>
      </c>
      <c r="I430">
        <v>0</v>
      </c>
      <c r="J430">
        <v>17</v>
      </c>
    </row>
    <row r="431" spans="1:10" x14ac:dyDescent="0.25">
      <c r="A431" s="1">
        <v>42080</v>
      </c>
      <c r="B431">
        <f t="shared" si="21"/>
        <v>2015</v>
      </c>
      <c r="C431">
        <f t="shared" si="22"/>
        <v>3</v>
      </c>
      <c r="D431">
        <f t="shared" si="23"/>
        <v>17</v>
      </c>
      <c r="E431">
        <v>262</v>
      </c>
      <c r="F431">
        <v>58</v>
      </c>
      <c r="G431">
        <v>36</v>
      </c>
      <c r="H431">
        <v>26</v>
      </c>
      <c r="I431">
        <v>0</v>
      </c>
      <c r="J431">
        <v>6</v>
      </c>
    </row>
    <row r="432" spans="1:10" x14ac:dyDescent="0.25">
      <c r="A432" s="1">
        <v>42081</v>
      </c>
      <c r="B432">
        <f t="shared" si="21"/>
        <v>2015</v>
      </c>
      <c r="C432">
        <f t="shared" si="22"/>
        <v>3</v>
      </c>
      <c r="D432">
        <f t="shared" si="23"/>
        <v>18</v>
      </c>
      <c r="E432">
        <v>117</v>
      </c>
      <c r="F432">
        <v>121</v>
      </c>
      <c r="G432">
        <v>28</v>
      </c>
      <c r="H432">
        <v>43</v>
      </c>
      <c r="I432">
        <v>0</v>
      </c>
      <c r="J432">
        <v>11</v>
      </c>
    </row>
    <row r="433" spans="1:10" x14ac:dyDescent="0.25">
      <c r="A433" s="1">
        <v>42082</v>
      </c>
      <c r="B433">
        <f t="shared" si="21"/>
        <v>2015</v>
      </c>
      <c r="C433">
        <f t="shared" si="22"/>
        <v>3</v>
      </c>
      <c r="D433">
        <f t="shared" si="23"/>
        <v>19</v>
      </c>
      <c r="E433">
        <v>169</v>
      </c>
      <c r="F433">
        <v>119</v>
      </c>
      <c r="G433">
        <v>39</v>
      </c>
      <c r="H433">
        <v>27</v>
      </c>
      <c r="I433">
        <v>0</v>
      </c>
      <c r="J433">
        <v>5</v>
      </c>
    </row>
    <row r="434" spans="1:10" x14ac:dyDescent="0.25">
      <c r="A434" s="1">
        <v>42083</v>
      </c>
      <c r="B434">
        <f t="shared" si="21"/>
        <v>2015</v>
      </c>
      <c r="C434">
        <f t="shared" si="22"/>
        <v>3</v>
      </c>
      <c r="D434">
        <f t="shared" si="23"/>
        <v>20</v>
      </c>
      <c r="E434">
        <v>115</v>
      </c>
      <c r="F434">
        <v>75</v>
      </c>
      <c r="G434">
        <v>34</v>
      </c>
      <c r="H434">
        <v>17</v>
      </c>
      <c r="I434">
        <v>0</v>
      </c>
      <c r="J434">
        <v>3</v>
      </c>
    </row>
    <row r="435" spans="1:10" x14ac:dyDescent="0.25">
      <c r="A435" s="1">
        <v>42084</v>
      </c>
      <c r="B435">
        <f t="shared" si="21"/>
        <v>2015</v>
      </c>
      <c r="C435">
        <f t="shared" si="22"/>
        <v>3</v>
      </c>
      <c r="D435">
        <f t="shared" si="23"/>
        <v>21</v>
      </c>
      <c r="E435">
        <v>65</v>
      </c>
      <c r="F435">
        <v>73</v>
      </c>
      <c r="G435">
        <v>36</v>
      </c>
      <c r="H435">
        <v>10</v>
      </c>
      <c r="I435">
        <v>0</v>
      </c>
      <c r="J435">
        <v>3</v>
      </c>
    </row>
    <row r="436" spans="1:10" x14ac:dyDescent="0.25">
      <c r="A436" s="1">
        <v>42085</v>
      </c>
      <c r="B436">
        <f t="shared" si="21"/>
        <v>2015</v>
      </c>
      <c r="C436">
        <f t="shared" si="22"/>
        <v>3</v>
      </c>
      <c r="D436">
        <f t="shared" si="23"/>
        <v>22</v>
      </c>
      <c r="E436">
        <v>69</v>
      </c>
      <c r="F436">
        <v>60</v>
      </c>
      <c r="G436">
        <v>35</v>
      </c>
      <c r="H436">
        <v>24</v>
      </c>
      <c r="I436">
        <v>0</v>
      </c>
      <c r="J436">
        <v>6</v>
      </c>
    </row>
    <row r="437" spans="1:10" x14ac:dyDescent="0.25">
      <c r="A437" s="1">
        <v>42086</v>
      </c>
      <c r="B437">
        <f t="shared" si="21"/>
        <v>2015</v>
      </c>
      <c r="C437">
        <f t="shared" si="22"/>
        <v>3</v>
      </c>
      <c r="D437">
        <f t="shared" si="23"/>
        <v>23</v>
      </c>
      <c r="E437">
        <v>101</v>
      </c>
      <c r="F437">
        <v>80</v>
      </c>
      <c r="G437">
        <v>38</v>
      </c>
      <c r="H437">
        <v>33</v>
      </c>
      <c r="I437">
        <v>0</v>
      </c>
      <c r="J437">
        <v>16</v>
      </c>
    </row>
    <row r="438" spans="1:10" x14ac:dyDescent="0.25">
      <c r="A438" s="1">
        <v>42087</v>
      </c>
      <c r="B438">
        <f t="shared" si="21"/>
        <v>2015</v>
      </c>
      <c r="C438">
        <f t="shared" si="22"/>
        <v>3</v>
      </c>
      <c r="D438">
        <f t="shared" si="23"/>
        <v>24</v>
      </c>
      <c r="E438">
        <v>164</v>
      </c>
      <c r="F438">
        <v>96</v>
      </c>
      <c r="G438">
        <v>42</v>
      </c>
      <c r="H438">
        <v>40</v>
      </c>
      <c r="I438">
        <v>0</v>
      </c>
      <c r="J438">
        <v>17</v>
      </c>
    </row>
    <row r="439" spans="1:10" x14ac:dyDescent="0.25">
      <c r="A439" s="1">
        <v>42088</v>
      </c>
      <c r="B439">
        <f t="shared" si="21"/>
        <v>2015</v>
      </c>
      <c r="C439">
        <f t="shared" si="22"/>
        <v>3</v>
      </c>
      <c r="D439">
        <f t="shared" si="23"/>
        <v>25</v>
      </c>
      <c r="E439">
        <v>185</v>
      </c>
      <c r="F439">
        <v>95</v>
      </c>
      <c r="G439">
        <v>57</v>
      </c>
      <c r="H439">
        <v>28</v>
      </c>
      <c r="I439">
        <v>0</v>
      </c>
      <c r="J439">
        <v>8</v>
      </c>
    </row>
    <row r="440" spans="1:10" x14ac:dyDescent="0.25">
      <c r="A440" s="1">
        <v>42089</v>
      </c>
      <c r="B440">
        <f t="shared" si="21"/>
        <v>2015</v>
      </c>
      <c r="C440">
        <f t="shared" si="22"/>
        <v>3</v>
      </c>
      <c r="D440">
        <f t="shared" si="23"/>
        <v>26</v>
      </c>
      <c r="E440">
        <v>173</v>
      </c>
      <c r="F440">
        <v>107</v>
      </c>
      <c r="G440">
        <v>53</v>
      </c>
      <c r="H440">
        <v>25</v>
      </c>
      <c r="I440">
        <v>0</v>
      </c>
      <c r="J440">
        <v>8</v>
      </c>
    </row>
    <row r="441" spans="1:10" x14ac:dyDescent="0.25">
      <c r="A441" s="1">
        <v>42090</v>
      </c>
      <c r="B441">
        <f t="shared" si="21"/>
        <v>2015</v>
      </c>
      <c r="C441">
        <f t="shared" si="22"/>
        <v>3</v>
      </c>
      <c r="D441">
        <f t="shared" si="23"/>
        <v>27</v>
      </c>
      <c r="E441">
        <v>174</v>
      </c>
      <c r="F441">
        <v>223</v>
      </c>
      <c r="G441">
        <v>36</v>
      </c>
      <c r="H441">
        <v>16</v>
      </c>
      <c r="I441">
        <v>0</v>
      </c>
      <c r="J441">
        <v>5</v>
      </c>
    </row>
    <row r="442" spans="1:10" x14ac:dyDescent="0.25">
      <c r="A442" s="1">
        <v>42091</v>
      </c>
      <c r="B442">
        <f t="shared" si="21"/>
        <v>2015</v>
      </c>
      <c r="C442">
        <f t="shared" si="22"/>
        <v>3</v>
      </c>
      <c r="D442">
        <f t="shared" si="23"/>
        <v>28</v>
      </c>
      <c r="E442">
        <v>134</v>
      </c>
      <c r="F442">
        <v>196</v>
      </c>
      <c r="G442">
        <v>45</v>
      </c>
      <c r="H442">
        <v>37</v>
      </c>
      <c r="I442">
        <v>0</v>
      </c>
      <c r="J442">
        <v>11</v>
      </c>
    </row>
    <row r="443" spans="1:10" x14ac:dyDescent="0.25">
      <c r="A443" s="1">
        <v>42092</v>
      </c>
      <c r="B443">
        <f t="shared" si="21"/>
        <v>2015</v>
      </c>
      <c r="C443">
        <f t="shared" si="22"/>
        <v>3</v>
      </c>
      <c r="D443">
        <f t="shared" si="23"/>
        <v>29</v>
      </c>
      <c r="E443">
        <v>165</v>
      </c>
      <c r="F443">
        <v>190</v>
      </c>
      <c r="G443">
        <v>63</v>
      </c>
      <c r="H443">
        <v>36</v>
      </c>
      <c r="I443">
        <v>0</v>
      </c>
      <c r="J443">
        <v>13</v>
      </c>
    </row>
    <row r="444" spans="1:10" x14ac:dyDescent="0.25">
      <c r="A444" s="1">
        <v>42093</v>
      </c>
      <c r="B444">
        <f t="shared" si="21"/>
        <v>2015</v>
      </c>
      <c r="C444">
        <f t="shared" si="22"/>
        <v>3</v>
      </c>
      <c r="D444">
        <f t="shared" si="23"/>
        <v>30</v>
      </c>
      <c r="E444">
        <v>207</v>
      </c>
      <c r="F444">
        <v>96</v>
      </c>
      <c r="G444">
        <v>32</v>
      </c>
      <c r="H444">
        <v>27</v>
      </c>
      <c r="I444">
        <v>0</v>
      </c>
      <c r="J444">
        <v>20</v>
      </c>
    </row>
    <row r="445" spans="1:10" x14ac:dyDescent="0.25">
      <c r="A445" s="1">
        <v>42094</v>
      </c>
      <c r="B445">
        <f t="shared" si="21"/>
        <v>2015</v>
      </c>
      <c r="C445">
        <f t="shared" si="22"/>
        <v>3</v>
      </c>
      <c r="D445">
        <f t="shared" si="23"/>
        <v>31</v>
      </c>
      <c r="E445">
        <v>196</v>
      </c>
      <c r="F445">
        <v>55</v>
      </c>
      <c r="G445">
        <v>33</v>
      </c>
      <c r="H445">
        <v>27</v>
      </c>
      <c r="I445">
        <v>0</v>
      </c>
      <c r="J445">
        <v>7</v>
      </c>
    </row>
    <row r="446" spans="1:10" x14ac:dyDescent="0.25">
      <c r="A446" s="1">
        <v>42095</v>
      </c>
      <c r="B446">
        <f t="shared" si="21"/>
        <v>2015</v>
      </c>
      <c r="C446">
        <f t="shared" si="22"/>
        <v>4</v>
      </c>
      <c r="D446">
        <f t="shared" si="23"/>
        <v>1</v>
      </c>
      <c r="E446">
        <v>131</v>
      </c>
      <c r="F446">
        <v>19</v>
      </c>
      <c r="G446">
        <v>36</v>
      </c>
      <c r="H446">
        <v>15</v>
      </c>
      <c r="I446">
        <v>0</v>
      </c>
      <c r="J446">
        <v>6</v>
      </c>
    </row>
    <row r="447" spans="1:10" x14ac:dyDescent="0.25">
      <c r="A447" s="1">
        <v>42096</v>
      </c>
      <c r="B447">
        <f t="shared" si="21"/>
        <v>2015</v>
      </c>
      <c r="C447">
        <f t="shared" si="22"/>
        <v>4</v>
      </c>
      <c r="D447">
        <f t="shared" si="23"/>
        <v>2</v>
      </c>
      <c r="E447">
        <v>110</v>
      </c>
      <c r="F447">
        <v>27</v>
      </c>
      <c r="G447">
        <v>48</v>
      </c>
      <c r="H447">
        <v>16</v>
      </c>
      <c r="I447">
        <v>0</v>
      </c>
      <c r="J447">
        <v>5</v>
      </c>
    </row>
    <row r="448" spans="1:10" x14ac:dyDescent="0.25">
      <c r="A448" s="1">
        <v>42097</v>
      </c>
      <c r="B448">
        <f t="shared" si="21"/>
        <v>2015</v>
      </c>
      <c r="C448">
        <f t="shared" si="22"/>
        <v>4</v>
      </c>
      <c r="D448">
        <f t="shared" si="23"/>
        <v>3</v>
      </c>
      <c r="E448">
        <v>87</v>
      </c>
      <c r="F448">
        <v>49</v>
      </c>
      <c r="G448">
        <v>61</v>
      </c>
      <c r="H448">
        <v>20</v>
      </c>
      <c r="I448">
        <v>0</v>
      </c>
      <c r="J448">
        <v>6</v>
      </c>
    </row>
    <row r="449" spans="1:10" x14ac:dyDescent="0.25">
      <c r="A449" s="1">
        <v>42098</v>
      </c>
      <c r="B449">
        <f t="shared" si="21"/>
        <v>2015</v>
      </c>
      <c r="C449">
        <f t="shared" si="22"/>
        <v>4</v>
      </c>
      <c r="D449">
        <f t="shared" si="23"/>
        <v>4</v>
      </c>
      <c r="E449">
        <v>137</v>
      </c>
      <c r="F449">
        <v>69</v>
      </c>
      <c r="G449">
        <v>38</v>
      </c>
      <c r="H449">
        <v>18</v>
      </c>
      <c r="I449">
        <v>0</v>
      </c>
      <c r="J449">
        <v>6</v>
      </c>
    </row>
    <row r="450" spans="1:10" x14ac:dyDescent="0.25">
      <c r="A450" s="1">
        <v>42099</v>
      </c>
      <c r="B450">
        <f t="shared" si="21"/>
        <v>2015</v>
      </c>
      <c r="C450">
        <f t="shared" si="22"/>
        <v>4</v>
      </c>
      <c r="D450">
        <f t="shared" si="23"/>
        <v>5</v>
      </c>
      <c r="E450">
        <v>118</v>
      </c>
      <c r="F450">
        <v>25</v>
      </c>
      <c r="G450">
        <v>35</v>
      </c>
      <c r="H450">
        <v>8</v>
      </c>
      <c r="I450">
        <v>0</v>
      </c>
      <c r="J450">
        <v>2</v>
      </c>
    </row>
    <row r="451" spans="1:10" x14ac:dyDescent="0.25">
      <c r="A451" s="1">
        <v>42100</v>
      </c>
      <c r="B451">
        <f t="shared" ref="B451:B514" si="24">YEAR(A451)</f>
        <v>2015</v>
      </c>
      <c r="C451">
        <f t="shared" ref="C451:C514" si="25">MONTH(A451)</f>
        <v>4</v>
      </c>
      <c r="D451">
        <f t="shared" ref="D451:D514" si="26">DAY(A451)</f>
        <v>6</v>
      </c>
      <c r="E451">
        <v>72</v>
      </c>
      <c r="F451">
        <v>29</v>
      </c>
      <c r="G451">
        <v>36</v>
      </c>
      <c r="H451">
        <v>14</v>
      </c>
      <c r="I451">
        <v>0</v>
      </c>
      <c r="J451">
        <v>3</v>
      </c>
    </row>
    <row r="452" spans="1:10" x14ac:dyDescent="0.25">
      <c r="A452" s="1">
        <v>42101</v>
      </c>
      <c r="B452">
        <f t="shared" si="24"/>
        <v>2015</v>
      </c>
      <c r="C452">
        <f t="shared" si="25"/>
        <v>4</v>
      </c>
      <c r="D452">
        <f t="shared" si="26"/>
        <v>7</v>
      </c>
      <c r="E452">
        <v>75</v>
      </c>
      <c r="F452">
        <v>75</v>
      </c>
      <c r="G452">
        <v>41</v>
      </c>
      <c r="H452">
        <v>25</v>
      </c>
      <c r="I452">
        <v>0</v>
      </c>
      <c r="J452">
        <v>7</v>
      </c>
    </row>
    <row r="453" spans="1:10" x14ac:dyDescent="0.25">
      <c r="A453" s="1">
        <v>42102</v>
      </c>
      <c r="B453">
        <f t="shared" si="24"/>
        <v>2015</v>
      </c>
      <c r="C453">
        <f t="shared" si="25"/>
        <v>4</v>
      </c>
      <c r="D453">
        <f t="shared" si="26"/>
        <v>8</v>
      </c>
      <c r="E453">
        <v>171</v>
      </c>
      <c r="F453">
        <v>103</v>
      </c>
      <c r="G453">
        <v>52</v>
      </c>
      <c r="H453">
        <v>32</v>
      </c>
      <c r="I453">
        <v>0</v>
      </c>
      <c r="J453">
        <v>11</v>
      </c>
    </row>
    <row r="454" spans="1:10" x14ac:dyDescent="0.25">
      <c r="A454" s="1">
        <v>42103</v>
      </c>
      <c r="B454">
        <f t="shared" si="24"/>
        <v>2015</v>
      </c>
      <c r="C454">
        <f t="shared" si="25"/>
        <v>4</v>
      </c>
      <c r="D454">
        <f t="shared" si="26"/>
        <v>9</v>
      </c>
      <c r="E454">
        <v>212</v>
      </c>
      <c r="F454">
        <v>115</v>
      </c>
      <c r="G454">
        <v>58</v>
      </c>
      <c r="H454">
        <v>38</v>
      </c>
      <c r="I454">
        <v>0</v>
      </c>
      <c r="J454">
        <v>11</v>
      </c>
    </row>
    <row r="455" spans="1:10" x14ac:dyDescent="0.25">
      <c r="A455" s="1">
        <v>42104</v>
      </c>
      <c r="B455">
        <f t="shared" si="24"/>
        <v>2015</v>
      </c>
      <c r="C455">
        <f t="shared" si="25"/>
        <v>4</v>
      </c>
      <c r="D455">
        <f t="shared" si="26"/>
        <v>10</v>
      </c>
      <c r="E455">
        <v>231</v>
      </c>
      <c r="F455">
        <v>86</v>
      </c>
      <c r="G455">
        <v>57</v>
      </c>
      <c r="H455">
        <v>25</v>
      </c>
      <c r="I455">
        <v>0</v>
      </c>
      <c r="J455">
        <v>18</v>
      </c>
    </row>
    <row r="456" spans="1:10" x14ac:dyDescent="0.25">
      <c r="A456" s="1">
        <v>42105</v>
      </c>
      <c r="B456">
        <f t="shared" si="24"/>
        <v>2015</v>
      </c>
      <c r="C456">
        <f t="shared" si="25"/>
        <v>4</v>
      </c>
      <c r="D456">
        <f t="shared" si="26"/>
        <v>11</v>
      </c>
      <c r="E456">
        <v>215</v>
      </c>
      <c r="F456">
        <v>20</v>
      </c>
      <c r="G456">
        <v>35</v>
      </c>
      <c r="H456">
        <v>7</v>
      </c>
      <c r="I456">
        <v>0</v>
      </c>
      <c r="J456">
        <v>2</v>
      </c>
    </row>
    <row r="457" spans="1:10" x14ac:dyDescent="0.25">
      <c r="A457" s="1">
        <v>42106</v>
      </c>
      <c r="B457">
        <f t="shared" si="24"/>
        <v>2015</v>
      </c>
      <c r="C457">
        <f t="shared" si="25"/>
        <v>4</v>
      </c>
      <c r="D457">
        <f t="shared" si="26"/>
        <v>12</v>
      </c>
      <c r="E457">
        <v>62</v>
      </c>
      <c r="F457">
        <v>22</v>
      </c>
      <c r="G457">
        <v>51</v>
      </c>
      <c r="H457">
        <v>11</v>
      </c>
      <c r="I457">
        <v>0</v>
      </c>
      <c r="J457">
        <v>3</v>
      </c>
    </row>
    <row r="458" spans="1:10" x14ac:dyDescent="0.25">
      <c r="A458" s="1">
        <v>42107</v>
      </c>
      <c r="B458">
        <f t="shared" si="24"/>
        <v>2015</v>
      </c>
      <c r="C458">
        <f t="shared" si="25"/>
        <v>4</v>
      </c>
      <c r="D458">
        <f t="shared" si="26"/>
        <v>13</v>
      </c>
      <c r="E458">
        <v>97</v>
      </c>
      <c r="F458">
        <v>59</v>
      </c>
      <c r="G458">
        <v>47</v>
      </c>
      <c r="H458">
        <v>34</v>
      </c>
      <c r="I458">
        <v>0</v>
      </c>
      <c r="J458">
        <v>7</v>
      </c>
    </row>
    <row r="459" spans="1:10" x14ac:dyDescent="0.25">
      <c r="A459" s="1">
        <v>42108</v>
      </c>
      <c r="B459">
        <f t="shared" si="24"/>
        <v>2015</v>
      </c>
      <c r="C459">
        <f t="shared" si="25"/>
        <v>4</v>
      </c>
      <c r="D459">
        <f t="shared" si="26"/>
        <v>14</v>
      </c>
      <c r="E459">
        <v>150</v>
      </c>
      <c r="F459">
        <v>195</v>
      </c>
      <c r="G459">
        <v>42</v>
      </c>
      <c r="H459">
        <v>43</v>
      </c>
      <c r="I459">
        <v>0</v>
      </c>
      <c r="J459">
        <v>9</v>
      </c>
    </row>
    <row r="460" spans="1:10" x14ac:dyDescent="0.25">
      <c r="A460" s="1">
        <v>42109</v>
      </c>
      <c r="B460">
        <f t="shared" si="24"/>
        <v>2015</v>
      </c>
      <c r="C460">
        <f t="shared" si="25"/>
        <v>4</v>
      </c>
      <c r="D460">
        <f t="shared" si="26"/>
        <v>15</v>
      </c>
      <c r="E460">
        <v>211</v>
      </c>
      <c r="F460">
        <v>108</v>
      </c>
      <c r="G460">
        <v>38</v>
      </c>
      <c r="H460">
        <v>8</v>
      </c>
      <c r="I460">
        <v>0</v>
      </c>
      <c r="J460">
        <v>2</v>
      </c>
    </row>
    <row r="461" spans="1:10" x14ac:dyDescent="0.25">
      <c r="A461" s="1">
        <v>42110</v>
      </c>
      <c r="B461">
        <f t="shared" si="24"/>
        <v>2015</v>
      </c>
      <c r="C461">
        <f t="shared" si="25"/>
        <v>4</v>
      </c>
      <c r="D461">
        <f t="shared" si="26"/>
        <v>16</v>
      </c>
      <c r="E461">
        <v>95</v>
      </c>
      <c r="F461">
        <v>112</v>
      </c>
      <c r="G461">
        <v>40</v>
      </c>
      <c r="H461">
        <v>29</v>
      </c>
      <c r="I461">
        <v>0</v>
      </c>
      <c r="J461">
        <v>7</v>
      </c>
    </row>
    <row r="462" spans="1:10" x14ac:dyDescent="0.25">
      <c r="A462" s="1">
        <v>42111</v>
      </c>
      <c r="B462">
        <f t="shared" si="24"/>
        <v>2015</v>
      </c>
      <c r="C462">
        <f t="shared" si="25"/>
        <v>4</v>
      </c>
      <c r="D462">
        <f t="shared" si="26"/>
        <v>17</v>
      </c>
      <c r="E462">
        <v>153</v>
      </c>
      <c r="F462">
        <v>156</v>
      </c>
      <c r="G462">
        <v>42</v>
      </c>
      <c r="H462">
        <v>47</v>
      </c>
      <c r="I462">
        <v>0</v>
      </c>
      <c r="J462">
        <v>14</v>
      </c>
    </row>
    <row r="463" spans="1:10" x14ac:dyDescent="0.25">
      <c r="A463" s="1">
        <v>42112</v>
      </c>
      <c r="B463">
        <f t="shared" si="24"/>
        <v>2015</v>
      </c>
      <c r="C463">
        <f t="shared" si="25"/>
        <v>4</v>
      </c>
      <c r="D463">
        <f t="shared" si="26"/>
        <v>18</v>
      </c>
      <c r="E463">
        <v>197</v>
      </c>
      <c r="F463">
        <v>78</v>
      </c>
      <c r="G463">
        <v>42</v>
      </c>
      <c r="H463">
        <v>19</v>
      </c>
      <c r="I463">
        <v>0</v>
      </c>
      <c r="J463">
        <v>6</v>
      </c>
    </row>
    <row r="464" spans="1:10" x14ac:dyDescent="0.25">
      <c r="A464" s="1">
        <v>42113</v>
      </c>
      <c r="B464">
        <f t="shared" si="24"/>
        <v>2015</v>
      </c>
      <c r="C464">
        <f t="shared" si="25"/>
        <v>4</v>
      </c>
      <c r="D464">
        <f t="shared" si="26"/>
        <v>19</v>
      </c>
      <c r="E464">
        <v>136</v>
      </c>
      <c r="F464">
        <v>79</v>
      </c>
      <c r="G464">
        <v>54</v>
      </c>
      <c r="H464">
        <v>25</v>
      </c>
      <c r="I464">
        <v>0</v>
      </c>
      <c r="J464">
        <v>7</v>
      </c>
    </row>
    <row r="465" spans="1:10" x14ac:dyDescent="0.25">
      <c r="A465" s="1">
        <v>42114</v>
      </c>
      <c r="B465">
        <f t="shared" si="24"/>
        <v>2015</v>
      </c>
      <c r="C465">
        <f t="shared" si="25"/>
        <v>4</v>
      </c>
      <c r="D465">
        <f t="shared" si="26"/>
        <v>20</v>
      </c>
      <c r="E465">
        <v>150</v>
      </c>
      <c r="F465">
        <v>85</v>
      </c>
      <c r="G465">
        <v>40</v>
      </c>
      <c r="H465">
        <v>24</v>
      </c>
      <c r="I465">
        <v>0</v>
      </c>
      <c r="J465">
        <v>5</v>
      </c>
    </row>
    <row r="466" spans="1:10" x14ac:dyDescent="0.25">
      <c r="A466" s="1">
        <v>42115</v>
      </c>
      <c r="B466">
        <f t="shared" si="24"/>
        <v>2015</v>
      </c>
      <c r="C466">
        <f t="shared" si="25"/>
        <v>4</v>
      </c>
      <c r="D466">
        <f t="shared" si="26"/>
        <v>21</v>
      </c>
      <c r="E466">
        <v>142</v>
      </c>
      <c r="F466">
        <v>72</v>
      </c>
      <c r="G466">
        <v>58</v>
      </c>
      <c r="H466">
        <v>28</v>
      </c>
      <c r="I466">
        <v>0</v>
      </c>
      <c r="J466">
        <v>6</v>
      </c>
    </row>
    <row r="467" spans="1:10" x14ac:dyDescent="0.25">
      <c r="A467" s="1">
        <v>42116</v>
      </c>
      <c r="B467">
        <f t="shared" si="24"/>
        <v>2015</v>
      </c>
      <c r="C467">
        <f t="shared" si="25"/>
        <v>4</v>
      </c>
      <c r="D467">
        <f t="shared" si="26"/>
        <v>22</v>
      </c>
      <c r="E467">
        <v>130</v>
      </c>
      <c r="F467">
        <v>81</v>
      </c>
      <c r="G467">
        <v>39</v>
      </c>
      <c r="H467">
        <v>26</v>
      </c>
      <c r="I467">
        <v>0</v>
      </c>
      <c r="J467">
        <v>5</v>
      </c>
    </row>
    <row r="468" spans="1:10" x14ac:dyDescent="0.25">
      <c r="A468" s="1">
        <v>42117</v>
      </c>
      <c r="B468">
        <f t="shared" si="24"/>
        <v>2015</v>
      </c>
      <c r="C468">
        <f t="shared" si="25"/>
        <v>4</v>
      </c>
      <c r="D468">
        <f t="shared" si="26"/>
        <v>23</v>
      </c>
      <c r="E468">
        <v>134</v>
      </c>
      <c r="F468">
        <v>106</v>
      </c>
      <c r="G468">
        <v>58</v>
      </c>
      <c r="H468">
        <v>25</v>
      </c>
      <c r="I468">
        <v>0</v>
      </c>
      <c r="J468">
        <v>6</v>
      </c>
    </row>
    <row r="469" spans="1:10" x14ac:dyDescent="0.25">
      <c r="A469" s="1">
        <v>42118</v>
      </c>
      <c r="B469">
        <f t="shared" si="24"/>
        <v>2015</v>
      </c>
      <c r="C469">
        <f t="shared" si="25"/>
        <v>4</v>
      </c>
      <c r="D469">
        <f t="shared" si="26"/>
        <v>24</v>
      </c>
      <c r="E469">
        <v>144</v>
      </c>
      <c r="F469">
        <v>105</v>
      </c>
      <c r="G469">
        <v>87</v>
      </c>
      <c r="H469">
        <v>38</v>
      </c>
      <c r="I469">
        <v>0</v>
      </c>
      <c r="J469">
        <v>8</v>
      </c>
    </row>
    <row r="470" spans="1:10" x14ac:dyDescent="0.25">
      <c r="A470" s="1">
        <v>42119</v>
      </c>
      <c r="B470">
        <f t="shared" si="24"/>
        <v>2015</v>
      </c>
      <c r="C470">
        <f t="shared" si="25"/>
        <v>4</v>
      </c>
      <c r="D470">
        <f t="shared" si="26"/>
        <v>25</v>
      </c>
      <c r="E470">
        <v>166</v>
      </c>
      <c r="F470">
        <v>113</v>
      </c>
      <c r="G470">
        <v>108</v>
      </c>
      <c r="H470">
        <v>25</v>
      </c>
      <c r="I470">
        <v>0</v>
      </c>
      <c r="J470">
        <v>9</v>
      </c>
    </row>
    <row r="471" spans="1:10" x14ac:dyDescent="0.25">
      <c r="A471" s="1">
        <v>42120</v>
      </c>
      <c r="B471">
        <f t="shared" si="24"/>
        <v>2015</v>
      </c>
      <c r="C471">
        <f t="shared" si="25"/>
        <v>4</v>
      </c>
      <c r="D471">
        <f t="shared" si="26"/>
        <v>26</v>
      </c>
      <c r="E471">
        <v>180</v>
      </c>
      <c r="F471">
        <v>92</v>
      </c>
      <c r="G471">
        <v>87</v>
      </c>
      <c r="H471">
        <v>24</v>
      </c>
      <c r="I471">
        <v>0</v>
      </c>
      <c r="J471">
        <v>8</v>
      </c>
    </row>
    <row r="472" spans="1:10" x14ac:dyDescent="0.25">
      <c r="A472" s="1">
        <v>42121</v>
      </c>
      <c r="B472">
        <f t="shared" si="24"/>
        <v>2015</v>
      </c>
      <c r="C472">
        <f t="shared" si="25"/>
        <v>4</v>
      </c>
      <c r="D472">
        <f t="shared" si="26"/>
        <v>27</v>
      </c>
      <c r="E472">
        <v>168</v>
      </c>
      <c r="F472">
        <v>52</v>
      </c>
      <c r="G472">
        <v>60</v>
      </c>
      <c r="H472">
        <v>20</v>
      </c>
      <c r="I472">
        <v>0</v>
      </c>
      <c r="J472">
        <v>6</v>
      </c>
    </row>
    <row r="473" spans="1:10" x14ac:dyDescent="0.25">
      <c r="A473" s="1">
        <v>42122</v>
      </c>
      <c r="B473">
        <f t="shared" si="24"/>
        <v>2015</v>
      </c>
      <c r="C473">
        <f t="shared" si="25"/>
        <v>4</v>
      </c>
      <c r="D473">
        <f t="shared" si="26"/>
        <v>28</v>
      </c>
      <c r="E473">
        <v>126</v>
      </c>
      <c r="F473">
        <v>87</v>
      </c>
      <c r="G473">
        <v>96</v>
      </c>
      <c r="H473">
        <v>28</v>
      </c>
      <c r="I473">
        <v>0</v>
      </c>
      <c r="J473">
        <v>14</v>
      </c>
    </row>
    <row r="474" spans="1:10" x14ac:dyDescent="0.25">
      <c r="A474" s="1">
        <v>42123</v>
      </c>
      <c r="B474">
        <f t="shared" si="24"/>
        <v>2015</v>
      </c>
      <c r="C474">
        <f t="shared" si="25"/>
        <v>4</v>
      </c>
      <c r="D474">
        <f t="shared" si="26"/>
        <v>29</v>
      </c>
      <c r="E474">
        <v>183</v>
      </c>
      <c r="F474">
        <v>86</v>
      </c>
      <c r="G474">
        <v>103</v>
      </c>
      <c r="H474">
        <v>24</v>
      </c>
      <c r="I474">
        <v>0</v>
      </c>
      <c r="J474">
        <v>10</v>
      </c>
    </row>
    <row r="475" spans="1:10" x14ac:dyDescent="0.25">
      <c r="A475" s="1">
        <v>42124</v>
      </c>
      <c r="B475">
        <f t="shared" si="24"/>
        <v>2015</v>
      </c>
      <c r="C475">
        <f t="shared" si="25"/>
        <v>4</v>
      </c>
      <c r="D475">
        <f t="shared" si="26"/>
        <v>30</v>
      </c>
      <c r="E475">
        <v>177</v>
      </c>
      <c r="F475">
        <v>92</v>
      </c>
      <c r="G475">
        <v>42</v>
      </c>
      <c r="H475">
        <v>26</v>
      </c>
      <c r="I475">
        <v>0</v>
      </c>
      <c r="J475">
        <v>11</v>
      </c>
    </row>
    <row r="476" spans="1:10" x14ac:dyDescent="0.25">
      <c r="A476" s="1">
        <v>42125</v>
      </c>
      <c r="B476">
        <f t="shared" si="24"/>
        <v>2015</v>
      </c>
      <c r="C476">
        <f t="shared" si="25"/>
        <v>5</v>
      </c>
      <c r="D476">
        <f t="shared" si="26"/>
        <v>1</v>
      </c>
      <c r="E476">
        <v>195</v>
      </c>
      <c r="F476">
        <v>48</v>
      </c>
      <c r="G476">
        <v>67</v>
      </c>
      <c r="H476">
        <v>15</v>
      </c>
      <c r="I476">
        <v>0</v>
      </c>
      <c r="J476">
        <v>5</v>
      </c>
    </row>
    <row r="477" spans="1:10" x14ac:dyDescent="0.25">
      <c r="A477" s="1">
        <v>42126</v>
      </c>
      <c r="B477">
        <f t="shared" si="24"/>
        <v>2015</v>
      </c>
      <c r="C477">
        <f t="shared" si="25"/>
        <v>5</v>
      </c>
      <c r="D477">
        <f t="shared" si="26"/>
        <v>2</v>
      </c>
      <c r="E477">
        <v>119</v>
      </c>
      <c r="F477">
        <v>73</v>
      </c>
      <c r="G477">
        <v>42</v>
      </c>
      <c r="H477">
        <v>14</v>
      </c>
      <c r="I477">
        <v>0</v>
      </c>
      <c r="J477">
        <v>5</v>
      </c>
    </row>
    <row r="478" spans="1:10" x14ac:dyDescent="0.25">
      <c r="A478" s="1">
        <v>42127</v>
      </c>
      <c r="B478">
        <f t="shared" si="24"/>
        <v>2015</v>
      </c>
      <c r="C478">
        <f t="shared" si="25"/>
        <v>5</v>
      </c>
      <c r="D478">
        <f t="shared" si="26"/>
        <v>3</v>
      </c>
      <c r="E478">
        <v>112</v>
      </c>
      <c r="F478">
        <v>48</v>
      </c>
      <c r="G478">
        <v>49</v>
      </c>
      <c r="H478">
        <v>11</v>
      </c>
      <c r="I478">
        <v>0</v>
      </c>
      <c r="J478">
        <v>3</v>
      </c>
    </row>
    <row r="479" spans="1:10" x14ac:dyDescent="0.25">
      <c r="A479" s="1">
        <v>42128</v>
      </c>
      <c r="B479">
        <f t="shared" si="24"/>
        <v>2015</v>
      </c>
      <c r="C479">
        <f t="shared" si="25"/>
        <v>5</v>
      </c>
      <c r="D479">
        <f t="shared" si="26"/>
        <v>4</v>
      </c>
      <c r="E479">
        <v>66</v>
      </c>
      <c r="F479">
        <v>67</v>
      </c>
      <c r="G479">
        <v>42</v>
      </c>
      <c r="H479">
        <v>19</v>
      </c>
      <c r="I479">
        <v>0</v>
      </c>
      <c r="J479">
        <v>4</v>
      </c>
    </row>
    <row r="480" spans="1:10" x14ac:dyDescent="0.25">
      <c r="A480" s="1">
        <v>42129</v>
      </c>
      <c r="B480">
        <f t="shared" si="24"/>
        <v>2015</v>
      </c>
      <c r="C480">
        <f t="shared" si="25"/>
        <v>5</v>
      </c>
      <c r="D480">
        <f t="shared" si="26"/>
        <v>5</v>
      </c>
      <c r="E480">
        <v>124</v>
      </c>
      <c r="F480">
        <v>52</v>
      </c>
      <c r="G480">
        <v>40</v>
      </c>
      <c r="H480">
        <v>13</v>
      </c>
      <c r="I480">
        <v>0</v>
      </c>
      <c r="J480">
        <v>3</v>
      </c>
    </row>
    <row r="481" spans="1:10" x14ac:dyDescent="0.25">
      <c r="A481" s="1">
        <v>42130</v>
      </c>
      <c r="B481">
        <f t="shared" si="24"/>
        <v>2015</v>
      </c>
      <c r="C481">
        <f t="shared" si="25"/>
        <v>5</v>
      </c>
      <c r="D481">
        <f t="shared" si="26"/>
        <v>6</v>
      </c>
      <c r="E481">
        <v>71</v>
      </c>
      <c r="F481">
        <v>83</v>
      </c>
      <c r="G481">
        <v>54</v>
      </c>
      <c r="H481">
        <v>20</v>
      </c>
      <c r="I481">
        <v>0</v>
      </c>
      <c r="J481">
        <v>5</v>
      </c>
    </row>
    <row r="482" spans="1:10" x14ac:dyDescent="0.25">
      <c r="A482" s="1">
        <v>42131</v>
      </c>
      <c r="B482">
        <f t="shared" si="24"/>
        <v>2015</v>
      </c>
      <c r="C482">
        <f t="shared" si="25"/>
        <v>5</v>
      </c>
      <c r="D482">
        <f t="shared" si="26"/>
        <v>7</v>
      </c>
      <c r="E482">
        <v>137</v>
      </c>
      <c r="F482">
        <v>70</v>
      </c>
      <c r="G482">
        <v>51</v>
      </c>
      <c r="H482">
        <v>21</v>
      </c>
      <c r="I482">
        <v>0</v>
      </c>
      <c r="J482">
        <v>7</v>
      </c>
    </row>
    <row r="483" spans="1:10" x14ac:dyDescent="0.25">
      <c r="A483" s="1">
        <v>42132</v>
      </c>
      <c r="B483">
        <f t="shared" si="24"/>
        <v>2015</v>
      </c>
      <c r="C483">
        <f t="shared" si="25"/>
        <v>5</v>
      </c>
      <c r="D483">
        <f t="shared" si="26"/>
        <v>8</v>
      </c>
      <c r="E483">
        <v>118</v>
      </c>
      <c r="F483">
        <v>43</v>
      </c>
      <c r="G483">
        <v>28</v>
      </c>
      <c r="H483">
        <v>15</v>
      </c>
      <c r="I483">
        <v>0</v>
      </c>
      <c r="J483">
        <v>20</v>
      </c>
    </row>
    <row r="484" spans="1:10" x14ac:dyDescent="0.25">
      <c r="A484" s="1">
        <v>42133</v>
      </c>
      <c r="B484">
        <f t="shared" si="24"/>
        <v>2015</v>
      </c>
      <c r="C484">
        <f t="shared" si="25"/>
        <v>5</v>
      </c>
      <c r="D484">
        <f t="shared" si="26"/>
        <v>9</v>
      </c>
      <c r="E484">
        <v>109</v>
      </c>
      <c r="F484">
        <v>45</v>
      </c>
      <c r="G484">
        <v>17</v>
      </c>
      <c r="H484">
        <v>22</v>
      </c>
      <c r="I484">
        <v>0</v>
      </c>
      <c r="J484">
        <v>27</v>
      </c>
    </row>
    <row r="485" spans="1:10" x14ac:dyDescent="0.25">
      <c r="A485" s="1">
        <v>42134</v>
      </c>
      <c r="B485">
        <f t="shared" si="24"/>
        <v>2015</v>
      </c>
      <c r="C485">
        <f t="shared" si="25"/>
        <v>5</v>
      </c>
      <c r="D485">
        <f t="shared" si="26"/>
        <v>10</v>
      </c>
      <c r="E485">
        <v>117</v>
      </c>
      <c r="F485">
        <v>16</v>
      </c>
      <c r="G485">
        <v>35</v>
      </c>
      <c r="H485">
        <v>17</v>
      </c>
      <c r="I485">
        <v>0</v>
      </c>
      <c r="J485">
        <v>16</v>
      </c>
    </row>
    <row r="486" spans="1:10" x14ac:dyDescent="0.25">
      <c r="A486" s="1">
        <v>42135</v>
      </c>
      <c r="B486">
        <f t="shared" si="24"/>
        <v>2015</v>
      </c>
      <c r="C486">
        <f t="shared" si="25"/>
        <v>5</v>
      </c>
      <c r="D486">
        <f t="shared" si="26"/>
        <v>11</v>
      </c>
      <c r="E486">
        <v>87</v>
      </c>
      <c r="F486">
        <v>38</v>
      </c>
      <c r="G486">
        <v>44</v>
      </c>
      <c r="H486">
        <v>24</v>
      </c>
      <c r="I486">
        <v>0</v>
      </c>
      <c r="J486">
        <v>4</v>
      </c>
    </row>
    <row r="487" spans="1:10" x14ac:dyDescent="0.25">
      <c r="A487" s="1">
        <v>42136</v>
      </c>
      <c r="B487">
        <f t="shared" si="24"/>
        <v>2015</v>
      </c>
      <c r="C487">
        <f t="shared" si="25"/>
        <v>5</v>
      </c>
      <c r="D487">
        <f t="shared" si="26"/>
        <v>12</v>
      </c>
      <c r="E487">
        <v>66</v>
      </c>
      <c r="F487">
        <v>100</v>
      </c>
      <c r="G487">
        <v>82</v>
      </c>
      <c r="H487">
        <v>43</v>
      </c>
      <c r="I487">
        <v>0</v>
      </c>
      <c r="J487">
        <v>10</v>
      </c>
    </row>
    <row r="488" spans="1:10" x14ac:dyDescent="0.25">
      <c r="A488" s="1">
        <v>42137</v>
      </c>
      <c r="B488">
        <f t="shared" si="24"/>
        <v>2015</v>
      </c>
      <c r="C488">
        <f t="shared" si="25"/>
        <v>5</v>
      </c>
      <c r="D488">
        <f t="shared" si="26"/>
        <v>13</v>
      </c>
      <c r="E488">
        <v>156</v>
      </c>
      <c r="F488">
        <v>69</v>
      </c>
      <c r="G488">
        <v>45</v>
      </c>
      <c r="H488">
        <v>13</v>
      </c>
      <c r="I488">
        <v>0</v>
      </c>
      <c r="J488">
        <v>3</v>
      </c>
    </row>
    <row r="489" spans="1:10" x14ac:dyDescent="0.25">
      <c r="A489" s="1">
        <v>42138</v>
      </c>
      <c r="B489">
        <f t="shared" si="24"/>
        <v>2015</v>
      </c>
      <c r="C489">
        <f t="shared" si="25"/>
        <v>5</v>
      </c>
      <c r="D489">
        <f t="shared" si="26"/>
        <v>14</v>
      </c>
      <c r="E489">
        <v>74</v>
      </c>
      <c r="F489">
        <v>45</v>
      </c>
      <c r="G489">
        <v>52</v>
      </c>
      <c r="H489">
        <v>15</v>
      </c>
      <c r="I489">
        <v>0</v>
      </c>
      <c r="J489">
        <v>3</v>
      </c>
    </row>
    <row r="490" spans="1:10" x14ac:dyDescent="0.25">
      <c r="A490" s="1">
        <v>42139</v>
      </c>
      <c r="B490">
        <f t="shared" si="24"/>
        <v>2015</v>
      </c>
      <c r="C490">
        <f t="shared" si="25"/>
        <v>5</v>
      </c>
      <c r="D490">
        <f t="shared" si="26"/>
        <v>15</v>
      </c>
      <c r="E490">
        <v>86</v>
      </c>
      <c r="F490">
        <v>81</v>
      </c>
      <c r="G490">
        <v>90</v>
      </c>
      <c r="H490">
        <v>23</v>
      </c>
      <c r="I490">
        <v>0</v>
      </c>
      <c r="J490">
        <v>6</v>
      </c>
    </row>
    <row r="491" spans="1:10" x14ac:dyDescent="0.25">
      <c r="A491" s="1">
        <v>42140</v>
      </c>
      <c r="B491">
        <f t="shared" si="24"/>
        <v>2015</v>
      </c>
      <c r="C491">
        <f t="shared" si="25"/>
        <v>5</v>
      </c>
      <c r="D491">
        <f t="shared" si="26"/>
        <v>16</v>
      </c>
      <c r="E491">
        <v>127</v>
      </c>
      <c r="F491">
        <v>117</v>
      </c>
      <c r="G491">
        <v>80</v>
      </c>
      <c r="H491">
        <v>21</v>
      </c>
      <c r="I491">
        <v>0</v>
      </c>
      <c r="J491">
        <v>10</v>
      </c>
    </row>
    <row r="492" spans="1:10" x14ac:dyDescent="0.25">
      <c r="A492" s="1">
        <v>42141</v>
      </c>
      <c r="B492">
        <f t="shared" si="24"/>
        <v>2015</v>
      </c>
      <c r="C492">
        <f t="shared" si="25"/>
        <v>5</v>
      </c>
      <c r="D492">
        <f t="shared" si="26"/>
        <v>17</v>
      </c>
      <c r="E492">
        <v>187</v>
      </c>
      <c r="F492">
        <v>71</v>
      </c>
      <c r="G492">
        <v>45</v>
      </c>
      <c r="H492">
        <v>23</v>
      </c>
      <c r="I492">
        <v>0</v>
      </c>
      <c r="J492">
        <v>6</v>
      </c>
    </row>
    <row r="493" spans="1:10" x14ac:dyDescent="0.25">
      <c r="A493" s="1">
        <v>42142</v>
      </c>
      <c r="B493">
        <f t="shared" si="24"/>
        <v>2015</v>
      </c>
      <c r="C493">
        <f t="shared" si="25"/>
        <v>5</v>
      </c>
      <c r="D493">
        <f t="shared" si="26"/>
        <v>18</v>
      </c>
      <c r="E493">
        <v>123</v>
      </c>
      <c r="F493">
        <v>48</v>
      </c>
      <c r="G493">
        <v>39</v>
      </c>
      <c r="H493">
        <v>11</v>
      </c>
      <c r="I493">
        <v>0</v>
      </c>
      <c r="J493">
        <v>2</v>
      </c>
    </row>
    <row r="494" spans="1:10" x14ac:dyDescent="0.25">
      <c r="A494" s="1">
        <v>42143</v>
      </c>
      <c r="B494">
        <f t="shared" si="24"/>
        <v>2015</v>
      </c>
      <c r="C494">
        <f t="shared" si="25"/>
        <v>5</v>
      </c>
      <c r="D494">
        <f t="shared" si="26"/>
        <v>19</v>
      </c>
      <c r="E494">
        <v>52</v>
      </c>
      <c r="F494">
        <v>31</v>
      </c>
      <c r="G494">
        <v>50</v>
      </c>
      <c r="H494">
        <v>11</v>
      </c>
      <c r="I494">
        <v>0</v>
      </c>
      <c r="J494">
        <v>3</v>
      </c>
    </row>
    <row r="495" spans="1:10" x14ac:dyDescent="0.25">
      <c r="A495" s="1">
        <v>42144</v>
      </c>
      <c r="B495">
        <f t="shared" si="24"/>
        <v>2015</v>
      </c>
      <c r="C495">
        <f t="shared" si="25"/>
        <v>5</v>
      </c>
      <c r="D495">
        <f t="shared" si="26"/>
        <v>20</v>
      </c>
      <c r="E495">
        <v>54</v>
      </c>
      <c r="F495">
        <v>64</v>
      </c>
      <c r="G495">
        <v>68</v>
      </c>
      <c r="H495">
        <v>20</v>
      </c>
      <c r="I495">
        <v>0</v>
      </c>
      <c r="J495">
        <v>5</v>
      </c>
    </row>
    <row r="496" spans="1:10" x14ac:dyDescent="0.25">
      <c r="A496" s="1">
        <v>42145</v>
      </c>
      <c r="B496">
        <f t="shared" si="24"/>
        <v>2015</v>
      </c>
      <c r="C496">
        <f t="shared" si="25"/>
        <v>5</v>
      </c>
      <c r="D496">
        <f t="shared" si="26"/>
        <v>21</v>
      </c>
      <c r="E496">
        <v>102</v>
      </c>
      <c r="F496">
        <v>67</v>
      </c>
      <c r="G496">
        <v>106</v>
      </c>
      <c r="H496">
        <v>23</v>
      </c>
      <c r="I496">
        <v>0</v>
      </c>
      <c r="J496">
        <v>7</v>
      </c>
    </row>
    <row r="497" spans="1:10" x14ac:dyDescent="0.25">
      <c r="A497" s="1">
        <v>42146</v>
      </c>
      <c r="B497">
        <f t="shared" si="24"/>
        <v>2015</v>
      </c>
      <c r="C497">
        <f t="shared" si="25"/>
        <v>5</v>
      </c>
      <c r="D497">
        <f t="shared" si="26"/>
        <v>22</v>
      </c>
      <c r="E497">
        <v>143</v>
      </c>
      <c r="F497">
        <v>93</v>
      </c>
      <c r="G497">
        <v>118</v>
      </c>
      <c r="H497">
        <v>31</v>
      </c>
      <c r="I497">
        <v>0</v>
      </c>
      <c r="J497">
        <v>9</v>
      </c>
    </row>
    <row r="498" spans="1:10" x14ac:dyDescent="0.25">
      <c r="A498" s="1">
        <v>42147</v>
      </c>
      <c r="B498">
        <f t="shared" si="24"/>
        <v>2015</v>
      </c>
      <c r="C498">
        <f t="shared" si="25"/>
        <v>5</v>
      </c>
      <c r="D498">
        <f t="shared" si="26"/>
        <v>23</v>
      </c>
      <c r="E498">
        <v>171</v>
      </c>
      <c r="F498">
        <v>104</v>
      </c>
      <c r="G498">
        <v>119</v>
      </c>
      <c r="H498">
        <v>32</v>
      </c>
      <c r="I498">
        <v>0</v>
      </c>
      <c r="J498">
        <v>11</v>
      </c>
    </row>
    <row r="499" spans="1:10" x14ac:dyDescent="0.25">
      <c r="A499" s="1">
        <v>42148</v>
      </c>
      <c r="B499">
        <f t="shared" si="24"/>
        <v>2015</v>
      </c>
      <c r="C499">
        <f t="shared" si="25"/>
        <v>5</v>
      </c>
      <c r="D499">
        <f t="shared" si="26"/>
        <v>24</v>
      </c>
      <c r="E499">
        <v>185</v>
      </c>
      <c r="F499">
        <v>105</v>
      </c>
      <c r="G499">
        <v>133</v>
      </c>
      <c r="H499">
        <v>23</v>
      </c>
      <c r="I499">
        <v>0</v>
      </c>
      <c r="J499">
        <v>9</v>
      </c>
    </row>
    <row r="500" spans="1:10" x14ac:dyDescent="0.25">
      <c r="A500" s="1">
        <v>42149</v>
      </c>
      <c r="B500">
        <f t="shared" si="24"/>
        <v>2015</v>
      </c>
      <c r="C500">
        <f t="shared" si="25"/>
        <v>5</v>
      </c>
      <c r="D500">
        <f t="shared" si="26"/>
        <v>25</v>
      </c>
      <c r="E500">
        <v>172</v>
      </c>
      <c r="F500">
        <v>96</v>
      </c>
      <c r="G500">
        <v>127</v>
      </c>
      <c r="H500">
        <v>17</v>
      </c>
      <c r="I500">
        <v>0</v>
      </c>
      <c r="J500">
        <v>8</v>
      </c>
    </row>
    <row r="501" spans="1:10" x14ac:dyDescent="0.25">
      <c r="A501" s="1">
        <v>42150</v>
      </c>
      <c r="B501">
        <f t="shared" si="24"/>
        <v>2015</v>
      </c>
      <c r="C501">
        <f t="shared" si="25"/>
        <v>5</v>
      </c>
      <c r="D501">
        <f t="shared" si="26"/>
        <v>26</v>
      </c>
      <c r="E501">
        <v>165</v>
      </c>
      <c r="F501">
        <v>89</v>
      </c>
      <c r="G501">
        <v>114</v>
      </c>
      <c r="H501">
        <v>16</v>
      </c>
      <c r="I501">
        <v>0</v>
      </c>
      <c r="J501">
        <v>8</v>
      </c>
    </row>
    <row r="502" spans="1:10" x14ac:dyDescent="0.25">
      <c r="A502" s="1">
        <v>42151</v>
      </c>
      <c r="B502">
        <f t="shared" si="24"/>
        <v>2015</v>
      </c>
      <c r="C502">
        <f t="shared" si="25"/>
        <v>5</v>
      </c>
      <c r="D502">
        <f t="shared" si="26"/>
        <v>27</v>
      </c>
      <c r="E502">
        <v>171</v>
      </c>
      <c r="F502">
        <v>96</v>
      </c>
      <c r="G502">
        <v>105</v>
      </c>
      <c r="H502">
        <v>19</v>
      </c>
      <c r="I502">
        <v>0</v>
      </c>
      <c r="J502">
        <v>11</v>
      </c>
    </row>
    <row r="503" spans="1:10" x14ac:dyDescent="0.25">
      <c r="A503" s="1">
        <v>42152</v>
      </c>
      <c r="B503">
        <f t="shared" si="24"/>
        <v>2015</v>
      </c>
      <c r="C503">
        <f t="shared" si="25"/>
        <v>5</v>
      </c>
      <c r="D503">
        <f t="shared" si="26"/>
        <v>28</v>
      </c>
      <c r="E503">
        <v>180</v>
      </c>
      <c r="F503">
        <v>68</v>
      </c>
      <c r="G503">
        <v>77</v>
      </c>
      <c r="H503">
        <v>28</v>
      </c>
      <c r="I503">
        <v>0</v>
      </c>
      <c r="J503">
        <v>10</v>
      </c>
    </row>
    <row r="504" spans="1:10" x14ac:dyDescent="0.25">
      <c r="A504" s="1">
        <v>42153</v>
      </c>
      <c r="B504">
        <f t="shared" si="24"/>
        <v>2015</v>
      </c>
      <c r="C504">
        <f t="shared" si="25"/>
        <v>5</v>
      </c>
      <c r="D504">
        <f t="shared" si="26"/>
        <v>29</v>
      </c>
      <c r="E504">
        <v>150</v>
      </c>
      <c r="F504">
        <v>66</v>
      </c>
      <c r="G504">
        <v>103</v>
      </c>
      <c r="H504">
        <v>23</v>
      </c>
      <c r="I504">
        <v>0</v>
      </c>
      <c r="J504">
        <v>8</v>
      </c>
    </row>
    <row r="505" spans="1:10" x14ac:dyDescent="0.25">
      <c r="A505" s="1">
        <v>42154</v>
      </c>
      <c r="B505">
        <f t="shared" si="24"/>
        <v>2015</v>
      </c>
      <c r="C505">
        <f t="shared" si="25"/>
        <v>5</v>
      </c>
      <c r="D505">
        <f t="shared" si="26"/>
        <v>30</v>
      </c>
      <c r="E505">
        <v>153</v>
      </c>
      <c r="F505">
        <v>72</v>
      </c>
      <c r="G505">
        <v>110</v>
      </c>
      <c r="H505">
        <v>24</v>
      </c>
      <c r="I505">
        <v>0</v>
      </c>
      <c r="J505">
        <v>8</v>
      </c>
    </row>
    <row r="506" spans="1:10" x14ac:dyDescent="0.25">
      <c r="A506" s="1">
        <v>42155</v>
      </c>
      <c r="B506">
        <f t="shared" si="24"/>
        <v>2015</v>
      </c>
      <c r="C506">
        <f t="shared" si="25"/>
        <v>5</v>
      </c>
      <c r="D506">
        <f t="shared" si="26"/>
        <v>31</v>
      </c>
      <c r="E506">
        <v>147</v>
      </c>
      <c r="F506">
        <v>113</v>
      </c>
      <c r="G506">
        <v>112</v>
      </c>
      <c r="H506">
        <v>23</v>
      </c>
      <c r="I506">
        <v>0</v>
      </c>
      <c r="J506">
        <v>10</v>
      </c>
    </row>
    <row r="507" spans="1:10" x14ac:dyDescent="0.25">
      <c r="A507" s="1">
        <v>42156</v>
      </c>
      <c r="B507">
        <f t="shared" si="24"/>
        <v>2015</v>
      </c>
      <c r="C507">
        <f t="shared" si="25"/>
        <v>6</v>
      </c>
      <c r="D507">
        <f t="shared" si="26"/>
        <v>1</v>
      </c>
      <c r="E507">
        <v>174</v>
      </c>
      <c r="F507">
        <v>47</v>
      </c>
      <c r="G507">
        <v>45</v>
      </c>
      <c r="H507">
        <v>13</v>
      </c>
      <c r="I507">
        <v>0</v>
      </c>
      <c r="J507">
        <v>9</v>
      </c>
    </row>
    <row r="508" spans="1:10" x14ac:dyDescent="0.25">
      <c r="A508" s="1">
        <v>42157</v>
      </c>
      <c r="B508">
        <f t="shared" si="24"/>
        <v>2015</v>
      </c>
      <c r="C508">
        <f t="shared" si="25"/>
        <v>6</v>
      </c>
      <c r="D508">
        <f t="shared" si="26"/>
        <v>2</v>
      </c>
      <c r="E508">
        <v>104</v>
      </c>
      <c r="F508">
        <v>65</v>
      </c>
      <c r="G508">
        <v>55</v>
      </c>
      <c r="H508">
        <v>18</v>
      </c>
      <c r="I508">
        <v>0</v>
      </c>
      <c r="J508">
        <v>5</v>
      </c>
    </row>
    <row r="509" spans="1:10" x14ac:dyDescent="0.25">
      <c r="A509" s="1">
        <v>42158</v>
      </c>
      <c r="B509">
        <f t="shared" si="24"/>
        <v>2015</v>
      </c>
      <c r="C509">
        <f t="shared" si="25"/>
        <v>6</v>
      </c>
      <c r="D509">
        <f t="shared" si="26"/>
        <v>3</v>
      </c>
      <c r="E509">
        <v>101</v>
      </c>
      <c r="F509">
        <v>63</v>
      </c>
      <c r="G509">
        <v>33</v>
      </c>
      <c r="H509">
        <v>25</v>
      </c>
      <c r="I509">
        <v>0</v>
      </c>
      <c r="J509">
        <v>7</v>
      </c>
    </row>
    <row r="510" spans="1:10" x14ac:dyDescent="0.25">
      <c r="A510" s="1">
        <v>42159</v>
      </c>
      <c r="B510">
        <f t="shared" si="24"/>
        <v>2015</v>
      </c>
      <c r="C510">
        <f t="shared" si="25"/>
        <v>6</v>
      </c>
      <c r="D510">
        <f t="shared" si="26"/>
        <v>4</v>
      </c>
      <c r="E510">
        <v>124</v>
      </c>
      <c r="F510">
        <v>64</v>
      </c>
      <c r="G510">
        <v>86</v>
      </c>
      <c r="H510">
        <v>22</v>
      </c>
      <c r="I510">
        <v>0</v>
      </c>
      <c r="J510">
        <v>9</v>
      </c>
    </row>
    <row r="511" spans="1:10" x14ac:dyDescent="0.25">
      <c r="A511" s="1">
        <v>42160</v>
      </c>
      <c r="B511">
        <f t="shared" si="24"/>
        <v>2015</v>
      </c>
      <c r="C511">
        <f t="shared" si="25"/>
        <v>6</v>
      </c>
      <c r="D511">
        <f t="shared" si="26"/>
        <v>5</v>
      </c>
      <c r="E511">
        <v>123</v>
      </c>
      <c r="F511">
        <v>42</v>
      </c>
      <c r="G511">
        <v>70</v>
      </c>
      <c r="H511">
        <v>13</v>
      </c>
      <c r="I511">
        <v>0</v>
      </c>
      <c r="J511">
        <v>4</v>
      </c>
    </row>
    <row r="512" spans="1:10" x14ac:dyDescent="0.25">
      <c r="A512" s="1">
        <v>42161</v>
      </c>
      <c r="B512">
        <f t="shared" si="24"/>
        <v>2015</v>
      </c>
      <c r="C512">
        <f t="shared" si="25"/>
        <v>6</v>
      </c>
      <c r="D512">
        <f t="shared" si="26"/>
        <v>6</v>
      </c>
      <c r="E512">
        <v>81</v>
      </c>
      <c r="F512">
        <v>26</v>
      </c>
      <c r="G512">
        <v>38</v>
      </c>
      <c r="H512">
        <v>17</v>
      </c>
      <c r="I512">
        <v>0</v>
      </c>
      <c r="J512">
        <v>6</v>
      </c>
    </row>
    <row r="513" spans="1:10" x14ac:dyDescent="0.25">
      <c r="A513" s="1">
        <v>42162</v>
      </c>
      <c r="B513">
        <f t="shared" si="24"/>
        <v>2015</v>
      </c>
      <c r="C513">
        <f t="shared" si="25"/>
        <v>6</v>
      </c>
      <c r="D513">
        <f t="shared" si="26"/>
        <v>7</v>
      </c>
      <c r="E513">
        <v>59</v>
      </c>
      <c r="F513">
        <v>29</v>
      </c>
      <c r="G513">
        <v>55</v>
      </c>
      <c r="H513">
        <v>18</v>
      </c>
      <c r="I513">
        <v>0</v>
      </c>
      <c r="J513">
        <v>4</v>
      </c>
    </row>
    <row r="514" spans="1:10" x14ac:dyDescent="0.25">
      <c r="A514" s="1">
        <v>42163</v>
      </c>
      <c r="B514">
        <f t="shared" si="24"/>
        <v>2015</v>
      </c>
      <c r="C514">
        <f t="shared" si="25"/>
        <v>6</v>
      </c>
      <c r="D514">
        <f t="shared" si="26"/>
        <v>8</v>
      </c>
      <c r="E514">
        <v>57</v>
      </c>
      <c r="F514">
        <v>74</v>
      </c>
      <c r="G514">
        <v>102</v>
      </c>
      <c r="H514">
        <v>29</v>
      </c>
      <c r="I514">
        <v>0</v>
      </c>
      <c r="J514">
        <v>11</v>
      </c>
    </row>
    <row r="515" spans="1:10" x14ac:dyDescent="0.25">
      <c r="A515" s="1">
        <v>42164</v>
      </c>
      <c r="B515">
        <f t="shared" ref="B515:B578" si="27">YEAR(A515)</f>
        <v>2015</v>
      </c>
      <c r="C515">
        <f t="shared" ref="C515:C578" si="28">MONTH(A515)</f>
        <v>6</v>
      </c>
      <c r="D515">
        <f t="shared" ref="D515:D578" si="29">DAY(A515)</f>
        <v>9</v>
      </c>
      <c r="E515">
        <v>135</v>
      </c>
      <c r="F515">
        <v>59</v>
      </c>
      <c r="G515">
        <v>44</v>
      </c>
      <c r="H515">
        <v>19</v>
      </c>
      <c r="I515">
        <v>0</v>
      </c>
      <c r="J515">
        <v>10</v>
      </c>
    </row>
    <row r="516" spans="1:10" x14ac:dyDescent="0.25">
      <c r="A516" s="1">
        <v>42165</v>
      </c>
      <c r="B516">
        <f t="shared" si="27"/>
        <v>2015</v>
      </c>
      <c r="C516">
        <f t="shared" si="28"/>
        <v>6</v>
      </c>
      <c r="D516">
        <f t="shared" si="29"/>
        <v>10</v>
      </c>
      <c r="E516">
        <v>149</v>
      </c>
      <c r="F516">
        <v>18</v>
      </c>
      <c r="G516">
        <v>37</v>
      </c>
      <c r="H516">
        <v>15</v>
      </c>
      <c r="I516">
        <v>0</v>
      </c>
      <c r="J516">
        <v>7</v>
      </c>
    </row>
    <row r="517" spans="1:10" x14ac:dyDescent="0.25">
      <c r="A517" s="1">
        <v>42166</v>
      </c>
      <c r="B517">
        <f t="shared" si="27"/>
        <v>2015</v>
      </c>
      <c r="C517">
        <f t="shared" si="28"/>
        <v>6</v>
      </c>
      <c r="D517">
        <f t="shared" si="29"/>
        <v>11</v>
      </c>
      <c r="E517">
        <v>71</v>
      </c>
      <c r="F517">
        <v>21</v>
      </c>
      <c r="G517">
        <v>38</v>
      </c>
      <c r="H517">
        <v>16</v>
      </c>
      <c r="I517">
        <v>0</v>
      </c>
      <c r="J517">
        <v>4</v>
      </c>
    </row>
    <row r="518" spans="1:10" x14ac:dyDescent="0.25">
      <c r="A518" s="1">
        <v>42167</v>
      </c>
      <c r="B518">
        <f t="shared" si="27"/>
        <v>2015</v>
      </c>
      <c r="C518">
        <f t="shared" si="28"/>
        <v>6</v>
      </c>
      <c r="D518">
        <f t="shared" si="29"/>
        <v>12</v>
      </c>
      <c r="E518">
        <v>35</v>
      </c>
      <c r="F518">
        <v>20</v>
      </c>
      <c r="G518">
        <v>55</v>
      </c>
      <c r="H518">
        <v>11</v>
      </c>
      <c r="I518">
        <v>0</v>
      </c>
      <c r="J518">
        <v>4</v>
      </c>
    </row>
    <row r="519" spans="1:10" x14ac:dyDescent="0.25">
      <c r="A519" s="1">
        <v>42168</v>
      </c>
      <c r="B519">
        <f t="shared" si="27"/>
        <v>2015</v>
      </c>
      <c r="C519">
        <f t="shared" si="28"/>
        <v>6</v>
      </c>
      <c r="D519">
        <f t="shared" si="29"/>
        <v>13</v>
      </c>
      <c r="E519">
        <v>47</v>
      </c>
      <c r="F519">
        <v>31</v>
      </c>
      <c r="G519">
        <v>72</v>
      </c>
      <c r="H519">
        <v>18</v>
      </c>
      <c r="I519">
        <v>0</v>
      </c>
      <c r="J519">
        <v>5</v>
      </c>
    </row>
    <row r="520" spans="1:10" x14ac:dyDescent="0.25">
      <c r="A520" s="1">
        <v>42169</v>
      </c>
      <c r="B520">
        <f t="shared" si="27"/>
        <v>2015</v>
      </c>
      <c r="C520">
        <f t="shared" si="28"/>
        <v>6</v>
      </c>
      <c r="D520">
        <f t="shared" si="29"/>
        <v>14</v>
      </c>
      <c r="E520">
        <v>60</v>
      </c>
      <c r="F520">
        <v>87</v>
      </c>
      <c r="G520">
        <v>123</v>
      </c>
      <c r="H520">
        <v>24</v>
      </c>
      <c r="I520">
        <v>0</v>
      </c>
      <c r="J520">
        <v>14</v>
      </c>
    </row>
    <row r="521" spans="1:10" x14ac:dyDescent="0.25">
      <c r="A521" s="1">
        <v>42170</v>
      </c>
      <c r="B521">
        <f t="shared" si="27"/>
        <v>2015</v>
      </c>
      <c r="C521">
        <f t="shared" si="28"/>
        <v>6</v>
      </c>
      <c r="D521">
        <f t="shared" si="29"/>
        <v>15</v>
      </c>
      <c r="E521">
        <v>161</v>
      </c>
      <c r="F521">
        <v>105</v>
      </c>
      <c r="G521">
        <v>119</v>
      </c>
      <c r="H521">
        <v>32</v>
      </c>
      <c r="I521">
        <v>0</v>
      </c>
      <c r="J521">
        <v>12</v>
      </c>
    </row>
    <row r="522" spans="1:10" x14ac:dyDescent="0.25">
      <c r="A522" s="1">
        <v>42171</v>
      </c>
      <c r="B522">
        <f t="shared" si="27"/>
        <v>2015</v>
      </c>
      <c r="C522">
        <f t="shared" si="28"/>
        <v>6</v>
      </c>
      <c r="D522">
        <f t="shared" si="29"/>
        <v>16</v>
      </c>
      <c r="E522">
        <v>170</v>
      </c>
      <c r="F522">
        <v>47</v>
      </c>
      <c r="G522">
        <v>89</v>
      </c>
      <c r="H522">
        <v>21</v>
      </c>
      <c r="I522">
        <v>0</v>
      </c>
      <c r="J522">
        <v>7</v>
      </c>
    </row>
    <row r="523" spans="1:10" x14ac:dyDescent="0.25">
      <c r="A523" s="1">
        <v>42172</v>
      </c>
      <c r="B523">
        <f t="shared" si="27"/>
        <v>2015</v>
      </c>
      <c r="C523">
        <f t="shared" si="28"/>
        <v>6</v>
      </c>
      <c r="D523">
        <f t="shared" si="29"/>
        <v>17</v>
      </c>
      <c r="E523">
        <v>107</v>
      </c>
      <c r="F523">
        <v>29</v>
      </c>
      <c r="G523">
        <v>47</v>
      </c>
      <c r="H523">
        <v>16</v>
      </c>
      <c r="I523">
        <v>0</v>
      </c>
      <c r="J523">
        <v>6</v>
      </c>
    </row>
    <row r="524" spans="1:10" x14ac:dyDescent="0.25">
      <c r="A524" s="1">
        <v>42173</v>
      </c>
      <c r="B524">
        <f t="shared" si="27"/>
        <v>2015</v>
      </c>
      <c r="C524">
        <f t="shared" si="28"/>
        <v>6</v>
      </c>
      <c r="D524">
        <f t="shared" si="29"/>
        <v>18</v>
      </c>
      <c r="E524">
        <v>66</v>
      </c>
      <c r="F524">
        <v>30</v>
      </c>
      <c r="G524">
        <v>36</v>
      </c>
      <c r="H524">
        <v>15</v>
      </c>
      <c r="I524">
        <v>0</v>
      </c>
      <c r="J524">
        <v>5</v>
      </c>
    </row>
    <row r="525" spans="1:10" x14ac:dyDescent="0.25">
      <c r="A525" s="1">
        <v>42174</v>
      </c>
      <c r="B525">
        <f t="shared" si="27"/>
        <v>2015</v>
      </c>
      <c r="C525">
        <f t="shared" si="28"/>
        <v>6</v>
      </c>
      <c r="D525">
        <f t="shared" si="29"/>
        <v>19</v>
      </c>
      <c r="E525">
        <v>61</v>
      </c>
      <c r="F525">
        <v>31</v>
      </c>
      <c r="G525">
        <v>89</v>
      </c>
      <c r="H525">
        <v>20</v>
      </c>
      <c r="I525">
        <v>0</v>
      </c>
      <c r="J525">
        <v>7</v>
      </c>
    </row>
    <row r="526" spans="1:10" x14ac:dyDescent="0.25">
      <c r="A526" s="1">
        <v>42175</v>
      </c>
      <c r="B526">
        <f t="shared" si="27"/>
        <v>2015</v>
      </c>
      <c r="C526">
        <f t="shared" si="28"/>
        <v>6</v>
      </c>
      <c r="D526">
        <f t="shared" si="29"/>
        <v>20</v>
      </c>
      <c r="E526">
        <v>80</v>
      </c>
      <c r="F526">
        <v>61</v>
      </c>
      <c r="G526">
        <v>109</v>
      </c>
      <c r="H526">
        <v>23</v>
      </c>
      <c r="I526">
        <v>0</v>
      </c>
      <c r="J526">
        <v>7</v>
      </c>
    </row>
    <row r="527" spans="1:10" x14ac:dyDescent="0.25">
      <c r="A527" s="1">
        <v>42176</v>
      </c>
      <c r="B527">
        <f t="shared" si="27"/>
        <v>2015</v>
      </c>
      <c r="C527">
        <f t="shared" si="28"/>
        <v>6</v>
      </c>
      <c r="D527">
        <f t="shared" si="29"/>
        <v>21</v>
      </c>
      <c r="E527">
        <v>115</v>
      </c>
      <c r="F527">
        <v>78</v>
      </c>
      <c r="G527">
        <v>122</v>
      </c>
      <c r="H527">
        <v>20</v>
      </c>
      <c r="I527">
        <v>0</v>
      </c>
      <c r="J527">
        <v>11</v>
      </c>
    </row>
    <row r="528" spans="1:10" x14ac:dyDescent="0.25">
      <c r="A528" s="1">
        <v>42177</v>
      </c>
      <c r="B528">
        <f t="shared" si="27"/>
        <v>2015</v>
      </c>
      <c r="C528">
        <f t="shared" si="28"/>
        <v>6</v>
      </c>
      <c r="D528">
        <f t="shared" si="29"/>
        <v>22</v>
      </c>
      <c r="E528">
        <v>159</v>
      </c>
      <c r="F528">
        <v>100</v>
      </c>
      <c r="G528">
        <v>120</v>
      </c>
      <c r="H528">
        <v>22</v>
      </c>
      <c r="I528">
        <v>0</v>
      </c>
      <c r="J528">
        <v>17</v>
      </c>
    </row>
    <row r="529" spans="1:10" x14ac:dyDescent="0.25">
      <c r="A529" s="1">
        <v>42178</v>
      </c>
      <c r="B529">
        <f t="shared" si="27"/>
        <v>2015</v>
      </c>
      <c r="C529">
        <f t="shared" si="28"/>
        <v>6</v>
      </c>
      <c r="D529">
        <f t="shared" si="29"/>
        <v>23</v>
      </c>
      <c r="E529">
        <v>219</v>
      </c>
      <c r="F529">
        <v>85</v>
      </c>
      <c r="G529">
        <v>51</v>
      </c>
      <c r="H529">
        <v>21</v>
      </c>
      <c r="I529">
        <v>0</v>
      </c>
      <c r="J529">
        <v>10</v>
      </c>
    </row>
    <row r="530" spans="1:10" x14ac:dyDescent="0.25">
      <c r="A530" s="1">
        <v>42179</v>
      </c>
      <c r="B530">
        <f t="shared" si="27"/>
        <v>2015</v>
      </c>
      <c r="C530">
        <f t="shared" si="28"/>
        <v>6</v>
      </c>
      <c r="D530">
        <f t="shared" si="29"/>
        <v>24</v>
      </c>
      <c r="E530">
        <v>169</v>
      </c>
      <c r="F530">
        <v>94</v>
      </c>
      <c r="G530">
        <v>51</v>
      </c>
      <c r="H530">
        <v>29</v>
      </c>
      <c r="I530">
        <v>0</v>
      </c>
      <c r="J530">
        <v>9</v>
      </c>
    </row>
    <row r="531" spans="1:10" x14ac:dyDescent="0.25">
      <c r="A531" s="1">
        <v>42180</v>
      </c>
      <c r="B531">
        <f t="shared" si="27"/>
        <v>2015</v>
      </c>
      <c r="C531">
        <f t="shared" si="28"/>
        <v>6</v>
      </c>
      <c r="D531">
        <f t="shared" si="29"/>
        <v>25</v>
      </c>
      <c r="E531">
        <v>169</v>
      </c>
      <c r="F531">
        <v>105</v>
      </c>
      <c r="G531">
        <v>106</v>
      </c>
      <c r="H531">
        <v>13</v>
      </c>
      <c r="I531">
        <v>0</v>
      </c>
      <c r="J531">
        <v>9</v>
      </c>
    </row>
    <row r="532" spans="1:10" x14ac:dyDescent="0.25">
      <c r="A532" s="1">
        <v>42181</v>
      </c>
      <c r="B532">
        <f t="shared" si="27"/>
        <v>2015</v>
      </c>
      <c r="C532">
        <f t="shared" si="28"/>
        <v>6</v>
      </c>
      <c r="D532">
        <f t="shared" si="29"/>
        <v>26</v>
      </c>
      <c r="E532">
        <v>175</v>
      </c>
      <c r="F532">
        <v>74</v>
      </c>
      <c r="G532">
        <v>95</v>
      </c>
      <c r="H532">
        <v>16</v>
      </c>
      <c r="I532">
        <v>0</v>
      </c>
      <c r="J532">
        <v>7</v>
      </c>
    </row>
    <row r="533" spans="1:10" x14ac:dyDescent="0.25">
      <c r="A533" s="1">
        <v>42182</v>
      </c>
      <c r="B533">
        <f t="shared" si="27"/>
        <v>2015</v>
      </c>
      <c r="C533">
        <f t="shared" si="28"/>
        <v>6</v>
      </c>
      <c r="D533">
        <f t="shared" si="29"/>
        <v>27</v>
      </c>
      <c r="E533">
        <v>135</v>
      </c>
      <c r="F533">
        <v>115</v>
      </c>
      <c r="G533">
        <v>113</v>
      </c>
      <c r="H533">
        <v>17</v>
      </c>
      <c r="I533">
        <v>0</v>
      </c>
      <c r="J533">
        <v>11</v>
      </c>
    </row>
    <row r="534" spans="1:10" x14ac:dyDescent="0.25">
      <c r="A534" s="1">
        <v>42183</v>
      </c>
      <c r="B534">
        <f t="shared" si="27"/>
        <v>2015</v>
      </c>
      <c r="C534">
        <f t="shared" si="28"/>
        <v>6</v>
      </c>
      <c r="D534">
        <f t="shared" si="29"/>
        <v>28</v>
      </c>
      <c r="E534">
        <v>180</v>
      </c>
      <c r="F534">
        <v>126</v>
      </c>
      <c r="G534">
        <v>32</v>
      </c>
      <c r="H534">
        <v>21</v>
      </c>
      <c r="I534">
        <v>0</v>
      </c>
      <c r="J534">
        <v>10</v>
      </c>
    </row>
    <row r="535" spans="1:10" x14ac:dyDescent="0.25">
      <c r="A535" s="1">
        <v>42184</v>
      </c>
      <c r="B535">
        <f t="shared" si="27"/>
        <v>2015</v>
      </c>
      <c r="C535">
        <f t="shared" si="28"/>
        <v>6</v>
      </c>
      <c r="D535">
        <f t="shared" si="29"/>
        <v>29</v>
      </c>
      <c r="E535">
        <v>148</v>
      </c>
      <c r="F535">
        <v>25</v>
      </c>
      <c r="G535">
        <v>42</v>
      </c>
      <c r="H535">
        <v>17</v>
      </c>
      <c r="I535">
        <v>0</v>
      </c>
      <c r="J535">
        <v>4</v>
      </c>
    </row>
    <row r="536" spans="1:10" x14ac:dyDescent="0.25">
      <c r="A536" s="1">
        <v>42185</v>
      </c>
      <c r="B536">
        <f t="shared" si="27"/>
        <v>2015</v>
      </c>
      <c r="C536">
        <f t="shared" si="28"/>
        <v>6</v>
      </c>
      <c r="D536">
        <f t="shared" si="29"/>
        <v>30</v>
      </c>
      <c r="E536">
        <v>49</v>
      </c>
      <c r="F536">
        <v>37</v>
      </c>
      <c r="G536">
        <v>36</v>
      </c>
      <c r="H536">
        <v>20</v>
      </c>
      <c r="I536">
        <v>0</v>
      </c>
      <c r="J536">
        <v>4</v>
      </c>
    </row>
    <row r="537" spans="1:10" x14ac:dyDescent="0.25">
      <c r="A537" s="1">
        <v>42186</v>
      </c>
      <c r="B537">
        <f t="shared" si="27"/>
        <v>2015</v>
      </c>
      <c r="C537">
        <f t="shared" si="28"/>
        <v>7</v>
      </c>
      <c r="D537">
        <f t="shared" si="29"/>
        <v>1</v>
      </c>
      <c r="E537">
        <v>62</v>
      </c>
      <c r="F537">
        <v>16</v>
      </c>
      <c r="G537">
        <v>41</v>
      </c>
      <c r="H537">
        <v>12</v>
      </c>
      <c r="I537">
        <v>0</v>
      </c>
      <c r="J537">
        <v>2</v>
      </c>
    </row>
    <row r="538" spans="1:10" x14ac:dyDescent="0.25">
      <c r="A538" s="1">
        <v>42187</v>
      </c>
      <c r="B538">
        <f t="shared" si="27"/>
        <v>2015</v>
      </c>
      <c r="C538">
        <f t="shared" si="28"/>
        <v>7</v>
      </c>
      <c r="D538">
        <f t="shared" si="29"/>
        <v>2</v>
      </c>
      <c r="E538">
        <v>27</v>
      </c>
      <c r="F538">
        <v>55</v>
      </c>
      <c r="G538">
        <v>90</v>
      </c>
      <c r="H538">
        <v>19</v>
      </c>
      <c r="I538">
        <v>0</v>
      </c>
      <c r="J538">
        <v>10</v>
      </c>
    </row>
    <row r="539" spans="1:10" x14ac:dyDescent="0.25">
      <c r="A539" s="1">
        <v>42188</v>
      </c>
      <c r="B539">
        <f t="shared" si="27"/>
        <v>2015</v>
      </c>
      <c r="C539">
        <f t="shared" si="28"/>
        <v>7</v>
      </c>
      <c r="D539">
        <f t="shared" si="29"/>
        <v>3</v>
      </c>
      <c r="E539">
        <v>78</v>
      </c>
      <c r="F539">
        <v>47</v>
      </c>
      <c r="G539">
        <v>43</v>
      </c>
      <c r="H539">
        <v>22</v>
      </c>
      <c r="I539">
        <v>0</v>
      </c>
      <c r="J539">
        <v>6</v>
      </c>
    </row>
    <row r="540" spans="1:10" x14ac:dyDescent="0.25">
      <c r="A540" s="1">
        <v>42189</v>
      </c>
      <c r="B540">
        <f t="shared" si="27"/>
        <v>2015</v>
      </c>
      <c r="C540">
        <f t="shared" si="28"/>
        <v>7</v>
      </c>
      <c r="D540">
        <f t="shared" si="29"/>
        <v>4</v>
      </c>
      <c r="E540">
        <v>85</v>
      </c>
      <c r="F540">
        <v>61</v>
      </c>
      <c r="G540">
        <v>118</v>
      </c>
      <c r="H540">
        <v>23</v>
      </c>
      <c r="I540">
        <v>0</v>
      </c>
      <c r="J540">
        <v>10</v>
      </c>
    </row>
    <row r="541" spans="1:10" x14ac:dyDescent="0.25">
      <c r="A541" s="1">
        <v>42190</v>
      </c>
      <c r="B541">
        <f t="shared" si="27"/>
        <v>2015</v>
      </c>
      <c r="C541">
        <f t="shared" si="28"/>
        <v>7</v>
      </c>
      <c r="D541">
        <f t="shared" si="29"/>
        <v>5</v>
      </c>
      <c r="E541">
        <v>146</v>
      </c>
      <c r="F541">
        <v>60</v>
      </c>
      <c r="G541">
        <v>114</v>
      </c>
      <c r="H541">
        <v>18</v>
      </c>
      <c r="I541">
        <v>0</v>
      </c>
      <c r="J541">
        <v>8</v>
      </c>
    </row>
    <row r="542" spans="1:10" x14ac:dyDescent="0.25">
      <c r="A542" s="1">
        <v>42191</v>
      </c>
      <c r="B542">
        <f t="shared" si="27"/>
        <v>2015</v>
      </c>
      <c r="C542">
        <f t="shared" si="28"/>
        <v>7</v>
      </c>
      <c r="D542">
        <f t="shared" si="29"/>
        <v>6</v>
      </c>
      <c r="E542">
        <v>140</v>
      </c>
      <c r="F542">
        <v>65</v>
      </c>
      <c r="G542">
        <v>111</v>
      </c>
      <c r="H542">
        <v>19</v>
      </c>
      <c r="I542">
        <v>0</v>
      </c>
      <c r="J542">
        <v>8</v>
      </c>
    </row>
    <row r="543" spans="1:10" x14ac:dyDescent="0.25">
      <c r="A543" s="1">
        <v>42192</v>
      </c>
      <c r="B543">
        <f t="shared" si="27"/>
        <v>2015</v>
      </c>
      <c r="C543">
        <f t="shared" si="28"/>
        <v>7</v>
      </c>
      <c r="D543">
        <f t="shared" si="29"/>
        <v>7</v>
      </c>
      <c r="E543">
        <v>145</v>
      </c>
      <c r="F543">
        <v>82</v>
      </c>
      <c r="G543">
        <v>124</v>
      </c>
      <c r="H543">
        <v>17</v>
      </c>
      <c r="I543">
        <v>0</v>
      </c>
      <c r="J543">
        <v>10</v>
      </c>
    </row>
    <row r="544" spans="1:10" x14ac:dyDescent="0.25">
      <c r="A544" s="1">
        <v>42193</v>
      </c>
      <c r="B544">
        <f t="shared" si="27"/>
        <v>2015</v>
      </c>
      <c r="C544">
        <f t="shared" si="28"/>
        <v>7</v>
      </c>
      <c r="D544">
        <f t="shared" si="29"/>
        <v>8</v>
      </c>
      <c r="E544">
        <v>173</v>
      </c>
      <c r="F544">
        <v>63</v>
      </c>
      <c r="G544">
        <v>115</v>
      </c>
      <c r="H544">
        <v>18</v>
      </c>
      <c r="I544">
        <v>0</v>
      </c>
      <c r="J544">
        <v>7</v>
      </c>
    </row>
    <row r="545" spans="1:10" x14ac:dyDescent="0.25">
      <c r="A545" s="1">
        <v>42194</v>
      </c>
      <c r="B545">
        <f t="shared" si="27"/>
        <v>2015</v>
      </c>
      <c r="C545">
        <f t="shared" si="28"/>
        <v>7</v>
      </c>
      <c r="D545">
        <f t="shared" si="29"/>
        <v>9</v>
      </c>
      <c r="E545">
        <v>146</v>
      </c>
      <c r="F545">
        <v>59</v>
      </c>
      <c r="G545">
        <v>101</v>
      </c>
      <c r="H545">
        <v>15</v>
      </c>
      <c r="I545">
        <v>0</v>
      </c>
      <c r="J545">
        <v>6</v>
      </c>
    </row>
    <row r="546" spans="1:10" x14ac:dyDescent="0.25">
      <c r="A546" s="1">
        <v>42195</v>
      </c>
      <c r="B546">
        <f t="shared" si="27"/>
        <v>2015</v>
      </c>
      <c r="C546">
        <f t="shared" si="28"/>
        <v>7</v>
      </c>
      <c r="D546">
        <f t="shared" si="29"/>
        <v>10</v>
      </c>
      <c r="E546">
        <v>112</v>
      </c>
      <c r="F546">
        <v>82</v>
      </c>
      <c r="G546">
        <v>122</v>
      </c>
      <c r="H546">
        <v>18</v>
      </c>
      <c r="I546">
        <v>0</v>
      </c>
      <c r="J546">
        <v>12</v>
      </c>
    </row>
    <row r="547" spans="1:10" x14ac:dyDescent="0.25">
      <c r="A547" s="1">
        <v>42196</v>
      </c>
      <c r="B547">
        <f t="shared" si="27"/>
        <v>2015</v>
      </c>
      <c r="C547">
        <f t="shared" si="28"/>
        <v>7</v>
      </c>
      <c r="D547">
        <f t="shared" si="29"/>
        <v>11</v>
      </c>
      <c r="E547">
        <v>166</v>
      </c>
      <c r="F547">
        <v>108</v>
      </c>
      <c r="G547">
        <v>139</v>
      </c>
      <c r="H547">
        <v>24</v>
      </c>
      <c r="I547">
        <v>0</v>
      </c>
      <c r="J547">
        <v>9</v>
      </c>
    </row>
    <row r="548" spans="1:10" x14ac:dyDescent="0.25">
      <c r="A548" s="1">
        <v>42197</v>
      </c>
      <c r="B548">
        <f t="shared" si="27"/>
        <v>2015</v>
      </c>
      <c r="C548">
        <f t="shared" si="28"/>
        <v>7</v>
      </c>
      <c r="D548">
        <f t="shared" si="29"/>
        <v>12</v>
      </c>
      <c r="E548">
        <v>169</v>
      </c>
      <c r="F548">
        <v>59</v>
      </c>
      <c r="G548">
        <v>130</v>
      </c>
      <c r="H548">
        <v>21</v>
      </c>
      <c r="I548">
        <v>0</v>
      </c>
      <c r="J548">
        <v>6</v>
      </c>
    </row>
    <row r="549" spans="1:10" x14ac:dyDescent="0.25">
      <c r="A549" s="1">
        <v>42198</v>
      </c>
      <c r="B549">
        <f t="shared" si="27"/>
        <v>2015</v>
      </c>
      <c r="C549">
        <f t="shared" si="28"/>
        <v>7</v>
      </c>
      <c r="D549">
        <f t="shared" si="29"/>
        <v>13</v>
      </c>
      <c r="E549">
        <v>118</v>
      </c>
      <c r="F549">
        <v>48</v>
      </c>
      <c r="G549">
        <v>115</v>
      </c>
      <c r="H549">
        <v>15</v>
      </c>
      <c r="I549">
        <v>0</v>
      </c>
      <c r="J549">
        <v>6</v>
      </c>
    </row>
    <row r="550" spans="1:10" x14ac:dyDescent="0.25">
      <c r="A550" s="1">
        <v>42199</v>
      </c>
      <c r="B550">
        <f t="shared" si="27"/>
        <v>2015</v>
      </c>
      <c r="C550">
        <f t="shared" si="28"/>
        <v>7</v>
      </c>
      <c r="D550">
        <f t="shared" si="29"/>
        <v>14</v>
      </c>
      <c r="E550">
        <v>104</v>
      </c>
      <c r="F550">
        <v>49</v>
      </c>
      <c r="G550">
        <v>49</v>
      </c>
      <c r="H550">
        <v>24</v>
      </c>
      <c r="I550">
        <v>0</v>
      </c>
      <c r="J550">
        <v>6</v>
      </c>
    </row>
    <row r="551" spans="1:10" x14ac:dyDescent="0.25">
      <c r="A551" s="1">
        <v>42200</v>
      </c>
      <c r="B551">
        <f t="shared" si="27"/>
        <v>2015</v>
      </c>
      <c r="C551">
        <f t="shared" si="28"/>
        <v>7</v>
      </c>
      <c r="D551">
        <f t="shared" si="29"/>
        <v>15</v>
      </c>
      <c r="E551">
        <v>98</v>
      </c>
      <c r="F551">
        <v>38</v>
      </c>
      <c r="G551">
        <v>46</v>
      </c>
      <c r="H551">
        <v>13</v>
      </c>
      <c r="I551">
        <v>0</v>
      </c>
      <c r="J551">
        <v>7</v>
      </c>
    </row>
    <row r="552" spans="1:10" x14ac:dyDescent="0.25">
      <c r="A552" s="1">
        <v>42201</v>
      </c>
      <c r="B552">
        <f t="shared" si="27"/>
        <v>2015</v>
      </c>
      <c r="C552">
        <f t="shared" si="28"/>
        <v>7</v>
      </c>
      <c r="D552">
        <f t="shared" si="29"/>
        <v>16</v>
      </c>
      <c r="E552">
        <v>104</v>
      </c>
      <c r="F552">
        <v>35</v>
      </c>
      <c r="G552">
        <v>39</v>
      </c>
      <c r="H552">
        <v>17</v>
      </c>
      <c r="I552">
        <v>0</v>
      </c>
      <c r="J552">
        <v>7</v>
      </c>
    </row>
    <row r="553" spans="1:10" x14ac:dyDescent="0.25">
      <c r="A553" s="1">
        <v>42202</v>
      </c>
      <c r="B553">
        <f t="shared" si="27"/>
        <v>2015</v>
      </c>
      <c r="C553">
        <f t="shared" si="28"/>
        <v>7</v>
      </c>
      <c r="D553">
        <f t="shared" si="29"/>
        <v>17</v>
      </c>
      <c r="E553">
        <v>96</v>
      </c>
      <c r="F553">
        <v>42</v>
      </c>
      <c r="G553">
        <v>64</v>
      </c>
      <c r="H553">
        <v>16</v>
      </c>
      <c r="I553">
        <v>0</v>
      </c>
      <c r="J553">
        <v>8</v>
      </c>
    </row>
    <row r="554" spans="1:10" x14ac:dyDescent="0.25">
      <c r="A554" s="1">
        <v>42203</v>
      </c>
      <c r="B554">
        <f t="shared" si="27"/>
        <v>2015</v>
      </c>
      <c r="C554">
        <f t="shared" si="28"/>
        <v>7</v>
      </c>
      <c r="D554">
        <f t="shared" si="29"/>
        <v>18</v>
      </c>
      <c r="E554">
        <v>118</v>
      </c>
      <c r="F554">
        <v>52</v>
      </c>
      <c r="G554">
        <v>60</v>
      </c>
      <c r="H554">
        <v>18</v>
      </c>
      <c r="I554">
        <v>0</v>
      </c>
      <c r="J554">
        <v>9</v>
      </c>
    </row>
    <row r="555" spans="1:10" x14ac:dyDescent="0.25">
      <c r="A555" s="1">
        <v>42204</v>
      </c>
      <c r="B555">
        <f t="shared" si="27"/>
        <v>2015</v>
      </c>
      <c r="C555">
        <f t="shared" si="28"/>
        <v>7</v>
      </c>
      <c r="D555">
        <f t="shared" si="29"/>
        <v>19</v>
      </c>
      <c r="E555">
        <v>152</v>
      </c>
      <c r="F555">
        <v>67</v>
      </c>
      <c r="G555">
        <v>64</v>
      </c>
      <c r="H555">
        <v>15</v>
      </c>
      <c r="I555">
        <v>0</v>
      </c>
      <c r="J555">
        <v>8</v>
      </c>
    </row>
    <row r="556" spans="1:10" x14ac:dyDescent="0.25">
      <c r="A556" s="1">
        <v>42205</v>
      </c>
      <c r="B556">
        <f t="shared" si="27"/>
        <v>2015</v>
      </c>
      <c r="C556">
        <f t="shared" si="28"/>
        <v>7</v>
      </c>
      <c r="D556">
        <f t="shared" si="29"/>
        <v>20</v>
      </c>
      <c r="E556">
        <v>162</v>
      </c>
      <c r="F556">
        <v>75</v>
      </c>
      <c r="G556">
        <v>71</v>
      </c>
      <c r="H556">
        <v>18</v>
      </c>
      <c r="I556">
        <v>0</v>
      </c>
      <c r="J556">
        <v>11</v>
      </c>
    </row>
    <row r="557" spans="1:10" x14ac:dyDescent="0.25">
      <c r="A557" s="1">
        <v>42206</v>
      </c>
      <c r="B557">
        <f t="shared" si="27"/>
        <v>2015</v>
      </c>
      <c r="C557">
        <f t="shared" si="28"/>
        <v>7</v>
      </c>
      <c r="D557">
        <f t="shared" si="29"/>
        <v>21</v>
      </c>
      <c r="E557">
        <v>181</v>
      </c>
      <c r="F557">
        <v>49</v>
      </c>
      <c r="G557">
        <v>87</v>
      </c>
      <c r="H557">
        <v>19</v>
      </c>
      <c r="I557">
        <v>0</v>
      </c>
      <c r="J557">
        <v>8</v>
      </c>
    </row>
    <row r="558" spans="1:10" x14ac:dyDescent="0.25">
      <c r="A558" s="1">
        <v>42207</v>
      </c>
      <c r="B558">
        <f t="shared" si="27"/>
        <v>2015</v>
      </c>
      <c r="C558">
        <f t="shared" si="28"/>
        <v>7</v>
      </c>
      <c r="D558">
        <f t="shared" si="29"/>
        <v>22</v>
      </c>
      <c r="E558">
        <v>140</v>
      </c>
      <c r="F558">
        <v>48</v>
      </c>
      <c r="G558">
        <v>73</v>
      </c>
      <c r="H558">
        <v>23</v>
      </c>
      <c r="I558">
        <v>0</v>
      </c>
      <c r="J558">
        <v>7</v>
      </c>
    </row>
    <row r="559" spans="1:10" x14ac:dyDescent="0.25">
      <c r="A559" s="1">
        <v>42208</v>
      </c>
      <c r="B559">
        <f t="shared" si="27"/>
        <v>2015</v>
      </c>
      <c r="C559">
        <f t="shared" si="28"/>
        <v>7</v>
      </c>
      <c r="D559">
        <f t="shared" si="29"/>
        <v>23</v>
      </c>
      <c r="E559">
        <v>112</v>
      </c>
      <c r="F559">
        <v>62</v>
      </c>
      <c r="G559">
        <v>80</v>
      </c>
      <c r="H559">
        <v>28</v>
      </c>
      <c r="I559">
        <v>0</v>
      </c>
      <c r="J559">
        <v>9</v>
      </c>
    </row>
    <row r="560" spans="1:10" x14ac:dyDescent="0.25">
      <c r="A560" s="1">
        <v>42209</v>
      </c>
      <c r="B560">
        <f t="shared" si="27"/>
        <v>2015</v>
      </c>
      <c r="C560">
        <f t="shared" si="28"/>
        <v>7</v>
      </c>
      <c r="D560">
        <f t="shared" si="29"/>
        <v>24</v>
      </c>
      <c r="E560">
        <v>131</v>
      </c>
      <c r="F560">
        <v>77</v>
      </c>
      <c r="G560">
        <v>115</v>
      </c>
      <c r="H560">
        <v>22</v>
      </c>
      <c r="I560">
        <v>0</v>
      </c>
      <c r="J560">
        <v>11</v>
      </c>
    </row>
    <row r="561" spans="1:10" x14ac:dyDescent="0.25">
      <c r="A561" s="1">
        <v>42210</v>
      </c>
      <c r="B561">
        <f t="shared" si="27"/>
        <v>2015</v>
      </c>
      <c r="C561">
        <f t="shared" si="28"/>
        <v>7</v>
      </c>
      <c r="D561">
        <f t="shared" si="29"/>
        <v>25</v>
      </c>
      <c r="E561">
        <v>161</v>
      </c>
      <c r="F561">
        <v>90</v>
      </c>
      <c r="G561">
        <v>134</v>
      </c>
      <c r="H561">
        <v>18</v>
      </c>
      <c r="I561">
        <v>0</v>
      </c>
      <c r="J561">
        <v>11</v>
      </c>
    </row>
    <row r="562" spans="1:10" x14ac:dyDescent="0.25">
      <c r="A562" s="1">
        <v>42211</v>
      </c>
      <c r="B562">
        <f t="shared" si="27"/>
        <v>2015</v>
      </c>
      <c r="C562">
        <f t="shared" si="28"/>
        <v>7</v>
      </c>
      <c r="D562">
        <f t="shared" si="29"/>
        <v>26</v>
      </c>
      <c r="E562">
        <v>175</v>
      </c>
      <c r="F562">
        <v>71</v>
      </c>
      <c r="G562">
        <v>98</v>
      </c>
      <c r="H562">
        <v>19</v>
      </c>
      <c r="I562">
        <v>0</v>
      </c>
      <c r="J562">
        <v>8</v>
      </c>
    </row>
    <row r="563" spans="1:10" x14ac:dyDescent="0.25">
      <c r="A563" s="1">
        <v>42212</v>
      </c>
      <c r="B563">
        <f t="shared" si="27"/>
        <v>2015</v>
      </c>
      <c r="C563">
        <f t="shared" si="28"/>
        <v>7</v>
      </c>
      <c r="D563">
        <f t="shared" si="29"/>
        <v>27</v>
      </c>
      <c r="E563">
        <v>138</v>
      </c>
      <c r="F563">
        <v>53</v>
      </c>
      <c r="G563">
        <v>93</v>
      </c>
      <c r="H563">
        <v>14</v>
      </c>
      <c r="I563">
        <v>0</v>
      </c>
      <c r="J563">
        <v>7</v>
      </c>
    </row>
    <row r="564" spans="1:10" x14ac:dyDescent="0.25">
      <c r="A564" s="1">
        <v>42213</v>
      </c>
      <c r="B564">
        <f t="shared" si="27"/>
        <v>2015</v>
      </c>
      <c r="C564">
        <f t="shared" si="28"/>
        <v>7</v>
      </c>
      <c r="D564">
        <f t="shared" si="29"/>
        <v>28</v>
      </c>
      <c r="E564">
        <v>124</v>
      </c>
      <c r="F564">
        <v>78</v>
      </c>
      <c r="G564">
        <v>110</v>
      </c>
      <c r="H564">
        <v>22</v>
      </c>
      <c r="I564">
        <v>0</v>
      </c>
      <c r="J564">
        <v>10</v>
      </c>
    </row>
    <row r="565" spans="1:10" x14ac:dyDescent="0.25">
      <c r="A565" s="1">
        <v>42214</v>
      </c>
      <c r="B565">
        <f t="shared" si="27"/>
        <v>2015</v>
      </c>
      <c r="C565">
        <f t="shared" si="28"/>
        <v>7</v>
      </c>
      <c r="D565">
        <f t="shared" si="29"/>
        <v>29</v>
      </c>
      <c r="E565">
        <v>165</v>
      </c>
      <c r="F565">
        <v>42</v>
      </c>
      <c r="G565">
        <v>51</v>
      </c>
      <c r="H565">
        <v>13</v>
      </c>
      <c r="I565">
        <v>0</v>
      </c>
      <c r="J565">
        <v>9</v>
      </c>
    </row>
    <row r="566" spans="1:10" x14ac:dyDescent="0.25">
      <c r="A566" s="1">
        <v>42215</v>
      </c>
      <c r="B566">
        <f t="shared" si="27"/>
        <v>2015</v>
      </c>
      <c r="C566">
        <f t="shared" si="28"/>
        <v>7</v>
      </c>
      <c r="D566">
        <f t="shared" si="29"/>
        <v>30</v>
      </c>
      <c r="E566">
        <v>104</v>
      </c>
      <c r="F566">
        <v>25</v>
      </c>
      <c r="G566">
        <v>74</v>
      </c>
      <c r="H566">
        <v>11</v>
      </c>
      <c r="I566">
        <v>0</v>
      </c>
      <c r="J566">
        <v>5</v>
      </c>
    </row>
    <row r="567" spans="1:10" x14ac:dyDescent="0.25">
      <c r="A567" s="1">
        <v>42216</v>
      </c>
      <c r="B567">
        <f t="shared" si="27"/>
        <v>2015</v>
      </c>
      <c r="C567">
        <f t="shared" si="28"/>
        <v>7</v>
      </c>
      <c r="D567">
        <f t="shared" si="29"/>
        <v>31</v>
      </c>
      <c r="E567">
        <v>71</v>
      </c>
      <c r="F567">
        <v>62</v>
      </c>
      <c r="G567">
        <v>48</v>
      </c>
      <c r="H567">
        <v>24</v>
      </c>
      <c r="I567">
        <v>0</v>
      </c>
      <c r="J567">
        <v>13</v>
      </c>
    </row>
    <row r="568" spans="1:10" x14ac:dyDescent="0.25">
      <c r="A568" s="1">
        <v>42217</v>
      </c>
      <c r="B568">
        <f t="shared" si="27"/>
        <v>2015</v>
      </c>
      <c r="C568">
        <f t="shared" si="28"/>
        <v>8</v>
      </c>
      <c r="D568">
        <f t="shared" si="29"/>
        <v>1</v>
      </c>
      <c r="E568">
        <v>155</v>
      </c>
      <c r="F568">
        <v>70</v>
      </c>
      <c r="G568">
        <v>86</v>
      </c>
      <c r="H568">
        <v>15</v>
      </c>
      <c r="I568">
        <v>0</v>
      </c>
      <c r="J568">
        <v>10</v>
      </c>
    </row>
    <row r="569" spans="1:10" x14ac:dyDescent="0.25">
      <c r="A569" s="1">
        <v>42218</v>
      </c>
      <c r="B569">
        <f t="shared" si="27"/>
        <v>2015</v>
      </c>
      <c r="C569">
        <f t="shared" si="28"/>
        <v>8</v>
      </c>
      <c r="D569">
        <f t="shared" si="29"/>
        <v>2</v>
      </c>
      <c r="E569">
        <v>151</v>
      </c>
      <c r="F569">
        <v>40</v>
      </c>
      <c r="G569">
        <v>36</v>
      </c>
      <c r="H569">
        <v>17</v>
      </c>
      <c r="I569">
        <v>0</v>
      </c>
      <c r="J569">
        <v>11</v>
      </c>
    </row>
    <row r="570" spans="1:10" x14ac:dyDescent="0.25">
      <c r="A570" s="1">
        <v>42219</v>
      </c>
      <c r="B570">
        <f t="shared" si="27"/>
        <v>2015</v>
      </c>
      <c r="C570">
        <f t="shared" si="28"/>
        <v>8</v>
      </c>
      <c r="D570">
        <f t="shared" si="29"/>
        <v>3</v>
      </c>
      <c r="E570">
        <v>129</v>
      </c>
      <c r="F570">
        <v>34</v>
      </c>
      <c r="G570">
        <v>82</v>
      </c>
      <c r="H570">
        <v>15</v>
      </c>
      <c r="I570">
        <v>0</v>
      </c>
      <c r="J570">
        <v>4</v>
      </c>
    </row>
    <row r="571" spans="1:10" x14ac:dyDescent="0.25">
      <c r="A571" s="1">
        <v>42220</v>
      </c>
      <c r="B571">
        <f t="shared" si="27"/>
        <v>2015</v>
      </c>
      <c r="C571">
        <f t="shared" si="28"/>
        <v>8</v>
      </c>
      <c r="D571">
        <f t="shared" si="29"/>
        <v>4</v>
      </c>
      <c r="E571">
        <v>57</v>
      </c>
      <c r="F571">
        <v>77</v>
      </c>
      <c r="G571">
        <v>85</v>
      </c>
      <c r="H571">
        <v>18</v>
      </c>
      <c r="I571">
        <v>0</v>
      </c>
      <c r="J571">
        <v>9</v>
      </c>
    </row>
    <row r="572" spans="1:10" x14ac:dyDescent="0.25">
      <c r="A572" s="1">
        <v>42221</v>
      </c>
      <c r="B572">
        <f t="shared" si="27"/>
        <v>2015</v>
      </c>
      <c r="C572">
        <f t="shared" si="28"/>
        <v>8</v>
      </c>
      <c r="D572">
        <f t="shared" si="29"/>
        <v>5</v>
      </c>
      <c r="E572">
        <v>156</v>
      </c>
      <c r="F572">
        <v>59</v>
      </c>
      <c r="G572">
        <v>90</v>
      </c>
      <c r="H572">
        <v>12</v>
      </c>
      <c r="I572">
        <v>0</v>
      </c>
      <c r="J572">
        <v>6</v>
      </c>
    </row>
    <row r="573" spans="1:10" x14ac:dyDescent="0.25">
      <c r="A573" s="1">
        <v>42222</v>
      </c>
      <c r="B573">
        <f t="shared" si="27"/>
        <v>2015</v>
      </c>
      <c r="C573">
        <f t="shared" si="28"/>
        <v>8</v>
      </c>
      <c r="D573">
        <f t="shared" si="29"/>
        <v>6</v>
      </c>
      <c r="E573">
        <v>113</v>
      </c>
      <c r="F573">
        <v>75</v>
      </c>
      <c r="G573">
        <v>85</v>
      </c>
      <c r="H573">
        <v>17</v>
      </c>
      <c r="I573">
        <v>0</v>
      </c>
      <c r="J573">
        <v>8</v>
      </c>
    </row>
    <row r="574" spans="1:10" x14ac:dyDescent="0.25">
      <c r="A574" s="1">
        <v>42223</v>
      </c>
      <c r="B574">
        <f t="shared" si="27"/>
        <v>2015</v>
      </c>
      <c r="C574">
        <f t="shared" si="28"/>
        <v>8</v>
      </c>
      <c r="D574">
        <f t="shared" si="29"/>
        <v>7</v>
      </c>
      <c r="E574">
        <v>158</v>
      </c>
      <c r="F574">
        <v>48</v>
      </c>
      <c r="G574">
        <v>101</v>
      </c>
      <c r="H574">
        <v>17</v>
      </c>
      <c r="I574">
        <v>0</v>
      </c>
      <c r="J574">
        <v>6</v>
      </c>
    </row>
    <row r="575" spans="1:10" x14ac:dyDescent="0.25">
      <c r="A575" s="1">
        <v>42224</v>
      </c>
      <c r="B575">
        <f t="shared" si="27"/>
        <v>2015</v>
      </c>
      <c r="C575">
        <f t="shared" si="28"/>
        <v>8</v>
      </c>
      <c r="D575">
        <f t="shared" si="29"/>
        <v>8</v>
      </c>
      <c r="E575">
        <v>112</v>
      </c>
      <c r="F575">
        <v>61</v>
      </c>
      <c r="G575">
        <v>123</v>
      </c>
      <c r="H575">
        <v>16</v>
      </c>
      <c r="I575">
        <v>0</v>
      </c>
      <c r="J575">
        <v>7</v>
      </c>
    </row>
    <row r="576" spans="1:10" x14ac:dyDescent="0.25">
      <c r="A576" s="1">
        <v>42225</v>
      </c>
      <c r="B576">
        <f t="shared" si="27"/>
        <v>2015</v>
      </c>
      <c r="C576">
        <f t="shared" si="28"/>
        <v>8</v>
      </c>
      <c r="D576">
        <f t="shared" si="29"/>
        <v>9</v>
      </c>
      <c r="E576">
        <v>132</v>
      </c>
      <c r="F576">
        <v>52</v>
      </c>
      <c r="G576">
        <v>88</v>
      </c>
      <c r="H576">
        <v>20</v>
      </c>
      <c r="I576">
        <v>0</v>
      </c>
      <c r="J576">
        <v>7</v>
      </c>
    </row>
    <row r="577" spans="1:10" x14ac:dyDescent="0.25">
      <c r="A577" s="1">
        <v>42226</v>
      </c>
      <c r="B577">
        <f t="shared" si="27"/>
        <v>2015</v>
      </c>
      <c r="C577">
        <f t="shared" si="28"/>
        <v>8</v>
      </c>
      <c r="D577">
        <f t="shared" si="29"/>
        <v>10</v>
      </c>
      <c r="E577">
        <v>109</v>
      </c>
      <c r="F577">
        <v>87</v>
      </c>
      <c r="G577">
        <v>128</v>
      </c>
      <c r="H577">
        <v>17</v>
      </c>
      <c r="I577">
        <v>0</v>
      </c>
      <c r="J577">
        <v>15</v>
      </c>
    </row>
    <row r="578" spans="1:10" x14ac:dyDescent="0.25">
      <c r="A578" s="1">
        <v>42227</v>
      </c>
      <c r="B578">
        <f t="shared" si="27"/>
        <v>2015</v>
      </c>
      <c r="C578">
        <f t="shared" si="28"/>
        <v>8</v>
      </c>
      <c r="D578">
        <f t="shared" si="29"/>
        <v>11</v>
      </c>
      <c r="E578">
        <v>168</v>
      </c>
      <c r="F578">
        <v>88</v>
      </c>
      <c r="G578">
        <v>119</v>
      </c>
      <c r="H578">
        <v>17</v>
      </c>
      <c r="I578">
        <v>0</v>
      </c>
      <c r="J578">
        <v>10</v>
      </c>
    </row>
    <row r="579" spans="1:10" x14ac:dyDescent="0.25">
      <c r="A579" s="1">
        <v>42228</v>
      </c>
      <c r="B579">
        <f t="shared" ref="B579:B642" si="30">YEAR(A579)</f>
        <v>2015</v>
      </c>
      <c r="C579">
        <f t="shared" ref="C579:C642" si="31">MONTH(A579)</f>
        <v>8</v>
      </c>
      <c r="D579">
        <f t="shared" ref="D579:D642" si="32">DAY(A579)</f>
        <v>12</v>
      </c>
      <c r="E579">
        <v>162</v>
      </c>
      <c r="F579">
        <v>105</v>
      </c>
      <c r="G579">
        <v>140</v>
      </c>
      <c r="H579">
        <v>20</v>
      </c>
      <c r="I579">
        <v>0</v>
      </c>
      <c r="J579">
        <v>11</v>
      </c>
    </row>
    <row r="580" spans="1:10" x14ac:dyDescent="0.25">
      <c r="A580" s="1">
        <v>42229</v>
      </c>
      <c r="B580">
        <f t="shared" si="30"/>
        <v>2015</v>
      </c>
      <c r="C580">
        <f t="shared" si="31"/>
        <v>8</v>
      </c>
      <c r="D580">
        <f t="shared" si="32"/>
        <v>13</v>
      </c>
      <c r="E580">
        <v>179</v>
      </c>
      <c r="F580">
        <v>62</v>
      </c>
      <c r="G580">
        <v>54</v>
      </c>
      <c r="H580">
        <v>16</v>
      </c>
      <c r="I580">
        <v>0</v>
      </c>
      <c r="J580">
        <v>7</v>
      </c>
    </row>
    <row r="581" spans="1:10" x14ac:dyDescent="0.25">
      <c r="A581" s="1">
        <v>42230</v>
      </c>
      <c r="B581">
        <f t="shared" si="30"/>
        <v>2015</v>
      </c>
      <c r="C581">
        <f t="shared" si="31"/>
        <v>8</v>
      </c>
      <c r="D581">
        <f t="shared" si="32"/>
        <v>14</v>
      </c>
      <c r="E581">
        <v>123</v>
      </c>
      <c r="F581">
        <v>42</v>
      </c>
      <c r="G581">
        <v>65</v>
      </c>
      <c r="H581">
        <v>20</v>
      </c>
      <c r="I581">
        <v>0</v>
      </c>
      <c r="J581">
        <v>5</v>
      </c>
    </row>
    <row r="582" spans="1:10" x14ac:dyDescent="0.25">
      <c r="A582" s="1">
        <v>42231</v>
      </c>
      <c r="B582">
        <f t="shared" si="30"/>
        <v>2015</v>
      </c>
      <c r="C582">
        <f t="shared" si="31"/>
        <v>8</v>
      </c>
      <c r="D582">
        <f t="shared" si="32"/>
        <v>15</v>
      </c>
      <c r="E582">
        <v>76</v>
      </c>
      <c r="F582">
        <v>70</v>
      </c>
      <c r="G582">
        <v>140</v>
      </c>
      <c r="H582">
        <v>22</v>
      </c>
      <c r="I582">
        <v>0</v>
      </c>
      <c r="J582">
        <v>7</v>
      </c>
    </row>
    <row r="583" spans="1:10" x14ac:dyDescent="0.25">
      <c r="A583" s="1">
        <v>42232</v>
      </c>
      <c r="B583">
        <f t="shared" si="30"/>
        <v>2015</v>
      </c>
      <c r="C583">
        <f t="shared" si="31"/>
        <v>8</v>
      </c>
      <c r="D583">
        <f t="shared" si="32"/>
        <v>16</v>
      </c>
      <c r="E583">
        <v>100</v>
      </c>
      <c r="F583">
        <v>85</v>
      </c>
      <c r="G583">
        <v>113</v>
      </c>
      <c r="H583">
        <v>17</v>
      </c>
      <c r="I583">
        <v>0</v>
      </c>
      <c r="J583">
        <v>9</v>
      </c>
    </row>
    <row r="584" spans="1:10" x14ac:dyDescent="0.25">
      <c r="A584" s="1">
        <v>42233</v>
      </c>
      <c r="B584">
        <f t="shared" si="30"/>
        <v>2015</v>
      </c>
      <c r="C584">
        <f t="shared" si="31"/>
        <v>8</v>
      </c>
      <c r="D584">
        <f t="shared" si="32"/>
        <v>17</v>
      </c>
      <c r="E584">
        <v>158</v>
      </c>
      <c r="F584">
        <v>60</v>
      </c>
      <c r="G584">
        <v>73</v>
      </c>
      <c r="H584">
        <v>19</v>
      </c>
      <c r="I584">
        <v>0</v>
      </c>
      <c r="J584">
        <v>7</v>
      </c>
    </row>
    <row r="585" spans="1:10" x14ac:dyDescent="0.25">
      <c r="A585" s="1">
        <v>42234</v>
      </c>
      <c r="B585">
        <f t="shared" si="30"/>
        <v>2015</v>
      </c>
      <c r="C585">
        <f t="shared" si="31"/>
        <v>8</v>
      </c>
      <c r="D585">
        <f t="shared" si="32"/>
        <v>18</v>
      </c>
      <c r="E585">
        <v>120</v>
      </c>
      <c r="F585">
        <v>53</v>
      </c>
      <c r="G585">
        <v>82</v>
      </c>
      <c r="H585">
        <v>20</v>
      </c>
      <c r="I585">
        <v>0</v>
      </c>
      <c r="J585">
        <v>7</v>
      </c>
    </row>
    <row r="586" spans="1:10" x14ac:dyDescent="0.25">
      <c r="A586" s="1">
        <v>42235</v>
      </c>
      <c r="B586">
        <f t="shared" si="30"/>
        <v>2015</v>
      </c>
      <c r="C586">
        <f t="shared" si="31"/>
        <v>8</v>
      </c>
      <c r="D586">
        <f t="shared" si="32"/>
        <v>19</v>
      </c>
      <c r="E586">
        <v>138</v>
      </c>
      <c r="F586">
        <v>43</v>
      </c>
      <c r="G586">
        <v>85</v>
      </c>
      <c r="H586">
        <v>14</v>
      </c>
      <c r="I586">
        <v>0</v>
      </c>
      <c r="J586">
        <v>6</v>
      </c>
    </row>
    <row r="587" spans="1:10" x14ac:dyDescent="0.25">
      <c r="A587" s="1">
        <v>42236</v>
      </c>
      <c r="B587">
        <f t="shared" si="30"/>
        <v>2015</v>
      </c>
      <c r="C587">
        <f t="shared" si="31"/>
        <v>8</v>
      </c>
      <c r="D587">
        <f t="shared" si="32"/>
        <v>20</v>
      </c>
      <c r="E587">
        <v>94</v>
      </c>
      <c r="F587">
        <v>26</v>
      </c>
      <c r="G587">
        <v>76</v>
      </c>
      <c r="H587">
        <v>13</v>
      </c>
      <c r="I587">
        <v>0</v>
      </c>
      <c r="J587">
        <v>4</v>
      </c>
    </row>
    <row r="588" spans="1:10" x14ac:dyDescent="0.25">
      <c r="A588" s="1">
        <v>42237</v>
      </c>
      <c r="B588">
        <f t="shared" si="30"/>
        <v>2015</v>
      </c>
      <c r="C588">
        <f t="shared" si="31"/>
        <v>8</v>
      </c>
      <c r="D588">
        <f t="shared" si="32"/>
        <v>21</v>
      </c>
      <c r="E588">
        <v>50</v>
      </c>
      <c r="F588">
        <v>24</v>
      </c>
      <c r="G588">
        <v>48</v>
      </c>
      <c r="H588">
        <v>10</v>
      </c>
      <c r="I588">
        <v>0</v>
      </c>
      <c r="J588">
        <v>5</v>
      </c>
    </row>
    <row r="589" spans="1:10" x14ac:dyDescent="0.25">
      <c r="A589" s="1">
        <v>42238</v>
      </c>
      <c r="B589">
        <f t="shared" si="30"/>
        <v>2015</v>
      </c>
      <c r="C589">
        <f t="shared" si="31"/>
        <v>8</v>
      </c>
      <c r="D589">
        <f t="shared" si="32"/>
        <v>22</v>
      </c>
      <c r="E589">
        <v>50</v>
      </c>
      <c r="F589">
        <v>25</v>
      </c>
      <c r="G589">
        <v>47</v>
      </c>
      <c r="H589">
        <v>10</v>
      </c>
      <c r="I589">
        <v>0</v>
      </c>
      <c r="J589">
        <v>8</v>
      </c>
    </row>
    <row r="590" spans="1:10" x14ac:dyDescent="0.25">
      <c r="A590" s="1">
        <v>42239</v>
      </c>
      <c r="B590">
        <f t="shared" si="30"/>
        <v>2015</v>
      </c>
      <c r="C590">
        <f t="shared" si="31"/>
        <v>8</v>
      </c>
      <c r="D590">
        <f t="shared" si="32"/>
        <v>23</v>
      </c>
      <c r="E590">
        <v>72</v>
      </c>
      <c r="F590">
        <v>18</v>
      </c>
      <c r="G590">
        <v>48</v>
      </c>
      <c r="H590">
        <v>10</v>
      </c>
      <c r="I590">
        <v>0</v>
      </c>
      <c r="J590">
        <v>4</v>
      </c>
    </row>
    <row r="591" spans="1:10" x14ac:dyDescent="0.25">
      <c r="A591" s="1">
        <v>42240</v>
      </c>
      <c r="B591">
        <f t="shared" si="30"/>
        <v>2015</v>
      </c>
      <c r="C591">
        <f t="shared" si="31"/>
        <v>8</v>
      </c>
      <c r="D591">
        <f t="shared" si="32"/>
        <v>24</v>
      </c>
      <c r="E591">
        <v>52</v>
      </c>
      <c r="F591">
        <v>24</v>
      </c>
      <c r="G591">
        <v>43</v>
      </c>
      <c r="H591">
        <v>14</v>
      </c>
      <c r="I591">
        <v>0</v>
      </c>
      <c r="J591">
        <v>4</v>
      </c>
    </row>
    <row r="592" spans="1:10" x14ac:dyDescent="0.25">
      <c r="A592" s="1">
        <v>42241</v>
      </c>
      <c r="B592">
        <f t="shared" si="30"/>
        <v>2015</v>
      </c>
      <c r="C592">
        <f t="shared" si="31"/>
        <v>8</v>
      </c>
      <c r="D592">
        <f t="shared" si="32"/>
        <v>25</v>
      </c>
      <c r="E592">
        <v>59</v>
      </c>
      <c r="F592">
        <v>20</v>
      </c>
      <c r="G592">
        <v>53</v>
      </c>
      <c r="H592">
        <v>11</v>
      </c>
      <c r="I592">
        <v>0</v>
      </c>
      <c r="J592">
        <v>4</v>
      </c>
    </row>
    <row r="593" spans="1:10" x14ac:dyDescent="0.25">
      <c r="A593" s="1">
        <v>42242</v>
      </c>
      <c r="B593">
        <f t="shared" si="30"/>
        <v>2015</v>
      </c>
      <c r="C593">
        <f t="shared" si="31"/>
        <v>8</v>
      </c>
      <c r="D593">
        <f t="shared" si="32"/>
        <v>26</v>
      </c>
      <c r="E593">
        <v>42</v>
      </c>
      <c r="F593">
        <v>20</v>
      </c>
      <c r="G593">
        <v>53</v>
      </c>
      <c r="H593">
        <v>12</v>
      </c>
      <c r="I593">
        <v>0</v>
      </c>
      <c r="J593">
        <v>4</v>
      </c>
    </row>
    <row r="594" spans="1:10" x14ac:dyDescent="0.25">
      <c r="A594" s="1">
        <v>42243</v>
      </c>
      <c r="B594">
        <f t="shared" si="30"/>
        <v>2015</v>
      </c>
      <c r="C594">
        <f t="shared" si="31"/>
        <v>8</v>
      </c>
      <c r="D594">
        <f t="shared" si="32"/>
        <v>27</v>
      </c>
      <c r="E594">
        <v>44</v>
      </c>
      <c r="F594">
        <v>28</v>
      </c>
      <c r="G594">
        <v>60</v>
      </c>
      <c r="H594">
        <v>14</v>
      </c>
      <c r="I594">
        <v>0</v>
      </c>
      <c r="J594">
        <v>4</v>
      </c>
    </row>
    <row r="595" spans="1:10" x14ac:dyDescent="0.25">
      <c r="A595" s="1">
        <v>42244</v>
      </c>
      <c r="B595">
        <f t="shared" si="30"/>
        <v>2015</v>
      </c>
      <c r="C595">
        <f t="shared" si="31"/>
        <v>8</v>
      </c>
      <c r="D595">
        <f t="shared" si="32"/>
        <v>28</v>
      </c>
      <c r="E595">
        <v>57</v>
      </c>
      <c r="F595">
        <v>41</v>
      </c>
      <c r="G595">
        <v>92</v>
      </c>
      <c r="H595">
        <v>11</v>
      </c>
      <c r="I595">
        <v>0</v>
      </c>
      <c r="J595">
        <v>5</v>
      </c>
    </row>
    <row r="596" spans="1:10" x14ac:dyDescent="0.25">
      <c r="A596" s="1">
        <v>42245</v>
      </c>
      <c r="B596">
        <f t="shared" si="30"/>
        <v>2015</v>
      </c>
      <c r="C596">
        <f t="shared" si="31"/>
        <v>8</v>
      </c>
      <c r="D596">
        <f t="shared" si="32"/>
        <v>29</v>
      </c>
      <c r="E596">
        <v>78</v>
      </c>
      <c r="F596">
        <v>33</v>
      </c>
      <c r="G596">
        <v>38</v>
      </c>
      <c r="H596">
        <v>11</v>
      </c>
      <c r="I596">
        <v>0</v>
      </c>
      <c r="J596">
        <v>9</v>
      </c>
    </row>
    <row r="597" spans="1:10" x14ac:dyDescent="0.25">
      <c r="A597" s="1">
        <v>42246</v>
      </c>
      <c r="B597">
        <f t="shared" si="30"/>
        <v>2015</v>
      </c>
      <c r="C597">
        <f t="shared" si="31"/>
        <v>8</v>
      </c>
      <c r="D597">
        <f t="shared" si="32"/>
        <v>30</v>
      </c>
      <c r="E597">
        <v>84</v>
      </c>
      <c r="F597">
        <v>30</v>
      </c>
      <c r="G597">
        <v>34</v>
      </c>
      <c r="H597">
        <v>14</v>
      </c>
      <c r="I597">
        <v>0</v>
      </c>
      <c r="J597">
        <v>7</v>
      </c>
    </row>
    <row r="598" spans="1:10" x14ac:dyDescent="0.25">
      <c r="A598" s="1">
        <v>42247</v>
      </c>
      <c r="B598">
        <f t="shared" si="30"/>
        <v>2015</v>
      </c>
      <c r="C598">
        <f t="shared" si="31"/>
        <v>8</v>
      </c>
      <c r="D598">
        <f t="shared" si="32"/>
        <v>31</v>
      </c>
      <c r="E598">
        <v>91</v>
      </c>
      <c r="F598">
        <v>9</v>
      </c>
      <c r="G598">
        <v>26</v>
      </c>
      <c r="H598">
        <v>8</v>
      </c>
      <c r="I598">
        <v>0</v>
      </c>
      <c r="J598">
        <v>4</v>
      </c>
    </row>
    <row r="599" spans="1:10" x14ac:dyDescent="0.25">
      <c r="A599" s="1">
        <v>42248</v>
      </c>
      <c r="B599">
        <f t="shared" si="30"/>
        <v>2015</v>
      </c>
      <c r="C599">
        <f t="shared" si="31"/>
        <v>9</v>
      </c>
      <c r="D599">
        <f t="shared" si="32"/>
        <v>1</v>
      </c>
      <c r="E599">
        <v>42</v>
      </c>
      <c r="F599">
        <v>11</v>
      </c>
      <c r="G599">
        <v>39</v>
      </c>
      <c r="H599">
        <v>10</v>
      </c>
      <c r="I599">
        <v>0</v>
      </c>
      <c r="J599">
        <v>3</v>
      </c>
    </row>
    <row r="600" spans="1:10" x14ac:dyDescent="0.25">
      <c r="A600" s="1">
        <v>42249</v>
      </c>
      <c r="B600">
        <f t="shared" si="30"/>
        <v>2015</v>
      </c>
      <c r="C600">
        <f t="shared" si="31"/>
        <v>9</v>
      </c>
      <c r="D600">
        <f t="shared" si="32"/>
        <v>2</v>
      </c>
      <c r="E600">
        <v>34</v>
      </c>
      <c r="F600">
        <v>24</v>
      </c>
      <c r="G600">
        <v>62</v>
      </c>
      <c r="H600">
        <v>12</v>
      </c>
      <c r="I600">
        <v>0</v>
      </c>
      <c r="J600">
        <v>5</v>
      </c>
    </row>
    <row r="601" spans="1:10" x14ac:dyDescent="0.25">
      <c r="A601" s="1">
        <v>42250</v>
      </c>
      <c r="B601">
        <f t="shared" si="30"/>
        <v>2015</v>
      </c>
      <c r="C601">
        <f t="shared" si="31"/>
        <v>9</v>
      </c>
      <c r="D601">
        <f t="shared" si="32"/>
        <v>3</v>
      </c>
      <c r="E601">
        <v>48</v>
      </c>
      <c r="F601">
        <v>57</v>
      </c>
      <c r="G601">
        <v>36</v>
      </c>
      <c r="H601">
        <v>12</v>
      </c>
      <c r="I601">
        <v>0</v>
      </c>
      <c r="J601">
        <v>15</v>
      </c>
    </row>
    <row r="602" spans="1:10" x14ac:dyDescent="0.25">
      <c r="A602" s="1">
        <v>42251</v>
      </c>
      <c r="B602">
        <f t="shared" si="30"/>
        <v>2015</v>
      </c>
      <c r="C602">
        <f t="shared" si="31"/>
        <v>9</v>
      </c>
      <c r="D602">
        <f t="shared" si="32"/>
        <v>4</v>
      </c>
      <c r="E602">
        <v>134</v>
      </c>
      <c r="F602">
        <v>16</v>
      </c>
      <c r="G602">
        <v>38</v>
      </c>
      <c r="H602">
        <v>10</v>
      </c>
      <c r="I602">
        <v>0</v>
      </c>
      <c r="J602">
        <v>6</v>
      </c>
    </row>
    <row r="603" spans="1:10" x14ac:dyDescent="0.25">
      <c r="A603" s="1">
        <v>42252</v>
      </c>
      <c r="B603">
        <f t="shared" si="30"/>
        <v>2015</v>
      </c>
      <c r="C603">
        <f t="shared" si="31"/>
        <v>9</v>
      </c>
      <c r="D603">
        <f t="shared" si="32"/>
        <v>5</v>
      </c>
      <c r="E603">
        <v>68</v>
      </c>
      <c r="F603">
        <v>23</v>
      </c>
      <c r="G603">
        <v>58</v>
      </c>
      <c r="H603">
        <v>15</v>
      </c>
      <c r="I603">
        <v>0</v>
      </c>
      <c r="J603">
        <v>5</v>
      </c>
    </row>
    <row r="604" spans="1:10" x14ac:dyDescent="0.25">
      <c r="A604" s="1">
        <v>42253</v>
      </c>
      <c r="B604">
        <f t="shared" si="30"/>
        <v>2015</v>
      </c>
      <c r="C604">
        <f t="shared" si="31"/>
        <v>9</v>
      </c>
      <c r="D604">
        <f t="shared" si="32"/>
        <v>6</v>
      </c>
      <c r="E604">
        <v>60</v>
      </c>
      <c r="F604">
        <v>38</v>
      </c>
      <c r="G604">
        <v>69</v>
      </c>
      <c r="H604">
        <v>22</v>
      </c>
      <c r="I604">
        <v>0</v>
      </c>
      <c r="J604">
        <v>6</v>
      </c>
    </row>
    <row r="605" spans="1:10" x14ac:dyDescent="0.25">
      <c r="A605" s="1">
        <v>42254</v>
      </c>
      <c r="B605">
        <f t="shared" si="30"/>
        <v>2015</v>
      </c>
      <c r="C605">
        <f t="shared" si="31"/>
        <v>9</v>
      </c>
      <c r="D605">
        <f t="shared" si="32"/>
        <v>7</v>
      </c>
      <c r="E605">
        <v>79</v>
      </c>
      <c r="F605">
        <v>63</v>
      </c>
      <c r="G605">
        <v>84</v>
      </c>
      <c r="H605">
        <v>29</v>
      </c>
      <c r="I605">
        <v>0</v>
      </c>
      <c r="J605">
        <v>8</v>
      </c>
    </row>
    <row r="606" spans="1:10" x14ac:dyDescent="0.25">
      <c r="A606" s="1">
        <v>42255</v>
      </c>
      <c r="B606">
        <f t="shared" si="30"/>
        <v>2015</v>
      </c>
      <c r="C606">
        <f t="shared" si="31"/>
        <v>9</v>
      </c>
      <c r="D606">
        <f t="shared" si="32"/>
        <v>8</v>
      </c>
      <c r="E606">
        <v>135</v>
      </c>
      <c r="F606">
        <v>46</v>
      </c>
      <c r="G606">
        <v>41</v>
      </c>
      <c r="H606">
        <v>26</v>
      </c>
      <c r="I606">
        <v>0</v>
      </c>
      <c r="J606">
        <v>8</v>
      </c>
    </row>
    <row r="607" spans="1:10" x14ac:dyDescent="0.25">
      <c r="A607" s="1">
        <v>42256</v>
      </c>
      <c r="B607">
        <f t="shared" si="30"/>
        <v>2015</v>
      </c>
      <c r="C607">
        <f t="shared" si="31"/>
        <v>9</v>
      </c>
      <c r="D607">
        <f t="shared" si="32"/>
        <v>9</v>
      </c>
      <c r="E607">
        <v>108</v>
      </c>
      <c r="F607">
        <v>9</v>
      </c>
      <c r="G607">
        <v>15</v>
      </c>
      <c r="H607">
        <v>17</v>
      </c>
      <c r="I607">
        <v>0</v>
      </c>
      <c r="J607">
        <v>4</v>
      </c>
    </row>
    <row r="608" spans="1:10" x14ac:dyDescent="0.25">
      <c r="A608" s="1">
        <v>42257</v>
      </c>
      <c r="B608">
        <f t="shared" si="30"/>
        <v>2015</v>
      </c>
      <c r="C608">
        <f t="shared" si="31"/>
        <v>9</v>
      </c>
      <c r="D608">
        <f t="shared" si="32"/>
        <v>10</v>
      </c>
      <c r="E608">
        <v>36</v>
      </c>
      <c r="F608">
        <v>13</v>
      </c>
      <c r="G608">
        <v>31</v>
      </c>
      <c r="H608">
        <v>13</v>
      </c>
      <c r="I608">
        <v>0</v>
      </c>
      <c r="J608">
        <v>3</v>
      </c>
    </row>
    <row r="609" spans="1:10" x14ac:dyDescent="0.25">
      <c r="A609" s="1">
        <v>42258</v>
      </c>
      <c r="B609">
        <f t="shared" si="30"/>
        <v>2015</v>
      </c>
      <c r="C609">
        <f t="shared" si="31"/>
        <v>9</v>
      </c>
      <c r="D609">
        <f t="shared" si="32"/>
        <v>11</v>
      </c>
      <c r="E609">
        <v>37</v>
      </c>
      <c r="F609">
        <v>14</v>
      </c>
      <c r="G609">
        <v>30</v>
      </c>
      <c r="H609">
        <v>13</v>
      </c>
      <c r="I609">
        <v>0</v>
      </c>
      <c r="J609">
        <v>3</v>
      </c>
    </row>
    <row r="610" spans="1:10" x14ac:dyDescent="0.25">
      <c r="A610" s="1">
        <v>42259</v>
      </c>
      <c r="B610">
        <f t="shared" si="30"/>
        <v>2015</v>
      </c>
      <c r="C610">
        <f t="shared" si="31"/>
        <v>9</v>
      </c>
      <c r="D610">
        <f t="shared" si="32"/>
        <v>12</v>
      </c>
      <c r="E610">
        <v>28</v>
      </c>
      <c r="F610">
        <v>42</v>
      </c>
      <c r="G610">
        <v>45</v>
      </c>
      <c r="H610">
        <v>23</v>
      </c>
      <c r="I610">
        <v>0</v>
      </c>
      <c r="J610">
        <v>5</v>
      </c>
    </row>
    <row r="611" spans="1:10" x14ac:dyDescent="0.25">
      <c r="A611" s="1">
        <v>42260</v>
      </c>
      <c r="B611">
        <f t="shared" si="30"/>
        <v>2015</v>
      </c>
      <c r="C611">
        <f t="shared" si="31"/>
        <v>9</v>
      </c>
      <c r="D611">
        <f t="shared" si="32"/>
        <v>13</v>
      </c>
      <c r="E611">
        <v>60</v>
      </c>
      <c r="F611">
        <v>78</v>
      </c>
      <c r="G611">
        <v>76</v>
      </c>
      <c r="H611">
        <v>30</v>
      </c>
      <c r="I611">
        <v>0</v>
      </c>
      <c r="J611">
        <v>8</v>
      </c>
    </row>
    <row r="612" spans="1:10" x14ac:dyDescent="0.25">
      <c r="A612" s="1">
        <v>42261</v>
      </c>
      <c r="B612">
        <f t="shared" si="30"/>
        <v>2015</v>
      </c>
      <c r="C612">
        <f t="shared" si="31"/>
        <v>9</v>
      </c>
      <c r="D612">
        <f t="shared" si="32"/>
        <v>14</v>
      </c>
      <c r="E612">
        <v>143</v>
      </c>
      <c r="F612">
        <v>84</v>
      </c>
      <c r="G612">
        <v>109</v>
      </c>
      <c r="H612">
        <v>32</v>
      </c>
      <c r="I612">
        <v>0</v>
      </c>
      <c r="J612">
        <v>10</v>
      </c>
    </row>
    <row r="613" spans="1:10" x14ac:dyDescent="0.25">
      <c r="A613" s="1">
        <v>42262</v>
      </c>
      <c r="B613">
        <f t="shared" si="30"/>
        <v>2015</v>
      </c>
      <c r="C613">
        <f t="shared" si="31"/>
        <v>9</v>
      </c>
      <c r="D613">
        <f t="shared" si="32"/>
        <v>15</v>
      </c>
      <c r="E613">
        <v>172</v>
      </c>
      <c r="F613">
        <v>92</v>
      </c>
      <c r="G613">
        <v>65</v>
      </c>
      <c r="H613">
        <v>44</v>
      </c>
      <c r="I613">
        <v>0</v>
      </c>
      <c r="J613">
        <v>12</v>
      </c>
    </row>
    <row r="614" spans="1:10" x14ac:dyDescent="0.25">
      <c r="A614" s="1">
        <v>42263</v>
      </c>
      <c r="B614">
        <f t="shared" si="30"/>
        <v>2015</v>
      </c>
      <c r="C614">
        <f t="shared" si="31"/>
        <v>9</v>
      </c>
      <c r="D614">
        <f t="shared" si="32"/>
        <v>16</v>
      </c>
      <c r="E614">
        <v>190</v>
      </c>
      <c r="F614">
        <v>105</v>
      </c>
      <c r="G614">
        <v>72</v>
      </c>
      <c r="H614">
        <v>42</v>
      </c>
      <c r="I614">
        <v>0</v>
      </c>
      <c r="J614">
        <v>12</v>
      </c>
    </row>
    <row r="615" spans="1:10" x14ac:dyDescent="0.25">
      <c r="A615" s="1">
        <v>42264</v>
      </c>
      <c r="B615">
        <f t="shared" si="30"/>
        <v>2015</v>
      </c>
      <c r="C615">
        <f t="shared" si="31"/>
        <v>9</v>
      </c>
      <c r="D615">
        <f t="shared" si="32"/>
        <v>17</v>
      </c>
      <c r="E615">
        <v>194</v>
      </c>
      <c r="F615">
        <v>69</v>
      </c>
      <c r="G615">
        <v>48</v>
      </c>
      <c r="H615">
        <v>30</v>
      </c>
      <c r="I615">
        <v>0</v>
      </c>
      <c r="J615">
        <v>10</v>
      </c>
    </row>
    <row r="616" spans="1:10" x14ac:dyDescent="0.25">
      <c r="A616" s="1">
        <v>42265</v>
      </c>
      <c r="B616">
        <f t="shared" si="30"/>
        <v>2015</v>
      </c>
      <c r="C616">
        <f t="shared" si="31"/>
        <v>9</v>
      </c>
      <c r="D616">
        <f t="shared" si="32"/>
        <v>18</v>
      </c>
      <c r="E616">
        <v>146</v>
      </c>
      <c r="F616">
        <v>33</v>
      </c>
      <c r="G616">
        <v>57</v>
      </c>
      <c r="H616">
        <v>23</v>
      </c>
      <c r="I616">
        <v>0</v>
      </c>
      <c r="J616">
        <v>5</v>
      </c>
    </row>
    <row r="617" spans="1:10" x14ac:dyDescent="0.25">
      <c r="A617" s="1">
        <v>42266</v>
      </c>
      <c r="B617">
        <f t="shared" si="30"/>
        <v>2015</v>
      </c>
      <c r="C617">
        <f t="shared" si="31"/>
        <v>9</v>
      </c>
      <c r="D617">
        <f t="shared" si="32"/>
        <v>19</v>
      </c>
      <c r="E617">
        <v>56</v>
      </c>
      <c r="F617">
        <v>82</v>
      </c>
      <c r="G617">
        <v>79</v>
      </c>
      <c r="H617">
        <v>22</v>
      </c>
      <c r="I617">
        <v>0</v>
      </c>
      <c r="J617">
        <v>11</v>
      </c>
    </row>
    <row r="618" spans="1:10" x14ac:dyDescent="0.25">
      <c r="A618" s="1">
        <v>42267</v>
      </c>
      <c r="B618">
        <f t="shared" si="30"/>
        <v>2015</v>
      </c>
      <c r="C618">
        <f t="shared" si="31"/>
        <v>9</v>
      </c>
      <c r="D618">
        <f t="shared" si="32"/>
        <v>20</v>
      </c>
      <c r="E618">
        <v>162</v>
      </c>
      <c r="F618">
        <v>77</v>
      </c>
      <c r="G618">
        <v>98</v>
      </c>
      <c r="H618">
        <v>32</v>
      </c>
      <c r="I618">
        <v>0</v>
      </c>
      <c r="J618">
        <v>10</v>
      </c>
    </row>
    <row r="619" spans="1:10" x14ac:dyDescent="0.25">
      <c r="A619" s="1">
        <v>42268</v>
      </c>
      <c r="B619">
        <f t="shared" si="30"/>
        <v>2015</v>
      </c>
      <c r="C619">
        <f t="shared" si="31"/>
        <v>9</v>
      </c>
      <c r="D619">
        <f t="shared" si="32"/>
        <v>21</v>
      </c>
      <c r="E619">
        <v>159</v>
      </c>
      <c r="F619">
        <v>102</v>
      </c>
      <c r="G619">
        <v>52</v>
      </c>
      <c r="H619">
        <v>29</v>
      </c>
      <c r="I619">
        <v>0</v>
      </c>
      <c r="J619">
        <v>13</v>
      </c>
    </row>
    <row r="620" spans="1:10" x14ac:dyDescent="0.25">
      <c r="A620" s="1">
        <v>42269</v>
      </c>
      <c r="B620">
        <f t="shared" si="30"/>
        <v>2015</v>
      </c>
      <c r="C620">
        <f t="shared" si="31"/>
        <v>9</v>
      </c>
      <c r="D620">
        <f t="shared" si="32"/>
        <v>22</v>
      </c>
      <c r="E620">
        <v>182</v>
      </c>
      <c r="F620">
        <v>39</v>
      </c>
      <c r="G620">
        <v>39</v>
      </c>
      <c r="H620">
        <v>21</v>
      </c>
      <c r="I620">
        <v>0</v>
      </c>
      <c r="J620">
        <v>6</v>
      </c>
    </row>
    <row r="621" spans="1:10" x14ac:dyDescent="0.25">
      <c r="A621" s="1">
        <v>42270</v>
      </c>
      <c r="B621">
        <f t="shared" si="30"/>
        <v>2015</v>
      </c>
      <c r="C621">
        <f t="shared" si="31"/>
        <v>9</v>
      </c>
      <c r="D621">
        <f t="shared" si="32"/>
        <v>23</v>
      </c>
      <c r="E621">
        <v>78</v>
      </c>
      <c r="F621">
        <v>90</v>
      </c>
      <c r="G621">
        <v>58</v>
      </c>
      <c r="H621">
        <v>29</v>
      </c>
      <c r="I621">
        <v>0</v>
      </c>
      <c r="J621">
        <v>11</v>
      </c>
    </row>
    <row r="622" spans="1:10" x14ac:dyDescent="0.25">
      <c r="A622" s="1">
        <v>42271</v>
      </c>
      <c r="B622">
        <f t="shared" si="30"/>
        <v>2015</v>
      </c>
      <c r="C622">
        <f t="shared" si="31"/>
        <v>9</v>
      </c>
      <c r="D622">
        <f t="shared" si="32"/>
        <v>24</v>
      </c>
      <c r="E622">
        <v>163</v>
      </c>
      <c r="F622">
        <v>21</v>
      </c>
      <c r="G622">
        <v>33</v>
      </c>
      <c r="H622">
        <v>18</v>
      </c>
      <c r="I622">
        <v>0</v>
      </c>
      <c r="J622">
        <v>5</v>
      </c>
    </row>
    <row r="623" spans="1:10" x14ac:dyDescent="0.25">
      <c r="A623" s="1">
        <v>42272</v>
      </c>
      <c r="B623">
        <f t="shared" si="30"/>
        <v>2015</v>
      </c>
      <c r="C623">
        <f t="shared" si="31"/>
        <v>9</v>
      </c>
      <c r="D623">
        <f t="shared" si="32"/>
        <v>25</v>
      </c>
      <c r="E623">
        <v>53</v>
      </c>
      <c r="F623">
        <v>49</v>
      </c>
      <c r="G623">
        <v>63</v>
      </c>
      <c r="H623">
        <v>23</v>
      </c>
      <c r="I623">
        <v>0</v>
      </c>
      <c r="J623">
        <v>7</v>
      </c>
    </row>
    <row r="624" spans="1:10" x14ac:dyDescent="0.25">
      <c r="A624" s="1">
        <v>42273</v>
      </c>
      <c r="B624">
        <f t="shared" si="30"/>
        <v>2015</v>
      </c>
      <c r="C624">
        <f t="shared" si="31"/>
        <v>9</v>
      </c>
      <c r="D624">
        <f t="shared" si="32"/>
        <v>26</v>
      </c>
      <c r="E624">
        <v>83</v>
      </c>
      <c r="F624">
        <v>61</v>
      </c>
      <c r="G624">
        <v>54</v>
      </c>
      <c r="H624">
        <v>30</v>
      </c>
      <c r="I624">
        <v>0</v>
      </c>
      <c r="J624">
        <v>7</v>
      </c>
    </row>
    <row r="625" spans="1:10" x14ac:dyDescent="0.25">
      <c r="A625" s="1">
        <v>42274</v>
      </c>
      <c r="B625">
        <f t="shared" si="30"/>
        <v>2015</v>
      </c>
      <c r="C625">
        <f t="shared" si="31"/>
        <v>9</v>
      </c>
      <c r="D625">
        <f t="shared" si="32"/>
        <v>27</v>
      </c>
      <c r="E625">
        <v>123</v>
      </c>
      <c r="F625">
        <v>53</v>
      </c>
      <c r="G625">
        <v>26</v>
      </c>
      <c r="H625">
        <v>25</v>
      </c>
      <c r="I625">
        <v>0</v>
      </c>
      <c r="J625">
        <v>11</v>
      </c>
    </row>
    <row r="626" spans="1:10" x14ac:dyDescent="0.25">
      <c r="A626" s="1">
        <v>42275</v>
      </c>
      <c r="B626">
        <f t="shared" si="30"/>
        <v>2015</v>
      </c>
      <c r="C626">
        <f t="shared" si="31"/>
        <v>9</v>
      </c>
      <c r="D626">
        <f t="shared" si="32"/>
        <v>28</v>
      </c>
      <c r="E626">
        <v>118</v>
      </c>
      <c r="F626">
        <v>54</v>
      </c>
      <c r="G626">
        <v>7</v>
      </c>
      <c r="H626">
        <v>24</v>
      </c>
      <c r="I626">
        <v>0</v>
      </c>
      <c r="J626">
        <v>11</v>
      </c>
    </row>
    <row r="627" spans="1:10" x14ac:dyDescent="0.25">
      <c r="A627" s="1">
        <v>42276</v>
      </c>
      <c r="B627">
        <f t="shared" si="30"/>
        <v>2015</v>
      </c>
      <c r="C627">
        <f t="shared" si="31"/>
        <v>9</v>
      </c>
      <c r="D627">
        <f t="shared" si="32"/>
        <v>29</v>
      </c>
      <c r="E627">
        <v>119</v>
      </c>
      <c r="F627">
        <v>34</v>
      </c>
      <c r="G627">
        <v>23</v>
      </c>
      <c r="H627">
        <v>21</v>
      </c>
      <c r="I627">
        <v>0</v>
      </c>
      <c r="J627">
        <v>6</v>
      </c>
    </row>
    <row r="628" spans="1:10" x14ac:dyDescent="0.25">
      <c r="A628" s="1">
        <v>42277</v>
      </c>
      <c r="B628">
        <f t="shared" si="30"/>
        <v>2015</v>
      </c>
      <c r="C628">
        <f t="shared" si="31"/>
        <v>9</v>
      </c>
      <c r="D628">
        <f t="shared" si="32"/>
        <v>30</v>
      </c>
      <c r="E628">
        <v>72</v>
      </c>
      <c r="F628">
        <v>20</v>
      </c>
      <c r="G628">
        <v>29</v>
      </c>
      <c r="H628">
        <v>10</v>
      </c>
      <c r="I628">
        <v>0</v>
      </c>
      <c r="J628">
        <v>3</v>
      </c>
    </row>
    <row r="629" spans="1:10" x14ac:dyDescent="0.25">
      <c r="A629" s="1">
        <v>42278</v>
      </c>
      <c r="B629">
        <f t="shared" si="30"/>
        <v>2015</v>
      </c>
      <c r="C629">
        <f t="shared" si="31"/>
        <v>10</v>
      </c>
      <c r="D629">
        <f t="shared" si="32"/>
        <v>1</v>
      </c>
      <c r="E629">
        <v>40</v>
      </c>
      <c r="F629">
        <v>49</v>
      </c>
      <c r="G629">
        <v>38</v>
      </c>
      <c r="H629">
        <v>23</v>
      </c>
      <c r="I629">
        <v>0</v>
      </c>
      <c r="J629">
        <v>5</v>
      </c>
    </row>
    <row r="630" spans="1:10" x14ac:dyDescent="0.25">
      <c r="A630" s="1">
        <v>42279</v>
      </c>
      <c r="B630">
        <f t="shared" si="30"/>
        <v>2015</v>
      </c>
      <c r="C630">
        <f t="shared" si="31"/>
        <v>10</v>
      </c>
      <c r="D630">
        <f t="shared" si="32"/>
        <v>2</v>
      </c>
      <c r="E630">
        <v>70</v>
      </c>
      <c r="F630">
        <v>46</v>
      </c>
      <c r="G630">
        <v>40</v>
      </c>
      <c r="H630">
        <v>22</v>
      </c>
      <c r="I630">
        <v>0</v>
      </c>
      <c r="J630">
        <v>5</v>
      </c>
    </row>
    <row r="631" spans="1:10" x14ac:dyDescent="0.25">
      <c r="A631" s="1">
        <v>42280</v>
      </c>
      <c r="B631">
        <f t="shared" si="30"/>
        <v>2015</v>
      </c>
      <c r="C631">
        <f t="shared" si="31"/>
        <v>10</v>
      </c>
      <c r="D631">
        <f t="shared" si="32"/>
        <v>3</v>
      </c>
      <c r="E631">
        <v>69</v>
      </c>
      <c r="F631">
        <v>92</v>
      </c>
      <c r="G631">
        <v>63</v>
      </c>
      <c r="H631">
        <v>41</v>
      </c>
      <c r="I631">
        <v>0</v>
      </c>
      <c r="J631">
        <v>12</v>
      </c>
    </row>
    <row r="632" spans="1:10" x14ac:dyDescent="0.25">
      <c r="A632" s="1">
        <v>42281</v>
      </c>
      <c r="B632">
        <f t="shared" si="30"/>
        <v>2015</v>
      </c>
      <c r="C632">
        <f t="shared" si="31"/>
        <v>10</v>
      </c>
      <c r="D632">
        <f t="shared" si="32"/>
        <v>4</v>
      </c>
      <c r="E632">
        <v>176</v>
      </c>
      <c r="F632">
        <v>141</v>
      </c>
      <c r="G632">
        <v>87</v>
      </c>
      <c r="H632">
        <v>47</v>
      </c>
      <c r="I632">
        <v>0</v>
      </c>
      <c r="J632">
        <v>17</v>
      </c>
    </row>
    <row r="633" spans="1:10" x14ac:dyDescent="0.25">
      <c r="A633" s="1">
        <v>42282</v>
      </c>
      <c r="B633">
        <f t="shared" si="30"/>
        <v>2015</v>
      </c>
      <c r="C633">
        <f t="shared" si="31"/>
        <v>10</v>
      </c>
      <c r="D633">
        <f t="shared" si="32"/>
        <v>5</v>
      </c>
      <c r="E633">
        <v>242</v>
      </c>
      <c r="F633">
        <v>195</v>
      </c>
      <c r="G633">
        <v>102</v>
      </c>
      <c r="H633">
        <v>50</v>
      </c>
      <c r="I633">
        <v>0</v>
      </c>
      <c r="J633">
        <v>19</v>
      </c>
    </row>
    <row r="634" spans="1:10" x14ac:dyDescent="0.25">
      <c r="A634" s="1">
        <v>42283</v>
      </c>
      <c r="B634">
        <f t="shared" si="30"/>
        <v>2015</v>
      </c>
      <c r="C634">
        <f t="shared" si="31"/>
        <v>10</v>
      </c>
      <c r="D634">
        <f t="shared" si="32"/>
        <v>6</v>
      </c>
      <c r="E634">
        <v>326</v>
      </c>
      <c r="F634">
        <v>198</v>
      </c>
      <c r="G634">
        <v>51</v>
      </c>
      <c r="H634">
        <v>51</v>
      </c>
      <c r="I634">
        <v>0</v>
      </c>
      <c r="J634">
        <v>18</v>
      </c>
    </row>
    <row r="635" spans="1:10" x14ac:dyDescent="0.25">
      <c r="A635" s="1">
        <v>42284</v>
      </c>
      <c r="B635">
        <f t="shared" si="30"/>
        <v>2015</v>
      </c>
      <c r="C635">
        <f t="shared" si="31"/>
        <v>10</v>
      </c>
      <c r="D635">
        <f t="shared" si="32"/>
        <v>7</v>
      </c>
      <c r="E635">
        <v>286</v>
      </c>
      <c r="F635">
        <v>22</v>
      </c>
      <c r="G635">
        <v>24</v>
      </c>
      <c r="H635">
        <v>10</v>
      </c>
      <c r="I635">
        <v>0</v>
      </c>
      <c r="J635">
        <v>2</v>
      </c>
    </row>
    <row r="636" spans="1:10" x14ac:dyDescent="0.25">
      <c r="A636" s="1">
        <v>42285</v>
      </c>
      <c r="B636">
        <f t="shared" si="30"/>
        <v>2015</v>
      </c>
      <c r="C636">
        <f t="shared" si="31"/>
        <v>10</v>
      </c>
      <c r="D636">
        <f t="shared" si="32"/>
        <v>8</v>
      </c>
      <c r="E636">
        <v>27</v>
      </c>
      <c r="F636">
        <v>43</v>
      </c>
      <c r="G636">
        <v>25</v>
      </c>
      <c r="H636">
        <v>15</v>
      </c>
      <c r="I636">
        <v>0</v>
      </c>
      <c r="J636">
        <v>3</v>
      </c>
    </row>
    <row r="637" spans="1:10" x14ac:dyDescent="0.25">
      <c r="A637" s="1">
        <v>42286</v>
      </c>
      <c r="B637">
        <f t="shared" si="30"/>
        <v>2015</v>
      </c>
      <c r="C637">
        <f t="shared" si="31"/>
        <v>10</v>
      </c>
      <c r="D637">
        <f t="shared" si="32"/>
        <v>9</v>
      </c>
      <c r="E637">
        <v>62</v>
      </c>
      <c r="F637">
        <v>22</v>
      </c>
      <c r="G637">
        <v>22</v>
      </c>
      <c r="H637">
        <v>7</v>
      </c>
      <c r="I637">
        <v>0</v>
      </c>
      <c r="J637">
        <v>3</v>
      </c>
    </row>
    <row r="638" spans="1:10" x14ac:dyDescent="0.25">
      <c r="A638" s="1">
        <v>42287</v>
      </c>
      <c r="B638">
        <f t="shared" si="30"/>
        <v>2015</v>
      </c>
      <c r="C638">
        <f t="shared" si="31"/>
        <v>10</v>
      </c>
      <c r="D638">
        <f t="shared" si="32"/>
        <v>10</v>
      </c>
      <c r="E638">
        <v>22</v>
      </c>
      <c r="F638">
        <v>29</v>
      </c>
      <c r="G638">
        <v>32</v>
      </c>
      <c r="H638">
        <v>10</v>
      </c>
      <c r="I638">
        <v>0</v>
      </c>
      <c r="J638">
        <v>2</v>
      </c>
    </row>
    <row r="639" spans="1:10" x14ac:dyDescent="0.25">
      <c r="A639" s="1">
        <v>42288</v>
      </c>
      <c r="B639">
        <f t="shared" si="30"/>
        <v>2015</v>
      </c>
      <c r="C639">
        <f t="shared" si="31"/>
        <v>10</v>
      </c>
      <c r="D639">
        <f t="shared" si="32"/>
        <v>11</v>
      </c>
      <c r="E639">
        <v>31</v>
      </c>
      <c r="F639">
        <v>28</v>
      </c>
      <c r="G639">
        <v>31</v>
      </c>
      <c r="H639">
        <v>19</v>
      </c>
      <c r="I639">
        <v>0</v>
      </c>
      <c r="J639">
        <v>3</v>
      </c>
    </row>
    <row r="640" spans="1:10" x14ac:dyDescent="0.25">
      <c r="A640" s="1">
        <v>42289</v>
      </c>
      <c r="B640">
        <f t="shared" si="30"/>
        <v>2015</v>
      </c>
      <c r="C640">
        <f t="shared" si="31"/>
        <v>10</v>
      </c>
      <c r="D640">
        <f t="shared" si="32"/>
        <v>12</v>
      </c>
      <c r="E640">
        <v>42</v>
      </c>
      <c r="F640">
        <v>54</v>
      </c>
      <c r="G640">
        <v>28</v>
      </c>
      <c r="H640">
        <v>37</v>
      </c>
      <c r="I640">
        <v>0</v>
      </c>
      <c r="J640">
        <v>6</v>
      </c>
    </row>
    <row r="641" spans="1:10" x14ac:dyDescent="0.25">
      <c r="A641" s="1">
        <v>42290</v>
      </c>
      <c r="B641">
        <f t="shared" si="30"/>
        <v>2015</v>
      </c>
      <c r="C641">
        <f t="shared" si="31"/>
        <v>10</v>
      </c>
      <c r="D641">
        <f t="shared" si="32"/>
        <v>13</v>
      </c>
      <c r="E641">
        <v>91</v>
      </c>
      <c r="F641">
        <v>98</v>
      </c>
      <c r="G641">
        <v>26</v>
      </c>
      <c r="H641">
        <v>50</v>
      </c>
      <c r="I641">
        <v>0</v>
      </c>
      <c r="J641">
        <v>19</v>
      </c>
    </row>
    <row r="642" spans="1:10" x14ac:dyDescent="0.25">
      <c r="A642" s="1">
        <v>42291</v>
      </c>
      <c r="B642">
        <f t="shared" si="30"/>
        <v>2015</v>
      </c>
      <c r="C642">
        <f t="shared" si="31"/>
        <v>10</v>
      </c>
      <c r="D642">
        <f t="shared" si="32"/>
        <v>14</v>
      </c>
      <c r="E642">
        <v>180</v>
      </c>
      <c r="F642">
        <v>92</v>
      </c>
      <c r="G642">
        <v>53</v>
      </c>
      <c r="H642">
        <v>52</v>
      </c>
      <c r="I642">
        <v>0</v>
      </c>
      <c r="J642">
        <v>15</v>
      </c>
    </row>
    <row r="643" spans="1:10" x14ac:dyDescent="0.25">
      <c r="A643" s="1">
        <v>42292</v>
      </c>
      <c r="B643">
        <f t="shared" ref="B643:B706" si="33">YEAR(A643)</f>
        <v>2015</v>
      </c>
      <c r="C643">
        <f t="shared" ref="C643:C706" si="34">MONTH(A643)</f>
        <v>10</v>
      </c>
      <c r="D643">
        <f t="shared" ref="D643:D706" si="35">DAY(A643)</f>
        <v>15</v>
      </c>
      <c r="E643">
        <v>181</v>
      </c>
      <c r="F643">
        <v>162</v>
      </c>
      <c r="G643">
        <v>77</v>
      </c>
      <c r="H643">
        <v>64</v>
      </c>
      <c r="I643">
        <v>0</v>
      </c>
      <c r="J643">
        <v>20</v>
      </c>
    </row>
    <row r="644" spans="1:10" x14ac:dyDescent="0.25">
      <c r="A644" s="1">
        <v>42293</v>
      </c>
      <c r="B644">
        <f t="shared" si="33"/>
        <v>2015</v>
      </c>
      <c r="C644">
        <f t="shared" si="34"/>
        <v>10</v>
      </c>
      <c r="D644">
        <f t="shared" si="35"/>
        <v>16</v>
      </c>
      <c r="E644">
        <v>255</v>
      </c>
      <c r="F644">
        <v>250</v>
      </c>
      <c r="G644">
        <v>31</v>
      </c>
      <c r="H644">
        <v>74</v>
      </c>
      <c r="I644">
        <v>0</v>
      </c>
      <c r="J644">
        <v>25</v>
      </c>
    </row>
    <row r="645" spans="1:10" x14ac:dyDescent="0.25">
      <c r="A645" s="1">
        <v>42294</v>
      </c>
      <c r="B645">
        <f t="shared" si="33"/>
        <v>2015</v>
      </c>
      <c r="C645">
        <f t="shared" si="34"/>
        <v>10</v>
      </c>
      <c r="D645">
        <f t="shared" si="35"/>
        <v>17</v>
      </c>
      <c r="E645">
        <v>354</v>
      </c>
      <c r="F645">
        <v>49</v>
      </c>
      <c r="G645">
        <v>22</v>
      </c>
      <c r="H645">
        <v>28</v>
      </c>
      <c r="I645">
        <v>0</v>
      </c>
      <c r="J645">
        <v>9</v>
      </c>
    </row>
    <row r="646" spans="1:10" x14ac:dyDescent="0.25">
      <c r="A646" s="1">
        <v>42295</v>
      </c>
      <c r="B646">
        <f t="shared" si="33"/>
        <v>2015</v>
      </c>
      <c r="C646">
        <f t="shared" si="34"/>
        <v>10</v>
      </c>
      <c r="D646">
        <f t="shared" si="35"/>
        <v>18</v>
      </c>
      <c r="E646">
        <v>132</v>
      </c>
      <c r="F646">
        <v>67</v>
      </c>
      <c r="G646">
        <v>21</v>
      </c>
      <c r="H646">
        <v>28</v>
      </c>
      <c r="I646">
        <v>0</v>
      </c>
      <c r="J646">
        <v>7</v>
      </c>
    </row>
    <row r="647" spans="1:10" x14ac:dyDescent="0.25">
      <c r="A647" s="1">
        <v>42296</v>
      </c>
      <c r="B647">
        <f t="shared" si="33"/>
        <v>2015</v>
      </c>
      <c r="C647">
        <f t="shared" si="34"/>
        <v>10</v>
      </c>
      <c r="D647">
        <f t="shared" si="35"/>
        <v>19</v>
      </c>
      <c r="E647">
        <v>123</v>
      </c>
      <c r="F647">
        <v>82</v>
      </c>
      <c r="G647">
        <v>3</v>
      </c>
      <c r="H647">
        <v>35</v>
      </c>
      <c r="I647">
        <v>0</v>
      </c>
      <c r="J647">
        <v>13</v>
      </c>
    </row>
    <row r="648" spans="1:10" x14ac:dyDescent="0.25">
      <c r="A648" s="1">
        <v>42297</v>
      </c>
      <c r="B648">
        <f t="shared" si="33"/>
        <v>2015</v>
      </c>
      <c r="C648">
        <f t="shared" si="34"/>
        <v>10</v>
      </c>
      <c r="D648">
        <f t="shared" si="35"/>
        <v>20</v>
      </c>
      <c r="E648">
        <v>161</v>
      </c>
      <c r="F648">
        <v>57</v>
      </c>
      <c r="G648">
        <v>14</v>
      </c>
      <c r="H648">
        <v>19</v>
      </c>
      <c r="I648">
        <v>0</v>
      </c>
      <c r="J648">
        <v>8</v>
      </c>
    </row>
    <row r="649" spans="1:10" x14ac:dyDescent="0.25">
      <c r="A649" s="1">
        <v>42298</v>
      </c>
      <c r="B649">
        <f t="shared" si="33"/>
        <v>2015</v>
      </c>
      <c r="C649">
        <f t="shared" si="34"/>
        <v>10</v>
      </c>
      <c r="D649">
        <f t="shared" si="35"/>
        <v>21</v>
      </c>
      <c r="E649">
        <v>132</v>
      </c>
      <c r="F649">
        <v>43</v>
      </c>
      <c r="G649">
        <v>11</v>
      </c>
      <c r="H649">
        <v>21</v>
      </c>
      <c r="I649">
        <v>0</v>
      </c>
      <c r="J649">
        <v>7</v>
      </c>
    </row>
    <row r="650" spans="1:10" x14ac:dyDescent="0.25">
      <c r="A650" s="1">
        <v>42299</v>
      </c>
      <c r="B650">
        <f t="shared" si="33"/>
        <v>2015</v>
      </c>
      <c r="C650">
        <f t="shared" si="34"/>
        <v>10</v>
      </c>
      <c r="D650">
        <f t="shared" si="35"/>
        <v>22</v>
      </c>
      <c r="E650">
        <v>90</v>
      </c>
      <c r="F650">
        <v>53</v>
      </c>
      <c r="G650">
        <v>19</v>
      </c>
      <c r="H650">
        <v>29</v>
      </c>
      <c r="I650">
        <v>0</v>
      </c>
      <c r="J650">
        <v>8</v>
      </c>
    </row>
    <row r="651" spans="1:10" x14ac:dyDescent="0.25">
      <c r="A651" s="1">
        <v>42300</v>
      </c>
      <c r="B651">
        <f t="shared" si="33"/>
        <v>2015</v>
      </c>
      <c r="C651">
        <f t="shared" si="34"/>
        <v>10</v>
      </c>
      <c r="D651">
        <f t="shared" si="35"/>
        <v>23</v>
      </c>
      <c r="E651">
        <v>123</v>
      </c>
      <c r="F651">
        <v>60</v>
      </c>
      <c r="G651">
        <v>22</v>
      </c>
      <c r="H651">
        <v>27</v>
      </c>
      <c r="I651">
        <v>0</v>
      </c>
      <c r="J651">
        <v>10</v>
      </c>
    </row>
    <row r="652" spans="1:10" x14ac:dyDescent="0.25">
      <c r="A652" s="1">
        <v>42301</v>
      </c>
      <c r="B652">
        <f t="shared" si="33"/>
        <v>2015</v>
      </c>
      <c r="C652">
        <f t="shared" si="34"/>
        <v>10</v>
      </c>
      <c r="D652">
        <f t="shared" si="35"/>
        <v>24</v>
      </c>
      <c r="E652">
        <v>129</v>
      </c>
      <c r="F652">
        <v>45</v>
      </c>
      <c r="G652">
        <v>10</v>
      </c>
      <c r="H652">
        <v>27</v>
      </c>
      <c r="I652">
        <v>0</v>
      </c>
      <c r="J652">
        <v>6</v>
      </c>
    </row>
    <row r="653" spans="1:10" x14ac:dyDescent="0.25">
      <c r="A653" s="1">
        <v>42302</v>
      </c>
      <c r="B653">
        <f t="shared" si="33"/>
        <v>2015</v>
      </c>
      <c r="C653">
        <f t="shared" si="34"/>
        <v>10</v>
      </c>
      <c r="D653">
        <f t="shared" si="35"/>
        <v>25</v>
      </c>
      <c r="E653">
        <v>89</v>
      </c>
      <c r="F653">
        <v>55</v>
      </c>
      <c r="G653">
        <v>20</v>
      </c>
      <c r="H653">
        <v>15</v>
      </c>
      <c r="I653">
        <v>0</v>
      </c>
      <c r="J653">
        <v>3</v>
      </c>
    </row>
    <row r="654" spans="1:10" x14ac:dyDescent="0.25">
      <c r="A654" s="1">
        <v>42303</v>
      </c>
      <c r="B654">
        <f t="shared" si="33"/>
        <v>2015</v>
      </c>
      <c r="C654">
        <f t="shared" si="34"/>
        <v>10</v>
      </c>
      <c r="D654">
        <f t="shared" si="35"/>
        <v>26</v>
      </c>
      <c r="E654">
        <v>88</v>
      </c>
      <c r="F654">
        <v>33</v>
      </c>
      <c r="G654">
        <v>20</v>
      </c>
      <c r="H654">
        <v>19</v>
      </c>
      <c r="I654">
        <v>0</v>
      </c>
      <c r="J654">
        <v>4</v>
      </c>
    </row>
    <row r="655" spans="1:10" x14ac:dyDescent="0.25">
      <c r="A655" s="1">
        <v>42304</v>
      </c>
      <c r="B655">
        <f t="shared" si="33"/>
        <v>2015</v>
      </c>
      <c r="C655">
        <f t="shared" si="34"/>
        <v>10</v>
      </c>
      <c r="D655">
        <f t="shared" si="35"/>
        <v>27</v>
      </c>
      <c r="E655">
        <v>52</v>
      </c>
      <c r="F655">
        <v>15</v>
      </c>
      <c r="G655">
        <v>25</v>
      </c>
      <c r="H655">
        <v>13</v>
      </c>
      <c r="I655">
        <v>0</v>
      </c>
      <c r="J655">
        <v>2</v>
      </c>
    </row>
    <row r="656" spans="1:10" x14ac:dyDescent="0.25">
      <c r="A656" s="1">
        <v>42305</v>
      </c>
      <c r="B656">
        <f t="shared" si="33"/>
        <v>2015</v>
      </c>
      <c r="C656">
        <f t="shared" si="34"/>
        <v>10</v>
      </c>
      <c r="D656">
        <f t="shared" si="35"/>
        <v>28</v>
      </c>
      <c r="E656">
        <v>32</v>
      </c>
      <c r="F656">
        <v>15</v>
      </c>
      <c r="G656">
        <v>24</v>
      </c>
      <c r="H656">
        <v>10</v>
      </c>
      <c r="I656">
        <v>0</v>
      </c>
      <c r="J656">
        <v>2</v>
      </c>
    </row>
    <row r="657" spans="1:10" x14ac:dyDescent="0.25">
      <c r="A657" s="1">
        <v>42306</v>
      </c>
      <c r="B657">
        <f t="shared" si="33"/>
        <v>2015</v>
      </c>
      <c r="C657">
        <f t="shared" si="34"/>
        <v>10</v>
      </c>
      <c r="D657">
        <f t="shared" si="35"/>
        <v>29</v>
      </c>
      <c r="E657">
        <v>37</v>
      </c>
      <c r="F657">
        <v>32</v>
      </c>
      <c r="G657">
        <v>18</v>
      </c>
      <c r="H657">
        <v>23</v>
      </c>
      <c r="I657">
        <v>0</v>
      </c>
      <c r="J657">
        <v>4</v>
      </c>
    </row>
    <row r="658" spans="1:10" x14ac:dyDescent="0.25">
      <c r="A658" s="1">
        <v>42307</v>
      </c>
      <c r="B658">
        <f t="shared" si="33"/>
        <v>2015</v>
      </c>
      <c r="C658">
        <f t="shared" si="34"/>
        <v>10</v>
      </c>
      <c r="D658">
        <f t="shared" si="35"/>
        <v>30</v>
      </c>
      <c r="E658">
        <v>72</v>
      </c>
      <c r="F658">
        <v>48</v>
      </c>
      <c r="G658">
        <v>18</v>
      </c>
      <c r="H658">
        <v>31</v>
      </c>
      <c r="I658">
        <v>0</v>
      </c>
      <c r="J658">
        <v>7</v>
      </c>
    </row>
    <row r="659" spans="1:10" x14ac:dyDescent="0.25">
      <c r="A659" s="1">
        <v>42308</v>
      </c>
      <c r="B659">
        <f t="shared" si="33"/>
        <v>2015</v>
      </c>
      <c r="C659">
        <f t="shared" si="34"/>
        <v>10</v>
      </c>
      <c r="D659">
        <f t="shared" si="35"/>
        <v>31</v>
      </c>
      <c r="E659">
        <v>110</v>
      </c>
      <c r="F659">
        <v>70</v>
      </c>
      <c r="G659">
        <v>14</v>
      </c>
      <c r="H659">
        <v>39</v>
      </c>
      <c r="I659">
        <v>0</v>
      </c>
      <c r="J659">
        <v>10</v>
      </c>
    </row>
    <row r="660" spans="1:10" x14ac:dyDescent="0.25">
      <c r="A660" s="1">
        <v>42309</v>
      </c>
      <c r="B660">
        <f t="shared" si="33"/>
        <v>2015</v>
      </c>
      <c r="C660">
        <f t="shared" si="34"/>
        <v>11</v>
      </c>
      <c r="D660">
        <f t="shared" si="35"/>
        <v>1</v>
      </c>
      <c r="E660">
        <v>147</v>
      </c>
      <c r="F660">
        <v>74</v>
      </c>
      <c r="G660">
        <v>14</v>
      </c>
      <c r="H660">
        <v>43</v>
      </c>
      <c r="I660">
        <v>0</v>
      </c>
      <c r="J660">
        <v>13</v>
      </c>
    </row>
    <row r="661" spans="1:10" x14ac:dyDescent="0.25">
      <c r="A661" s="1">
        <v>42310</v>
      </c>
      <c r="B661">
        <f t="shared" si="33"/>
        <v>2015</v>
      </c>
      <c r="C661">
        <f t="shared" si="34"/>
        <v>11</v>
      </c>
      <c r="D661">
        <f t="shared" si="35"/>
        <v>2</v>
      </c>
      <c r="E661">
        <v>164</v>
      </c>
      <c r="F661">
        <v>127</v>
      </c>
      <c r="G661">
        <v>29</v>
      </c>
      <c r="H661">
        <v>49</v>
      </c>
      <c r="I661">
        <v>0</v>
      </c>
      <c r="J661">
        <v>21</v>
      </c>
    </row>
    <row r="662" spans="1:10" x14ac:dyDescent="0.25">
      <c r="A662" s="1">
        <v>42311</v>
      </c>
      <c r="B662">
        <f t="shared" si="33"/>
        <v>2015</v>
      </c>
      <c r="C662">
        <f t="shared" si="34"/>
        <v>11</v>
      </c>
      <c r="D662">
        <f t="shared" si="35"/>
        <v>3</v>
      </c>
      <c r="E662">
        <v>219</v>
      </c>
      <c r="F662">
        <v>136</v>
      </c>
      <c r="G662">
        <v>13</v>
      </c>
      <c r="H662">
        <v>57</v>
      </c>
      <c r="I662">
        <v>0</v>
      </c>
      <c r="J662">
        <v>17</v>
      </c>
    </row>
    <row r="663" spans="1:10" x14ac:dyDescent="0.25">
      <c r="A663" s="1">
        <v>42313</v>
      </c>
      <c r="B663">
        <f t="shared" si="33"/>
        <v>2015</v>
      </c>
      <c r="C663">
        <f t="shared" si="34"/>
        <v>11</v>
      </c>
      <c r="D663">
        <f t="shared" si="35"/>
        <v>5</v>
      </c>
      <c r="E663">
        <v>166</v>
      </c>
      <c r="F663">
        <v>15</v>
      </c>
      <c r="G663">
        <v>19</v>
      </c>
      <c r="H663">
        <v>10</v>
      </c>
      <c r="I663">
        <v>0</v>
      </c>
      <c r="J663">
        <v>3</v>
      </c>
    </row>
    <row r="664" spans="1:10" x14ac:dyDescent="0.25">
      <c r="A664" s="1">
        <v>42314</v>
      </c>
      <c r="B664">
        <f t="shared" si="33"/>
        <v>2015</v>
      </c>
      <c r="C664">
        <f t="shared" si="34"/>
        <v>11</v>
      </c>
      <c r="D664">
        <f t="shared" si="35"/>
        <v>6</v>
      </c>
      <c r="E664">
        <v>61</v>
      </c>
      <c r="F664">
        <v>16</v>
      </c>
      <c r="G664">
        <v>21</v>
      </c>
      <c r="H664">
        <v>9</v>
      </c>
      <c r="I664">
        <v>0</v>
      </c>
      <c r="J664">
        <v>3</v>
      </c>
    </row>
    <row r="665" spans="1:10" x14ac:dyDescent="0.25">
      <c r="A665" s="1">
        <v>42315</v>
      </c>
      <c r="B665">
        <f t="shared" si="33"/>
        <v>2015</v>
      </c>
      <c r="C665">
        <f t="shared" si="34"/>
        <v>11</v>
      </c>
      <c r="D665">
        <f t="shared" si="35"/>
        <v>7</v>
      </c>
      <c r="E665">
        <v>55</v>
      </c>
      <c r="F665">
        <v>66</v>
      </c>
      <c r="G665">
        <v>18</v>
      </c>
      <c r="H665">
        <v>21</v>
      </c>
      <c r="I665">
        <v>0</v>
      </c>
      <c r="J665">
        <v>7</v>
      </c>
    </row>
    <row r="666" spans="1:10" x14ac:dyDescent="0.25">
      <c r="A666" s="1">
        <v>42316</v>
      </c>
      <c r="B666">
        <f t="shared" si="33"/>
        <v>2015</v>
      </c>
      <c r="C666">
        <f t="shared" si="34"/>
        <v>11</v>
      </c>
      <c r="D666">
        <f t="shared" si="35"/>
        <v>8</v>
      </c>
      <c r="E666">
        <v>127</v>
      </c>
      <c r="F666">
        <v>101</v>
      </c>
      <c r="G666">
        <v>3</v>
      </c>
      <c r="H666">
        <v>28</v>
      </c>
      <c r="I666">
        <v>0</v>
      </c>
      <c r="J666">
        <v>16</v>
      </c>
    </row>
    <row r="667" spans="1:10" x14ac:dyDescent="0.25">
      <c r="A667" s="1">
        <v>42317</v>
      </c>
      <c r="B667">
        <f t="shared" si="33"/>
        <v>2015</v>
      </c>
      <c r="C667">
        <f t="shared" si="34"/>
        <v>11</v>
      </c>
      <c r="D667">
        <f t="shared" si="35"/>
        <v>9</v>
      </c>
      <c r="E667">
        <v>198</v>
      </c>
      <c r="F667">
        <v>101</v>
      </c>
      <c r="G667">
        <v>2</v>
      </c>
      <c r="H667">
        <v>28</v>
      </c>
      <c r="I667">
        <v>0</v>
      </c>
      <c r="J667">
        <v>13</v>
      </c>
    </row>
    <row r="668" spans="1:10" x14ac:dyDescent="0.25">
      <c r="A668" s="1">
        <v>42318</v>
      </c>
      <c r="B668">
        <f t="shared" si="33"/>
        <v>2015</v>
      </c>
      <c r="C668">
        <f t="shared" si="34"/>
        <v>11</v>
      </c>
      <c r="D668">
        <f t="shared" si="35"/>
        <v>10</v>
      </c>
      <c r="E668">
        <v>192</v>
      </c>
      <c r="F668">
        <v>82</v>
      </c>
      <c r="G668">
        <v>2</v>
      </c>
      <c r="H668">
        <v>27</v>
      </c>
      <c r="I668">
        <v>0</v>
      </c>
      <c r="J668">
        <v>17</v>
      </c>
    </row>
    <row r="669" spans="1:10" x14ac:dyDescent="0.25">
      <c r="A669" s="1">
        <v>42319</v>
      </c>
      <c r="B669">
        <f t="shared" si="33"/>
        <v>2015</v>
      </c>
      <c r="C669">
        <f t="shared" si="34"/>
        <v>11</v>
      </c>
      <c r="D669">
        <f t="shared" si="35"/>
        <v>11</v>
      </c>
      <c r="E669">
        <v>184</v>
      </c>
      <c r="F669">
        <v>120</v>
      </c>
      <c r="G669">
        <v>2</v>
      </c>
      <c r="H669">
        <v>28</v>
      </c>
      <c r="I669">
        <v>0</v>
      </c>
      <c r="J669">
        <v>22</v>
      </c>
    </row>
    <row r="670" spans="1:10" x14ac:dyDescent="0.25">
      <c r="A670" s="1">
        <v>42320</v>
      </c>
      <c r="B670">
        <f t="shared" si="33"/>
        <v>2015</v>
      </c>
      <c r="C670">
        <f t="shared" si="34"/>
        <v>11</v>
      </c>
      <c r="D670">
        <f t="shared" si="35"/>
        <v>12</v>
      </c>
      <c r="E670">
        <v>217</v>
      </c>
      <c r="F670">
        <v>141</v>
      </c>
      <c r="G670">
        <v>2</v>
      </c>
      <c r="H670">
        <v>35</v>
      </c>
      <c r="I670">
        <v>0</v>
      </c>
      <c r="J670">
        <v>27</v>
      </c>
    </row>
    <row r="671" spans="1:10" x14ac:dyDescent="0.25">
      <c r="A671" s="1">
        <v>42321</v>
      </c>
      <c r="B671">
        <f t="shared" si="33"/>
        <v>2015</v>
      </c>
      <c r="C671">
        <f t="shared" si="34"/>
        <v>11</v>
      </c>
      <c r="D671">
        <f t="shared" si="35"/>
        <v>13</v>
      </c>
      <c r="E671">
        <v>255</v>
      </c>
      <c r="F671">
        <v>109</v>
      </c>
      <c r="G671">
        <v>6</v>
      </c>
      <c r="H671">
        <v>39</v>
      </c>
      <c r="I671">
        <v>0</v>
      </c>
      <c r="J671">
        <v>31</v>
      </c>
    </row>
    <row r="672" spans="1:10" x14ac:dyDescent="0.25">
      <c r="A672" s="1">
        <v>42322</v>
      </c>
      <c r="B672">
        <f t="shared" si="33"/>
        <v>2015</v>
      </c>
      <c r="C672">
        <f t="shared" si="34"/>
        <v>11</v>
      </c>
      <c r="D672">
        <f t="shared" si="35"/>
        <v>14</v>
      </c>
      <c r="E672">
        <v>308</v>
      </c>
      <c r="F672">
        <v>154</v>
      </c>
      <c r="G672">
        <v>17</v>
      </c>
      <c r="H672">
        <v>35</v>
      </c>
      <c r="I672">
        <v>0</v>
      </c>
      <c r="J672">
        <v>30</v>
      </c>
    </row>
    <row r="673" spans="1:10" x14ac:dyDescent="0.25">
      <c r="A673" s="1">
        <v>42323</v>
      </c>
      <c r="B673">
        <f t="shared" si="33"/>
        <v>2015</v>
      </c>
      <c r="C673">
        <f t="shared" si="34"/>
        <v>11</v>
      </c>
      <c r="D673">
        <f t="shared" si="35"/>
        <v>15</v>
      </c>
      <c r="E673">
        <v>264</v>
      </c>
      <c r="F673">
        <v>56</v>
      </c>
      <c r="G673">
        <v>9</v>
      </c>
      <c r="H673">
        <v>32</v>
      </c>
      <c r="I673">
        <v>0</v>
      </c>
      <c r="J673">
        <v>12</v>
      </c>
    </row>
    <row r="674" spans="1:10" x14ac:dyDescent="0.25">
      <c r="A674" s="1">
        <v>42324</v>
      </c>
      <c r="B674">
        <f t="shared" si="33"/>
        <v>2015</v>
      </c>
      <c r="C674">
        <f t="shared" si="34"/>
        <v>11</v>
      </c>
      <c r="D674">
        <f t="shared" si="35"/>
        <v>16</v>
      </c>
      <c r="E674">
        <v>140</v>
      </c>
      <c r="F674">
        <v>57</v>
      </c>
      <c r="G674">
        <v>10</v>
      </c>
      <c r="H674">
        <v>27</v>
      </c>
      <c r="I674">
        <v>0</v>
      </c>
      <c r="J674">
        <v>14</v>
      </c>
    </row>
    <row r="675" spans="1:10" x14ac:dyDescent="0.25">
      <c r="A675" s="1">
        <v>42325</v>
      </c>
      <c r="B675">
        <f t="shared" si="33"/>
        <v>2015</v>
      </c>
      <c r="C675">
        <f t="shared" si="34"/>
        <v>11</v>
      </c>
      <c r="D675">
        <f t="shared" si="35"/>
        <v>17</v>
      </c>
      <c r="E675">
        <v>132</v>
      </c>
      <c r="F675">
        <v>53</v>
      </c>
      <c r="G675">
        <v>5</v>
      </c>
      <c r="H675">
        <v>28</v>
      </c>
      <c r="I675">
        <v>0</v>
      </c>
      <c r="J675">
        <v>9</v>
      </c>
    </row>
    <row r="676" spans="1:10" x14ac:dyDescent="0.25">
      <c r="A676" s="1">
        <v>42331</v>
      </c>
      <c r="B676">
        <f t="shared" si="33"/>
        <v>2015</v>
      </c>
      <c r="C676">
        <f t="shared" si="34"/>
        <v>11</v>
      </c>
      <c r="D676">
        <f t="shared" si="35"/>
        <v>23</v>
      </c>
      <c r="E676">
        <v>82</v>
      </c>
      <c r="F676">
        <v>31</v>
      </c>
      <c r="G676">
        <v>16</v>
      </c>
      <c r="H676">
        <v>23</v>
      </c>
      <c r="I676">
        <v>0</v>
      </c>
      <c r="J676">
        <v>6</v>
      </c>
    </row>
    <row r="677" spans="1:10" x14ac:dyDescent="0.25">
      <c r="A677" s="1">
        <v>42332</v>
      </c>
      <c r="B677">
        <f t="shared" si="33"/>
        <v>2015</v>
      </c>
      <c r="C677">
        <f t="shared" si="34"/>
        <v>11</v>
      </c>
      <c r="D677">
        <f t="shared" si="35"/>
        <v>24</v>
      </c>
      <c r="E677">
        <v>86</v>
      </c>
      <c r="F677">
        <v>19</v>
      </c>
      <c r="G677">
        <v>21</v>
      </c>
      <c r="H677">
        <v>20</v>
      </c>
      <c r="I677">
        <v>0</v>
      </c>
      <c r="J677">
        <v>10</v>
      </c>
    </row>
    <row r="678" spans="1:10" x14ac:dyDescent="0.25">
      <c r="A678" s="1">
        <v>42333</v>
      </c>
      <c r="B678">
        <f t="shared" si="33"/>
        <v>2015</v>
      </c>
      <c r="C678">
        <f t="shared" si="34"/>
        <v>11</v>
      </c>
      <c r="D678">
        <f t="shared" si="35"/>
        <v>25</v>
      </c>
      <c r="E678">
        <v>113</v>
      </c>
      <c r="F678">
        <v>36</v>
      </c>
      <c r="G678">
        <v>25</v>
      </c>
      <c r="H678">
        <v>16</v>
      </c>
      <c r="I678">
        <v>0</v>
      </c>
      <c r="J678">
        <v>6</v>
      </c>
    </row>
    <row r="679" spans="1:10" x14ac:dyDescent="0.25">
      <c r="A679" s="1">
        <v>42334</v>
      </c>
      <c r="B679">
        <f t="shared" si="33"/>
        <v>2015</v>
      </c>
      <c r="C679">
        <f t="shared" si="34"/>
        <v>11</v>
      </c>
      <c r="D679">
        <f t="shared" si="35"/>
        <v>26</v>
      </c>
      <c r="E679">
        <v>74</v>
      </c>
      <c r="F679">
        <v>149</v>
      </c>
      <c r="G679">
        <v>4</v>
      </c>
      <c r="H679">
        <v>48</v>
      </c>
      <c r="I679">
        <v>0</v>
      </c>
      <c r="J679">
        <v>30</v>
      </c>
    </row>
    <row r="680" spans="1:10" x14ac:dyDescent="0.25">
      <c r="A680" s="1">
        <v>42335</v>
      </c>
      <c r="B680">
        <f t="shared" si="33"/>
        <v>2015</v>
      </c>
      <c r="C680">
        <f t="shared" si="34"/>
        <v>11</v>
      </c>
      <c r="D680">
        <f t="shared" si="35"/>
        <v>27</v>
      </c>
      <c r="E680">
        <v>293</v>
      </c>
      <c r="F680">
        <v>251</v>
      </c>
      <c r="G680">
        <v>5</v>
      </c>
      <c r="H680">
        <v>50</v>
      </c>
      <c r="I680">
        <v>0</v>
      </c>
      <c r="J680">
        <v>40</v>
      </c>
    </row>
    <row r="681" spans="1:10" x14ac:dyDescent="0.25">
      <c r="A681" s="1">
        <v>42336</v>
      </c>
      <c r="B681">
        <f t="shared" si="33"/>
        <v>2015</v>
      </c>
      <c r="C681">
        <f t="shared" si="34"/>
        <v>11</v>
      </c>
      <c r="D681">
        <f t="shared" si="35"/>
        <v>28</v>
      </c>
      <c r="E681">
        <v>352</v>
      </c>
      <c r="F681">
        <v>184</v>
      </c>
      <c r="G681">
        <v>6</v>
      </c>
      <c r="H681">
        <v>53</v>
      </c>
      <c r="I681">
        <v>0</v>
      </c>
      <c r="J681">
        <v>46</v>
      </c>
    </row>
    <row r="682" spans="1:10" x14ac:dyDescent="0.25">
      <c r="A682" s="1">
        <v>42337</v>
      </c>
      <c r="B682">
        <f t="shared" si="33"/>
        <v>2015</v>
      </c>
      <c r="C682">
        <f t="shared" si="34"/>
        <v>11</v>
      </c>
      <c r="D682">
        <f t="shared" si="35"/>
        <v>29</v>
      </c>
      <c r="E682">
        <v>301</v>
      </c>
      <c r="F682">
        <v>472</v>
      </c>
      <c r="G682">
        <v>3</v>
      </c>
      <c r="H682">
        <v>65</v>
      </c>
      <c r="I682">
        <v>0</v>
      </c>
      <c r="J682">
        <v>60</v>
      </c>
    </row>
    <row r="683" spans="1:10" x14ac:dyDescent="0.25">
      <c r="A683" s="1">
        <v>42338</v>
      </c>
      <c r="B683">
        <f t="shared" si="33"/>
        <v>2015</v>
      </c>
      <c r="C683">
        <f t="shared" si="34"/>
        <v>11</v>
      </c>
      <c r="D683">
        <f t="shared" si="35"/>
        <v>30</v>
      </c>
      <c r="E683">
        <v>421</v>
      </c>
      <c r="F683">
        <v>250</v>
      </c>
      <c r="G683">
        <v>3</v>
      </c>
      <c r="H683">
        <v>63</v>
      </c>
      <c r="I683">
        <v>0</v>
      </c>
      <c r="J683">
        <v>78</v>
      </c>
    </row>
    <row r="684" spans="1:10" x14ac:dyDescent="0.25">
      <c r="A684" s="1">
        <v>42339</v>
      </c>
      <c r="B684">
        <f t="shared" si="33"/>
        <v>2015</v>
      </c>
      <c r="C684">
        <f t="shared" si="34"/>
        <v>12</v>
      </c>
      <c r="D684">
        <f t="shared" si="35"/>
        <v>1</v>
      </c>
      <c r="E684">
        <v>488</v>
      </c>
      <c r="F684">
        <v>5</v>
      </c>
      <c r="G684">
        <v>18</v>
      </c>
      <c r="H684">
        <v>9</v>
      </c>
      <c r="I684">
        <v>0</v>
      </c>
      <c r="J684">
        <v>4</v>
      </c>
    </row>
    <row r="685" spans="1:10" x14ac:dyDescent="0.25">
      <c r="A685" s="1">
        <v>42340</v>
      </c>
      <c r="B685">
        <f t="shared" si="33"/>
        <v>2015</v>
      </c>
      <c r="C685">
        <f t="shared" si="34"/>
        <v>12</v>
      </c>
      <c r="D685">
        <f t="shared" si="35"/>
        <v>2</v>
      </c>
      <c r="E685">
        <v>29</v>
      </c>
      <c r="F685">
        <v>12</v>
      </c>
      <c r="G685">
        <v>18</v>
      </c>
      <c r="H685">
        <v>8</v>
      </c>
      <c r="I685">
        <v>0</v>
      </c>
      <c r="J685">
        <v>4</v>
      </c>
    </row>
    <row r="686" spans="1:10" x14ac:dyDescent="0.25">
      <c r="A686" s="1">
        <v>42341</v>
      </c>
      <c r="B686">
        <f t="shared" si="33"/>
        <v>2015</v>
      </c>
      <c r="C686">
        <f t="shared" si="34"/>
        <v>12</v>
      </c>
      <c r="D686">
        <f t="shared" si="35"/>
        <v>3</v>
      </c>
      <c r="E686">
        <v>37</v>
      </c>
      <c r="F686">
        <v>35</v>
      </c>
      <c r="G686">
        <v>19</v>
      </c>
      <c r="H686">
        <v>20</v>
      </c>
      <c r="I686">
        <v>0</v>
      </c>
      <c r="J686">
        <v>8</v>
      </c>
    </row>
    <row r="687" spans="1:10" x14ac:dyDescent="0.25">
      <c r="A687" s="1">
        <v>42342</v>
      </c>
      <c r="B687">
        <f t="shared" si="33"/>
        <v>2015</v>
      </c>
      <c r="C687">
        <f t="shared" si="34"/>
        <v>12</v>
      </c>
      <c r="D687">
        <f t="shared" si="35"/>
        <v>4</v>
      </c>
      <c r="E687">
        <v>61</v>
      </c>
      <c r="F687">
        <v>50</v>
      </c>
      <c r="G687">
        <v>20</v>
      </c>
      <c r="H687">
        <v>31</v>
      </c>
      <c r="I687">
        <v>0</v>
      </c>
      <c r="J687">
        <v>11</v>
      </c>
    </row>
    <row r="688" spans="1:10" x14ac:dyDescent="0.25">
      <c r="A688" s="1">
        <v>42343</v>
      </c>
      <c r="B688">
        <f t="shared" si="33"/>
        <v>2015</v>
      </c>
      <c r="C688">
        <f t="shared" si="34"/>
        <v>12</v>
      </c>
      <c r="D688">
        <f t="shared" si="35"/>
        <v>5</v>
      </c>
      <c r="E688">
        <v>104</v>
      </c>
      <c r="F688">
        <v>109</v>
      </c>
      <c r="G688">
        <v>4</v>
      </c>
      <c r="H688">
        <v>53</v>
      </c>
      <c r="I688">
        <v>0</v>
      </c>
      <c r="J688">
        <v>30</v>
      </c>
    </row>
    <row r="689" spans="1:10" x14ac:dyDescent="0.25">
      <c r="A689" s="1">
        <v>42344</v>
      </c>
      <c r="B689">
        <f t="shared" si="33"/>
        <v>2015</v>
      </c>
      <c r="C689">
        <f t="shared" si="34"/>
        <v>12</v>
      </c>
      <c r="D689">
        <f t="shared" si="35"/>
        <v>6</v>
      </c>
      <c r="E689">
        <v>215</v>
      </c>
      <c r="F689">
        <v>120</v>
      </c>
      <c r="G689">
        <v>4</v>
      </c>
      <c r="H689">
        <v>49</v>
      </c>
      <c r="I689">
        <v>0</v>
      </c>
      <c r="J689">
        <v>35</v>
      </c>
    </row>
    <row r="690" spans="1:10" x14ac:dyDescent="0.25">
      <c r="A690" s="1">
        <v>42345</v>
      </c>
      <c r="B690">
        <f t="shared" si="33"/>
        <v>2015</v>
      </c>
      <c r="C690">
        <f t="shared" si="34"/>
        <v>12</v>
      </c>
      <c r="D690">
        <f t="shared" si="35"/>
        <v>7</v>
      </c>
      <c r="E690">
        <v>234</v>
      </c>
      <c r="F690">
        <v>170</v>
      </c>
      <c r="G690">
        <v>3</v>
      </c>
      <c r="H690">
        <v>47</v>
      </c>
      <c r="I690">
        <v>0</v>
      </c>
      <c r="J690">
        <v>44</v>
      </c>
    </row>
    <row r="691" spans="1:10" x14ac:dyDescent="0.25">
      <c r="A691" s="1">
        <v>42348</v>
      </c>
      <c r="B691">
        <f t="shared" si="33"/>
        <v>2015</v>
      </c>
      <c r="C691">
        <f t="shared" si="34"/>
        <v>12</v>
      </c>
      <c r="D691">
        <f t="shared" si="35"/>
        <v>10</v>
      </c>
      <c r="E691">
        <v>158</v>
      </c>
      <c r="F691">
        <v>57</v>
      </c>
      <c r="G691">
        <v>18</v>
      </c>
      <c r="H691">
        <v>30</v>
      </c>
      <c r="I691">
        <v>0</v>
      </c>
      <c r="J691">
        <v>11</v>
      </c>
    </row>
    <row r="692" spans="1:10" x14ac:dyDescent="0.25">
      <c r="A692" s="1">
        <v>42349</v>
      </c>
      <c r="B692">
        <f t="shared" si="33"/>
        <v>2015</v>
      </c>
      <c r="C692">
        <f t="shared" si="34"/>
        <v>12</v>
      </c>
      <c r="D692">
        <f t="shared" si="35"/>
        <v>11</v>
      </c>
      <c r="E692">
        <v>101</v>
      </c>
      <c r="F692">
        <v>129</v>
      </c>
      <c r="G692">
        <v>6</v>
      </c>
      <c r="H692">
        <v>50</v>
      </c>
      <c r="I692">
        <v>0</v>
      </c>
      <c r="J692">
        <v>31</v>
      </c>
    </row>
    <row r="693" spans="1:10" x14ac:dyDescent="0.25">
      <c r="A693" s="1">
        <v>42350</v>
      </c>
      <c r="B693">
        <f t="shared" si="33"/>
        <v>2015</v>
      </c>
      <c r="C693">
        <f t="shared" si="34"/>
        <v>12</v>
      </c>
      <c r="D693">
        <f t="shared" si="35"/>
        <v>12</v>
      </c>
      <c r="E693">
        <v>215</v>
      </c>
      <c r="F693">
        <v>152</v>
      </c>
      <c r="G693">
        <v>6</v>
      </c>
      <c r="H693">
        <v>57</v>
      </c>
      <c r="I693">
        <v>0</v>
      </c>
      <c r="J693">
        <v>41</v>
      </c>
    </row>
    <row r="694" spans="1:10" x14ac:dyDescent="0.25">
      <c r="A694" s="1">
        <v>42352</v>
      </c>
      <c r="B694">
        <f t="shared" si="33"/>
        <v>2015</v>
      </c>
      <c r="C694">
        <f t="shared" si="34"/>
        <v>12</v>
      </c>
      <c r="D694">
        <f t="shared" si="35"/>
        <v>14</v>
      </c>
      <c r="E694">
        <v>199</v>
      </c>
      <c r="F694">
        <v>7</v>
      </c>
      <c r="G694">
        <v>26</v>
      </c>
      <c r="H694">
        <v>9</v>
      </c>
      <c r="I694">
        <v>0</v>
      </c>
      <c r="J694">
        <v>4</v>
      </c>
    </row>
    <row r="695" spans="1:10" x14ac:dyDescent="0.25">
      <c r="A695" s="1">
        <v>42353</v>
      </c>
      <c r="B695">
        <f t="shared" si="33"/>
        <v>2015</v>
      </c>
      <c r="C695">
        <f t="shared" si="34"/>
        <v>12</v>
      </c>
      <c r="D695">
        <f t="shared" si="35"/>
        <v>15</v>
      </c>
      <c r="E695">
        <v>26</v>
      </c>
      <c r="F695">
        <v>10</v>
      </c>
      <c r="G695">
        <v>18</v>
      </c>
      <c r="H695">
        <v>12</v>
      </c>
      <c r="I695">
        <v>0</v>
      </c>
      <c r="J695">
        <v>4</v>
      </c>
    </row>
    <row r="696" spans="1:10" x14ac:dyDescent="0.25">
      <c r="A696" s="1">
        <v>42354</v>
      </c>
      <c r="B696">
        <f t="shared" si="33"/>
        <v>2015</v>
      </c>
      <c r="C696">
        <f t="shared" si="34"/>
        <v>12</v>
      </c>
      <c r="D696">
        <f t="shared" si="35"/>
        <v>16</v>
      </c>
      <c r="E696">
        <v>30</v>
      </c>
      <c r="F696">
        <v>46</v>
      </c>
      <c r="G696">
        <v>10</v>
      </c>
      <c r="H696">
        <v>36</v>
      </c>
      <c r="I696">
        <v>0</v>
      </c>
      <c r="J696">
        <v>12</v>
      </c>
    </row>
    <row r="697" spans="1:10" x14ac:dyDescent="0.25">
      <c r="A697" s="1">
        <v>42355</v>
      </c>
      <c r="B697">
        <f t="shared" si="33"/>
        <v>2015</v>
      </c>
      <c r="C697">
        <f t="shared" si="34"/>
        <v>12</v>
      </c>
      <c r="D697">
        <f t="shared" si="35"/>
        <v>17</v>
      </c>
      <c r="E697">
        <v>116</v>
      </c>
      <c r="F697">
        <v>59</v>
      </c>
      <c r="G697">
        <v>13</v>
      </c>
      <c r="H697">
        <v>45</v>
      </c>
      <c r="I697">
        <v>0</v>
      </c>
      <c r="J697">
        <v>20</v>
      </c>
    </row>
    <row r="698" spans="1:10" x14ac:dyDescent="0.25">
      <c r="A698" s="1">
        <v>42356</v>
      </c>
      <c r="B698">
        <f t="shared" si="33"/>
        <v>2015</v>
      </c>
      <c r="C698">
        <f t="shared" si="34"/>
        <v>12</v>
      </c>
      <c r="D698">
        <f t="shared" si="35"/>
        <v>18</v>
      </c>
      <c r="E698">
        <v>144</v>
      </c>
      <c r="F698">
        <v>98</v>
      </c>
      <c r="G698">
        <v>3</v>
      </c>
      <c r="H698">
        <v>63</v>
      </c>
      <c r="I698">
        <v>0</v>
      </c>
      <c r="J698">
        <v>34</v>
      </c>
    </row>
    <row r="699" spans="1:10" x14ac:dyDescent="0.25">
      <c r="A699" s="1">
        <v>42357</v>
      </c>
      <c r="B699">
        <f t="shared" si="33"/>
        <v>2015</v>
      </c>
      <c r="C699">
        <f t="shared" si="34"/>
        <v>12</v>
      </c>
      <c r="D699">
        <f t="shared" si="35"/>
        <v>19</v>
      </c>
      <c r="E699">
        <v>219</v>
      </c>
      <c r="F699">
        <v>156</v>
      </c>
      <c r="G699">
        <v>7</v>
      </c>
      <c r="H699">
        <v>60</v>
      </c>
      <c r="I699">
        <v>0</v>
      </c>
      <c r="J699">
        <v>43</v>
      </c>
    </row>
    <row r="700" spans="1:10" x14ac:dyDescent="0.25">
      <c r="A700" s="1">
        <v>42358</v>
      </c>
      <c r="B700">
        <f t="shared" si="33"/>
        <v>2015</v>
      </c>
      <c r="C700">
        <f t="shared" si="34"/>
        <v>12</v>
      </c>
      <c r="D700">
        <f t="shared" si="35"/>
        <v>20</v>
      </c>
      <c r="E700">
        <v>279</v>
      </c>
      <c r="F700">
        <v>198</v>
      </c>
      <c r="G700">
        <v>7</v>
      </c>
      <c r="H700">
        <v>57</v>
      </c>
      <c r="I700">
        <v>0</v>
      </c>
      <c r="J700">
        <v>40</v>
      </c>
    </row>
    <row r="701" spans="1:10" x14ac:dyDescent="0.25">
      <c r="A701" s="1">
        <v>42359</v>
      </c>
      <c r="B701">
        <f t="shared" si="33"/>
        <v>2015</v>
      </c>
      <c r="C701">
        <f t="shared" si="34"/>
        <v>12</v>
      </c>
      <c r="D701">
        <f t="shared" si="35"/>
        <v>21</v>
      </c>
      <c r="E701">
        <v>288</v>
      </c>
      <c r="F701">
        <v>317</v>
      </c>
      <c r="G701">
        <v>7</v>
      </c>
      <c r="H701">
        <v>66</v>
      </c>
      <c r="I701">
        <v>0</v>
      </c>
      <c r="J701">
        <v>54</v>
      </c>
    </row>
    <row r="702" spans="1:10" x14ac:dyDescent="0.25">
      <c r="A702" s="1">
        <v>42360</v>
      </c>
      <c r="B702">
        <f t="shared" si="33"/>
        <v>2015</v>
      </c>
      <c r="C702">
        <f t="shared" si="34"/>
        <v>12</v>
      </c>
      <c r="D702">
        <f t="shared" si="35"/>
        <v>22</v>
      </c>
      <c r="E702">
        <v>375</v>
      </c>
      <c r="F702">
        <v>205</v>
      </c>
      <c r="G702">
        <v>14</v>
      </c>
      <c r="H702">
        <v>66</v>
      </c>
      <c r="I702">
        <v>0</v>
      </c>
      <c r="J702">
        <v>43</v>
      </c>
    </row>
    <row r="703" spans="1:10" x14ac:dyDescent="0.25">
      <c r="A703" s="1">
        <v>42361</v>
      </c>
      <c r="B703">
        <f t="shared" si="33"/>
        <v>2015</v>
      </c>
      <c r="C703">
        <f t="shared" si="34"/>
        <v>12</v>
      </c>
      <c r="D703">
        <f t="shared" si="35"/>
        <v>23</v>
      </c>
      <c r="E703">
        <v>317</v>
      </c>
      <c r="F703">
        <v>104</v>
      </c>
      <c r="G703">
        <v>18</v>
      </c>
      <c r="H703">
        <v>44</v>
      </c>
      <c r="I703">
        <v>0</v>
      </c>
      <c r="J703">
        <v>16</v>
      </c>
    </row>
    <row r="704" spans="1:10" x14ac:dyDescent="0.25">
      <c r="A704" s="1">
        <v>42362</v>
      </c>
      <c r="B704">
        <f t="shared" si="33"/>
        <v>2015</v>
      </c>
      <c r="C704">
        <f t="shared" si="34"/>
        <v>12</v>
      </c>
      <c r="D704">
        <f t="shared" si="35"/>
        <v>24</v>
      </c>
      <c r="E704">
        <v>157</v>
      </c>
      <c r="F704">
        <v>415</v>
      </c>
      <c r="G704">
        <v>7</v>
      </c>
      <c r="H704">
        <v>91</v>
      </c>
      <c r="I704">
        <v>0</v>
      </c>
      <c r="J704">
        <v>70</v>
      </c>
    </row>
    <row r="705" spans="1:10" x14ac:dyDescent="0.25">
      <c r="A705" s="1">
        <v>42363</v>
      </c>
      <c r="B705">
        <f t="shared" si="33"/>
        <v>2015</v>
      </c>
      <c r="C705">
        <f t="shared" si="34"/>
        <v>12</v>
      </c>
      <c r="D705">
        <f t="shared" si="35"/>
        <v>25</v>
      </c>
      <c r="E705">
        <v>525</v>
      </c>
      <c r="F705">
        <v>283</v>
      </c>
      <c r="G705">
        <v>7</v>
      </c>
      <c r="H705">
        <v>62</v>
      </c>
      <c r="I705">
        <v>0</v>
      </c>
      <c r="J705">
        <v>42</v>
      </c>
    </row>
    <row r="706" spans="1:10" x14ac:dyDescent="0.25">
      <c r="A706" s="1">
        <v>42364</v>
      </c>
      <c r="B706">
        <f t="shared" si="33"/>
        <v>2015</v>
      </c>
      <c r="C706">
        <f t="shared" si="34"/>
        <v>12</v>
      </c>
      <c r="D706">
        <f t="shared" si="35"/>
        <v>26</v>
      </c>
      <c r="E706">
        <v>316</v>
      </c>
      <c r="F706">
        <v>79</v>
      </c>
      <c r="G706">
        <v>9</v>
      </c>
      <c r="H706">
        <v>35</v>
      </c>
      <c r="I706">
        <v>0</v>
      </c>
      <c r="J706">
        <v>12</v>
      </c>
    </row>
    <row r="707" spans="1:10" x14ac:dyDescent="0.25">
      <c r="A707" s="1">
        <v>42365</v>
      </c>
      <c r="B707">
        <f t="shared" ref="B707:B770" si="36">YEAR(A707)</f>
        <v>2015</v>
      </c>
      <c r="C707">
        <f t="shared" ref="C707:C770" si="37">MONTH(A707)</f>
        <v>12</v>
      </c>
      <c r="D707">
        <f t="shared" ref="D707:D770" si="38">DAY(A707)</f>
        <v>27</v>
      </c>
      <c r="E707">
        <v>123</v>
      </c>
      <c r="F707">
        <v>86</v>
      </c>
      <c r="G707">
        <v>10</v>
      </c>
      <c r="H707">
        <v>44</v>
      </c>
      <c r="I707">
        <v>0</v>
      </c>
      <c r="J707">
        <v>21</v>
      </c>
    </row>
    <row r="708" spans="1:10" x14ac:dyDescent="0.25">
      <c r="A708" s="1">
        <v>42366</v>
      </c>
      <c r="B708">
        <f t="shared" si="36"/>
        <v>2015</v>
      </c>
      <c r="C708">
        <f t="shared" si="37"/>
        <v>12</v>
      </c>
      <c r="D708">
        <f t="shared" si="38"/>
        <v>28</v>
      </c>
      <c r="E708">
        <v>180</v>
      </c>
      <c r="F708">
        <v>236</v>
      </c>
      <c r="G708">
        <v>9</v>
      </c>
      <c r="H708">
        <v>75</v>
      </c>
      <c r="I708">
        <v>0</v>
      </c>
      <c r="J708">
        <v>48</v>
      </c>
    </row>
    <row r="709" spans="1:10" x14ac:dyDescent="0.25">
      <c r="A709" s="1">
        <v>42367</v>
      </c>
      <c r="B709">
        <f t="shared" si="36"/>
        <v>2015</v>
      </c>
      <c r="C709">
        <f t="shared" si="37"/>
        <v>12</v>
      </c>
      <c r="D709">
        <f t="shared" si="38"/>
        <v>29</v>
      </c>
      <c r="E709">
        <v>361</v>
      </c>
      <c r="F709">
        <v>160</v>
      </c>
      <c r="G709">
        <v>34</v>
      </c>
      <c r="H709">
        <v>36</v>
      </c>
      <c r="I709">
        <v>0</v>
      </c>
      <c r="J709">
        <v>20</v>
      </c>
    </row>
    <row r="710" spans="1:10" x14ac:dyDescent="0.25">
      <c r="A710" s="1">
        <v>42368</v>
      </c>
      <c r="B710">
        <f t="shared" si="36"/>
        <v>2015</v>
      </c>
      <c r="C710">
        <f t="shared" si="37"/>
        <v>12</v>
      </c>
      <c r="D710">
        <f t="shared" si="38"/>
        <v>30</v>
      </c>
      <c r="E710">
        <v>157</v>
      </c>
      <c r="F710">
        <v>68</v>
      </c>
      <c r="G710">
        <v>18</v>
      </c>
      <c r="H710">
        <v>38</v>
      </c>
      <c r="I710">
        <v>0</v>
      </c>
      <c r="J710">
        <v>15</v>
      </c>
    </row>
    <row r="711" spans="1:10" x14ac:dyDescent="0.25">
      <c r="A711" s="1">
        <v>42372</v>
      </c>
      <c r="B711">
        <f t="shared" si="36"/>
        <v>2016</v>
      </c>
      <c r="C711">
        <f t="shared" si="37"/>
        <v>1</v>
      </c>
      <c r="D711">
        <f t="shared" si="38"/>
        <v>3</v>
      </c>
      <c r="E711">
        <v>221</v>
      </c>
      <c r="F711">
        <v>10</v>
      </c>
      <c r="G711">
        <v>28</v>
      </c>
      <c r="H711">
        <v>17</v>
      </c>
      <c r="I711">
        <v>0</v>
      </c>
      <c r="J711">
        <v>7</v>
      </c>
    </row>
    <row r="712" spans="1:10" x14ac:dyDescent="0.25">
      <c r="A712" s="1">
        <v>42373</v>
      </c>
      <c r="B712">
        <f t="shared" si="36"/>
        <v>2016</v>
      </c>
      <c r="C712">
        <f t="shared" si="37"/>
        <v>1</v>
      </c>
      <c r="D712">
        <f t="shared" si="38"/>
        <v>4</v>
      </c>
      <c r="E712">
        <v>82</v>
      </c>
      <c r="F712">
        <v>51</v>
      </c>
      <c r="G712">
        <v>22</v>
      </c>
      <c r="H712">
        <v>21</v>
      </c>
      <c r="I712">
        <v>0</v>
      </c>
      <c r="J712">
        <v>6</v>
      </c>
    </row>
    <row r="713" spans="1:10" x14ac:dyDescent="0.25">
      <c r="A713" s="1">
        <v>42374</v>
      </c>
      <c r="B713">
        <f t="shared" si="36"/>
        <v>2016</v>
      </c>
      <c r="C713">
        <f t="shared" si="37"/>
        <v>1</v>
      </c>
      <c r="D713">
        <f t="shared" si="38"/>
        <v>5</v>
      </c>
      <c r="E713">
        <v>79</v>
      </c>
      <c r="F713">
        <v>28</v>
      </c>
      <c r="G713">
        <v>25</v>
      </c>
      <c r="H713">
        <v>21</v>
      </c>
      <c r="I713">
        <v>0</v>
      </c>
      <c r="J713">
        <v>6</v>
      </c>
    </row>
    <row r="714" spans="1:10" x14ac:dyDescent="0.25">
      <c r="A714" s="1">
        <v>42375</v>
      </c>
      <c r="B714">
        <f t="shared" si="36"/>
        <v>2016</v>
      </c>
      <c r="C714">
        <f t="shared" si="37"/>
        <v>1</v>
      </c>
      <c r="D714">
        <f t="shared" si="38"/>
        <v>6</v>
      </c>
      <c r="E714">
        <v>72</v>
      </c>
      <c r="F714">
        <v>14</v>
      </c>
      <c r="G714">
        <v>22</v>
      </c>
      <c r="H714">
        <v>14</v>
      </c>
      <c r="I714">
        <v>0</v>
      </c>
      <c r="J714">
        <v>3</v>
      </c>
    </row>
    <row r="715" spans="1:10" x14ac:dyDescent="0.25">
      <c r="A715" s="1">
        <v>42376</v>
      </c>
      <c r="B715">
        <f t="shared" si="36"/>
        <v>2016</v>
      </c>
      <c r="C715">
        <f t="shared" si="37"/>
        <v>1</v>
      </c>
      <c r="D715">
        <f t="shared" si="38"/>
        <v>7</v>
      </c>
      <c r="E715">
        <v>43</v>
      </c>
      <c r="F715">
        <v>29</v>
      </c>
      <c r="G715">
        <v>21</v>
      </c>
      <c r="H715">
        <v>22</v>
      </c>
      <c r="I715">
        <v>0</v>
      </c>
      <c r="J715">
        <v>6</v>
      </c>
    </row>
    <row r="716" spans="1:10" x14ac:dyDescent="0.25">
      <c r="A716" s="1">
        <v>42377</v>
      </c>
      <c r="B716">
        <f t="shared" si="36"/>
        <v>2016</v>
      </c>
      <c r="C716">
        <f t="shared" si="37"/>
        <v>1</v>
      </c>
      <c r="D716">
        <f t="shared" si="38"/>
        <v>8</v>
      </c>
      <c r="E716">
        <v>79</v>
      </c>
      <c r="F716">
        <v>67</v>
      </c>
      <c r="G716">
        <v>12</v>
      </c>
      <c r="H716">
        <v>38</v>
      </c>
      <c r="I716">
        <v>0</v>
      </c>
      <c r="J716">
        <v>14</v>
      </c>
    </row>
    <row r="717" spans="1:10" x14ac:dyDescent="0.25">
      <c r="A717" s="1">
        <v>42378</v>
      </c>
      <c r="B717">
        <f t="shared" si="36"/>
        <v>2016</v>
      </c>
      <c r="C717">
        <f t="shared" si="37"/>
        <v>1</v>
      </c>
      <c r="D717">
        <f t="shared" si="38"/>
        <v>9</v>
      </c>
      <c r="E717">
        <v>142</v>
      </c>
      <c r="F717">
        <v>49</v>
      </c>
      <c r="G717">
        <v>14</v>
      </c>
      <c r="H717">
        <v>32</v>
      </c>
      <c r="I717">
        <v>0</v>
      </c>
      <c r="J717">
        <v>14</v>
      </c>
    </row>
    <row r="718" spans="1:10" x14ac:dyDescent="0.25">
      <c r="A718" s="1">
        <v>42379</v>
      </c>
      <c r="B718">
        <f t="shared" si="36"/>
        <v>2016</v>
      </c>
      <c r="C718">
        <f t="shared" si="37"/>
        <v>1</v>
      </c>
      <c r="D718">
        <f t="shared" si="38"/>
        <v>10</v>
      </c>
      <c r="E718">
        <v>125</v>
      </c>
      <c r="F718">
        <v>15</v>
      </c>
      <c r="G718">
        <v>25</v>
      </c>
      <c r="H718">
        <v>12</v>
      </c>
      <c r="I718">
        <v>0</v>
      </c>
      <c r="J718">
        <v>3</v>
      </c>
    </row>
    <row r="719" spans="1:10" x14ac:dyDescent="0.25">
      <c r="A719" s="1">
        <v>42380</v>
      </c>
      <c r="B719">
        <f t="shared" si="36"/>
        <v>2016</v>
      </c>
      <c r="C719">
        <f t="shared" si="37"/>
        <v>1</v>
      </c>
      <c r="D719">
        <f t="shared" si="38"/>
        <v>11</v>
      </c>
      <c r="E719">
        <v>47</v>
      </c>
      <c r="F719">
        <v>17</v>
      </c>
      <c r="G719">
        <v>24</v>
      </c>
      <c r="H719">
        <v>16</v>
      </c>
      <c r="I719">
        <v>0</v>
      </c>
      <c r="J719">
        <v>4</v>
      </c>
    </row>
    <row r="720" spans="1:10" x14ac:dyDescent="0.25">
      <c r="A720" s="1">
        <v>42381</v>
      </c>
      <c r="B720">
        <f t="shared" si="36"/>
        <v>2016</v>
      </c>
      <c r="C720">
        <f t="shared" si="37"/>
        <v>1</v>
      </c>
      <c r="D720">
        <f t="shared" si="38"/>
        <v>12</v>
      </c>
      <c r="E720">
        <v>50</v>
      </c>
      <c r="F720">
        <v>31</v>
      </c>
      <c r="G720">
        <v>21</v>
      </c>
      <c r="H720">
        <v>24</v>
      </c>
      <c r="I720">
        <v>0</v>
      </c>
      <c r="J720">
        <v>6</v>
      </c>
    </row>
    <row r="721" spans="1:10" x14ac:dyDescent="0.25">
      <c r="A721" s="1">
        <v>42382</v>
      </c>
      <c r="B721">
        <f t="shared" si="36"/>
        <v>2016</v>
      </c>
      <c r="C721">
        <f t="shared" si="37"/>
        <v>1</v>
      </c>
      <c r="D721">
        <f t="shared" si="38"/>
        <v>13</v>
      </c>
      <c r="E721">
        <v>64</v>
      </c>
      <c r="F721">
        <v>63</v>
      </c>
      <c r="G721">
        <v>17</v>
      </c>
      <c r="H721">
        <v>40</v>
      </c>
      <c r="I721">
        <v>0</v>
      </c>
      <c r="J721">
        <v>15</v>
      </c>
    </row>
    <row r="722" spans="1:10" x14ac:dyDescent="0.25">
      <c r="A722" s="1">
        <v>42383</v>
      </c>
      <c r="B722">
        <f t="shared" si="36"/>
        <v>2016</v>
      </c>
      <c r="C722">
        <f t="shared" si="37"/>
        <v>1</v>
      </c>
      <c r="D722">
        <f t="shared" si="38"/>
        <v>14</v>
      </c>
      <c r="E722">
        <v>142</v>
      </c>
      <c r="F722">
        <v>90</v>
      </c>
      <c r="G722">
        <v>13</v>
      </c>
      <c r="H722">
        <v>48</v>
      </c>
      <c r="I722">
        <v>0</v>
      </c>
      <c r="J722">
        <v>28</v>
      </c>
    </row>
    <row r="723" spans="1:10" x14ac:dyDescent="0.25">
      <c r="A723" s="1">
        <v>42384</v>
      </c>
      <c r="B723">
        <f t="shared" si="36"/>
        <v>2016</v>
      </c>
      <c r="C723">
        <f t="shared" si="37"/>
        <v>1</v>
      </c>
      <c r="D723">
        <f t="shared" si="38"/>
        <v>15</v>
      </c>
      <c r="E723">
        <v>184</v>
      </c>
      <c r="F723">
        <v>86</v>
      </c>
      <c r="G723">
        <v>10</v>
      </c>
      <c r="H723">
        <v>33</v>
      </c>
      <c r="I723">
        <v>0</v>
      </c>
      <c r="J723">
        <v>21</v>
      </c>
    </row>
    <row r="724" spans="1:10" x14ac:dyDescent="0.25">
      <c r="A724" s="1">
        <v>42385</v>
      </c>
      <c r="B724">
        <f t="shared" si="36"/>
        <v>2016</v>
      </c>
      <c r="C724">
        <f t="shared" si="37"/>
        <v>1</v>
      </c>
      <c r="D724">
        <f t="shared" si="38"/>
        <v>16</v>
      </c>
      <c r="E724">
        <v>187</v>
      </c>
      <c r="F724">
        <v>31</v>
      </c>
      <c r="G724">
        <v>28</v>
      </c>
      <c r="H724">
        <v>14</v>
      </c>
      <c r="I724">
        <v>0</v>
      </c>
      <c r="J724">
        <v>6</v>
      </c>
    </row>
    <row r="725" spans="1:10" x14ac:dyDescent="0.25">
      <c r="A725" s="1">
        <v>42386</v>
      </c>
      <c r="B725">
        <f t="shared" si="36"/>
        <v>2016</v>
      </c>
      <c r="C725">
        <f t="shared" si="37"/>
        <v>1</v>
      </c>
      <c r="D725">
        <f t="shared" si="38"/>
        <v>17</v>
      </c>
      <c r="E725">
        <v>87</v>
      </c>
      <c r="F725">
        <v>39</v>
      </c>
      <c r="G725">
        <v>27</v>
      </c>
      <c r="H725">
        <v>10</v>
      </c>
      <c r="I725">
        <v>0</v>
      </c>
      <c r="J725">
        <v>3</v>
      </c>
    </row>
    <row r="726" spans="1:10" x14ac:dyDescent="0.25">
      <c r="A726" s="1">
        <v>42387</v>
      </c>
      <c r="B726">
        <f t="shared" si="36"/>
        <v>2016</v>
      </c>
      <c r="C726">
        <f t="shared" si="37"/>
        <v>1</v>
      </c>
      <c r="D726">
        <f t="shared" si="38"/>
        <v>18</v>
      </c>
      <c r="E726">
        <v>38</v>
      </c>
      <c r="F726">
        <v>58</v>
      </c>
      <c r="G726">
        <v>14</v>
      </c>
      <c r="H726">
        <v>33</v>
      </c>
      <c r="I726">
        <v>0</v>
      </c>
      <c r="J726">
        <v>13</v>
      </c>
    </row>
    <row r="727" spans="1:10" x14ac:dyDescent="0.25">
      <c r="A727" s="1">
        <v>42388</v>
      </c>
      <c r="B727">
        <f t="shared" si="36"/>
        <v>2016</v>
      </c>
      <c r="C727">
        <f t="shared" si="37"/>
        <v>1</v>
      </c>
      <c r="D727">
        <f t="shared" si="38"/>
        <v>19</v>
      </c>
      <c r="E727">
        <v>132</v>
      </c>
      <c r="F727">
        <v>101</v>
      </c>
      <c r="G727">
        <v>6</v>
      </c>
      <c r="H727">
        <v>40</v>
      </c>
      <c r="I727">
        <v>0</v>
      </c>
      <c r="J727">
        <v>36</v>
      </c>
    </row>
    <row r="728" spans="1:10" x14ac:dyDescent="0.25">
      <c r="A728" s="1">
        <v>42389</v>
      </c>
      <c r="B728">
        <f t="shared" si="36"/>
        <v>2016</v>
      </c>
      <c r="C728">
        <f t="shared" si="37"/>
        <v>1</v>
      </c>
      <c r="D728">
        <f t="shared" si="38"/>
        <v>20</v>
      </c>
      <c r="E728">
        <v>207</v>
      </c>
      <c r="F728">
        <v>91</v>
      </c>
      <c r="G728">
        <v>6</v>
      </c>
      <c r="H728">
        <v>32</v>
      </c>
      <c r="I728">
        <v>0</v>
      </c>
      <c r="J728">
        <v>24</v>
      </c>
    </row>
    <row r="729" spans="1:10" x14ac:dyDescent="0.25">
      <c r="A729" s="1">
        <v>42390</v>
      </c>
      <c r="B729">
        <f t="shared" si="36"/>
        <v>2016</v>
      </c>
      <c r="C729">
        <f t="shared" si="37"/>
        <v>1</v>
      </c>
      <c r="D729">
        <f t="shared" si="38"/>
        <v>21</v>
      </c>
      <c r="E729">
        <v>198</v>
      </c>
      <c r="F729">
        <v>21</v>
      </c>
      <c r="G729">
        <v>28</v>
      </c>
      <c r="H729">
        <v>10</v>
      </c>
      <c r="I729">
        <v>0</v>
      </c>
      <c r="J729">
        <v>5</v>
      </c>
    </row>
    <row r="730" spans="1:10" x14ac:dyDescent="0.25">
      <c r="A730" s="1">
        <v>42391</v>
      </c>
      <c r="B730">
        <f t="shared" si="36"/>
        <v>2016</v>
      </c>
      <c r="C730">
        <f t="shared" si="37"/>
        <v>1</v>
      </c>
      <c r="D730">
        <f t="shared" si="38"/>
        <v>22</v>
      </c>
      <c r="E730">
        <v>50</v>
      </c>
      <c r="F730">
        <v>35</v>
      </c>
      <c r="G730">
        <v>27</v>
      </c>
      <c r="H730">
        <v>9</v>
      </c>
      <c r="I730">
        <v>0</v>
      </c>
      <c r="J730">
        <v>5</v>
      </c>
    </row>
    <row r="731" spans="1:10" x14ac:dyDescent="0.25">
      <c r="A731" s="1">
        <v>42392</v>
      </c>
      <c r="B731">
        <f t="shared" si="36"/>
        <v>2016</v>
      </c>
      <c r="C731">
        <f t="shared" si="37"/>
        <v>1</v>
      </c>
      <c r="D731">
        <f t="shared" si="38"/>
        <v>23</v>
      </c>
      <c r="E731">
        <v>47</v>
      </c>
      <c r="F731">
        <v>42</v>
      </c>
      <c r="G731">
        <v>27</v>
      </c>
      <c r="H731">
        <v>14</v>
      </c>
      <c r="I731">
        <v>0</v>
      </c>
      <c r="J731">
        <v>4</v>
      </c>
    </row>
    <row r="732" spans="1:10" x14ac:dyDescent="0.25">
      <c r="A732" s="1">
        <v>42393</v>
      </c>
      <c r="B732">
        <f t="shared" si="36"/>
        <v>2016</v>
      </c>
      <c r="C732">
        <f t="shared" si="37"/>
        <v>1</v>
      </c>
      <c r="D732">
        <f t="shared" si="38"/>
        <v>24</v>
      </c>
      <c r="E732">
        <v>48</v>
      </c>
      <c r="F732">
        <v>29</v>
      </c>
      <c r="G732">
        <v>23</v>
      </c>
      <c r="H732">
        <v>21</v>
      </c>
      <c r="I732">
        <v>0</v>
      </c>
      <c r="J732">
        <v>5</v>
      </c>
    </row>
    <row r="733" spans="1:10" x14ac:dyDescent="0.25">
      <c r="A733" s="1">
        <v>42394</v>
      </c>
      <c r="B733">
        <f t="shared" si="36"/>
        <v>2016</v>
      </c>
      <c r="C733">
        <f t="shared" si="37"/>
        <v>1</v>
      </c>
      <c r="D733">
        <f t="shared" si="38"/>
        <v>25</v>
      </c>
      <c r="E733">
        <v>69</v>
      </c>
      <c r="F733">
        <v>43</v>
      </c>
      <c r="G733">
        <v>23</v>
      </c>
      <c r="H733">
        <v>20</v>
      </c>
      <c r="I733">
        <v>0</v>
      </c>
      <c r="J733">
        <v>6</v>
      </c>
    </row>
    <row r="734" spans="1:10" x14ac:dyDescent="0.25">
      <c r="A734" s="1">
        <v>42395</v>
      </c>
      <c r="B734">
        <f t="shared" si="36"/>
        <v>2016</v>
      </c>
      <c r="C734">
        <f t="shared" si="37"/>
        <v>1</v>
      </c>
      <c r="D734">
        <f t="shared" si="38"/>
        <v>26</v>
      </c>
      <c r="E734">
        <v>85</v>
      </c>
      <c r="F734">
        <v>79</v>
      </c>
      <c r="G734">
        <v>14</v>
      </c>
      <c r="H734">
        <v>43</v>
      </c>
      <c r="I734">
        <v>0</v>
      </c>
      <c r="J734">
        <v>19</v>
      </c>
    </row>
    <row r="735" spans="1:10" x14ac:dyDescent="0.25">
      <c r="A735" s="1">
        <v>42396</v>
      </c>
      <c r="B735">
        <f t="shared" si="36"/>
        <v>2016</v>
      </c>
      <c r="C735">
        <f t="shared" si="37"/>
        <v>1</v>
      </c>
      <c r="D735">
        <f t="shared" si="38"/>
        <v>27</v>
      </c>
      <c r="E735">
        <v>181</v>
      </c>
      <c r="F735">
        <v>107</v>
      </c>
      <c r="G735">
        <v>19</v>
      </c>
      <c r="H735">
        <v>43</v>
      </c>
      <c r="I735">
        <v>0</v>
      </c>
      <c r="J735">
        <v>25</v>
      </c>
    </row>
    <row r="736" spans="1:10" x14ac:dyDescent="0.25">
      <c r="A736" s="1">
        <v>42397</v>
      </c>
      <c r="B736">
        <f t="shared" si="36"/>
        <v>2016</v>
      </c>
      <c r="C736">
        <f t="shared" si="37"/>
        <v>1</v>
      </c>
      <c r="D736">
        <f t="shared" si="38"/>
        <v>28</v>
      </c>
      <c r="E736">
        <v>219</v>
      </c>
      <c r="F736">
        <v>58</v>
      </c>
      <c r="G736">
        <v>14</v>
      </c>
      <c r="H736">
        <v>27</v>
      </c>
      <c r="I736">
        <v>0</v>
      </c>
      <c r="J736">
        <v>15</v>
      </c>
    </row>
    <row r="737" spans="1:10" x14ac:dyDescent="0.25">
      <c r="A737" s="1">
        <v>42398</v>
      </c>
      <c r="B737">
        <f t="shared" si="36"/>
        <v>2016</v>
      </c>
      <c r="C737">
        <f t="shared" si="37"/>
        <v>1</v>
      </c>
      <c r="D737">
        <f t="shared" si="38"/>
        <v>29</v>
      </c>
      <c r="E737">
        <v>148</v>
      </c>
      <c r="F737">
        <v>45</v>
      </c>
      <c r="G737">
        <v>21</v>
      </c>
      <c r="H737">
        <v>25</v>
      </c>
      <c r="I737">
        <v>0</v>
      </c>
      <c r="J737">
        <v>11</v>
      </c>
    </row>
    <row r="738" spans="1:10" x14ac:dyDescent="0.25">
      <c r="A738" s="1">
        <v>42399</v>
      </c>
      <c r="B738">
        <f t="shared" si="36"/>
        <v>2016</v>
      </c>
      <c r="C738">
        <f t="shared" si="37"/>
        <v>1</v>
      </c>
      <c r="D738">
        <f t="shared" si="38"/>
        <v>30</v>
      </c>
      <c r="E738">
        <v>117</v>
      </c>
      <c r="F738">
        <v>16</v>
      </c>
      <c r="G738">
        <v>27</v>
      </c>
      <c r="H738">
        <v>13</v>
      </c>
      <c r="I738">
        <v>0</v>
      </c>
      <c r="J738">
        <v>4</v>
      </c>
    </row>
    <row r="739" spans="1:10" x14ac:dyDescent="0.25">
      <c r="A739" s="1">
        <v>42400</v>
      </c>
      <c r="B739">
        <f t="shared" si="36"/>
        <v>2016</v>
      </c>
      <c r="C739">
        <f t="shared" si="37"/>
        <v>1</v>
      </c>
      <c r="D739">
        <f t="shared" si="38"/>
        <v>31</v>
      </c>
      <c r="E739">
        <v>53</v>
      </c>
      <c r="F739">
        <v>15</v>
      </c>
      <c r="G739">
        <v>27</v>
      </c>
      <c r="H739">
        <v>16</v>
      </c>
      <c r="I739">
        <v>0</v>
      </c>
      <c r="J739">
        <v>5</v>
      </c>
    </row>
    <row r="740" spans="1:10" x14ac:dyDescent="0.25">
      <c r="A740" s="1">
        <v>42401</v>
      </c>
      <c r="B740">
        <f t="shared" si="36"/>
        <v>2016</v>
      </c>
      <c r="C740">
        <f t="shared" si="37"/>
        <v>2</v>
      </c>
      <c r="D740">
        <f t="shared" si="38"/>
        <v>1</v>
      </c>
      <c r="E740">
        <v>52</v>
      </c>
      <c r="F740">
        <v>34</v>
      </c>
      <c r="G740">
        <v>25</v>
      </c>
      <c r="H740">
        <v>23</v>
      </c>
      <c r="I740">
        <v>0</v>
      </c>
      <c r="J740">
        <v>7</v>
      </c>
    </row>
    <row r="741" spans="1:10" x14ac:dyDescent="0.25">
      <c r="A741" s="1">
        <v>42402</v>
      </c>
      <c r="B741">
        <f t="shared" si="36"/>
        <v>2016</v>
      </c>
      <c r="C741">
        <f t="shared" si="37"/>
        <v>2</v>
      </c>
      <c r="D741">
        <f t="shared" si="38"/>
        <v>2</v>
      </c>
      <c r="E741">
        <v>80</v>
      </c>
      <c r="F741">
        <v>33</v>
      </c>
      <c r="G741">
        <v>18</v>
      </c>
      <c r="H741">
        <v>30</v>
      </c>
      <c r="I741">
        <v>0</v>
      </c>
      <c r="J741">
        <v>9</v>
      </c>
    </row>
    <row r="742" spans="1:10" x14ac:dyDescent="0.25">
      <c r="A742" s="1">
        <v>42403</v>
      </c>
      <c r="B742">
        <f t="shared" si="36"/>
        <v>2016</v>
      </c>
      <c r="C742">
        <f t="shared" si="37"/>
        <v>2</v>
      </c>
      <c r="D742">
        <f t="shared" si="38"/>
        <v>3</v>
      </c>
      <c r="E742">
        <v>106</v>
      </c>
      <c r="F742">
        <v>15</v>
      </c>
      <c r="G742">
        <v>30</v>
      </c>
      <c r="H742">
        <v>13</v>
      </c>
      <c r="I742">
        <v>0</v>
      </c>
      <c r="J742">
        <v>5</v>
      </c>
    </row>
    <row r="743" spans="1:10" x14ac:dyDescent="0.25">
      <c r="A743" s="1">
        <v>42404</v>
      </c>
      <c r="B743">
        <f t="shared" si="36"/>
        <v>2016</v>
      </c>
      <c r="C743">
        <f t="shared" si="37"/>
        <v>2</v>
      </c>
      <c r="D743">
        <f t="shared" si="38"/>
        <v>4</v>
      </c>
      <c r="E743">
        <v>58</v>
      </c>
      <c r="F743">
        <v>27</v>
      </c>
      <c r="G743">
        <v>32</v>
      </c>
      <c r="H743">
        <v>9</v>
      </c>
      <c r="I743">
        <v>0</v>
      </c>
      <c r="J743">
        <v>3</v>
      </c>
    </row>
    <row r="744" spans="1:10" x14ac:dyDescent="0.25">
      <c r="A744" s="1">
        <v>42405</v>
      </c>
      <c r="B744">
        <f t="shared" si="36"/>
        <v>2016</v>
      </c>
      <c r="C744">
        <f t="shared" si="37"/>
        <v>2</v>
      </c>
      <c r="D744">
        <f t="shared" si="38"/>
        <v>5</v>
      </c>
      <c r="E744">
        <v>44</v>
      </c>
      <c r="F744">
        <v>32</v>
      </c>
      <c r="G744">
        <v>29</v>
      </c>
      <c r="H744">
        <v>20</v>
      </c>
      <c r="I744">
        <v>0</v>
      </c>
      <c r="J744">
        <v>6</v>
      </c>
    </row>
    <row r="745" spans="1:10" x14ac:dyDescent="0.25">
      <c r="A745" s="1">
        <v>42406</v>
      </c>
      <c r="B745">
        <f t="shared" si="36"/>
        <v>2016</v>
      </c>
      <c r="C745">
        <f t="shared" si="37"/>
        <v>2</v>
      </c>
      <c r="D745">
        <f t="shared" si="38"/>
        <v>6</v>
      </c>
      <c r="E745">
        <v>76</v>
      </c>
      <c r="F745">
        <v>50</v>
      </c>
      <c r="G745">
        <v>31</v>
      </c>
      <c r="H745">
        <v>21</v>
      </c>
      <c r="I745">
        <v>0</v>
      </c>
      <c r="J745">
        <v>9</v>
      </c>
    </row>
    <row r="746" spans="1:10" x14ac:dyDescent="0.25">
      <c r="A746" s="1">
        <v>42407</v>
      </c>
      <c r="B746">
        <f t="shared" si="36"/>
        <v>2016</v>
      </c>
      <c r="C746">
        <f t="shared" si="37"/>
        <v>2</v>
      </c>
      <c r="D746">
        <f t="shared" si="38"/>
        <v>7</v>
      </c>
      <c r="E746">
        <v>113</v>
      </c>
      <c r="F746">
        <v>176</v>
      </c>
      <c r="G746">
        <v>35</v>
      </c>
      <c r="H746">
        <v>21</v>
      </c>
      <c r="I746">
        <v>0</v>
      </c>
      <c r="J746">
        <v>9</v>
      </c>
    </row>
    <row r="747" spans="1:10" x14ac:dyDescent="0.25">
      <c r="A747" s="1">
        <v>42408</v>
      </c>
      <c r="B747">
        <f t="shared" si="36"/>
        <v>2016</v>
      </c>
      <c r="C747">
        <f t="shared" si="37"/>
        <v>2</v>
      </c>
      <c r="D747">
        <f t="shared" si="38"/>
        <v>8</v>
      </c>
      <c r="E747">
        <v>221</v>
      </c>
      <c r="F747">
        <v>38</v>
      </c>
      <c r="G747">
        <v>37</v>
      </c>
      <c r="H747">
        <v>20</v>
      </c>
      <c r="I747">
        <v>0</v>
      </c>
      <c r="J747">
        <v>10</v>
      </c>
    </row>
    <row r="748" spans="1:10" x14ac:dyDescent="0.25">
      <c r="A748" s="1">
        <v>42409</v>
      </c>
      <c r="B748">
        <f t="shared" si="36"/>
        <v>2016</v>
      </c>
      <c r="C748">
        <f t="shared" si="37"/>
        <v>2</v>
      </c>
      <c r="D748">
        <f t="shared" si="38"/>
        <v>9</v>
      </c>
      <c r="E748">
        <v>114</v>
      </c>
      <c r="F748">
        <v>80</v>
      </c>
      <c r="G748">
        <v>22</v>
      </c>
      <c r="H748">
        <v>33</v>
      </c>
      <c r="I748">
        <v>0</v>
      </c>
      <c r="J748">
        <v>25</v>
      </c>
    </row>
    <row r="749" spans="1:10" x14ac:dyDescent="0.25">
      <c r="A749" s="1">
        <v>42410</v>
      </c>
      <c r="B749">
        <f t="shared" si="36"/>
        <v>2016</v>
      </c>
      <c r="C749">
        <f t="shared" si="37"/>
        <v>2</v>
      </c>
      <c r="D749">
        <f t="shared" si="38"/>
        <v>10</v>
      </c>
      <c r="E749">
        <v>182</v>
      </c>
      <c r="F749">
        <v>114</v>
      </c>
      <c r="G749">
        <v>18</v>
      </c>
      <c r="H749">
        <v>33</v>
      </c>
      <c r="I749">
        <v>0</v>
      </c>
      <c r="J749">
        <v>28</v>
      </c>
    </row>
    <row r="750" spans="1:10" x14ac:dyDescent="0.25">
      <c r="A750" s="1">
        <v>42411</v>
      </c>
      <c r="B750">
        <f t="shared" si="36"/>
        <v>2016</v>
      </c>
      <c r="C750">
        <f t="shared" si="37"/>
        <v>2</v>
      </c>
      <c r="D750">
        <f t="shared" si="38"/>
        <v>11</v>
      </c>
      <c r="E750">
        <v>216</v>
      </c>
      <c r="F750">
        <v>99</v>
      </c>
      <c r="G750">
        <v>22</v>
      </c>
      <c r="H750">
        <v>28</v>
      </c>
      <c r="I750">
        <v>0</v>
      </c>
      <c r="J750">
        <v>20</v>
      </c>
    </row>
    <row r="751" spans="1:10" x14ac:dyDescent="0.25">
      <c r="A751" s="1">
        <v>42412</v>
      </c>
      <c r="B751">
        <f t="shared" si="36"/>
        <v>2016</v>
      </c>
      <c r="C751">
        <f t="shared" si="37"/>
        <v>2</v>
      </c>
      <c r="D751">
        <f t="shared" si="38"/>
        <v>12</v>
      </c>
      <c r="E751">
        <v>206</v>
      </c>
      <c r="F751">
        <v>13</v>
      </c>
      <c r="G751">
        <v>30</v>
      </c>
      <c r="H751">
        <v>5</v>
      </c>
      <c r="I751">
        <v>0</v>
      </c>
      <c r="J751">
        <v>3</v>
      </c>
    </row>
    <row r="752" spans="1:10" x14ac:dyDescent="0.25">
      <c r="A752" s="1">
        <v>42413</v>
      </c>
      <c r="B752">
        <f t="shared" si="36"/>
        <v>2016</v>
      </c>
      <c r="C752">
        <f t="shared" si="37"/>
        <v>2</v>
      </c>
      <c r="D752">
        <f t="shared" si="38"/>
        <v>13</v>
      </c>
      <c r="E752">
        <v>47</v>
      </c>
      <c r="F752">
        <v>13</v>
      </c>
      <c r="G752">
        <v>29</v>
      </c>
      <c r="H752">
        <v>6</v>
      </c>
      <c r="I752">
        <v>0</v>
      </c>
      <c r="J752">
        <v>3</v>
      </c>
    </row>
    <row r="753" spans="1:10" x14ac:dyDescent="0.25">
      <c r="A753" s="1">
        <v>42414</v>
      </c>
      <c r="B753">
        <f t="shared" si="36"/>
        <v>2016</v>
      </c>
      <c r="C753">
        <f t="shared" si="37"/>
        <v>2</v>
      </c>
      <c r="D753">
        <f t="shared" si="38"/>
        <v>14</v>
      </c>
      <c r="E753">
        <v>32</v>
      </c>
      <c r="F753">
        <v>36</v>
      </c>
      <c r="G753">
        <v>28</v>
      </c>
      <c r="H753">
        <v>8</v>
      </c>
      <c r="I753">
        <v>0</v>
      </c>
      <c r="J753">
        <v>3</v>
      </c>
    </row>
    <row r="754" spans="1:10" x14ac:dyDescent="0.25">
      <c r="A754" s="1">
        <v>42415</v>
      </c>
      <c r="B754">
        <f t="shared" si="36"/>
        <v>2016</v>
      </c>
      <c r="C754">
        <f t="shared" si="37"/>
        <v>2</v>
      </c>
      <c r="D754">
        <f t="shared" si="38"/>
        <v>15</v>
      </c>
      <c r="E754">
        <v>38</v>
      </c>
      <c r="F754">
        <v>32</v>
      </c>
      <c r="G754">
        <v>31</v>
      </c>
      <c r="H754">
        <v>8</v>
      </c>
      <c r="I754">
        <v>0</v>
      </c>
      <c r="J754">
        <v>2</v>
      </c>
    </row>
    <row r="755" spans="1:10" x14ac:dyDescent="0.25">
      <c r="A755" s="1">
        <v>42416</v>
      </c>
      <c r="B755">
        <f t="shared" si="36"/>
        <v>2016</v>
      </c>
      <c r="C755">
        <f t="shared" si="37"/>
        <v>2</v>
      </c>
      <c r="D755">
        <f t="shared" si="38"/>
        <v>16</v>
      </c>
      <c r="E755">
        <v>40</v>
      </c>
      <c r="F755">
        <v>40</v>
      </c>
      <c r="G755">
        <v>30</v>
      </c>
      <c r="H755">
        <v>25</v>
      </c>
      <c r="I755">
        <v>0</v>
      </c>
      <c r="J755">
        <v>8</v>
      </c>
    </row>
    <row r="756" spans="1:10" x14ac:dyDescent="0.25">
      <c r="A756" s="1">
        <v>42417</v>
      </c>
      <c r="B756">
        <f t="shared" si="36"/>
        <v>2016</v>
      </c>
      <c r="C756">
        <f t="shared" si="37"/>
        <v>2</v>
      </c>
      <c r="D756">
        <f t="shared" si="38"/>
        <v>17</v>
      </c>
      <c r="E756">
        <v>116</v>
      </c>
      <c r="F756">
        <v>26</v>
      </c>
      <c r="G756">
        <v>35</v>
      </c>
      <c r="H756">
        <v>12</v>
      </c>
      <c r="I756">
        <v>0</v>
      </c>
      <c r="J756">
        <v>3</v>
      </c>
    </row>
    <row r="757" spans="1:10" x14ac:dyDescent="0.25">
      <c r="A757" s="1">
        <v>42418</v>
      </c>
      <c r="B757">
        <f t="shared" si="36"/>
        <v>2016</v>
      </c>
      <c r="C757">
        <f t="shared" si="37"/>
        <v>2</v>
      </c>
      <c r="D757">
        <f t="shared" si="38"/>
        <v>18</v>
      </c>
      <c r="E757">
        <v>55</v>
      </c>
      <c r="F757">
        <v>24</v>
      </c>
      <c r="G757">
        <v>32</v>
      </c>
      <c r="H757">
        <v>14</v>
      </c>
      <c r="I757">
        <v>0</v>
      </c>
      <c r="J757">
        <v>4</v>
      </c>
    </row>
    <row r="758" spans="1:10" x14ac:dyDescent="0.25">
      <c r="A758" s="1">
        <v>42419</v>
      </c>
      <c r="B758">
        <f t="shared" si="36"/>
        <v>2016</v>
      </c>
      <c r="C758">
        <f t="shared" si="37"/>
        <v>2</v>
      </c>
      <c r="D758">
        <f t="shared" si="38"/>
        <v>19</v>
      </c>
      <c r="E758">
        <v>55</v>
      </c>
      <c r="F758">
        <v>14</v>
      </c>
      <c r="G758">
        <v>32</v>
      </c>
      <c r="H758">
        <v>9</v>
      </c>
      <c r="I758">
        <v>0</v>
      </c>
      <c r="J758">
        <v>3</v>
      </c>
    </row>
    <row r="759" spans="1:10" x14ac:dyDescent="0.25">
      <c r="A759" s="1">
        <v>42420</v>
      </c>
      <c r="B759">
        <f t="shared" si="36"/>
        <v>2016</v>
      </c>
      <c r="C759">
        <f t="shared" si="37"/>
        <v>2</v>
      </c>
      <c r="D759">
        <f t="shared" si="38"/>
        <v>20</v>
      </c>
      <c r="E759">
        <v>49</v>
      </c>
      <c r="F759">
        <v>71</v>
      </c>
      <c r="G759">
        <v>23</v>
      </c>
      <c r="H759">
        <v>32</v>
      </c>
      <c r="I759">
        <v>0</v>
      </c>
      <c r="J759">
        <v>15</v>
      </c>
    </row>
    <row r="760" spans="1:10" x14ac:dyDescent="0.25">
      <c r="A760" s="1">
        <v>42421</v>
      </c>
      <c r="B760">
        <f t="shared" si="36"/>
        <v>2016</v>
      </c>
      <c r="C760">
        <f t="shared" si="37"/>
        <v>2</v>
      </c>
      <c r="D760">
        <f t="shared" si="38"/>
        <v>21</v>
      </c>
      <c r="E760">
        <v>167</v>
      </c>
      <c r="F760">
        <v>60</v>
      </c>
      <c r="G760">
        <v>33</v>
      </c>
      <c r="H760">
        <v>23</v>
      </c>
      <c r="I760">
        <v>0</v>
      </c>
      <c r="J760">
        <v>11</v>
      </c>
    </row>
    <row r="761" spans="1:10" x14ac:dyDescent="0.25">
      <c r="A761" s="1">
        <v>42422</v>
      </c>
      <c r="B761">
        <f t="shared" si="36"/>
        <v>2016</v>
      </c>
      <c r="C761">
        <f t="shared" si="37"/>
        <v>2</v>
      </c>
      <c r="D761">
        <f t="shared" si="38"/>
        <v>22</v>
      </c>
      <c r="E761">
        <v>128</v>
      </c>
      <c r="F761">
        <v>15</v>
      </c>
      <c r="G761">
        <v>33</v>
      </c>
      <c r="H761">
        <v>9</v>
      </c>
      <c r="I761">
        <v>0</v>
      </c>
      <c r="J761">
        <v>3</v>
      </c>
    </row>
    <row r="762" spans="1:10" x14ac:dyDescent="0.25">
      <c r="A762" s="1">
        <v>42423</v>
      </c>
      <c r="B762">
        <f t="shared" si="36"/>
        <v>2016</v>
      </c>
      <c r="C762">
        <f t="shared" si="37"/>
        <v>2</v>
      </c>
      <c r="D762">
        <f t="shared" si="38"/>
        <v>23</v>
      </c>
      <c r="E762">
        <v>49</v>
      </c>
      <c r="F762">
        <v>36</v>
      </c>
      <c r="G762">
        <v>25</v>
      </c>
      <c r="H762">
        <v>22</v>
      </c>
      <c r="I762">
        <v>0</v>
      </c>
      <c r="J762">
        <v>6</v>
      </c>
    </row>
    <row r="763" spans="1:10" x14ac:dyDescent="0.25">
      <c r="A763" s="1">
        <v>42424</v>
      </c>
      <c r="B763">
        <f t="shared" si="36"/>
        <v>2016</v>
      </c>
      <c r="C763">
        <f t="shared" si="37"/>
        <v>2</v>
      </c>
      <c r="D763">
        <f t="shared" si="38"/>
        <v>24</v>
      </c>
      <c r="E763">
        <v>79</v>
      </c>
      <c r="F763">
        <v>32</v>
      </c>
      <c r="G763">
        <v>25</v>
      </c>
      <c r="H763">
        <v>20</v>
      </c>
      <c r="I763">
        <v>0</v>
      </c>
      <c r="J763">
        <v>5</v>
      </c>
    </row>
    <row r="764" spans="1:10" x14ac:dyDescent="0.25">
      <c r="A764" s="1">
        <v>42425</v>
      </c>
      <c r="B764">
        <f t="shared" si="36"/>
        <v>2016</v>
      </c>
      <c r="C764">
        <f t="shared" si="37"/>
        <v>2</v>
      </c>
      <c r="D764">
        <f t="shared" si="38"/>
        <v>25</v>
      </c>
      <c r="E764">
        <v>70</v>
      </c>
      <c r="F764">
        <v>42</v>
      </c>
      <c r="G764">
        <v>29</v>
      </c>
      <c r="H764">
        <v>19</v>
      </c>
      <c r="I764">
        <v>0</v>
      </c>
      <c r="J764">
        <v>6</v>
      </c>
    </row>
    <row r="765" spans="1:10" x14ac:dyDescent="0.25">
      <c r="A765" s="1">
        <v>42426</v>
      </c>
      <c r="B765">
        <f t="shared" si="36"/>
        <v>2016</v>
      </c>
      <c r="C765">
        <f t="shared" si="37"/>
        <v>2</v>
      </c>
      <c r="D765">
        <f t="shared" si="38"/>
        <v>26</v>
      </c>
      <c r="E765">
        <v>91</v>
      </c>
      <c r="F765">
        <v>26</v>
      </c>
      <c r="G765">
        <v>29</v>
      </c>
      <c r="H765">
        <v>18</v>
      </c>
      <c r="I765">
        <v>0</v>
      </c>
      <c r="J765">
        <v>5</v>
      </c>
    </row>
    <row r="766" spans="1:10" x14ac:dyDescent="0.25">
      <c r="A766" s="1">
        <v>42427</v>
      </c>
      <c r="B766">
        <f t="shared" si="36"/>
        <v>2016</v>
      </c>
      <c r="C766">
        <f t="shared" si="37"/>
        <v>2</v>
      </c>
      <c r="D766">
        <f t="shared" si="38"/>
        <v>27</v>
      </c>
      <c r="E766">
        <v>71</v>
      </c>
      <c r="F766">
        <v>40</v>
      </c>
      <c r="G766">
        <v>32</v>
      </c>
      <c r="H766">
        <v>17</v>
      </c>
      <c r="I766">
        <v>0</v>
      </c>
      <c r="J766">
        <v>7</v>
      </c>
    </row>
    <row r="767" spans="1:10" x14ac:dyDescent="0.25">
      <c r="A767" s="1">
        <v>42428</v>
      </c>
      <c r="B767">
        <f t="shared" si="36"/>
        <v>2016</v>
      </c>
      <c r="C767">
        <f t="shared" si="37"/>
        <v>2</v>
      </c>
      <c r="D767">
        <f t="shared" si="38"/>
        <v>28</v>
      </c>
      <c r="E767">
        <v>93</v>
      </c>
      <c r="F767">
        <v>33</v>
      </c>
      <c r="G767">
        <v>26</v>
      </c>
      <c r="H767">
        <v>21</v>
      </c>
      <c r="I767">
        <v>0</v>
      </c>
      <c r="J767">
        <v>5</v>
      </c>
    </row>
    <row r="768" spans="1:10" x14ac:dyDescent="0.25">
      <c r="A768" s="1">
        <v>42429</v>
      </c>
      <c r="B768">
        <f t="shared" si="36"/>
        <v>2016</v>
      </c>
      <c r="C768">
        <f t="shared" si="37"/>
        <v>2</v>
      </c>
      <c r="D768">
        <f t="shared" si="38"/>
        <v>29</v>
      </c>
      <c r="E768">
        <v>96</v>
      </c>
      <c r="F768">
        <v>86</v>
      </c>
      <c r="G768">
        <v>23</v>
      </c>
      <c r="H768">
        <v>41</v>
      </c>
      <c r="I768">
        <v>0</v>
      </c>
      <c r="J768">
        <v>16</v>
      </c>
    </row>
    <row r="769" spans="1:10" x14ac:dyDescent="0.25">
      <c r="A769" s="1">
        <v>42430</v>
      </c>
      <c r="B769">
        <f t="shared" si="36"/>
        <v>2016</v>
      </c>
      <c r="C769">
        <f t="shared" si="37"/>
        <v>3</v>
      </c>
      <c r="D769">
        <f t="shared" si="38"/>
        <v>1</v>
      </c>
      <c r="E769">
        <v>188</v>
      </c>
      <c r="F769">
        <v>116</v>
      </c>
      <c r="G769">
        <v>28</v>
      </c>
      <c r="H769">
        <v>57</v>
      </c>
      <c r="I769">
        <v>0</v>
      </c>
      <c r="J769">
        <v>24</v>
      </c>
    </row>
    <row r="770" spans="1:10" x14ac:dyDescent="0.25">
      <c r="A770" s="1">
        <v>42431</v>
      </c>
      <c r="B770">
        <f t="shared" si="36"/>
        <v>2016</v>
      </c>
      <c r="C770">
        <f t="shared" si="37"/>
        <v>3</v>
      </c>
      <c r="D770">
        <f t="shared" si="38"/>
        <v>2</v>
      </c>
      <c r="E770">
        <v>232</v>
      </c>
      <c r="F770">
        <v>151</v>
      </c>
      <c r="G770">
        <v>22</v>
      </c>
      <c r="H770">
        <v>60</v>
      </c>
      <c r="I770">
        <v>0</v>
      </c>
      <c r="J770">
        <v>32</v>
      </c>
    </row>
    <row r="771" spans="1:10" x14ac:dyDescent="0.25">
      <c r="A771" s="1">
        <v>42432</v>
      </c>
      <c r="B771">
        <f t="shared" ref="B771:B834" si="39">YEAR(A771)</f>
        <v>2016</v>
      </c>
      <c r="C771">
        <f t="shared" ref="C771:C834" si="40">MONTH(A771)</f>
        <v>3</v>
      </c>
      <c r="D771">
        <f t="shared" ref="D771:D834" si="41">DAY(A771)</f>
        <v>3</v>
      </c>
      <c r="E771">
        <v>345</v>
      </c>
      <c r="F771">
        <v>202</v>
      </c>
      <c r="G771">
        <v>7</v>
      </c>
      <c r="H771">
        <v>61</v>
      </c>
      <c r="I771">
        <v>0</v>
      </c>
      <c r="J771">
        <v>43</v>
      </c>
    </row>
    <row r="772" spans="1:10" x14ac:dyDescent="0.25">
      <c r="A772" s="1">
        <v>42433</v>
      </c>
      <c r="B772">
        <f t="shared" si="39"/>
        <v>2016</v>
      </c>
      <c r="C772">
        <f t="shared" si="40"/>
        <v>3</v>
      </c>
      <c r="D772">
        <f t="shared" si="41"/>
        <v>4</v>
      </c>
      <c r="E772">
        <v>374</v>
      </c>
      <c r="F772">
        <v>177</v>
      </c>
      <c r="G772">
        <v>33</v>
      </c>
      <c r="H772">
        <v>11</v>
      </c>
      <c r="I772">
        <v>0</v>
      </c>
      <c r="J772">
        <v>3</v>
      </c>
    </row>
    <row r="773" spans="1:10" x14ac:dyDescent="0.25">
      <c r="A773" s="1">
        <v>42434</v>
      </c>
      <c r="B773">
        <f t="shared" si="39"/>
        <v>2016</v>
      </c>
      <c r="C773">
        <f t="shared" si="40"/>
        <v>3</v>
      </c>
      <c r="D773">
        <f t="shared" si="41"/>
        <v>5</v>
      </c>
      <c r="E773">
        <v>150</v>
      </c>
      <c r="F773">
        <v>113</v>
      </c>
      <c r="G773">
        <v>14</v>
      </c>
      <c r="H773">
        <v>39</v>
      </c>
      <c r="I773">
        <v>0</v>
      </c>
      <c r="J773">
        <v>15</v>
      </c>
    </row>
    <row r="774" spans="1:10" x14ac:dyDescent="0.25">
      <c r="A774" s="1">
        <v>42435</v>
      </c>
      <c r="B774">
        <f t="shared" si="39"/>
        <v>2016</v>
      </c>
      <c r="C774">
        <f t="shared" si="40"/>
        <v>3</v>
      </c>
      <c r="D774">
        <f t="shared" si="41"/>
        <v>6</v>
      </c>
      <c r="E774">
        <v>156</v>
      </c>
      <c r="F774">
        <v>61</v>
      </c>
      <c r="G774">
        <v>35</v>
      </c>
      <c r="H774">
        <v>20</v>
      </c>
      <c r="I774">
        <v>0</v>
      </c>
      <c r="J774">
        <v>9</v>
      </c>
    </row>
    <row r="775" spans="1:10" x14ac:dyDescent="0.25">
      <c r="A775" s="1">
        <v>42436</v>
      </c>
      <c r="B775">
        <f t="shared" si="39"/>
        <v>2016</v>
      </c>
      <c r="C775">
        <f t="shared" si="40"/>
        <v>3</v>
      </c>
      <c r="D775">
        <f t="shared" si="41"/>
        <v>7</v>
      </c>
      <c r="E775">
        <v>81</v>
      </c>
      <c r="F775">
        <v>19</v>
      </c>
      <c r="G775">
        <v>33</v>
      </c>
      <c r="H775">
        <v>8</v>
      </c>
      <c r="I775">
        <v>0</v>
      </c>
      <c r="J775">
        <v>3</v>
      </c>
    </row>
    <row r="776" spans="1:10" x14ac:dyDescent="0.25">
      <c r="A776" s="1">
        <v>42437</v>
      </c>
      <c r="B776">
        <f t="shared" si="39"/>
        <v>2016</v>
      </c>
      <c r="C776">
        <f t="shared" si="40"/>
        <v>3</v>
      </c>
      <c r="D776">
        <f t="shared" si="41"/>
        <v>8</v>
      </c>
      <c r="E776">
        <v>45</v>
      </c>
      <c r="F776">
        <v>15</v>
      </c>
      <c r="G776">
        <v>29</v>
      </c>
      <c r="H776">
        <v>9</v>
      </c>
      <c r="I776">
        <v>0</v>
      </c>
      <c r="J776">
        <v>2</v>
      </c>
    </row>
    <row r="777" spans="1:10" x14ac:dyDescent="0.25">
      <c r="A777" s="1">
        <v>42438</v>
      </c>
      <c r="B777">
        <f t="shared" si="39"/>
        <v>2016</v>
      </c>
      <c r="C777">
        <f t="shared" si="40"/>
        <v>3</v>
      </c>
      <c r="D777">
        <f t="shared" si="41"/>
        <v>9</v>
      </c>
      <c r="E777">
        <v>41</v>
      </c>
      <c r="F777">
        <v>35</v>
      </c>
      <c r="G777">
        <v>30</v>
      </c>
      <c r="H777">
        <v>10</v>
      </c>
      <c r="I777">
        <v>0</v>
      </c>
      <c r="J777">
        <v>3</v>
      </c>
    </row>
    <row r="778" spans="1:10" x14ac:dyDescent="0.25">
      <c r="A778" s="1">
        <v>42439</v>
      </c>
      <c r="B778">
        <f t="shared" si="39"/>
        <v>2016</v>
      </c>
      <c r="C778">
        <f t="shared" si="40"/>
        <v>3</v>
      </c>
      <c r="D778">
        <f t="shared" si="41"/>
        <v>10</v>
      </c>
      <c r="E778">
        <v>44</v>
      </c>
      <c r="F778">
        <v>42</v>
      </c>
      <c r="G778">
        <v>28</v>
      </c>
      <c r="H778">
        <v>21</v>
      </c>
      <c r="I778">
        <v>0</v>
      </c>
      <c r="J778">
        <v>4</v>
      </c>
    </row>
    <row r="779" spans="1:10" x14ac:dyDescent="0.25">
      <c r="A779" s="1">
        <v>42440</v>
      </c>
      <c r="B779">
        <f t="shared" si="39"/>
        <v>2016</v>
      </c>
      <c r="C779">
        <f t="shared" si="40"/>
        <v>3</v>
      </c>
      <c r="D779">
        <f t="shared" si="41"/>
        <v>11</v>
      </c>
      <c r="E779">
        <v>66</v>
      </c>
      <c r="F779">
        <v>84</v>
      </c>
      <c r="G779">
        <v>17</v>
      </c>
      <c r="H779">
        <v>42</v>
      </c>
      <c r="I779">
        <v>0</v>
      </c>
      <c r="J779">
        <v>14</v>
      </c>
    </row>
    <row r="780" spans="1:10" x14ac:dyDescent="0.25">
      <c r="A780" s="1">
        <v>42441</v>
      </c>
      <c r="B780">
        <f t="shared" si="39"/>
        <v>2016</v>
      </c>
      <c r="C780">
        <f t="shared" si="40"/>
        <v>3</v>
      </c>
      <c r="D780">
        <f t="shared" si="41"/>
        <v>12</v>
      </c>
      <c r="E780">
        <v>176</v>
      </c>
      <c r="F780">
        <v>35</v>
      </c>
      <c r="G780">
        <v>37</v>
      </c>
      <c r="H780">
        <v>15</v>
      </c>
      <c r="I780">
        <v>0</v>
      </c>
      <c r="J780">
        <v>4</v>
      </c>
    </row>
    <row r="781" spans="1:10" x14ac:dyDescent="0.25">
      <c r="A781" s="1">
        <v>42442</v>
      </c>
      <c r="B781">
        <f t="shared" si="39"/>
        <v>2016</v>
      </c>
      <c r="C781">
        <f t="shared" si="40"/>
        <v>3</v>
      </c>
      <c r="D781">
        <f t="shared" si="41"/>
        <v>13</v>
      </c>
      <c r="E781">
        <v>68</v>
      </c>
      <c r="F781">
        <v>80</v>
      </c>
      <c r="G781">
        <v>28</v>
      </c>
      <c r="H781">
        <v>33</v>
      </c>
      <c r="I781">
        <v>0</v>
      </c>
      <c r="J781">
        <v>11</v>
      </c>
    </row>
    <row r="782" spans="1:10" x14ac:dyDescent="0.25">
      <c r="A782" s="1">
        <v>42443</v>
      </c>
      <c r="B782">
        <f t="shared" si="39"/>
        <v>2016</v>
      </c>
      <c r="C782">
        <f t="shared" si="40"/>
        <v>3</v>
      </c>
      <c r="D782">
        <f t="shared" si="41"/>
        <v>14</v>
      </c>
      <c r="E782">
        <v>154</v>
      </c>
      <c r="F782">
        <v>108</v>
      </c>
      <c r="G782">
        <v>23</v>
      </c>
      <c r="H782">
        <v>37</v>
      </c>
      <c r="I782">
        <v>0</v>
      </c>
      <c r="J782">
        <v>11</v>
      </c>
    </row>
    <row r="783" spans="1:10" x14ac:dyDescent="0.25">
      <c r="A783" s="1">
        <v>42444</v>
      </c>
      <c r="B783">
        <f t="shared" si="39"/>
        <v>2016</v>
      </c>
      <c r="C783">
        <f t="shared" si="40"/>
        <v>3</v>
      </c>
      <c r="D783">
        <f t="shared" si="41"/>
        <v>15</v>
      </c>
      <c r="E783">
        <v>194</v>
      </c>
      <c r="F783">
        <v>150</v>
      </c>
      <c r="G783">
        <v>60</v>
      </c>
      <c r="H783">
        <v>47</v>
      </c>
      <c r="I783">
        <v>0</v>
      </c>
      <c r="J783">
        <v>19</v>
      </c>
    </row>
    <row r="784" spans="1:10" x14ac:dyDescent="0.25">
      <c r="A784" s="1">
        <v>42445</v>
      </c>
      <c r="B784">
        <f t="shared" si="39"/>
        <v>2016</v>
      </c>
      <c r="C784">
        <f t="shared" si="40"/>
        <v>3</v>
      </c>
      <c r="D784">
        <f t="shared" si="41"/>
        <v>16</v>
      </c>
      <c r="E784">
        <v>284</v>
      </c>
      <c r="F784">
        <v>150</v>
      </c>
      <c r="G784">
        <v>52</v>
      </c>
      <c r="H784">
        <v>52</v>
      </c>
      <c r="I784">
        <v>0</v>
      </c>
      <c r="J784">
        <v>18</v>
      </c>
    </row>
    <row r="785" spans="1:10" x14ac:dyDescent="0.25">
      <c r="A785" s="1">
        <v>42446</v>
      </c>
      <c r="B785">
        <f t="shared" si="39"/>
        <v>2016</v>
      </c>
      <c r="C785">
        <f t="shared" si="40"/>
        <v>3</v>
      </c>
      <c r="D785">
        <f t="shared" si="41"/>
        <v>17</v>
      </c>
      <c r="E785">
        <v>298</v>
      </c>
      <c r="F785">
        <v>36</v>
      </c>
      <c r="G785">
        <v>46</v>
      </c>
      <c r="H785">
        <v>44</v>
      </c>
      <c r="I785">
        <v>0</v>
      </c>
      <c r="J785">
        <v>14</v>
      </c>
    </row>
    <row r="786" spans="1:10" x14ac:dyDescent="0.25">
      <c r="A786" s="1">
        <v>42447</v>
      </c>
      <c r="B786">
        <f t="shared" si="39"/>
        <v>2016</v>
      </c>
      <c r="C786">
        <f t="shared" si="40"/>
        <v>3</v>
      </c>
      <c r="D786">
        <f t="shared" si="41"/>
        <v>18</v>
      </c>
      <c r="E786">
        <v>238</v>
      </c>
      <c r="F786">
        <v>75</v>
      </c>
      <c r="G786">
        <v>30</v>
      </c>
      <c r="H786">
        <v>23</v>
      </c>
      <c r="I786">
        <v>0</v>
      </c>
      <c r="J786">
        <v>9</v>
      </c>
    </row>
    <row r="787" spans="1:10" x14ac:dyDescent="0.25">
      <c r="A787" s="1">
        <v>42448</v>
      </c>
      <c r="B787">
        <f t="shared" si="39"/>
        <v>2016</v>
      </c>
      <c r="C787">
        <f t="shared" si="40"/>
        <v>3</v>
      </c>
      <c r="D787">
        <f t="shared" si="41"/>
        <v>19</v>
      </c>
      <c r="E787">
        <v>147</v>
      </c>
      <c r="F787">
        <v>69</v>
      </c>
      <c r="G787">
        <v>38</v>
      </c>
      <c r="H787">
        <v>36</v>
      </c>
      <c r="I787">
        <v>0</v>
      </c>
      <c r="J787">
        <v>12</v>
      </c>
    </row>
    <row r="788" spans="1:10" x14ac:dyDescent="0.25">
      <c r="A788" s="1">
        <v>42449</v>
      </c>
      <c r="B788">
        <f t="shared" si="39"/>
        <v>2016</v>
      </c>
      <c r="C788">
        <f t="shared" si="40"/>
        <v>3</v>
      </c>
      <c r="D788">
        <f t="shared" si="41"/>
        <v>20</v>
      </c>
      <c r="E788">
        <v>139</v>
      </c>
      <c r="F788">
        <v>110</v>
      </c>
      <c r="G788">
        <v>48</v>
      </c>
      <c r="H788">
        <v>48</v>
      </c>
      <c r="I788">
        <v>0</v>
      </c>
      <c r="J788">
        <v>11</v>
      </c>
    </row>
    <row r="789" spans="1:10" x14ac:dyDescent="0.25">
      <c r="A789" s="1">
        <v>42450</v>
      </c>
      <c r="B789">
        <f t="shared" si="39"/>
        <v>2016</v>
      </c>
      <c r="C789">
        <f t="shared" si="40"/>
        <v>3</v>
      </c>
      <c r="D789">
        <f t="shared" si="41"/>
        <v>21</v>
      </c>
      <c r="E789">
        <v>189</v>
      </c>
      <c r="F789">
        <v>129</v>
      </c>
      <c r="G789">
        <v>20</v>
      </c>
      <c r="H789">
        <v>45</v>
      </c>
      <c r="I789">
        <v>0</v>
      </c>
      <c r="J789">
        <v>12</v>
      </c>
    </row>
    <row r="790" spans="1:10" x14ac:dyDescent="0.25">
      <c r="A790" s="1">
        <v>42451</v>
      </c>
      <c r="B790">
        <f t="shared" si="39"/>
        <v>2016</v>
      </c>
      <c r="C790">
        <f t="shared" si="40"/>
        <v>3</v>
      </c>
      <c r="D790">
        <f t="shared" si="41"/>
        <v>22</v>
      </c>
      <c r="E790">
        <v>185</v>
      </c>
      <c r="F790">
        <v>34</v>
      </c>
      <c r="G790">
        <v>34</v>
      </c>
      <c r="H790">
        <v>16</v>
      </c>
      <c r="I790">
        <v>0</v>
      </c>
      <c r="J790">
        <v>7</v>
      </c>
    </row>
    <row r="791" spans="1:10" x14ac:dyDescent="0.25">
      <c r="A791" s="1">
        <v>42452</v>
      </c>
      <c r="B791">
        <f t="shared" si="39"/>
        <v>2016</v>
      </c>
      <c r="C791">
        <f t="shared" si="40"/>
        <v>3</v>
      </c>
      <c r="D791">
        <f t="shared" si="41"/>
        <v>23</v>
      </c>
      <c r="E791">
        <v>64</v>
      </c>
      <c r="F791">
        <v>24</v>
      </c>
      <c r="G791">
        <v>37</v>
      </c>
      <c r="H791">
        <v>19</v>
      </c>
      <c r="I791">
        <v>0</v>
      </c>
      <c r="J791">
        <v>5</v>
      </c>
    </row>
    <row r="792" spans="1:10" x14ac:dyDescent="0.25">
      <c r="A792" s="1">
        <v>42453</v>
      </c>
      <c r="B792">
        <f t="shared" si="39"/>
        <v>2016</v>
      </c>
      <c r="C792">
        <f t="shared" si="40"/>
        <v>3</v>
      </c>
      <c r="D792">
        <f t="shared" si="41"/>
        <v>24</v>
      </c>
      <c r="E792">
        <v>47</v>
      </c>
      <c r="F792">
        <v>36</v>
      </c>
      <c r="G792">
        <v>35</v>
      </c>
      <c r="H792">
        <v>22</v>
      </c>
      <c r="I792">
        <v>0</v>
      </c>
      <c r="J792">
        <v>4</v>
      </c>
    </row>
    <row r="793" spans="1:10" x14ac:dyDescent="0.25">
      <c r="A793" s="1">
        <v>42454</v>
      </c>
      <c r="B793">
        <f t="shared" si="39"/>
        <v>2016</v>
      </c>
      <c r="C793">
        <f t="shared" si="40"/>
        <v>3</v>
      </c>
      <c r="D793">
        <f t="shared" si="41"/>
        <v>25</v>
      </c>
      <c r="E793">
        <v>70</v>
      </c>
      <c r="F793">
        <v>27</v>
      </c>
      <c r="G793">
        <v>35</v>
      </c>
      <c r="H793">
        <v>15</v>
      </c>
      <c r="I793">
        <v>0</v>
      </c>
      <c r="J793">
        <v>2</v>
      </c>
    </row>
    <row r="794" spans="1:10" x14ac:dyDescent="0.25">
      <c r="A794" s="1">
        <v>42455</v>
      </c>
      <c r="B794">
        <f t="shared" si="39"/>
        <v>2016</v>
      </c>
      <c r="C794">
        <f t="shared" si="40"/>
        <v>3</v>
      </c>
      <c r="D794">
        <f t="shared" si="41"/>
        <v>26</v>
      </c>
      <c r="E794">
        <v>45</v>
      </c>
      <c r="F794">
        <v>31</v>
      </c>
      <c r="G794">
        <v>38</v>
      </c>
      <c r="H794">
        <v>16</v>
      </c>
      <c r="I794">
        <v>0</v>
      </c>
      <c r="J794">
        <v>2</v>
      </c>
    </row>
    <row r="795" spans="1:10" x14ac:dyDescent="0.25">
      <c r="A795" s="1">
        <v>42456</v>
      </c>
      <c r="B795">
        <f t="shared" si="39"/>
        <v>2016</v>
      </c>
      <c r="C795">
        <f t="shared" si="40"/>
        <v>3</v>
      </c>
      <c r="D795">
        <f t="shared" si="41"/>
        <v>27</v>
      </c>
      <c r="E795">
        <v>40</v>
      </c>
      <c r="F795">
        <v>131</v>
      </c>
      <c r="G795">
        <v>32</v>
      </c>
      <c r="H795">
        <v>38</v>
      </c>
      <c r="I795">
        <v>0</v>
      </c>
      <c r="J795">
        <v>7</v>
      </c>
    </row>
    <row r="796" spans="1:10" x14ac:dyDescent="0.25">
      <c r="A796" s="1">
        <v>42457</v>
      </c>
      <c r="B796">
        <f t="shared" si="39"/>
        <v>2016</v>
      </c>
      <c r="C796">
        <f t="shared" si="40"/>
        <v>3</v>
      </c>
      <c r="D796">
        <f t="shared" si="41"/>
        <v>28</v>
      </c>
      <c r="E796">
        <v>159</v>
      </c>
      <c r="F796">
        <v>52</v>
      </c>
      <c r="G796">
        <v>39</v>
      </c>
      <c r="H796">
        <v>14</v>
      </c>
      <c r="I796">
        <v>0</v>
      </c>
      <c r="J796">
        <v>3</v>
      </c>
    </row>
    <row r="797" spans="1:10" x14ac:dyDescent="0.25">
      <c r="A797" s="1">
        <v>42458</v>
      </c>
      <c r="B797">
        <f t="shared" si="39"/>
        <v>2016</v>
      </c>
      <c r="C797">
        <f t="shared" si="40"/>
        <v>3</v>
      </c>
      <c r="D797">
        <f t="shared" si="41"/>
        <v>29</v>
      </c>
      <c r="E797">
        <v>57</v>
      </c>
      <c r="F797">
        <v>48</v>
      </c>
      <c r="G797">
        <v>37</v>
      </c>
      <c r="H797">
        <v>19</v>
      </c>
      <c r="I797">
        <v>0</v>
      </c>
      <c r="J797">
        <v>4</v>
      </c>
    </row>
    <row r="798" spans="1:10" x14ac:dyDescent="0.25">
      <c r="A798" s="1">
        <v>42459</v>
      </c>
      <c r="B798">
        <f t="shared" si="39"/>
        <v>2016</v>
      </c>
      <c r="C798">
        <f t="shared" si="40"/>
        <v>3</v>
      </c>
      <c r="D798">
        <f t="shared" si="41"/>
        <v>30</v>
      </c>
      <c r="E798">
        <v>68</v>
      </c>
      <c r="F798">
        <v>135</v>
      </c>
      <c r="G798">
        <v>52</v>
      </c>
      <c r="H798">
        <v>41</v>
      </c>
      <c r="I798">
        <v>0</v>
      </c>
      <c r="J798">
        <v>14</v>
      </c>
    </row>
    <row r="799" spans="1:10" x14ac:dyDescent="0.25">
      <c r="A799" s="1">
        <v>42460</v>
      </c>
      <c r="B799">
        <f t="shared" si="39"/>
        <v>2016</v>
      </c>
      <c r="C799">
        <f t="shared" si="40"/>
        <v>3</v>
      </c>
      <c r="D799">
        <f t="shared" si="41"/>
        <v>31</v>
      </c>
      <c r="E799">
        <v>203</v>
      </c>
      <c r="F799">
        <v>82</v>
      </c>
      <c r="G799">
        <v>36</v>
      </c>
      <c r="H799">
        <v>15</v>
      </c>
      <c r="I799">
        <v>0</v>
      </c>
      <c r="J799">
        <v>4</v>
      </c>
    </row>
    <row r="800" spans="1:10" x14ac:dyDescent="0.25">
      <c r="A800" s="1">
        <v>42461</v>
      </c>
      <c r="B800">
        <f t="shared" si="39"/>
        <v>2016</v>
      </c>
      <c r="C800">
        <f t="shared" si="40"/>
        <v>4</v>
      </c>
      <c r="D800">
        <f t="shared" si="41"/>
        <v>1</v>
      </c>
      <c r="E800">
        <v>106</v>
      </c>
      <c r="F800">
        <v>21</v>
      </c>
      <c r="G800">
        <v>34</v>
      </c>
      <c r="H800">
        <v>8</v>
      </c>
      <c r="I800">
        <v>0</v>
      </c>
      <c r="J800">
        <v>1</v>
      </c>
    </row>
    <row r="801" spans="1:10" x14ac:dyDescent="0.25">
      <c r="A801" s="1">
        <v>42462</v>
      </c>
      <c r="B801">
        <f t="shared" si="39"/>
        <v>2016</v>
      </c>
      <c r="C801">
        <f t="shared" si="40"/>
        <v>4</v>
      </c>
      <c r="D801">
        <f t="shared" si="41"/>
        <v>2</v>
      </c>
      <c r="E801">
        <v>26</v>
      </c>
      <c r="F801">
        <v>34</v>
      </c>
      <c r="G801">
        <v>37</v>
      </c>
      <c r="H801">
        <v>12</v>
      </c>
      <c r="I801">
        <v>0</v>
      </c>
      <c r="J801">
        <v>2</v>
      </c>
    </row>
    <row r="802" spans="1:10" x14ac:dyDescent="0.25">
      <c r="A802" s="1">
        <v>42463</v>
      </c>
      <c r="B802">
        <f t="shared" si="39"/>
        <v>2016</v>
      </c>
      <c r="C802">
        <f t="shared" si="40"/>
        <v>4</v>
      </c>
      <c r="D802">
        <f t="shared" si="41"/>
        <v>3</v>
      </c>
      <c r="E802">
        <v>44</v>
      </c>
      <c r="F802">
        <v>75</v>
      </c>
      <c r="G802">
        <v>52</v>
      </c>
      <c r="H802">
        <v>24</v>
      </c>
      <c r="I802">
        <v>0</v>
      </c>
      <c r="J802">
        <v>5</v>
      </c>
    </row>
    <row r="803" spans="1:10" x14ac:dyDescent="0.25">
      <c r="A803" s="1">
        <v>42464</v>
      </c>
      <c r="B803">
        <f t="shared" si="39"/>
        <v>2016</v>
      </c>
      <c r="C803">
        <f t="shared" si="40"/>
        <v>4</v>
      </c>
      <c r="D803">
        <f t="shared" si="41"/>
        <v>4</v>
      </c>
      <c r="E803">
        <v>148</v>
      </c>
      <c r="F803">
        <v>91</v>
      </c>
      <c r="G803">
        <v>61</v>
      </c>
      <c r="H803">
        <v>27</v>
      </c>
      <c r="I803">
        <v>0</v>
      </c>
      <c r="J803">
        <v>8</v>
      </c>
    </row>
    <row r="804" spans="1:10" x14ac:dyDescent="0.25">
      <c r="A804" s="1">
        <v>42465</v>
      </c>
      <c r="B804">
        <f t="shared" si="39"/>
        <v>2016</v>
      </c>
      <c r="C804">
        <f t="shared" si="40"/>
        <v>4</v>
      </c>
      <c r="D804">
        <f t="shared" si="41"/>
        <v>5</v>
      </c>
      <c r="E804">
        <v>179</v>
      </c>
      <c r="F804">
        <v>83</v>
      </c>
      <c r="G804">
        <v>40</v>
      </c>
      <c r="H804">
        <v>32</v>
      </c>
      <c r="I804">
        <v>0</v>
      </c>
      <c r="J804">
        <v>17</v>
      </c>
    </row>
    <row r="805" spans="1:10" x14ac:dyDescent="0.25">
      <c r="A805" s="1">
        <v>42466</v>
      </c>
      <c r="B805">
        <f t="shared" si="39"/>
        <v>2016</v>
      </c>
      <c r="C805">
        <f t="shared" si="40"/>
        <v>4</v>
      </c>
      <c r="D805">
        <f t="shared" si="41"/>
        <v>6</v>
      </c>
      <c r="E805">
        <v>183</v>
      </c>
      <c r="F805">
        <v>83</v>
      </c>
      <c r="G805">
        <v>36</v>
      </c>
      <c r="H805">
        <v>29</v>
      </c>
      <c r="I805">
        <v>0</v>
      </c>
      <c r="J805">
        <v>10</v>
      </c>
    </row>
    <row r="806" spans="1:10" x14ac:dyDescent="0.25">
      <c r="A806" s="1">
        <v>42467</v>
      </c>
      <c r="B806">
        <f t="shared" si="39"/>
        <v>2016</v>
      </c>
      <c r="C806">
        <f t="shared" si="40"/>
        <v>4</v>
      </c>
      <c r="D806">
        <f t="shared" si="41"/>
        <v>7</v>
      </c>
      <c r="E806">
        <v>160</v>
      </c>
      <c r="F806">
        <v>50</v>
      </c>
      <c r="G806">
        <v>39</v>
      </c>
      <c r="H806">
        <v>15</v>
      </c>
      <c r="I806">
        <v>0</v>
      </c>
      <c r="J806">
        <v>2</v>
      </c>
    </row>
    <row r="807" spans="1:10" x14ac:dyDescent="0.25">
      <c r="A807" s="1">
        <v>42468</v>
      </c>
      <c r="B807">
        <f t="shared" si="39"/>
        <v>2016</v>
      </c>
      <c r="C807">
        <f t="shared" si="40"/>
        <v>4</v>
      </c>
      <c r="D807">
        <f t="shared" si="41"/>
        <v>8</v>
      </c>
      <c r="E807">
        <v>68</v>
      </c>
      <c r="F807">
        <v>164</v>
      </c>
      <c r="G807">
        <v>40</v>
      </c>
      <c r="H807">
        <v>29</v>
      </c>
      <c r="I807">
        <v>0</v>
      </c>
      <c r="J807">
        <v>7</v>
      </c>
    </row>
    <row r="808" spans="1:10" x14ac:dyDescent="0.25">
      <c r="A808" s="1">
        <v>42469</v>
      </c>
      <c r="B808">
        <f t="shared" si="39"/>
        <v>2016</v>
      </c>
      <c r="C808">
        <f t="shared" si="40"/>
        <v>4</v>
      </c>
      <c r="D808">
        <f t="shared" si="41"/>
        <v>9</v>
      </c>
      <c r="E808">
        <v>156</v>
      </c>
      <c r="F808">
        <v>117</v>
      </c>
      <c r="G808">
        <v>39</v>
      </c>
      <c r="H808">
        <v>22</v>
      </c>
      <c r="I808">
        <v>0</v>
      </c>
      <c r="J808">
        <v>8</v>
      </c>
    </row>
    <row r="809" spans="1:10" x14ac:dyDescent="0.25">
      <c r="A809" s="1">
        <v>42470</v>
      </c>
      <c r="B809">
        <f t="shared" si="39"/>
        <v>2016</v>
      </c>
      <c r="C809">
        <f t="shared" si="40"/>
        <v>4</v>
      </c>
      <c r="D809">
        <f t="shared" si="41"/>
        <v>10</v>
      </c>
      <c r="E809">
        <v>137</v>
      </c>
      <c r="F809">
        <v>70</v>
      </c>
      <c r="G809">
        <v>35</v>
      </c>
      <c r="H809">
        <v>20</v>
      </c>
      <c r="I809">
        <v>0</v>
      </c>
      <c r="J809">
        <v>5</v>
      </c>
    </row>
    <row r="810" spans="1:10" x14ac:dyDescent="0.25">
      <c r="A810" s="1">
        <v>42471</v>
      </c>
      <c r="B810">
        <f t="shared" si="39"/>
        <v>2016</v>
      </c>
      <c r="C810">
        <f t="shared" si="40"/>
        <v>4</v>
      </c>
      <c r="D810">
        <f t="shared" si="41"/>
        <v>11</v>
      </c>
      <c r="E810">
        <v>144</v>
      </c>
      <c r="F810">
        <v>65</v>
      </c>
      <c r="G810">
        <v>31</v>
      </c>
      <c r="H810">
        <v>29</v>
      </c>
      <c r="I810">
        <v>0</v>
      </c>
      <c r="J810">
        <v>7</v>
      </c>
    </row>
    <row r="811" spans="1:10" x14ac:dyDescent="0.25">
      <c r="A811" s="1">
        <v>42472</v>
      </c>
      <c r="B811">
        <f t="shared" si="39"/>
        <v>2016</v>
      </c>
      <c r="C811">
        <f t="shared" si="40"/>
        <v>4</v>
      </c>
      <c r="D811">
        <f t="shared" si="41"/>
        <v>12</v>
      </c>
      <c r="E811">
        <v>155</v>
      </c>
      <c r="F811">
        <v>87</v>
      </c>
      <c r="G811">
        <v>39</v>
      </c>
      <c r="H811">
        <v>41</v>
      </c>
      <c r="I811">
        <v>0</v>
      </c>
      <c r="J811">
        <v>10</v>
      </c>
    </row>
    <row r="812" spans="1:10" x14ac:dyDescent="0.25">
      <c r="A812" s="1">
        <v>42473</v>
      </c>
      <c r="B812">
        <f t="shared" si="39"/>
        <v>2016</v>
      </c>
      <c r="C812">
        <f t="shared" si="40"/>
        <v>4</v>
      </c>
      <c r="D812">
        <f t="shared" si="41"/>
        <v>13</v>
      </c>
      <c r="E812">
        <v>191</v>
      </c>
      <c r="F812">
        <v>68</v>
      </c>
      <c r="G812">
        <v>43</v>
      </c>
      <c r="H812">
        <v>14</v>
      </c>
      <c r="I812">
        <v>0</v>
      </c>
      <c r="J812">
        <v>2</v>
      </c>
    </row>
    <row r="813" spans="1:10" x14ac:dyDescent="0.25">
      <c r="A813" s="1">
        <v>42474</v>
      </c>
      <c r="B813">
        <f t="shared" si="39"/>
        <v>2016</v>
      </c>
      <c r="C813">
        <f t="shared" si="40"/>
        <v>4</v>
      </c>
      <c r="D813">
        <f t="shared" si="41"/>
        <v>14</v>
      </c>
      <c r="E813">
        <v>92</v>
      </c>
      <c r="F813">
        <v>72</v>
      </c>
      <c r="G813">
        <v>45</v>
      </c>
      <c r="H813">
        <v>34</v>
      </c>
      <c r="I813">
        <v>0</v>
      </c>
      <c r="J813">
        <v>10</v>
      </c>
    </row>
    <row r="814" spans="1:10" x14ac:dyDescent="0.25">
      <c r="A814" s="1">
        <v>42475</v>
      </c>
      <c r="B814">
        <f t="shared" si="39"/>
        <v>2016</v>
      </c>
      <c r="C814">
        <f t="shared" si="40"/>
        <v>4</v>
      </c>
      <c r="D814">
        <f t="shared" si="41"/>
        <v>15</v>
      </c>
      <c r="E814">
        <v>148</v>
      </c>
      <c r="F814">
        <v>57</v>
      </c>
      <c r="G814">
        <v>32</v>
      </c>
      <c r="H814">
        <v>10</v>
      </c>
      <c r="I814">
        <v>0</v>
      </c>
      <c r="J814">
        <v>3</v>
      </c>
    </row>
    <row r="815" spans="1:10" x14ac:dyDescent="0.25">
      <c r="A815" s="1">
        <v>42476</v>
      </c>
      <c r="B815">
        <f t="shared" si="39"/>
        <v>2016</v>
      </c>
      <c r="C815">
        <f t="shared" si="40"/>
        <v>4</v>
      </c>
      <c r="D815">
        <f t="shared" si="41"/>
        <v>16</v>
      </c>
      <c r="E815">
        <v>79</v>
      </c>
      <c r="F815">
        <v>24</v>
      </c>
      <c r="G815">
        <v>38</v>
      </c>
      <c r="H815">
        <v>8</v>
      </c>
      <c r="I815">
        <v>0</v>
      </c>
      <c r="J815">
        <v>2</v>
      </c>
    </row>
    <row r="816" spans="1:10" x14ac:dyDescent="0.25">
      <c r="A816" s="1">
        <v>42477</v>
      </c>
      <c r="B816">
        <f t="shared" si="39"/>
        <v>2016</v>
      </c>
      <c r="C816">
        <f t="shared" si="40"/>
        <v>4</v>
      </c>
      <c r="D816">
        <f t="shared" si="41"/>
        <v>17</v>
      </c>
      <c r="E816">
        <v>50</v>
      </c>
      <c r="F816">
        <v>26</v>
      </c>
      <c r="G816">
        <v>40</v>
      </c>
      <c r="H816">
        <v>11</v>
      </c>
      <c r="I816">
        <v>0</v>
      </c>
      <c r="J816">
        <v>2</v>
      </c>
    </row>
    <row r="817" spans="1:10" x14ac:dyDescent="0.25">
      <c r="A817" s="1">
        <v>42478</v>
      </c>
      <c r="B817">
        <f t="shared" si="39"/>
        <v>2016</v>
      </c>
      <c r="C817">
        <f t="shared" si="40"/>
        <v>4</v>
      </c>
      <c r="D817">
        <f t="shared" si="41"/>
        <v>18</v>
      </c>
      <c r="E817">
        <v>53</v>
      </c>
      <c r="F817">
        <v>65</v>
      </c>
      <c r="G817">
        <v>21</v>
      </c>
      <c r="H817">
        <v>31</v>
      </c>
      <c r="I817">
        <v>0</v>
      </c>
      <c r="J817">
        <v>12</v>
      </c>
    </row>
    <row r="818" spans="1:10" x14ac:dyDescent="0.25">
      <c r="A818" s="1">
        <v>42479</v>
      </c>
      <c r="B818">
        <f t="shared" si="39"/>
        <v>2016</v>
      </c>
      <c r="C818">
        <f t="shared" si="40"/>
        <v>4</v>
      </c>
      <c r="D818">
        <f t="shared" si="41"/>
        <v>19</v>
      </c>
      <c r="E818">
        <v>140</v>
      </c>
      <c r="F818">
        <v>60</v>
      </c>
      <c r="G818">
        <v>48</v>
      </c>
      <c r="H818">
        <v>20</v>
      </c>
      <c r="I818">
        <v>0</v>
      </c>
      <c r="J818">
        <v>6</v>
      </c>
    </row>
    <row r="819" spans="1:10" x14ac:dyDescent="0.25">
      <c r="A819" s="1">
        <v>42480</v>
      </c>
      <c r="B819">
        <f t="shared" si="39"/>
        <v>2016</v>
      </c>
      <c r="C819">
        <f t="shared" si="40"/>
        <v>4</v>
      </c>
      <c r="D819">
        <f t="shared" si="41"/>
        <v>20</v>
      </c>
      <c r="E819">
        <v>145</v>
      </c>
      <c r="F819">
        <v>96</v>
      </c>
      <c r="G819">
        <v>51</v>
      </c>
      <c r="H819">
        <v>35</v>
      </c>
      <c r="I819">
        <v>0</v>
      </c>
      <c r="J819">
        <v>9</v>
      </c>
    </row>
    <row r="820" spans="1:10" x14ac:dyDescent="0.25">
      <c r="A820" s="1">
        <v>42481</v>
      </c>
      <c r="B820">
        <f t="shared" si="39"/>
        <v>2016</v>
      </c>
      <c r="C820">
        <f t="shared" si="40"/>
        <v>4</v>
      </c>
      <c r="D820">
        <f t="shared" si="41"/>
        <v>21</v>
      </c>
      <c r="E820">
        <v>173</v>
      </c>
      <c r="F820">
        <v>70</v>
      </c>
      <c r="G820">
        <v>42</v>
      </c>
      <c r="H820">
        <v>9</v>
      </c>
      <c r="I820">
        <v>0</v>
      </c>
      <c r="J820">
        <v>1</v>
      </c>
    </row>
    <row r="821" spans="1:10" x14ac:dyDescent="0.25">
      <c r="A821" s="1">
        <v>42482</v>
      </c>
      <c r="B821">
        <f t="shared" si="39"/>
        <v>2016</v>
      </c>
      <c r="C821">
        <f t="shared" si="40"/>
        <v>4</v>
      </c>
      <c r="D821">
        <f t="shared" si="41"/>
        <v>22</v>
      </c>
      <c r="E821">
        <v>89</v>
      </c>
      <c r="F821">
        <v>38</v>
      </c>
      <c r="G821">
        <v>39</v>
      </c>
      <c r="H821">
        <v>19</v>
      </c>
      <c r="I821">
        <v>0</v>
      </c>
      <c r="J821">
        <v>2</v>
      </c>
    </row>
    <row r="822" spans="1:10" x14ac:dyDescent="0.25">
      <c r="A822" s="1">
        <v>42483</v>
      </c>
      <c r="B822">
        <f t="shared" si="39"/>
        <v>2016</v>
      </c>
      <c r="C822">
        <f t="shared" si="40"/>
        <v>4</v>
      </c>
      <c r="D822">
        <f t="shared" si="41"/>
        <v>23</v>
      </c>
      <c r="E822">
        <v>81</v>
      </c>
      <c r="F822">
        <v>89</v>
      </c>
      <c r="G822">
        <v>72</v>
      </c>
      <c r="H822">
        <v>27</v>
      </c>
      <c r="I822">
        <v>0</v>
      </c>
      <c r="J822">
        <v>7</v>
      </c>
    </row>
    <row r="823" spans="1:10" x14ac:dyDescent="0.25">
      <c r="A823" s="1">
        <v>42484</v>
      </c>
      <c r="B823">
        <f t="shared" si="39"/>
        <v>2016</v>
      </c>
      <c r="C823">
        <f t="shared" si="40"/>
        <v>4</v>
      </c>
      <c r="D823">
        <f t="shared" si="41"/>
        <v>24</v>
      </c>
      <c r="E823">
        <v>152</v>
      </c>
      <c r="F823">
        <v>81</v>
      </c>
      <c r="G823">
        <v>77</v>
      </c>
      <c r="H823">
        <v>16</v>
      </c>
      <c r="I823">
        <v>0</v>
      </c>
      <c r="J823">
        <v>6</v>
      </c>
    </row>
    <row r="824" spans="1:10" x14ac:dyDescent="0.25">
      <c r="A824" s="1">
        <v>42485</v>
      </c>
      <c r="B824">
        <f t="shared" si="39"/>
        <v>2016</v>
      </c>
      <c r="C824">
        <f t="shared" si="40"/>
        <v>4</v>
      </c>
      <c r="D824">
        <f t="shared" si="41"/>
        <v>25</v>
      </c>
      <c r="E824">
        <v>160</v>
      </c>
      <c r="F824">
        <v>80</v>
      </c>
      <c r="G824">
        <v>63</v>
      </c>
      <c r="H824">
        <v>21</v>
      </c>
      <c r="I824">
        <v>0</v>
      </c>
      <c r="J824">
        <v>12</v>
      </c>
    </row>
    <row r="825" spans="1:10" x14ac:dyDescent="0.25">
      <c r="A825" s="1">
        <v>42486</v>
      </c>
      <c r="B825">
        <f t="shared" si="39"/>
        <v>2016</v>
      </c>
      <c r="C825">
        <f t="shared" si="40"/>
        <v>4</v>
      </c>
      <c r="D825">
        <f t="shared" si="41"/>
        <v>26</v>
      </c>
      <c r="E825">
        <v>160</v>
      </c>
      <c r="F825">
        <v>72</v>
      </c>
      <c r="G825">
        <v>48</v>
      </c>
      <c r="H825">
        <v>32</v>
      </c>
      <c r="I825">
        <v>0</v>
      </c>
      <c r="J825">
        <v>10</v>
      </c>
    </row>
    <row r="826" spans="1:10" x14ac:dyDescent="0.25">
      <c r="A826" s="1">
        <v>42487</v>
      </c>
      <c r="B826">
        <f t="shared" si="39"/>
        <v>2016</v>
      </c>
      <c r="C826">
        <f t="shared" si="40"/>
        <v>4</v>
      </c>
      <c r="D826">
        <f t="shared" si="41"/>
        <v>27</v>
      </c>
      <c r="E826">
        <v>166</v>
      </c>
      <c r="F826">
        <v>69</v>
      </c>
      <c r="G826">
        <v>86</v>
      </c>
      <c r="H826">
        <v>30</v>
      </c>
      <c r="I826">
        <v>0</v>
      </c>
      <c r="J826">
        <v>9</v>
      </c>
    </row>
    <row r="827" spans="1:10" x14ac:dyDescent="0.25">
      <c r="A827" s="1">
        <v>42488</v>
      </c>
      <c r="B827">
        <f t="shared" si="39"/>
        <v>2016</v>
      </c>
      <c r="C827">
        <f t="shared" si="40"/>
        <v>4</v>
      </c>
      <c r="D827">
        <f t="shared" si="41"/>
        <v>28</v>
      </c>
      <c r="E827">
        <v>161</v>
      </c>
      <c r="F827">
        <v>64</v>
      </c>
      <c r="G827">
        <v>92</v>
      </c>
      <c r="H827">
        <v>32</v>
      </c>
      <c r="I827">
        <v>0</v>
      </c>
      <c r="J827">
        <v>11</v>
      </c>
    </row>
    <row r="828" spans="1:10" x14ac:dyDescent="0.25">
      <c r="A828" s="1">
        <v>42489</v>
      </c>
      <c r="B828">
        <f t="shared" si="39"/>
        <v>2016</v>
      </c>
      <c r="C828">
        <f t="shared" si="40"/>
        <v>4</v>
      </c>
      <c r="D828">
        <f t="shared" si="41"/>
        <v>29</v>
      </c>
      <c r="E828">
        <v>171</v>
      </c>
      <c r="F828">
        <v>100</v>
      </c>
      <c r="G828">
        <v>117</v>
      </c>
      <c r="H828">
        <v>40</v>
      </c>
      <c r="I828">
        <v>0</v>
      </c>
      <c r="J828">
        <v>15</v>
      </c>
    </row>
    <row r="829" spans="1:10" x14ac:dyDescent="0.25">
      <c r="A829" s="1">
        <v>42490</v>
      </c>
      <c r="B829">
        <f t="shared" si="39"/>
        <v>2016</v>
      </c>
      <c r="C829">
        <f t="shared" si="40"/>
        <v>4</v>
      </c>
      <c r="D829">
        <f t="shared" si="41"/>
        <v>30</v>
      </c>
      <c r="E829">
        <v>210</v>
      </c>
      <c r="F829">
        <v>57</v>
      </c>
      <c r="G829">
        <v>117</v>
      </c>
      <c r="H829">
        <v>21</v>
      </c>
      <c r="I829">
        <v>0</v>
      </c>
      <c r="J829">
        <v>20</v>
      </c>
    </row>
    <row r="830" spans="1:10" x14ac:dyDescent="0.25">
      <c r="A830" s="1">
        <v>42491</v>
      </c>
      <c r="B830">
        <f t="shared" si="39"/>
        <v>2016</v>
      </c>
      <c r="C830">
        <f t="shared" si="40"/>
        <v>5</v>
      </c>
      <c r="D830">
        <f t="shared" si="41"/>
        <v>1</v>
      </c>
      <c r="E830">
        <v>213</v>
      </c>
      <c r="F830">
        <v>62</v>
      </c>
      <c r="G830">
        <v>39</v>
      </c>
      <c r="H830">
        <v>8</v>
      </c>
      <c r="I830">
        <v>0</v>
      </c>
      <c r="J830">
        <v>10</v>
      </c>
    </row>
    <row r="831" spans="1:10" x14ac:dyDescent="0.25">
      <c r="A831" s="1">
        <v>42492</v>
      </c>
      <c r="B831">
        <f t="shared" si="39"/>
        <v>2016</v>
      </c>
      <c r="C831">
        <f t="shared" si="40"/>
        <v>5</v>
      </c>
      <c r="D831">
        <f t="shared" si="41"/>
        <v>2</v>
      </c>
      <c r="E831">
        <v>144</v>
      </c>
      <c r="F831">
        <v>50</v>
      </c>
      <c r="G831">
        <v>41</v>
      </c>
      <c r="H831">
        <v>15</v>
      </c>
      <c r="I831">
        <v>0</v>
      </c>
      <c r="J831">
        <v>3</v>
      </c>
    </row>
    <row r="832" spans="1:10" x14ac:dyDescent="0.25">
      <c r="A832" s="1">
        <v>42493</v>
      </c>
      <c r="B832">
        <f t="shared" si="39"/>
        <v>2016</v>
      </c>
      <c r="C832">
        <f t="shared" si="40"/>
        <v>5</v>
      </c>
      <c r="D832">
        <f t="shared" si="41"/>
        <v>3</v>
      </c>
      <c r="E832">
        <v>94</v>
      </c>
      <c r="F832">
        <v>44</v>
      </c>
      <c r="G832">
        <v>51</v>
      </c>
      <c r="H832">
        <v>30</v>
      </c>
      <c r="I832">
        <v>0</v>
      </c>
      <c r="J832">
        <v>5</v>
      </c>
    </row>
    <row r="833" spans="1:10" x14ac:dyDescent="0.25">
      <c r="A833" s="1">
        <v>42494</v>
      </c>
      <c r="B833">
        <f t="shared" si="39"/>
        <v>2016</v>
      </c>
      <c r="C833">
        <f t="shared" si="40"/>
        <v>5</v>
      </c>
      <c r="D833">
        <f t="shared" si="41"/>
        <v>4</v>
      </c>
      <c r="E833">
        <v>78</v>
      </c>
      <c r="F833">
        <v>55</v>
      </c>
      <c r="G833">
        <v>51</v>
      </c>
      <c r="H833">
        <v>26</v>
      </c>
      <c r="I833">
        <v>0</v>
      </c>
      <c r="J833">
        <v>10</v>
      </c>
    </row>
    <row r="834" spans="1:10" x14ac:dyDescent="0.25">
      <c r="A834" s="1">
        <v>42495</v>
      </c>
      <c r="B834">
        <f t="shared" si="39"/>
        <v>2016</v>
      </c>
      <c r="C834">
        <f t="shared" si="40"/>
        <v>5</v>
      </c>
      <c r="D834">
        <f t="shared" si="41"/>
        <v>5</v>
      </c>
      <c r="E834">
        <v>116</v>
      </c>
      <c r="F834">
        <v>199</v>
      </c>
      <c r="G834">
        <v>38</v>
      </c>
      <c r="H834">
        <v>5</v>
      </c>
      <c r="I834">
        <v>0</v>
      </c>
      <c r="J834">
        <v>2</v>
      </c>
    </row>
    <row r="835" spans="1:10" x14ac:dyDescent="0.25">
      <c r="A835" s="1">
        <v>42496</v>
      </c>
      <c r="B835">
        <f t="shared" ref="B835:B898" si="42">YEAR(A835)</f>
        <v>2016</v>
      </c>
      <c r="C835">
        <f t="shared" ref="C835:C898" si="43">MONTH(A835)</f>
        <v>5</v>
      </c>
      <c r="D835">
        <f t="shared" ref="D835:D898" si="44">DAY(A835)</f>
        <v>6</v>
      </c>
      <c r="E835">
        <v>112</v>
      </c>
      <c r="F835">
        <v>30</v>
      </c>
      <c r="G835">
        <v>53</v>
      </c>
      <c r="H835">
        <v>13</v>
      </c>
      <c r="I835">
        <v>0</v>
      </c>
      <c r="J835">
        <v>1</v>
      </c>
    </row>
    <row r="836" spans="1:10" x14ac:dyDescent="0.25">
      <c r="A836" s="1">
        <v>42497</v>
      </c>
      <c r="B836">
        <f t="shared" si="42"/>
        <v>2016</v>
      </c>
      <c r="C836">
        <f t="shared" si="43"/>
        <v>5</v>
      </c>
      <c r="D836">
        <f t="shared" si="44"/>
        <v>7</v>
      </c>
      <c r="E836">
        <v>49</v>
      </c>
      <c r="F836">
        <v>64</v>
      </c>
      <c r="G836">
        <v>67</v>
      </c>
      <c r="H836">
        <v>23</v>
      </c>
      <c r="I836">
        <v>0</v>
      </c>
      <c r="J836">
        <v>7</v>
      </c>
    </row>
    <row r="837" spans="1:10" x14ac:dyDescent="0.25">
      <c r="A837" s="1">
        <v>42498</v>
      </c>
      <c r="B837">
        <f t="shared" si="42"/>
        <v>2016</v>
      </c>
      <c r="C837">
        <f t="shared" si="43"/>
        <v>5</v>
      </c>
      <c r="D837">
        <f t="shared" si="44"/>
        <v>8</v>
      </c>
      <c r="E837">
        <v>153</v>
      </c>
      <c r="F837">
        <v>41</v>
      </c>
      <c r="G837">
        <v>36</v>
      </c>
      <c r="H837">
        <v>17</v>
      </c>
      <c r="I837">
        <v>0</v>
      </c>
      <c r="J837">
        <v>4</v>
      </c>
    </row>
    <row r="838" spans="1:10" x14ac:dyDescent="0.25">
      <c r="A838" s="1">
        <v>42499</v>
      </c>
      <c r="B838">
        <f t="shared" si="42"/>
        <v>2016</v>
      </c>
      <c r="C838">
        <f t="shared" si="43"/>
        <v>5</v>
      </c>
      <c r="D838">
        <f t="shared" si="44"/>
        <v>9</v>
      </c>
      <c r="E838">
        <v>105</v>
      </c>
      <c r="F838">
        <v>53</v>
      </c>
      <c r="G838">
        <v>72</v>
      </c>
      <c r="H838">
        <v>22</v>
      </c>
      <c r="I838">
        <v>0</v>
      </c>
      <c r="J838">
        <v>5</v>
      </c>
    </row>
    <row r="839" spans="1:10" x14ac:dyDescent="0.25">
      <c r="A839" s="1">
        <v>42500</v>
      </c>
      <c r="B839">
        <f t="shared" si="42"/>
        <v>2016</v>
      </c>
      <c r="C839">
        <f t="shared" si="43"/>
        <v>5</v>
      </c>
      <c r="D839">
        <f t="shared" si="44"/>
        <v>10</v>
      </c>
      <c r="E839">
        <v>117</v>
      </c>
      <c r="F839">
        <v>73</v>
      </c>
      <c r="G839">
        <v>88</v>
      </c>
      <c r="H839">
        <v>16</v>
      </c>
      <c r="I839">
        <v>0</v>
      </c>
      <c r="J839">
        <v>9</v>
      </c>
    </row>
    <row r="840" spans="1:10" x14ac:dyDescent="0.25">
      <c r="A840" s="1">
        <v>42501</v>
      </c>
      <c r="B840">
        <f t="shared" si="42"/>
        <v>2016</v>
      </c>
      <c r="C840">
        <f t="shared" si="43"/>
        <v>5</v>
      </c>
      <c r="D840">
        <f t="shared" si="44"/>
        <v>11</v>
      </c>
      <c r="E840">
        <v>183</v>
      </c>
      <c r="F840">
        <v>29</v>
      </c>
      <c r="G840">
        <v>38</v>
      </c>
      <c r="H840">
        <v>16</v>
      </c>
      <c r="I840">
        <v>0</v>
      </c>
      <c r="J840">
        <v>8</v>
      </c>
    </row>
    <row r="841" spans="1:10" x14ac:dyDescent="0.25">
      <c r="A841" s="1">
        <v>42502</v>
      </c>
      <c r="B841">
        <f t="shared" si="42"/>
        <v>2016</v>
      </c>
      <c r="C841">
        <f t="shared" si="43"/>
        <v>5</v>
      </c>
      <c r="D841">
        <f t="shared" si="44"/>
        <v>12</v>
      </c>
      <c r="E841">
        <v>72</v>
      </c>
      <c r="F841">
        <v>57</v>
      </c>
      <c r="G841">
        <v>57</v>
      </c>
      <c r="H841">
        <v>32</v>
      </c>
      <c r="I841">
        <v>0</v>
      </c>
      <c r="J841">
        <v>8</v>
      </c>
    </row>
    <row r="842" spans="1:10" x14ac:dyDescent="0.25">
      <c r="A842" s="1">
        <v>42503</v>
      </c>
      <c r="B842">
        <f t="shared" si="42"/>
        <v>2016</v>
      </c>
      <c r="C842">
        <f t="shared" si="43"/>
        <v>5</v>
      </c>
      <c r="D842">
        <f t="shared" si="44"/>
        <v>13</v>
      </c>
      <c r="E842">
        <v>109</v>
      </c>
      <c r="F842">
        <v>38</v>
      </c>
      <c r="G842">
        <v>36</v>
      </c>
      <c r="H842">
        <v>21</v>
      </c>
      <c r="I842">
        <v>0</v>
      </c>
      <c r="J842">
        <v>4</v>
      </c>
    </row>
    <row r="843" spans="1:10" x14ac:dyDescent="0.25">
      <c r="A843" s="1">
        <v>42504</v>
      </c>
      <c r="B843">
        <f t="shared" si="42"/>
        <v>2016</v>
      </c>
      <c r="C843">
        <f t="shared" si="43"/>
        <v>5</v>
      </c>
      <c r="D843">
        <f t="shared" si="44"/>
        <v>14</v>
      </c>
      <c r="E843">
        <v>110</v>
      </c>
      <c r="F843">
        <v>23</v>
      </c>
      <c r="G843">
        <v>36</v>
      </c>
      <c r="H843">
        <v>22</v>
      </c>
      <c r="I843">
        <v>0</v>
      </c>
      <c r="J843">
        <v>3</v>
      </c>
    </row>
    <row r="844" spans="1:10" x14ac:dyDescent="0.25">
      <c r="A844" s="1">
        <v>42505</v>
      </c>
      <c r="B844">
        <f t="shared" si="42"/>
        <v>2016</v>
      </c>
      <c r="C844">
        <f t="shared" si="43"/>
        <v>5</v>
      </c>
      <c r="D844">
        <f t="shared" si="44"/>
        <v>15</v>
      </c>
      <c r="E844">
        <v>94</v>
      </c>
      <c r="F844">
        <v>46</v>
      </c>
      <c r="G844">
        <v>54</v>
      </c>
      <c r="H844">
        <v>27</v>
      </c>
      <c r="I844">
        <v>0</v>
      </c>
      <c r="J844">
        <v>5</v>
      </c>
    </row>
    <row r="845" spans="1:10" x14ac:dyDescent="0.25">
      <c r="A845" s="1">
        <v>42506</v>
      </c>
      <c r="B845">
        <f t="shared" si="42"/>
        <v>2016</v>
      </c>
      <c r="C845">
        <f t="shared" si="43"/>
        <v>5</v>
      </c>
      <c r="D845">
        <f t="shared" si="44"/>
        <v>16</v>
      </c>
      <c r="E845">
        <v>80</v>
      </c>
      <c r="F845">
        <v>78</v>
      </c>
      <c r="G845">
        <v>112</v>
      </c>
      <c r="H845">
        <v>28</v>
      </c>
      <c r="I845">
        <v>0</v>
      </c>
      <c r="J845">
        <v>3</v>
      </c>
    </row>
    <row r="846" spans="1:10" x14ac:dyDescent="0.25">
      <c r="A846" s="1">
        <v>42507</v>
      </c>
      <c r="B846">
        <f t="shared" si="42"/>
        <v>2016</v>
      </c>
      <c r="C846">
        <f t="shared" si="43"/>
        <v>5</v>
      </c>
      <c r="D846">
        <f t="shared" si="44"/>
        <v>17</v>
      </c>
      <c r="E846">
        <v>143</v>
      </c>
      <c r="F846">
        <v>70</v>
      </c>
      <c r="G846">
        <v>100</v>
      </c>
      <c r="H846">
        <v>14</v>
      </c>
      <c r="I846">
        <v>0</v>
      </c>
      <c r="J846">
        <v>4</v>
      </c>
    </row>
    <row r="847" spans="1:10" x14ac:dyDescent="0.25">
      <c r="A847" s="1">
        <v>42508</v>
      </c>
      <c r="B847">
        <f t="shared" si="42"/>
        <v>2016</v>
      </c>
      <c r="C847">
        <f t="shared" si="43"/>
        <v>5</v>
      </c>
      <c r="D847">
        <f t="shared" si="44"/>
        <v>18</v>
      </c>
      <c r="E847">
        <v>146</v>
      </c>
      <c r="F847">
        <v>76</v>
      </c>
      <c r="G847">
        <v>127</v>
      </c>
      <c r="H847">
        <v>17</v>
      </c>
      <c r="I847">
        <v>0</v>
      </c>
      <c r="J847">
        <v>5</v>
      </c>
    </row>
    <row r="848" spans="1:10" x14ac:dyDescent="0.25">
      <c r="A848" s="1">
        <v>42509</v>
      </c>
      <c r="B848">
        <f t="shared" si="42"/>
        <v>2016</v>
      </c>
      <c r="C848">
        <f t="shared" si="43"/>
        <v>5</v>
      </c>
      <c r="D848">
        <f t="shared" si="44"/>
        <v>19</v>
      </c>
      <c r="E848">
        <v>161</v>
      </c>
      <c r="F848">
        <v>78</v>
      </c>
      <c r="G848">
        <v>116</v>
      </c>
      <c r="H848">
        <v>27</v>
      </c>
      <c r="I848">
        <v>0</v>
      </c>
      <c r="J848">
        <v>9</v>
      </c>
    </row>
    <row r="849" spans="1:10" x14ac:dyDescent="0.25">
      <c r="A849" s="1">
        <v>42510</v>
      </c>
      <c r="B849">
        <f t="shared" si="42"/>
        <v>2016</v>
      </c>
      <c r="C849">
        <f t="shared" si="43"/>
        <v>5</v>
      </c>
      <c r="D849">
        <f t="shared" si="44"/>
        <v>20</v>
      </c>
      <c r="E849">
        <v>163</v>
      </c>
      <c r="F849">
        <v>65</v>
      </c>
      <c r="G849">
        <v>110</v>
      </c>
      <c r="H849">
        <v>23</v>
      </c>
      <c r="I849">
        <v>0</v>
      </c>
      <c r="J849">
        <v>6</v>
      </c>
    </row>
    <row r="850" spans="1:10" x14ac:dyDescent="0.25">
      <c r="A850" s="1">
        <v>42511</v>
      </c>
      <c r="B850">
        <f t="shared" si="42"/>
        <v>2016</v>
      </c>
      <c r="C850">
        <f t="shared" si="43"/>
        <v>5</v>
      </c>
      <c r="D850">
        <f t="shared" si="44"/>
        <v>21</v>
      </c>
      <c r="E850">
        <v>153</v>
      </c>
      <c r="F850">
        <v>67</v>
      </c>
      <c r="G850">
        <v>105</v>
      </c>
      <c r="H850">
        <v>29</v>
      </c>
      <c r="I850">
        <v>0</v>
      </c>
      <c r="J850">
        <v>5</v>
      </c>
    </row>
    <row r="851" spans="1:10" x14ac:dyDescent="0.25">
      <c r="A851" s="1">
        <v>42512</v>
      </c>
      <c r="B851">
        <f t="shared" si="42"/>
        <v>2016</v>
      </c>
      <c r="C851">
        <f t="shared" si="43"/>
        <v>5</v>
      </c>
      <c r="D851">
        <f t="shared" si="44"/>
        <v>22</v>
      </c>
      <c r="E851">
        <v>136</v>
      </c>
      <c r="F851">
        <v>76</v>
      </c>
      <c r="G851">
        <v>74</v>
      </c>
      <c r="H851">
        <v>26</v>
      </c>
      <c r="I851">
        <v>0</v>
      </c>
      <c r="J851">
        <v>8</v>
      </c>
    </row>
    <row r="852" spans="1:10" x14ac:dyDescent="0.25">
      <c r="A852" s="1">
        <v>42513</v>
      </c>
      <c r="B852">
        <f t="shared" si="42"/>
        <v>2016</v>
      </c>
      <c r="C852">
        <f t="shared" si="43"/>
        <v>5</v>
      </c>
      <c r="D852">
        <f t="shared" si="44"/>
        <v>23</v>
      </c>
      <c r="E852">
        <v>141</v>
      </c>
      <c r="F852">
        <v>31</v>
      </c>
      <c r="G852">
        <v>59</v>
      </c>
      <c r="H852">
        <v>14</v>
      </c>
      <c r="I852">
        <v>0</v>
      </c>
      <c r="J852">
        <v>3</v>
      </c>
    </row>
    <row r="853" spans="1:10" x14ac:dyDescent="0.25">
      <c r="A853" s="1">
        <v>42514</v>
      </c>
      <c r="B853">
        <f t="shared" si="42"/>
        <v>2016</v>
      </c>
      <c r="C853">
        <f t="shared" si="43"/>
        <v>5</v>
      </c>
      <c r="D853">
        <f t="shared" si="44"/>
        <v>24</v>
      </c>
      <c r="E853">
        <v>81</v>
      </c>
      <c r="F853">
        <v>24</v>
      </c>
      <c r="G853">
        <v>52</v>
      </c>
      <c r="H853">
        <v>11</v>
      </c>
      <c r="I853">
        <v>0</v>
      </c>
      <c r="J853">
        <v>2</v>
      </c>
    </row>
    <row r="854" spans="1:10" x14ac:dyDescent="0.25">
      <c r="A854" s="1">
        <v>42515</v>
      </c>
      <c r="B854">
        <f t="shared" si="42"/>
        <v>2016</v>
      </c>
      <c r="C854">
        <f t="shared" si="43"/>
        <v>5</v>
      </c>
      <c r="D854">
        <f t="shared" si="44"/>
        <v>25</v>
      </c>
      <c r="E854">
        <v>64</v>
      </c>
      <c r="F854">
        <v>48</v>
      </c>
      <c r="G854">
        <v>50</v>
      </c>
      <c r="H854">
        <v>16</v>
      </c>
      <c r="I854">
        <v>0</v>
      </c>
      <c r="J854">
        <v>3</v>
      </c>
    </row>
    <row r="855" spans="1:10" x14ac:dyDescent="0.25">
      <c r="A855" s="1">
        <v>42516</v>
      </c>
      <c r="B855">
        <f t="shared" si="42"/>
        <v>2016</v>
      </c>
      <c r="C855">
        <f t="shared" si="43"/>
        <v>5</v>
      </c>
      <c r="D855">
        <f t="shared" si="44"/>
        <v>26</v>
      </c>
      <c r="E855">
        <v>109</v>
      </c>
      <c r="F855">
        <v>79</v>
      </c>
      <c r="G855">
        <v>86</v>
      </c>
      <c r="H855">
        <v>28</v>
      </c>
      <c r="I855">
        <v>0</v>
      </c>
      <c r="J855">
        <v>6</v>
      </c>
    </row>
    <row r="856" spans="1:10" x14ac:dyDescent="0.25">
      <c r="A856" s="1">
        <v>42517</v>
      </c>
      <c r="B856">
        <f t="shared" si="42"/>
        <v>2016</v>
      </c>
      <c r="C856">
        <f t="shared" si="43"/>
        <v>5</v>
      </c>
      <c r="D856">
        <f t="shared" si="44"/>
        <v>27</v>
      </c>
      <c r="E856">
        <v>141</v>
      </c>
      <c r="F856">
        <v>57</v>
      </c>
      <c r="G856">
        <v>97</v>
      </c>
      <c r="H856">
        <v>16</v>
      </c>
      <c r="I856">
        <v>0</v>
      </c>
      <c r="J856">
        <v>5</v>
      </c>
    </row>
    <row r="857" spans="1:10" x14ac:dyDescent="0.25">
      <c r="A857" s="1">
        <v>42518</v>
      </c>
      <c r="B857">
        <f t="shared" si="42"/>
        <v>2016</v>
      </c>
      <c r="C857">
        <f t="shared" si="43"/>
        <v>5</v>
      </c>
      <c r="D857">
        <f t="shared" si="44"/>
        <v>28</v>
      </c>
      <c r="E857">
        <v>119</v>
      </c>
      <c r="F857">
        <v>51</v>
      </c>
      <c r="G857">
        <v>72</v>
      </c>
      <c r="H857">
        <v>15</v>
      </c>
      <c r="I857">
        <v>0</v>
      </c>
      <c r="J857">
        <v>5</v>
      </c>
    </row>
    <row r="858" spans="1:10" x14ac:dyDescent="0.25">
      <c r="A858" s="1">
        <v>42519</v>
      </c>
      <c r="B858">
        <f t="shared" si="42"/>
        <v>2016</v>
      </c>
      <c r="C858">
        <f t="shared" si="43"/>
        <v>5</v>
      </c>
      <c r="D858">
        <f t="shared" si="44"/>
        <v>29</v>
      </c>
      <c r="E858">
        <v>117</v>
      </c>
      <c r="F858">
        <v>93</v>
      </c>
      <c r="G858">
        <v>139</v>
      </c>
      <c r="H858">
        <v>26</v>
      </c>
      <c r="I858">
        <v>0</v>
      </c>
      <c r="J858">
        <v>10</v>
      </c>
    </row>
    <row r="859" spans="1:10" x14ac:dyDescent="0.25">
      <c r="A859" s="1">
        <v>42520</v>
      </c>
      <c r="B859">
        <f t="shared" si="42"/>
        <v>2016</v>
      </c>
      <c r="C859">
        <f t="shared" si="43"/>
        <v>5</v>
      </c>
      <c r="D859">
        <f t="shared" si="44"/>
        <v>30</v>
      </c>
      <c r="E859">
        <v>159</v>
      </c>
      <c r="F859">
        <v>86</v>
      </c>
      <c r="G859">
        <v>43</v>
      </c>
      <c r="H859">
        <v>17</v>
      </c>
      <c r="I859">
        <v>0</v>
      </c>
      <c r="J859">
        <v>8</v>
      </c>
    </row>
    <row r="860" spans="1:10" x14ac:dyDescent="0.25">
      <c r="A860" s="1">
        <v>42521</v>
      </c>
      <c r="B860">
        <f t="shared" si="42"/>
        <v>2016</v>
      </c>
      <c r="C860">
        <f t="shared" si="43"/>
        <v>5</v>
      </c>
      <c r="D860">
        <f t="shared" si="44"/>
        <v>31</v>
      </c>
      <c r="E860">
        <v>156</v>
      </c>
      <c r="F860">
        <v>54</v>
      </c>
      <c r="G860">
        <v>82</v>
      </c>
      <c r="H860">
        <v>21</v>
      </c>
      <c r="I860">
        <v>0</v>
      </c>
      <c r="J860">
        <v>6</v>
      </c>
    </row>
    <row r="861" spans="1:10" x14ac:dyDescent="0.25">
      <c r="A861" s="1">
        <v>42522</v>
      </c>
      <c r="B861">
        <f t="shared" si="42"/>
        <v>2016</v>
      </c>
      <c r="C861">
        <f t="shared" si="43"/>
        <v>6</v>
      </c>
      <c r="D861">
        <f t="shared" si="44"/>
        <v>1</v>
      </c>
      <c r="E861">
        <v>127</v>
      </c>
      <c r="F861">
        <v>63</v>
      </c>
      <c r="G861">
        <v>109</v>
      </c>
      <c r="H861">
        <v>27</v>
      </c>
      <c r="I861">
        <v>0</v>
      </c>
      <c r="J861">
        <v>7</v>
      </c>
    </row>
    <row r="862" spans="1:10" x14ac:dyDescent="0.25">
      <c r="A862" s="1">
        <v>42523</v>
      </c>
      <c r="B862">
        <f t="shared" si="42"/>
        <v>2016</v>
      </c>
      <c r="C862">
        <f t="shared" si="43"/>
        <v>6</v>
      </c>
      <c r="D862">
        <f t="shared" si="44"/>
        <v>2</v>
      </c>
      <c r="E862">
        <v>139</v>
      </c>
      <c r="F862">
        <v>83</v>
      </c>
      <c r="G862">
        <v>117</v>
      </c>
      <c r="H862">
        <v>29</v>
      </c>
      <c r="I862">
        <v>0</v>
      </c>
      <c r="J862">
        <v>11</v>
      </c>
    </row>
    <row r="863" spans="1:10" x14ac:dyDescent="0.25">
      <c r="A863" s="1">
        <v>42524</v>
      </c>
      <c r="B863">
        <f t="shared" si="42"/>
        <v>2016</v>
      </c>
      <c r="C863">
        <f t="shared" si="43"/>
        <v>6</v>
      </c>
      <c r="D863">
        <f t="shared" si="44"/>
        <v>3</v>
      </c>
      <c r="E863">
        <v>160</v>
      </c>
      <c r="F863">
        <v>78</v>
      </c>
      <c r="G863">
        <v>123</v>
      </c>
      <c r="H863">
        <v>14</v>
      </c>
      <c r="I863">
        <v>0</v>
      </c>
      <c r="J863">
        <v>8</v>
      </c>
    </row>
    <row r="864" spans="1:10" x14ac:dyDescent="0.25">
      <c r="A864" s="1">
        <v>42525</v>
      </c>
      <c r="B864">
        <f t="shared" si="42"/>
        <v>2016</v>
      </c>
      <c r="C864">
        <f t="shared" si="43"/>
        <v>6</v>
      </c>
      <c r="D864">
        <f t="shared" si="44"/>
        <v>4</v>
      </c>
      <c r="E864">
        <v>164</v>
      </c>
      <c r="F864">
        <v>73</v>
      </c>
      <c r="G864">
        <v>111</v>
      </c>
      <c r="H864">
        <v>16</v>
      </c>
      <c r="I864">
        <v>0</v>
      </c>
      <c r="J864">
        <v>8</v>
      </c>
    </row>
    <row r="865" spans="1:10" x14ac:dyDescent="0.25">
      <c r="A865" s="1">
        <v>42526</v>
      </c>
      <c r="B865">
        <f t="shared" si="42"/>
        <v>2016</v>
      </c>
      <c r="C865">
        <f t="shared" si="43"/>
        <v>6</v>
      </c>
      <c r="D865">
        <f t="shared" si="44"/>
        <v>5</v>
      </c>
      <c r="E865">
        <v>149</v>
      </c>
      <c r="F865">
        <v>77</v>
      </c>
      <c r="G865">
        <v>127</v>
      </c>
      <c r="H865">
        <v>16</v>
      </c>
      <c r="I865">
        <v>0</v>
      </c>
      <c r="J865">
        <v>8</v>
      </c>
    </row>
    <row r="866" spans="1:10" x14ac:dyDescent="0.25">
      <c r="A866" s="1">
        <v>42527</v>
      </c>
      <c r="B866">
        <f t="shared" si="42"/>
        <v>2016</v>
      </c>
      <c r="C866">
        <f t="shared" si="43"/>
        <v>6</v>
      </c>
      <c r="D866">
        <f t="shared" si="44"/>
        <v>6</v>
      </c>
      <c r="E866">
        <v>160</v>
      </c>
      <c r="F866">
        <v>61</v>
      </c>
      <c r="G866">
        <v>64</v>
      </c>
      <c r="H866">
        <v>11</v>
      </c>
      <c r="I866">
        <v>0</v>
      </c>
      <c r="J866">
        <v>7</v>
      </c>
    </row>
    <row r="867" spans="1:10" x14ac:dyDescent="0.25">
      <c r="A867" s="1">
        <v>42529</v>
      </c>
      <c r="B867">
        <f t="shared" si="42"/>
        <v>2016</v>
      </c>
      <c r="C867">
        <f t="shared" si="43"/>
        <v>6</v>
      </c>
      <c r="D867">
        <f t="shared" si="44"/>
        <v>8</v>
      </c>
      <c r="E867">
        <v>188</v>
      </c>
      <c r="F867">
        <v>76</v>
      </c>
      <c r="G867">
        <v>110</v>
      </c>
      <c r="H867">
        <v>18</v>
      </c>
      <c r="I867">
        <v>0</v>
      </c>
      <c r="J867">
        <v>9</v>
      </c>
    </row>
    <row r="868" spans="1:10" x14ac:dyDescent="0.25">
      <c r="A868" s="1">
        <v>42530</v>
      </c>
      <c r="B868">
        <f t="shared" si="42"/>
        <v>2016</v>
      </c>
      <c r="C868">
        <f t="shared" si="43"/>
        <v>6</v>
      </c>
      <c r="D868">
        <f t="shared" si="44"/>
        <v>9</v>
      </c>
      <c r="E868">
        <v>176</v>
      </c>
      <c r="F868">
        <v>31</v>
      </c>
      <c r="G868">
        <v>88</v>
      </c>
      <c r="H868">
        <v>10</v>
      </c>
      <c r="I868">
        <v>0</v>
      </c>
      <c r="J868">
        <v>6</v>
      </c>
    </row>
    <row r="869" spans="1:10" x14ac:dyDescent="0.25">
      <c r="A869" s="1">
        <v>42531</v>
      </c>
      <c r="B869">
        <f t="shared" si="42"/>
        <v>2016</v>
      </c>
      <c r="C869">
        <f t="shared" si="43"/>
        <v>6</v>
      </c>
      <c r="D869">
        <f t="shared" si="44"/>
        <v>10</v>
      </c>
      <c r="E869">
        <v>124</v>
      </c>
      <c r="F869">
        <v>15</v>
      </c>
      <c r="G869">
        <v>50</v>
      </c>
      <c r="H869">
        <v>9</v>
      </c>
      <c r="I869">
        <v>0</v>
      </c>
      <c r="J869">
        <v>3</v>
      </c>
    </row>
    <row r="870" spans="1:10" x14ac:dyDescent="0.25">
      <c r="A870" s="1">
        <v>42532</v>
      </c>
      <c r="B870">
        <f t="shared" si="42"/>
        <v>2016</v>
      </c>
      <c r="C870">
        <f t="shared" si="43"/>
        <v>6</v>
      </c>
      <c r="D870">
        <f t="shared" si="44"/>
        <v>11</v>
      </c>
      <c r="E870">
        <v>42</v>
      </c>
      <c r="F870">
        <v>62</v>
      </c>
      <c r="G870">
        <v>103</v>
      </c>
      <c r="H870">
        <v>16</v>
      </c>
      <c r="I870">
        <v>0</v>
      </c>
      <c r="J870">
        <v>9</v>
      </c>
    </row>
    <row r="871" spans="1:10" x14ac:dyDescent="0.25">
      <c r="A871" s="1">
        <v>42533</v>
      </c>
      <c r="B871">
        <f t="shared" si="42"/>
        <v>2016</v>
      </c>
      <c r="C871">
        <f t="shared" si="43"/>
        <v>6</v>
      </c>
      <c r="D871">
        <f t="shared" si="44"/>
        <v>12</v>
      </c>
      <c r="E871">
        <v>141</v>
      </c>
      <c r="F871">
        <v>61</v>
      </c>
      <c r="G871">
        <v>44</v>
      </c>
      <c r="H871">
        <v>16</v>
      </c>
      <c r="I871">
        <v>0</v>
      </c>
      <c r="J871">
        <v>6</v>
      </c>
    </row>
    <row r="872" spans="1:10" x14ac:dyDescent="0.25">
      <c r="A872" s="1">
        <v>42534</v>
      </c>
      <c r="B872">
        <f t="shared" si="42"/>
        <v>2016</v>
      </c>
      <c r="C872">
        <f t="shared" si="43"/>
        <v>6</v>
      </c>
      <c r="D872">
        <f t="shared" si="44"/>
        <v>13</v>
      </c>
      <c r="E872">
        <v>124</v>
      </c>
      <c r="F872">
        <v>32</v>
      </c>
      <c r="G872">
        <v>38</v>
      </c>
      <c r="H872">
        <v>13</v>
      </c>
      <c r="I872">
        <v>0</v>
      </c>
      <c r="J872">
        <v>5</v>
      </c>
    </row>
    <row r="873" spans="1:10" x14ac:dyDescent="0.25">
      <c r="A873" s="1">
        <v>42535</v>
      </c>
      <c r="B873">
        <f t="shared" si="42"/>
        <v>2016</v>
      </c>
      <c r="C873">
        <f t="shared" si="43"/>
        <v>6</v>
      </c>
      <c r="D873">
        <f t="shared" si="44"/>
        <v>14</v>
      </c>
      <c r="E873">
        <v>106</v>
      </c>
      <c r="F873">
        <v>32</v>
      </c>
      <c r="G873">
        <v>65</v>
      </c>
      <c r="H873">
        <v>17</v>
      </c>
      <c r="I873">
        <v>0</v>
      </c>
      <c r="J873">
        <v>5</v>
      </c>
    </row>
    <row r="874" spans="1:10" x14ac:dyDescent="0.25">
      <c r="A874" s="1">
        <v>42536</v>
      </c>
      <c r="B874">
        <f t="shared" si="42"/>
        <v>2016</v>
      </c>
      <c r="C874">
        <f t="shared" si="43"/>
        <v>6</v>
      </c>
      <c r="D874">
        <f t="shared" si="44"/>
        <v>15</v>
      </c>
      <c r="E874">
        <v>55</v>
      </c>
      <c r="F874">
        <v>33</v>
      </c>
      <c r="G874">
        <v>77</v>
      </c>
      <c r="H874">
        <v>25</v>
      </c>
      <c r="I874">
        <v>0</v>
      </c>
      <c r="J874">
        <v>5</v>
      </c>
    </row>
    <row r="875" spans="1:10" x14ac:dyDescent="0.25">
      <c r="A875" s="1">
        <v>42537</v>
      </c>
      <c r="B875">
        <f t="shared" si="42"/>
        <v>2016</v>
      </c>
      <c r="C875">
        <f t="shared" si="43"/>
        <v>6</v>
      </c>
      <c r="D875">
        <f t="shared" si="44"/>
        <v>16</v>
      </c>
      <c r="E875">
        <v>81</v>
      </c>
      <c r="F875">
        <v>47</v>
      </c>
      <c r="G875">
        <v>44</v>
      </c>
      <c r="H875">
        <v>25</v>
      </c>
      <c r="I875">
        <v>0</v>
      </c>
      <c r="J875">
        <v>5</v>
      </c>
    </row>
    <row r="876" spans="1:10" x14ac:dyDescent="0.25">
      <c r="A876" s="1">
        <v>42538</v>
      </c>
      <c r="B876">
        <f t="shared" si="42"/>
        <v>2016</v>
      </c>
      <c r="C876">
        <f t="shared" si="43"/>
        <v>6</v>
      </c>
      <c r="D876">
        <f t="shared" si="44"/>
        <v>17</v>
      </c>
      <c r="E876">
        <v>83</v>
      </c>
      <c r="F876">
        <v>60</v>
      </c>
      <c r="G876">
        <v>107</v>
      </c>
      <c r="H876">
        <v>26</v>
      </c>
      <c r="I876">
        <v>0</v>
      </c>
      <c r="J876">
        <v>7</v>
      </c>
    </row>
    <row r="877" spans="1:10" x14ac:dyDescent="0.25">
      <c r="A877" s="1">
        <v>42539</v>
      </c>
      <c r="B877">
        <f t="shared" si="42"/>
        <v>2016</v>
      </c>
      <c r="C877">
        <f t="shared" si="43"/>
        <v>6</v>
      </c>
      <c r="D877">
        <f t="shared" si="44"/>
        <v>18</v>
      </c>
      <c r="E877">
        <v>112</v>
      </c>
      <c r="F877">
        <v>61</v>
      </c>
      <c r="G877">
        <v>117</v>
      </c>
      <c r="H877">
        <v>18</v>
      </c>
      <c r="I877">
        <v>0</v>
      </c>
      <c r="J877">
        <v>7</v>
      </c>
    </row>
    <row r="878" spans="1:10" x14ac:dyDescent="0.25">
      <c r="A878" s="1">
        <v>42540</v>
      </c>
      <c r="B878">
        <f t="shared" si="42"/>
        <v>2016</v>
      </c>
      <c r="C878">
        <f t="shared" si="43"/>
        <v>6</v>
      </c>
      <c r="D878">
        <f t="shared" si="44"/>
        <v>19</v>
      </c>
      <c r="E878">
        <v>144</v>
      </c>
      <c r="F878">
        <v>63</v>
      </c>
      <c r="G878">
        <v>125</v>
      </c>
      <c r="H878">
        <v>15</v>
      </c>
      <c r="I878">
        <v>0</v>
      </c>
      <c r="J878">
        <v>10</v>
      </c>
    </row>
    <row r="879" spans="1:10" x14ac:dyDescent="0.25">
      <c r="A879" s="1">
        <v>42541</v>
      </c>
      <c r="B879">
        <f t="shared" si="42"/>
        <v>2016</v>
      </c>
      <c r="C879">
        <f t="shared" si="43"/>
        <v>6</v>
      </c>
      <c r="D879">
        <f t="shared" si="44"/>
        <v>20</v>
      </c>
      <c r="E879">
        <v>172</v>
      </c>
      <c r="F879">
        <v>63</v>
      </c>
      <c r="G879">
        <v>125</v>
      </c>
      <c r="H879">
        <v>17</v>
      </c>
      <c r="I879">
        <v>0</v>
      </c>
      <c r="J879">
        <v>9</v>
      </c>
    </row>
    <row r="880" spans="1:10" x14ac:dyDescent="0.25">
      <c r="A880" s="1">
        <v>42542</v>
      </c>
      <c r="B880">
        <f t="shared" si="42"/>
        <v>2016</v>
      </c>
      <c r="C880">
        <f t="shared" si="43"/>
        <v>6</v>
      </c>
      <c r="D880">
        <f t="shared" si="44"/>
        <v>21</v>
      </c>
      <c r="E880">
        <v>180</v>
      </c>
      <c r="F880">
        <v>58</v>
      </c>
      <c r="G880">
        <v>111</v>
      </c>
      <c r="H880">
        <v>18</v>
      </c>
      <c r="I880">
        <v>0</v>
      </c>
      <c r="J880">
        <v>6</v>
      </c>
    </row>
    <row r="881" spans="1:10" x14ac:dyDescent="0.25">
      <c r="A881" s="1">
        <v>42543</v>
      </c>
      <c r="B881">
        <f t="shared" si="42"/>
        <v>2016</v>
      </c>
      <c r="C881">
        <f t="shared" si="43"/>
        <v>6</v>
      </c>
      <c r="D881">
        <f t="shared" si="44"/>
        <v>22</v>
      </c>
      <c r="E881">
        <v>112</v>
      </c>
      <c r="F881">
        <v>70</v>
      </c>
      <c r="G881">
        <v>88</v>
      </c>
      <c r="H881">
        <v>18</v>
      </c>
      <c r="I881">
        <v>0</v>
      </c>
      <c r="J881">
        <v>10</v>
      </c>
    </row>
    <row r="882" spans="1:10" x14ac:dyDescent="0.25">
      <c r="A882" s="1">
        <v>42544</v>
      </c>
      <c r="B882">
        <f t="shared" si="42"/>
        <v>2016</v>
      </c>
      <c r="C882">
        <f t="shared" si="43"/>
        <v>6</v>
      </c>
      <c r="D882">
        <f t="shared" si="44"/>
        <v>23</v>
      </c>
      <c r="E882">
        <v>144</v>
      </c>
      <c r="F882">
        <v>28</v>
      </c>
      <c r="G882">
        <v>38</v>
      </c>
      <c r="H882">
        <v>18</v>
      </c>
      <c r="I882">
        <v>0</v>
      </c>
      <c r="J882">
        <v>4</v>
      </c>
    </row>
    <row r="883" spans="1:10" x14ac:dyDescent="0.25">
      <c r="A883" s="1">
        <v>42545</v>
      </c>
      <c r="B883">
        <f t="shared" si="42"/>
        <v>2016</v>
      </c>
      <c r="C883">
        <f t="shared" si="43"/>
        <v>6</v>
      </c>
      <c r="D883">
        <f t="shared" si="44"/>
        <v>24</v>
      </c>
      <c r="E883">
        <v>50</v>
      </c>
      <c r="F883">
        <v>28</v>
      </c>
      <c r="G883">
        <v>50</v>
      </c>
      <c r="H883">
        <v>12</v>
      </c>
      <c r="I883">
        <v>0</v>
      </c>
      <c r="J883">
        <v>3</v>
      </c>
    </row>
    <row r="884" spans="1:10" x14ac:dyDescent="0.25">
      <c r="A884" s="1">
        <v>42546</v>
      </c>
      <c r="B884">
        <f t="shared" si="42"/>
        <v>2016</v>
      </c>
      <c r="C884">
        <f t="shared" si="43"/>
        <v>6</v>
      </c>
      <c r="D884">
        <f t="shared" si="44"/>
        <v>25</v>
      </c>
      <c r="E884">
        <v>48</v>
      </c>
      <c r="F884">
        <v>62</v>
      </c>
      <c r="G884">
        <v>100</v>
      </c>
      <c r="H884">
        <v>24</v>
      </c>
      <c r="I884">
        <v>0</v>
      </c>
      <c r="J884">
        <v>5</v>
      </c>
    </row>
    <row r="885" spans="1:10" x14ac:dyDescent="0.25">
      <c r="A885" s="1">
        <v>42547</v>
      </c>
      <c r="B885">
        <f t="shared" si="42"/>
        <v>2016</v>
      </c>
      <c r="C885">
        <f t="shared" si="43"/>
        <v>6</v>
      </c>
      <c r="D885">
        <f t="shared" si="44"/>
        <v>26</v>
      </c>
      <c r="E885">
        <v>103</v>
      </c>
      <c r="F885">
        <v>66</v>
      </c>
      <c r="G885">
        <v>72</v>
      </c>
      <c r="H885">
        <v>19</v>
      </c>
      <c r="I885">
        <v>0</v>
      </c>
      <c r="J885">
        <v>6</v>
      </c>
    </row>
    <row r="886" spans="1:10" x14ac:dyDescent="0.25">
      <c r="A886" s="1">
        <v>42548</v>
      </c>
      <c r="B886">
        <f t="shared" si="42"/>
        <v>2016</v>
      </c>
      <c r="C886">
        <f t="shared" si="43"/>
        <v>6</v>
      </c>
      <c r="D886">
        <f t="shared" si="44"/>
        <v>27</v>
      </c>
      <c r="E886">
        <v>136</v>
      </c>
      <c r="F886">
        <v>31</v>
      </c>
      <c r="G886">
        <v>37</v>
      </c>
      <c r="H886">
        <v>18</v>
      </c>
      <c r="I886">
        <v>0</v>
      </c>
      <c r="J886">
        <v>7</v>
      </c>
    </row>
    <row r="887" spans="1:10" x14ac:dyDescent="0.25">
      <c r="A887" s="1">
        <v>42550</v>
      </c>
      <c r="B887">
        <f t="shared" si="42"/>
        <v>2016</v>
      </c>
      <c r="C887">
        <f t="shared" si="43"/>
        <v>6</v>
      </c>
      <c r="D887">
        <f t="shared" si="44"/>
        <v>29</v>
      </c>
      <c r="E887">
        <v>175</v>
      </c>
      <c r="F887">
        <v>49</v>
      </c>
      <c r="G887">
        <v>96</v>
      </c>
      <c r="H887">
        <v>19</v>
      </c>
      <c r="I887">
        <v>0</v>
      </c>
      <c r="J887">
        <v>7</v>
      </c>
    </row>
    <row r="888" spans="1:10" x14ac:dyDescent="0.25">
      <c r="A888" s="1">
        <v>42551</v>
      </c>
      <c r="B888">
        <f t="shared" si="42"/>
        <v>2016</v>
      </c>
      <c r="C888">
        <f t="shared" si="43"/>
        <v>6</v>
      </c>
      <c r="D888">
        <f t="shared" si="44"/>
        <v>30</v>
      </c>
      <c r="E888">
        <v>129</v>
      </c>
      <c r="F888">
        <v>23</v>
      </c>
      <c r="G888">
        <v>68</v>
      </c>
      <c r="H888">
        <v>11</v>
      </c>
      <c r="I888">
        <v>0</v>
      </c>
      <c r="J888">
        <v>4</v>
      </c>
    </row>
    <row r="889" spans="1:10" x14ac:dyDescent="0.25">
      <c r="A889" s="1">
        <v>42552</v>
      </c>
      <c r="B889">
        <f t="shared" si="42"/>
        <v>2016</v>
      </c>
      <c r="C889">
        <f t="shared" si="43"/>
        <v>7</v>
      </c>
      <c r="D889">
        <f t="shared" si="44"/>
        <v>1</v>
      </c>
      <c r="E889">
        <v>46</v>
      </c>
      <c r="F889">
        <v>52</v>
      </c>
      <c r="G889">
        <v>91</v>
      </c>
      <c r="H889">
        <v>19</v>
      </c>
      <c r="I889">
        <v>0</v>
      </c>
      <c r="J889">
        <v>6</v>
      </c>
    </row>
    <row r="890" spans="1:10" x14ac:dyDescent="0.25">
      <c r="A890" s="1">
        <v>42553</v>
      </c>
      <c r="B890">
        <f t="shared" si="42"/>
        <v>2016</v>
      </c>
      <c r="C890">
        <f t="shared" si="43"/>
        <v>7</v>
      </c>
      <c r="D890">
        <f t="shared" si="44"/>
        <v>2</v>
      </c>
      <c r="E890">
        <v>106</v>
      </c>
      <c r="F890">
        <v>66</v>
      </c>
      <c r="G890">
        <v>110</v>
      </c>
      <c r="H890">
        <v>18</v>
      </c>
      <c r="I890">
        <v>0</v>
      </c>
      <c r="J890">
        <v>9</v>
      </c>
    </row>
    <row r="891" spans="1:10" x14ac:dyDescent="0.25">
      <c r="A891" s="1">
        <v>42554</v>
      </c>
      <c r="B891">
        <f t="shared" si="42"/>
        <v>2016</v>
      </c>
      <c r="C891">
        <f t="shared" si="43"/>
        <v>7</v>
      </c>
      <c r="D891">
        <f t="shared" si="44"/>
        <v>3</v>
      </c>
      <c r="E891">
        <v>152</v>
      </c>
      <c r="F891">
        <v>82</v>
      </c>
      <c r="G891">
        <v>110</v>
      </c>
      <c r="H891">
        <v>14</v>
      </c>
      <c r="I891">
        <v>0</v>
      </c>
      <c r="J891">
        <v>11</v>
      </c>
    </row>
    <row r="892" spans="1:10" x14ac:dyDescent="0.25">
      <c r="A892" s="1">
        <v>42555</v>
      </c>
      <c r="B892">
        <f t="shared" si="42"/>
        <v>2016</v>
      </c>
      <c r="C892">
        <f t="shared" si="43"/>
        <v>7</v>
      </c>
      <c r="D892">
        <f t="shared" si="44"/>
        <v>4</v>
      </c>
      <c r="E892">
        <v>195</v>
      </c>
      <c r="F892">
        <v>67</v>
      </c>
      <c r="G892">
        <v>119</v>
      </c>
      <c r="H892">
        <v>14</v>
      </c>
      <c r="I892">
        <v>0</v>
      </c>
      <c r="J892">
        <v>9</v>
      </c>
    </row>
    <row r="893" spans="1:10" x14ac:dyDescent="0.25">
      <c r="A893" s="1">
        <v>42556</v>
      </c>
      <c r="B893">
        <f t="shared" si="42"/>
        <v>2016</v>
      </c>
      <c r="C893">
        <f t="shared" si="43"/>
        <v>7</v>
      </c>
      <c r="D893">
        <f t="shared" si="44"/>
        <v>5</v>
      </c>
      <c r="E893">
        <v>163</v>
      </c>
      <c r="F893">
        <v>63</v>
      </c>
      <c r="G893">
        <v>112</v>
      </c>
      <c r="H893">
        <v>19</v>
      </c>
      <c r="I893">
        <v>0</v>
      </c>
      <c r="J893">
        <v>8</v>
      </c>
    </row>
    <row r="894" spans="1:10" x14ac:dyDescent="0.25">
      <c r="A894" s="1">
        <v>42557</v>
      </c>
      <c r="B894">
        <f t="shared" si="42"/>
        <v>2016</v>
      </c>
      <c r="C894">
        <f t="shared" si="43"/>
        <v>7</v>
      </c>
      <c r="D894">
        <f t="shared" si="44"/>
        <v>6</v>
      </c>
      <c r="E894">
        <v>141</v>
      </c>
      <c r="F894">
        <v>86</v>
      </c>
      <c r="G894">
        <v>127</v>
      </c>
      <c r="H894">
        <v>14</v>
      </c>
      <c r="I894">
        <v>0</v>
      </c>
      <c r="J894">
        <v>12</v>
      </c>
    </row>
    <row r="895" spans="1:10" x14ac:dyDescent="0.25">
      <c r="A895" s="1">
        <v>42558</v>
      </c>
      <c r="B895">
        <f t="shared" si="42"/>
        <v>2016</v>
      </c>
      <c r="C895">
        <f t="shared" si="43"/>
        <v>7</v>
      </c>
      <c r="D895">
        <f t="shared" si="44"/>
        <v>7</v>
      </c>
      <c r="E895">
        <v>169</v>
      </c>
      <c r="F895">
        <v>77</v>
      </c>
      <c r="G895">
        <v>104</v>
      </c>
      <c r="H895">
        <v>16</v>
      </c>
      <c r="I895">
        <v>0</v>
      </c>
      <c r="J895">
        <v>11</v>
      </c>
    </row>
    <row r="896" spans="1:10" x14ac:dyDescent="0.25">
      <c r="A896" s="1">
        <v>42559</v>
      </c>
      <c r="B896">
        <f t="shared" si="42"/>
        <v>2016</v>
      </c>
      <c r="C896">
        <f t="shared" si="43"/>
        <v>7</v>
      </c>
      <c r="D896">
        <f t="shared" si="44"/>
        <v>8</v>
      </c>
      <c r="E896">
        <v>159</v>
      </c>
      <c r="F896">
        <v>58</v>
      </c>
      <c r="G896">
        <v>100</v>
      </c>
      <c r="H896">
        <v>15</v>
      </c>
      <c r="I896">
        <v>0</v>
      </c>
      <c r="J896">
        <v>7</v>
      </c>
    </row>
    <row r="897" spans="1:10" x14ac:dyDescent="0.25">
      <c r="A897" s="1">
        <v>42560</v>
      </c>
      <c r="B897">
        <f t="shared" si="42"/>
        <v>2016</v>
      </c>
      <c r="C897">
        <f t="shared" si="43"/>
        <v>7</v>
      </c>
      <c r="D897">
        <f t="shared" si="44"/>
        <v>9</v>
      </c>
      <c r="E897">
        <v>147</v>
      </c>
      <c r="F897">
        <v>62</v>
      </c>
      <c r="G897">
        <v>91</v>
      </c>
      <c r="H897">
        <v>13</v>
      </c>
      <c r="I897">
        <v>0</v>
      </c>
      <c r="J897">
        <v>7</v>
      </c>
    </row>
    <row r="898" spans="1:10" x14ac:dyDescent="0.25">
      <c r="A898" s="1">
        <v>42561</v>
      </c>
      <c r="B898">
        <f t="shared" si="42"/>
        <v>2016</v>
      </c>
      <c r="C898">
        <f t="shared" si="43"/>
        <v>7</v>
      </c>
      <c r="D898">
        <f t="shared" si="44"/>
        <v>10</v>
      </c>
      <c r="E898">
        <v>144</v>
      </c>
      <c r="F898">
        <v>62</v>
      </c>
      <c r="G898">
        <v>92</v>
      </c>
      <c r="H898">
        <v>12</v>
      </c>
      <c r="I898">
        <v>0</v>
      </c>
      <c r="J898">
        <v>6</v>
      </c>
    </row>
    <row r="899" spans="1:10" x14ac:dyDescent="0.25">
      <c r="A899" s="1">
        <v>42562</v>
      </c>
      <c r="B899">
        <f t="shared" ref="B899:B962" si="45">YEAR(A899)</f>
        <v>2016</v>
      </c>
      <c r="C899">
        <f t="shared" ref="C899:C962" si="46">MONTH(A899)</f>
        <v>7</v>
      </c>
      <c r="D899">
        <f t="shared" ref="D899:D962" si="47">DAY(A899)</f>
        <v>11</v>
      </c>
      <c r="E899">
        <v>154</v>
      </c>
      <c r="F899">
        <v>33</v>
      </c>
      <c r="G899">
        <v>42</v>
      </c>
      <c r="H899">
        <v>13</v>
      </c>
      <c r="I899">
        <v>0</v>
      </c>
      <c r="J899">
        <v>5</v>
      </c>
    </row>
    <row r="900" spans="1:10" x14ac:dyDescent="0.25">
      <c r="A900" s="1">
        <v>42563</v>
      </c>
      <c r="B900">
        <f t="shared" si="45"/>
        <v>2016</v>
      </c>
      <c r="C900">
        <f t="shared" si="46"/>
        <v>7</v>
      </c>
      <c r="D900">
        <f t="shared" si="47"/>
        <v>12</v>
      </c>
      <c r="E900">
        <v>85</v>
      </c>
      <c r="F900">
        <v>32</v>
      </c>
      <c r="G900">
        <v>86</v>
      </c>
      <c r="H900">
        <v>17</v>
      </c>
      <c r="I900">
        <v>0</v>
      </c>
      <c r="J900">
        <v>5</v>
      </c>
    </row>
    <row r="901" spans="1:10" x14ac:dyDescent="0.25">
      <c r="A901" s="1">
        <v>42564</v>
      </c>
      <c r="B901">
        <f t="shared" si="45"/>
        <v>2016</v>
      </c>
      <c r="C901">
        <f t="shared" si="46"/>
        <v>7</v>
      </c>
      <c r="D901">
        <f t="shared" si="47"/>
        <v>13</v>
      </c>
      <c r="E901">
        <v>58</v>
      </c>
      <c r="F901">
        <v>50</v>
      </c>
      <c r="G901">
        <v>64</v>
      </c>
      <c r="H901">
        <v>22</v>
      </c>
      <c r="I901">
        <v>0</v>
      </c>
      <c r="J901">
        <v>8</v>
      </c>
    </row>
    <row r="902" spans="1:10" x14ac:dyDescent="0.25">
      <c r="A902" s="1">
        <v>42565</v>
      </c>
      <c r="B902">
        <f t="shared" si="45"/>
        <v>2016</v>
      </c>
      <c r="C902">
        <f t="shared" si="46"/>
        <v>7</v>
      </c>
      <c r="D902">
        <f t="shared" si="47"/>
        <v>14</v>
      </c>
      <c r="E902">
        <v>92</v>
      </c>
      <c r="F902">
        <v>34</v>
      </c>
      <c r="G902">
        <v>32</v>
      </c>
      <c r="H902">
        <v>16</v>
      </c>
      <c r="I902">
        <v>0</v>
      </c>
      <c r="J902">
        <v>6</v>
      </c>
    </row>
    <row r="903" spans="1:10" x14ac:dyDescent="0.25">
      <c r="A903" s="1">
        <v>42566</v>
      </c>
      <c r="B903">
        <f t="shared" si="45"/>
        <v>2016</v>
      </c>
      <c r="C903">
        <f t="shared" si="46"/>
        <v>7</v>
      </c>
      <c r="D903">
        <f t="shared" si="47"/>
        <v>15</v>
      </c>
      <c r="E903">
        <v>102</v>
      </c>
      <c r="F903">
        <v>43</v>
      </c>
      <c r="G903">
        <v>36</v>
      </c>
      <c r="H903">
        <v>18</v>
      </c>
      <c r="I903">
        <v>0</v>
      </c>
      <c r="J903">
        <v>6</v>
      </c>
    </row>
    <row r="904" spans="1:10" x14ac:dyDescent="0.25">
      <c r="A904" s="1">
        <v>42567</v>
      </c>
      <c r="B904">
        <f t="shared" si="45"/>
        <v>2016</v>
      </c>
      <c r="C904">
        <f t="shared" si="46"/>
        <v>7</v>
      </c>
      <c r="D904">
        <f t="shared" si="47"/>
        <v>16</v>
      </c>
      <c r="E904">
        <v>101</v>
      </c>
      <c r="F904">
        <v>66</v>
      </c>
      <c r="G904">
        <v>115</v>
      </c>
      <c r="H904">
        <v>26</v>
      </c>
      <c r="I904">
        <v>0</v>
      </c>
      <c r="J904">
        <v>16</v>
      </c>
    </row>
    <row r="905" spans="1:10" x14ac:dyDescent="0.25">
      <c r="A905" s="1">
        <v>42568</v>
      </c>
      <c r="B905">
        <f t="shared" si="45"/>
        <v>2016</v>
      </c>
      <c r="C905">
        <f t="shared" si="46"/>
        <v>7</v>
      </c>
      <c r="D905">
        <f t="shared" si="47"/>
        <v>17</v>
      </c>
      <c r="E905">
        <v>153</v>
      </c>
      <c r="F905">
        <v>74</v>
      </c>
      <c r="G905">
        <v>55</v>
      </c>
      <c r="H905">
        <v>28</v>
      </c>
      <c r="I905">
        <v>0</v>
      </c>
      <c r="J905">
        <v>18</v>
      </c>
    </row>
    <row r="906" spans="1:10" x14ac:dyDescent="0.25">
      <c r="A906" s="1">
        <v>42569</v>
      </c>
      <c r="B906">
        <f t="shared" si="45"/>
        <v>2016</v>
      </c>
      <c r="C906">
        <f t="shared" si="46"/>
        <v>7</v>
      </c>
      <c r="D906">
        <f t="shared" si="47"/>
        <v>18</v>
      </c>
      <c r="E906">
        <v>168</v>
      </c>
      <c r="F906">
        <v>54</v>
      </c>
      <c r="G906">
        <v>21</v>
      </c>
      <c r="H906">
        <v>29</v>
      </c>
      <c r="I906">
        <v>0</v>
      </c>
      <c r="J906">
        <v>12</v>
      </c>
    </row>
    <row r="907" spans="1:10" x14ac:dyDescent="0.25">
      <c r="A907" s="1">
        <v>42570</v>
      </c>
      <c r="B907">
        <f t="shared" si="45"/>
        <v>2016</v>
      </c>
      <c r="C907">
        <f t="shared" si="46"/>
        <v>7</v>
      </c>
      <c r="D907">
        <f t="shared" si="47"/>
        <v>19</v>
      </c>
      <c r="E907">
        <v>176</v>
      </c>
      <c r="F907">
        <v>5</v>
      </c>
      <c r="G907">
        <v>24</v>
      </c>
      <c r="H907">
        <v>12</v>
      </c>
      <c r="I907">
        <v>0</v>
      </c>
      <c r="J907">
        <v>7</v>
      </c>
    </row>
    <row r="908" spans="1:10" x14ac:dyDescent="0.25">
      <c r="A908" s="1">
        <v>42571</v>
      </c>
      <c r="B908">
        <f t="shared" si="45"/>
        <v>2016</v>
      </c>
      <c r="C908">
        <f t="shared" si="46"/>
        <v>7</v>
      </c>
      <c r="D908">
        <f t="shared" si="47"/>
        <v>20</v>
      </c>
      <c r="E908">
        <v>95</v>
      </c>
      <c r="F908">
        <v>17</v>
      </c>
      <c r="G908">
        <v>22</v>
      </c>
      <c r="H908">
        <v>15</v>
      </c>
      <c r="I908">
        <v>0</v>
      </c>
      <c r="J908">
        <v>8</v>
      </c>
    </row>
    <row r="909" spans="1:10" x14ac:dyDescent="0.25">
      <c r="A909" s="1">
        <v>42574</v>
      </c>
      <c r="B909">
        <f t="shared" si="45"/>
        <v>2016</v>
      </c>
      <c r="C909">
        <f t="shared" si="46"/>
        <v>7</v>
      </c>
      <c r="D909">
        <f t="shared" si="47"/>
        <v>23</v>
      </c>
      <c r="E909">
        <v>168</v>
      </c>
      <c r="F909">
        <v>56</v>
      </c>
      <c r="G909">
        <v>104</v>
      </c>
      <c r="H909">
        <v>22</v>
      </c>
      <c r="I909">
        <v>0</v>
      </c>
      <c r="J909">
        <v>9</v>
      </c>
    </row>
    <row r="910" spans="1:10" x14ac:dyDescent="0.25">
      <c r="A910" s="1">
        <v>42575</v>
      </c>
      <c r="B910">
        <f t="shared" si="45"/>
        <v>2016</v>
      </c>
      <c r="C910">
        <f t="shared" si="46"/>
        <v>7</v>
      </c>
      <c r="D910">
        <f t="shared" si="47"/>
        <v>24</v>
      </c>
      <c r="E910">
        <v>129</v>
      </c>
      <c r="F910">
        <v>40</v>
      </c>
      <c r="G910">
        <v>55</v>
      </c>
      <c r="H910">
        <v>19</v>
      </c>
      <c r="I910">
        <v>0</v>
      </c>
      <c r="J910">
        <v>9</v>
      </c>
    </row>
    <row r="911" spans="1:10" x14ac:dyDescent="0.25">
      <c r="A911" s="1">
        <v>42576</v>
      </c>
      <c r="B911">
        <f t="shared" si="45"/>
        <v>2016</v>
      </c>
      <c r="C911">
        <f t="shared" si="46"/>
        <v>7</v>
      </c>
      <c r="D911">
        <f t="shared" si="47"/>
        <v>25</v>
      </c>
      <c r="E911">
        <v>103</v>
      </c>
      <c r="F911">
        <v>25</v>
      </c>
      <c r="G911">
        <v>77</v>
      </c>
      <c r="H911">
        <v>11</v>
      </c>
      <c r="I911">
        <v>0</v>
      </c>
      <c r="J911">
        <v>5</v>
      </c>
    </row>
    <row r="912" spans="1:10" x14ac:dyDescent="0.25">
      <c r="A912" s="1">
        <v>42577</v>
      </c>
      <c r="B912">
        <f t="shared" si="45"/>
        <v>2016</v>
      </c>
      <c r="C912">
        <f t="shared" si="46"/>
        <v>7</v>
      </c>
      <c r="D912">
        <f t="shared" si="47"/>
        <v>26</v>
      </c>
      <c r="E912">
        <v>46</v>
      </c>
      <c r="F912">
        <v>61</v>
      </c>
      <c r="G912">
        <v>121</v>
      </c>
      <c r="H912">
        <v>18</v>
      </c>
      <c r="I912">
        <v>0</v>
      </c>
      <c r="J912">
        <v>8</v>
      </c>
    </row>
    <row r="913" spans="1:10" x14ac:dyDescent="0.25">
      <c r="A913" s="1">
        <v>42578</v>
      </c>
      <c r="B913">
        <f t="shared" si="45"/>
        <v>2016</v>
      </c>
      <c r="C913">
        <f t="shared" si="46"/>
        <v>7</v>
      </c>
      <c r="D913">
        <f t="shared" si="47"/>
        <v>27</v>
      </c>
      <c r="E913">
        <v>122</v>
      </c>
      <c r="F913">
        <v>47</v>
      </c>
      <c r="G913">
        <v>90</v>
      </c>
      <c r="H913">
        <v>17</v>
      </c>
      <c r="I913">
        <v>0</v>
      </c>
      <c r="J913">
        <v>6</v>
      </c>
    </row>
    <row r="914" spans="1:10" x14ac:dyDescent="0.25">
      <c r="A914" s="1">
        <v>42579</v>
      </c>
      <c r="B914">
        <f t="shared" si="45"/>
        <v>2016</v>
      </c>
      <c r="C914">
        <f t="shared" si="46"/>
        <v>7</v>
      </c>
      <c r="D914">
        <f t="shared" si="47"/>
        <v>28</v>
      </c>
      <c r="E914">
        <v>101</v>
      </c>
      <c r="F914">
        <v>77</v>
      </c>
      <c r="G914">
        <v>110</v>
      </c>
      <c r="H914">
        <v>17</v>
      </c>
      <c r="I914">
        <v>0</v>
      </c>
      <c r="J914">
        <v>15</v>
      </c>
    </row>
    <row r="915" spans="1:10" x14ac:dyDescent="0.25">
      <c r="A915" s="1">
        <v>42580</v>
      </c>
      <c r="B915">
        <f t="shared" si="45"/>
        <v>2016</v>
      </c>
      <c r="C915">
        <f t="shared" si="46"/>
        <v>7</v>
      </c>
      <c r="D915">
        <f t="shared" si="47"/>
        <v>29</v>
      </c>
      <c r="E915">
        <v>170</v>
      </c>
      <c r="F915">
        <v>47</v>
      </c>
      <c r="G915">
        <v>44</v>
      </c>
      <c r="H915">
        <v>12</v>
      </c>
      <c r="I915">
        <v>0</v>
      </c>
      <c r="J915">
        <v>15</v>
      </c>
    </row>
    <row r="916" spans="1:10" x14ac:dyDescent="0.25">
      <c r="A916" s="1">
        <v>42581</v>
      </c>
      <c r="B916">
        <f t="shared" si="45"/>
        <v>2016</v>
      </c>
      <c r="C916">
        <f t="shared" si="46"/>
        <v>7</v>
      </c>
      <c r="D916">
        <f t="shared" si="47"/>
        <v>30</v>
      </c>
      <c r="E916">
        <v>194</v>
      </c>
      <c r="F916">
        <v>55</v>
      </c>
      <c r="G916">
        <v>44</v>
      </c>
      <c r="H916">
        <v>14</v>
      </c>
      <c r="I916">
        <v>0</v>
      </c>
      <c r="J916">
        <v>12</v>
      </c>
    </row>
    <row r="917" spans="1:10" x14ac:dyDescent="0.25">
      <c r="A917" s="1">
        <v>42582</v>
      </c>
      <c r="B917">
        <f t="shared" si="45"/>
        <v>2016</v>
      </c>
      <c r="C917">
        <f t="shared" si="46"/>
        <v>7</v>
      </c>
      <c r="D917">
        <f t="shared" si="47"/>
        <v>31</v>
      </c>
      <c r="E917">
        <v>129</v>
      </c>
      <c r="F917">
        <v>59</v>
      </c>
      <c r="G917">
        <v>82</v>
      </c>
      <c r="H917">
        <v>13</v>
      </c>
      <c r="I917">
        <v>0</v>
      </c>
      <c r="J917">
        <v>12</v>
      </c>
    </row>
    <row r="918" spans="1:10" x14ac:dyDescent="0.25">
      <c r="A918" s="1">
        <v>42583</v>
      </c>
      <c r="B918">
        <f t="shared" si="45"/>
        <v>2016</v>
      </c>
      <c r="C918">
        <f t="shared" si="46"/>
        <v>8</v>
      </c>
      <c r="D918">
        <f t="shared" si="47"/>
        <v>1</v>
      </c>
      <c r="E918">
        <v>137</v>
      </c>
      <c r="F918">
        <v>42</v>
      </c>
      <c r="G918">
        <v>75</v>
      </c>
      <c r="H918">
        <v>13</v>
      </c>
      <c r="I918">
        <v>0</v>
      </c>
      <c r="J918">
        <v>12</v>
      </c>
    </row>
    <row r="919" spans="1:10" x14ac:dyDescent="0.25">
      <c r="A919" s="1">
        <v>42584</v>
      </c>
      <c r="B919">
        <f t="shared" si="45"/>
        <v>2016</v>
      </c>
      <c r="C919">
        <f t="shared" si="46"/>
        <v>8</v>
      </c>
      <c r="D919">
        <f t="shared" si="47"/>
        <v>2</v>
      </c>
      <c r="E919">
        <v>112</v>
      </c>
      <c r="F919">
        <v>59</v>
      </c>
      <c r="G919">
        <v>109</v>
      </c>
      <c r="H919">
        <v>14</v>
      </c>
      <c r="I919">
        <v>0</v>
      </c>
      <c r="J919">
        <v>10</v>
      </c>
    </row>
    <row r="920" spans="1:10" x14ac:dyDescent="0.25">
      <c r="A920" s="1">
        <v>42585</v>
      </c>
      <c r="B920">
        <f t="shared" si="45"/>
        <v>2016</v>
      </c>
      <c r="C920">
        <f t="shared" si="46"/>
        <v>8</v>
      </c>
      <c r="D920">
        <f t="shared" si="47"/>
        <v>3</v>
      </c>
      <c r="E920">
        <v>124</v>
      </c>
      <c r="F920">
        <v>76</v>
      </c>
      <c r="G920">
        <v>120</v>
      </c>
      <c r="H920">
        <v>15</v>
      </c>
      <c r="I920">
        <v>0</v>
      </c>
      <c r="J920">
        <v>14</v>
      </c>
    </row>
    <row r="921" spans="1:10" x14ac:dyDescent="0.25">
      <c r="A921" s="1">
        <v>42586</v>
      </c>
      <c r="B921">
        <f t="shared" si="45"/>
        <v>2016</v>
      </c>
      <c r="C921">
        <f t="shared" si="46"/>
        <v>8</v>
      </c>
      <c r="D921">
        <f t="shared" si="47"/>
        <v>4</v>
      </c>
      <c r="E921">
        <v>162</v>
      </c>
      <c r="F921">
        <v>54</v>
      </c>
      <c r="G921">
        <v>79</v>
      </c>
      <c r="H921">
        <v>13</v>
      </c>
      <c r="I921">
        <v>0</v>
      </c>
      <c r="J921">
        <v>7</v>
      </c>
    </row>
    <row r="922" spans="1:10" x14ac:dyDescent="0.25">
      <c r="A922" s="1">
        <v>42587</v>
      </c>
      <c r="B922">
        <f t="shared" si="45"/>
        <v>2016</v>
      </c>
      <c r="C922">
        <f t="shared" si="46"/>
        <v>8</v>
      </c>
      <c r="D922">
        <f t="shared" si="47"/>
        <v>5</v>
      </c>
      <c r="E922">
        <v>131</v>
      </c>
      <c r="F922">
        <v>74</v>
      </c>
      <c r="G922">
        <v>81</v>
      </c>
      <c r="H922">
        <v>15</v>
      </c>
      <c r="I922">
        <v>0</v>
      </c>
      <c r="J922">
        <v>10</v>
      </c>
    </row>
    <row r="923" spans="1:10" x14ac:dyDescent="0.25">
      <c r="A923" s="1">
        <v>42588</v>
      </c>
      <c r="B923">
        <f t="shared" si="45"/>
        <v>2016</v>
      </c>
      <c r="C923">
        <f t="shared" si="46"/>
        <v>8</v>
      </c>
      <c r="D923">
        <f t="shared" si="47"/>
        <v>6</v>
      </c>
      <c r="E923">
        <v>164</v>
      </c>
      <c r="F923">
        <v>26</v>
      </c>
      <c r="G923">
        <v>55</v>
      </c>
      <c r="H923">
        <v>7</v>
      </c>
      <c r="I923">
        <v>0</v>
      </c>
      <c r="J923">
        <v>6</v>
      </c>
    </row>
    <row r="924" spans="1:10" x14ac:dyDescent="0.25">
      <c r="A924" s="1">
        <v>42589</v>
      </c>
      <c r="B924">
        <f t="shared" si="45"/>
        <v>2016</v>
      </c>
      <c r="C924">
        <f t="shared" si="46"/>
        <v>8</v>
      </c>
      <c r="D924">
        <f t="shared" si="47"/>
        <v>7</v>
      </c>
      <c r="E924">
        <v>62</v>
      </c>
      <c r="F924">
        <v>37</v>
      </c>
      <c r="G924">
        <v>75</v>
      </c>
      <c r="H924">
        <v>12</v>
      </c>
      <c r="I924">
        <v>0</v>
      </c>
      <c r="J924">
        <v>9</v>
      </c>
    </row>
    <row r="925" spans="1:10" x14ac:dyDescent="0.25">
      <c r="A925" s="1">
        <v>42590</v>
      </c>
      <c r="B925">
        <f t="shared" si="45"/>
        <v>2016</v>
      </c>
      <c r="C925">
        <f t="shared" si="46"/>
        <v>8</v>
      </c>
      <c r="D925">
        <f t="shared" si="47"/>
        <v>8</v>
      </c>
      <c r="E925">
        <v>87</v>
      </c>
      <c r="F925">
        <v>54</v>
      </c>
      <c r="G925">
        <v>91</v>
      </c>
      <c r="H925">
        <v>23</v>
      </c>
      <c r="I925">
        <v>0</v>
      </c>
      <c r="J925">
        <v>12</v>
      </c>
    </row>
    <row r="926" spans="1:10" x14ac:dyDescent="0.25">
      <c r="A926" s="1">
        <v>42591</v>
      </c>
      <c r="B926">
        <f t="shared" si="45"/>
        <v>2016</v>
      </c>
      <c r="C926">
        <f t="shared" si="46"/>
        <v>8</v>
      </c>
      <c r="D926">
        <f t="shared" si="47"/>
        <v>9</v>
      </c>
      <c r="E926">
        <v>111</v>
      </c>
      <c r="F926">
        <v>67</v>
      </c>
      <c r="G926">
        <v>69</v>
      </c>
      <c r="H926">
        <v>11</v>
      </c>
      <c r="I926">
        <v>0</v>
      </c>
      <c r="J926">
        <v>9</v>
      </c>
    </row>
    <row r="927" spans="1:10" x14ac:dyDescent="0.25">
      <c r="A927" s="1">
        <v>42592</v>
      </c>
      <c r="B927">
        <f t="shared" si="45"/>
        <v>2016</v>
      </c>
      <c r="C927">
        <f t="shared" si="46"/>
        <v>8</v>
      </c>
      <c r="D927">
        <f t="shared" si="47"/>
        <v>10</v>
      </c>
      <c r="E927">
        <v>152</v>
      </c>
      <c r="F927">
        <v>64</v>
      </c>
      <c r="G927">
        <v>82</v>
      </c>
      <c r="H927">
        <v>11</v>
      </c>
      <c r="I927">
        <v>0</v>
      </c>
      <c r="J927">
        <v>9</v>
      </c>
    </row>
    <row r="928" spans="1:10" x14ac:dyDescent="0.25">
      <c r="A928" s="1">
        <v>42593</v>
      </c>
      <c r="B928">
        <f t="shared" si="45"/>
        <v>2016</v>
      </c>
      <c r="C928">
        <f t="shared" si="46"/>
        <v>8</v>
      </c>
      <c r="D928">
        <f t="shared" si="47"/>
        <v>11</v>
      </c>
      <c r="E928">
        <v>154</v>
      </c>
      <c r="F928">
        <v>50</v>
      </c>
      <c r="G928">
        <v>37</v>
      </c>
      <c r="H928">
        <v>14</v>
      </c>
      <c r="I928">
        <v>0</v>
      </c>
      <c r="J928">
        <v>7</v>
      </c>
    </row>
    <row r="929" spans="1:10" x14ac:dyDescent="0.25">
      <c r="A929" s="1">
        <v>42594</v>
      </c>
      <c r="B929">
        <f t="shared" si="45"/>
        <v>2016</v>
      </c>
      <c r="C929">
        <f t="shared" si="46"/>
        <v>8</v>
      </c>
      <c r="D929">
        <f t="shared" si="47"/>
        <v>12</v>
      </c>
      <c r="E929">
        <v>115</v>
      </c>
      <c r="F929">
        <v>32</v>
      </c>
      <c r="G929">
        <v>20</v>
      </c>
      <c r="H929">
        <v>15</v>
      </c>
      <c r="I929">
        <v>0</v>
      </c>
      <c r="J929">
        <v>6</v>
      </c>
    </row>
    <row r="930" spans="1:10" x14ac:dyDescent="0.25">
      <c r="A930" s="1">
        <v>42595</v>
      </c>
      <c r="B930">
        <f t="shared" si="45"/>
        <v>2016</v>
      </c>
      <c r="C930">
        <f t="shared" si="46"/>
        <v>8</v>
      </c>
      <c r="D930">
        <f t="shared" si="47"/>
        <v>13</v>
      </c>
      <c r="E930">
        <v>66</v>
      </c>
      <c r="F930">
        <v>32</v>
      </c>
      <c r="G930">
        <v>90</v>
      </c>
      <c r="H930">
        <v>12</v>
      </c>
      <c r="I930">
        <v>0</v>
      </c>
      <c r="J930">
        <v>5</v>
      </c>
    </row>
    <row r="931" spans="1:10" x14ac:dyDescent="0.25">
      <c r="A931" s="1">
        <v>42596</v>
      </c>
      <c r="B931">
        <f t="shared" si="45"/>
        <v>2016</v>
      </c>
      <c r="C931">
        <f t="shared" si="46"/>
        <v>8</v>
      </c>
      <c r="D931">
        <f t="shared" si="47"/>
        <v>14</v>
      </c>
      <c r="E931">
        <v>55</v>
      </c>
      <c r="F931">
        <v>40</v>
      </c>
      <c r="G931">
        <v>57</v>
      </c>
      <c r="H931">
        <v>11</v>
      </c>
      <c r="I931">
        <v>0</v>
      </c>
      <c r="J931">
        <v>7</v>
      </c>
    </row>
    <row r="932" spans="1:10" x14ac:dyDescent="0.25">
      <c r="A932" s="1">
        <v>42597</v>
      </c>
      <c r="B932">
        <f t="shared" si="45"/>
        <v>2016</v>
      </c>
      <c r="C932">
        <f t="shared" si="46"/>
        <v>8</v>
      </c>
      <c r="D932">
        <f t="shared" si="47"/>
        <v>15</v>
      </c>
      <c r="E932">
        <v>70</v>
      </c>
      <c r="F932">
        <v>32</v>
      </c>
      <c r="G932">
        <v>76</v>
      </c>
      <c r="H932">
        <v>15</v>
      </c>
      <c r="I932">
        <v>0</v>
      </c>
      <c r="J932">
        <v>6</v>
      </c>
    </row>
    <row r="933" spans="1:10" x14ac:dyDescent="0.25">
      <c r="A933" s="1">
        <v>42598</v>
      </c>
      <c r="B933">
        <f t="shared" si="45"/>
        <v>2016</v>
      </c>
      <c r="C933">
        <f t="shared" si="46"/>
        <v>8</v>
      </c>
      <c r="D933">
        <f t="shared" si="47"/>
        <v>16</v>
      </c>
      <c r="E933">
        <v>69</v>
      </c>
      <c r="F933">
        <v>67</v>
      </c>
      <c r="G933">
        <v>24</v>
      </c>
      <c r="H933">
        <v>32</v>
      </c>
      <c r="I933">
        <v>0</v>
      </c>
      <c r="J933">
        <v>10</v>
      </c>
    </row>
    <row r="934" spans="1:10" x14ac:dyDescent="0.25">
      <c r="A934" s="1">
        <v>42600</v>
      </c>
      <c r="B934">
        <f t="shared" si="45"/>
        <v>2016</v>
      </c>
      <c r="C934">
        <f t="shared" si="46"/>
        <v>8</v>
      </c>
      <c r="D934">
        <f t="shared" si="47"/>
        <v>18</v>
      </c>
      <c r="E934">
        <v>156</v>
      </c>
      <c r="F934">
        <v>27</v>
      </c>
      <c r="G934">
        <v>67</v>
      </c>
      <c r="H934">
        <v>15</v>
      </c>
      <c r="I934">
        <v>0</v>
      </c>
      <c r="J934">
        <v>8</v>
      </c>
    </row>
    <row r="935" spans="1:10" x14ac:dyDescent="0.25">
      <c r="A935" s="1">
        <v>42601</v>
      </c>
      <c r="B935">
        <f t="shared" si="45"/>
        <v>2016</v>
      </c>
      <c r="C935">
        <f t="shared" si="46"/>
        <v>8</v>
      </c>
      <c r="D935">
        <f t="shared" si="47"/>
        <v>19</v>
      </c>
      <c r="E935">
        <v>57</v>
      </c>
      <c r="F935">
        <v>54</v>
      </c>
      <c r="G935">
        <v>115</v>
      </c>
      <c r="H935">
        <v>21</v>
      </c>
      <c r="I935">
        <v>0</v>
      </c>
      <c r="J935">
        <v>10</v>
      </c>
    </row>
    <row r="936" spans="1:10" x14ac:dyDescent="0.25">
      <c r="A936" s="1">
        <v>42602</v>
      </c>
      <c r="B936">
        <f t="shared" si="45"/>
        <v>2016</v>
      </c>
      <c r="C936">
        <f t="shared" si="46"/>
        <v>8</v>
      </c>
      <c r="D936">
        <f t="shared" si="47"/>
        <v>20</v>
      </c>
      <c r="E936">
        <v>117</v>
      </c>
      <c r="F936">
        <v>61</v>
      </c>
      <c r="G936">
        <v>147</v>
      </c>
      <c r="H936">
        <v>23</v>
      </c>
      <c r="I936">
        <v>0</v>
      </c>
      <c r="J936">
        <v>9</v>
      </c>
    </row>
    <row r="937" spans="1:10" x14ac:dyDescent="0.25">
      <c r="A937" s="1">
        <v>42603</v>
      </c>
      <c r="B937">
        <f t="shared" si="45"/>
        <v>2016</v>
      </c>
      <c r="C937">
        <f t="shared" si="46"/>
        <v>8</v>
      </c>
      <c r="D937">
        <f t="shared" si="47"/>
        <v>21</v>
      </c>
      <c r="E937">
        <v>126</v>
      </c>
      <c r="F937">
        <v>48</v>
      </c>
      <c r="G937">
        <v>82</v>
      </c>
      <c r="H937">
        <v>15</v>
      </c>
      <c r="I937">
        <v>0</v>
      </c>
      <c r="J937">
        <v>9</v>
      </c>
    </row>
    <row r="938" spans="1:10" x14ac:dyDescent="0.25">
      <c r="A938" s="1">
        <v>42604</v>
      </c>
      <c r="B938">
        <f t="shared" si="45"/>
        <v>2016</v>
      </c>
      <c r="C938">
        <f t="shared" si="46"/>
        <v>8</v>
      </c>
      <c r="D938">
        <f t="shared" si="47"/>
        <v>22</v>
      </c>
      <c r="E938">
        <v>107</v>
      </c>
      <c r="F938">
        <v>62</v>
      </c>
      <c r="G938">
        <v>72</v>
      </c>
      <c r="H938">
        <v>19</v>
      </c>
      <c r="I938">
        <v>0</v>
      </c>
      <c r="J938">
        <v>7</v>
      </c>
    </row>
    <row r="939" spans="1:10" x14ac:dyDescent="0.25">
      <c r="A939" s="1">
        <v>42605</v>
      </c>
      <c r="B939">
        <f t="shared" si="45"/>
        <v>2016</v>
      </c>
      <c r="C939">
        <f t="shared" si="46"/>
        <v>8</v>
      </c>
      <c r="D939">
        <f t="shared" si="47"/>
        <v>23</v>
      </c>
      <c r="E939">
        <v>130</v>
      </c>
      <c r="F939">
        <v>73</v>
      </c>
      <c r="G939">
        <v>54</v>
      </c>
      <c r="H939">
        <v>26</v>
      </c>
      <c r="I939">
        <v>0</v>
      </c>
      <c r="J939">
        <v>10</v>
      </c>
    </row>
    <row r="940" spans="1:10" x14ac:dyDescent="0.25">
      <c r="A940" s="1">
        <v>42606</v>
      </c>
      <c r="B940">
        <f t="shared" si="45"/>
        <v>2016</v>
      </c>
      <c r="C940">
        <f t="shared" si="46"/>
        <v>8</v>
      </c>
      <c r="D940">
        <f t="shared" si="47"/>
        <v>24</v>
      </c>
      <c r="E940">
        <v>154</v>
      </c>
      <c r="F940">
        <v>21</v>
      </c>
      <c r="G940">
        <v>34</v>
      </c>
      <c r="H940">
        <v>12</v>
      </c>
      <c r="I940">
        <v>0</v>
      </c>
      <c r="J940">
        <v>3</v>
      </c>
    </row>
    <row r="941" spans="1:10" x14ac:dyDescent="0.25">
      <c r="A941" s="1">
        <v>42607</v>
      </c>
      <c r="B941">
        <f t="shared" si="45"/>
        <v>2016</v>
      </c>
      <c r="C941">
        <f t="shared" si="46"/>
        <v>8</v>
      </c>
      <c r="D941">
        <f t="shared" si="47"/>
        <v>25</v>
      </c>
      <c r="E941">
        <v>35</v>
      </c>
      <c r="F941">
        <v>23</v>
      </c>
      <c r="G941">
        <v>41</v>
      </c>
      <c r="H941">
        <v>16</v>
      </c>
      <c r="I941">
        <v>0</v>
      </c>
      <c r="J941">
        <v>3</v>
      </c>
    </row>
    <row r="942" spans="1:10" x14ac:dyDescent="0.25">
      <c r="A942" s="1">
        <v>42608</v>
      </c>
      <c r="B942">
        <f t="shared" si="45"/>
        <v>2016</v>
      </c>
      <c r="C942">
        <f t="shared" si="46"/>
        <v>8</v>
      </c>
      <c r="D942">
        <f t="shared" si="47"/>
        <v>26</v>
      </c>
      <c r="E942">
        <v>32</v>
      </c>
      <c r="F942">
        <v>32</v>
      </c>
      <c r="G942">
        <v>37</v>
      </c>
      <c r="H942">
        <v>22</v>
      </c>
      <c r="I942">
        <v>0</v>
      </c>
      <c r="J942">
        <v>4</v>
      </c>
    </row>
    <row r="943" spans="1:10" x14ac:dyDescent="0.25">
      <c r="A943" s="1">
        <v>42609</v>
      </c>
      <c r="B943">
        <f t="shared" si="45"/>
        <v>2016</v>
      </c>
      <c r="C943">
        <f t="shared" si="46"/>
        <v>8</v>
      </c>
      <c r="D943">
        <f t="shared" si="47"/>
        <v>27</v>
      </c>
      <c r="E943">
        <v>43</v>
      </c>
      <c r="F943">
        <v>25</v>
      </c>
      <c r="G943">
        <v>45</v>
      </c>
      <c r="H943">
        <v>17</v>
      </c>
      <c r="I943">
        <v>0</v>
      </c>
      <c r="J943">
        <v>3</v>
      </c>
    </row>
    <row r="944" spans="1:10" x14ac:dyDescent="0.25">
      <c r="A944" s="1">
        <v>42610</v>
      </c>
      <c r="B944">
        <f t="shared" si="45"/>
        <v>2016</v>
      </c>
      <c r="C944">
        <f t="shared" si="46"/>
        <v>8</v>
      </c>
      <c r="D944">
        <f t="shared" si="47"/>
        <v>28</v>
      </c>
      <c r="E944">
        <v>36</v>
      </c>
      <c r="F944">
        <v>37</v>
      </c>
      <c r="G944">
        <v>50</v>
      </c>
      <c r="H944">
        <v>20</v>
      </c>
      <c r="I944">
        <v>0</v>
      </c>
      <c r="J944">
        <v>5</v>
      </c>
    </row>
    <row r="945" spans="1:10" x14ac:dyDescent="0.25">
      <c r="A945" s="1">
        <v>42611</v>
      </c>
      <c r="B945">
        <f t="shared" si="45"/>
        <v>2016</v>
      </c>
      <c r="C945">
        <f t="shared" si="46"/>
        <v>8</v>
      </c>
      <c r="D945">
        <f t="shared" si="47"/>
        <v>29</v>
      </c>
      <c r="E945">
        <v>48</v>
      </c>
      <c r="F945">
        <v>54</v>
      </c>
      <c r="G945">
        <v>102</v>
      </c>
      <c r="H945">
        <v>22</v>
      </c>
      <c r="I945">
        <v>0</v>
      </c>
      <c r="J945">
        <v>7</v>
      </c>
    </row>
    <row r="946" spans="1:10" x14ac:dyDescent="0.25">
      <c r="A946" s="1">
        <v>42612</v>
      </c>
      <c r="B946">
        <f t="shared" si="45"/>
        <v>2016</v>
      </c>
      <c r="C946">
        <f t="shared" si="46"/>
        <v>8</v>
      </c>
      <c r="D946">
        <f t="shared" si="47"/>
        <v>30</v>
      </c>
      <c r="E946">
        <v>85</v>
      </c>
      <c r="F946">
        <v>38</v>
      </c>
      <c r="G946">
        <v>38</v>
      </c>
      <c r="H946">
        <v>22</v>
      </c>
      <c r="I946">
        <v>0</v>
      </c>
      <c r="J946">
        <v>4</v>
      </c>
    </row>
    <row r="947" spans="1:10" x14ac:dyDescent="0.25">
      <c r="A947" s="1">
        <v>42613</v>
      </c>
      <c r="B947">
        <f t="shared" si="45"/>
        <v>2016</v>
      </c>
      <c r="C947">
        <f t="shared" si="46"/>
        <v>8</v>
      </c>
      <c r="D947">
        <f t="shared" si="47"/>
        <v>31</v>
      </c>
      <c r="E947">
        <v>53</v>
      </c>
      <c r="F947">
        <v>26</v>
      </c>
      <c r="G947">
        <v>32</v>
      </c>
      <c r="H947">
        <v>14</v>
      </c>
      <c r="I947">
        <v>0</v>
      </c>
      <c r="J947">
        <v>3</v>
      </c>
    </row>
    <row r="948" spans="1:10" x14ac:dyDescent="0.25">
      <c r="A948" s="1">
        <v>42614</v>
      </c>
      <c r="B948">
        <f t="shared" si="45"/>
        <v>2016</v>
      </c>
      <c r="C948">
        <f t="shared" si="46"/>
        <v>9</v>
      </c>
      <c r="D948">
        <f t="shared" si="47"/>
        <v>1</v>
      </c>
      <c r="E948">
        <v>23</v>
      </c>
      <c r="F948">
        <v>30</v>
      </c>
      <c r="G948">
        <v>28</v>
      </c>
      <c r="H948">
        <v>13</v>
      </c>
      <c r="I948">
        <v>0</v>
      </c>
      <c r="J948">
        <v>4</v>
      </c>
    </row>
    <row r="949" spans="1:10" x14ac:dyDescent="0.25">
      <c r="A949" s="1">
        <v>42615</v>
      </c>
      <c r="B949">
        <f t="shared" si="45"/>
        <v>2016</v>
      </c>
      <c r="C949">
        <f t="shared" si="46"/>
        <v>9</v>
      </c>
      <c r="D949">
        <f t="shared" si="47"/>
        <v>2</v>
      </c>
      <c r="E949">
        <v>40</v>
      </c>
      <c r="F949">
        <v>33</v>
      </c>
      <c r="G949">
        <v>79</v>
      </c>
      <c r="H949">
        <v>15</v>
      </c>
      <c r="I949">
        <v>0</v>
      </c>
      <c r="J949">
        <v>5</v>
      </c>
    </row>
    <row r="950" spans="1:10" x14ac:dyDescent="0.25">
      <c r="A950" s="1">
        <v>42616</v>
      </c>
      <c r="B950">
        <f t="shared" si="45"/>
        <v>2016</v>
      </c>
      <c r="C950">
        <f t="shared" si="46"/>
        <v>9</v>
      </c>
      <c r="D950">
        <f t="shared" si="47"/>
        <v>3</v>
      </c>
      <c r="E950">
        <v>59</v>
      </c>
      <c r="F950">
        <v>66</v>
      </c>
      <c r="G950">
        <v>94</v>
      </c>
      <c r="H950">
        <v>20</v>
      </c>
      <c r="I950">
        <v>0</v>
      </c>
      <c r="J950">
        <v>9</v>
      </c>
    </row>
    <row r="951" spans="1:10" x14ac:dyDescent="0.25">
      <c r="A951" s="1">
        <v>42617</v>
      </c>
      <c r="B951">
        <f t="shared" si="45"/>
        <v>2016</v>
      </c>
      <c r="C951">
        <f t="shared" si="46"/>
        <v>9</v>
      </c>
      <c r="D951">
        <f t="shared" si="47"/>
        <v>4</v>
      </c>
      <c r="E951">
        <v>143</v>
      </c>
      <c r="F951">
        <v>45</v>
      </c>
      <c r="G951">
        <v>45</v>
      </c>
      <c r="H951">
        <v>14</v>
      </c>
      <c r="I951">
        <v>0</v>
      </c>
      <c r="J951">
        <v>5</v>
      </c>
    </row>
    <row r="952" spans="1:10" x14ac:dyDescent="0.25">
      <c r="A952" s="1">
        <v>42618</v>
      </c>
      <c r="B952">
        <f t="shared" si="45"/>
        <v>2016</v>
      </c>
      <c r="C952">
        <f t="shared" si="46"/>
        <v>9</v>
      </c>
      <c r="D952">
        <f t="shared" si="47"/>
        <v>5</v>
      </c>
      <c r="E952">
        <v>72</v>
      </c>
      <c r="F952">
        <v>34</v>
      </c>
      <c r="G952">
        <v>30</v>
      </c>
      <c r="H952">
        <v>21</v>
      </c>
      <c r="I952">
        <v>0</v>
      </c>
      <c r="J952">
        <v>5</v>
      </c>
    </row>
    <row r="953" spans="1:10" x14ac:dyDescent="0.25">
      <c r="A953" s="1">
        <v>42619</v>
      </c>
      <c r="B953">
        <f t="shared" si="45"/>
        <v>2016</v>
      </c>
      <c r="C953">
        <f t="shared" si="46"/>
        <v>9</v>
      </c>
      <c r="D953">
        <f t="shared" si="47"/>
        <v>6</v>
      </c>
      <c r="E953">
        <v>70</v>
      </c>
      <c r="F953">
        <v>49</v>
      </c>
      <c r="G953">
        <v>80</v>
      </c>
      <c r="H953">
        <v>18</v>
      </c>
      <c r="I953">
        <v>0</v>
      </c>
      <c r="J953">
        <v>6</v>
      </c>
    </row>
    <row r="954" spans="1:10" x14ac:dyDescent="0.25">
      <c r="A954" s="1">
        <v>42620</v>
      </c>
      <c r="B954">
        <f t="shared" si="45"/>
        <v>2016</v>
      </c>
      <c r="C954">
        <f t="shared" si="46"/>
        <v>9</v>
      </c>
      <c r="D954">
        <f t="shared" si="47"/>
        <v>7</v>
      </c>
      <c r="E954">
        <v>109</v>
      </c>
      <c r="F954">
        <v>34</v>
      </c>
      <c r="G954">
        <v>44</v>
      </c>
      <c r="H954">
        <v>22</v>
      </c>
      <c r="I954">
        <v>0</v>
      </c>
      <c r="J954">
        <v>6</v>
      </c>
    </row>
    <row r="955" spans="1:10" x14ac:dyDescent="0.25">
      <c r="A955" s="1">
        <v>42621</v>
      </c>
      <c r="B955">
        <f t="shared" si="45"/>
        <v>2016</v>
      </c>
      <c r="C955">
        <f t="shared" si="46"/>
        <v>9</v>
      </c>
      <c r="D955">
        <f t="shared" si="47"/>
        <v>8</v>
      </c>
      <c r="E955">
        <v>60</v>
      </c>
      <c r="F955">
        <v>32</v>
      </c>
      <c r="G955">
        <v>34</v>
      </c>
      <c r="H955">
        <v>21</v>
      </c>
      <c r="I955">
        <v>0</v>
      </c>
      <c r="J955">
        <v>4</v>
      </c>
    </row>
    <row r="956" spans="1:10" x14ac:dyDescent="0.25">
      <c r="A956" s="1">
        <v>42622</v>
      </c>
      <c r="B956">
        <f t="shared" si="45"/>
        <v>2016</v>
      </c>
      <c r="C956">
        <f t="shared" si="46"/>
        <v>9</v>
      </c>
      <c r="D956">
        <f t="shared" si="47"/>
        <v>9</v>
      </c>
      <c r="E956">
        <v>52</v>
      </c>
      <c r="F956">
        <v>30</v>
      </c>
      <c r="G956">
        <v>50</v>
      </c>
      <c r="H956">
        <v>20</v>
      </c>
      <c r="I956">
        <v>0</v>
      </c>
      <c r="J956">
        <v>4</v>
      </c>
    </row>
    <row r="957" spans="1:10" x14ac:dyDescent="0.25">
      <c r="A957" s="1">
        <v>42623</v>
      </c>
      <c r="B957">
        <f t="shared" si="45"/>
        <v>2016</v>
      </c>
      <c r="C957">
        <f t="shared" si="46"/>
        <v>9</v>
      </c>
      <c r="D957">
        <f t="shared" si="47"/>
        <v>10</v>
      </c>
      <c r="E957">
        <v>46</v>
      </c>
      <c r="F957">
        <v>56</v>
      </c>
      <c r="G957">
        <v>53</v>
      </c>
      <c r="H957">
        <v>14</v>
      </c>
      <c r="I957">
        <v>0</v>
      </c>
      <c r="J957">
        <v>8</v>
      </c>
    </row>
    <row r="958" spans="1:10" x14ac:dyDescent="0.25">
      <c r="A958" s="1">
        <v>42624</v>
      </c>
      <c r="B958">
        <f t="shared" si="45"/>
        <v>2016</v>
      </c>
      <c r="C958">
        <f t="shared" si="46"/>
        <v>9</v>
      </c>
      <c r="D958">
        <f t="shared" si="47"/>
        <v>11</v>
      </c>
      <c r="E958">
        <v>88</v>
      </c>
      <c r="F958">
        <v>42</v>
      </c>
      <c r="G958">
        <v>48</v>
      </c>
      <c r="H958">
        <v>18</v>
      </c>
      <c r="I958">
        <v>0</v>
      </c>
      <c r="J958">
        <v>6</v>
      </c>
    </row>
    <row r="959" spans="1:10" x14ac:dyDescent="0.25">
      <c r="A959" s="1">
        <v>42625</v>
      </c>
      <c r="B959">
        <f t="shared" si="45"/>
        <v>2016</v>
      </c>
      <c r="C959">
        <f t="shared" si="46"/>
        <v>9</v>
      </c>
      <c r="D959">
        <f t="shared" si="47"/>
        <v>12</v>
      </c>
      <c r="E959">
        <v>89</v>
      </c>
      <c r="F959">
        <v>63</v>
      </c>
      <c r="G959">
        <v>51</v>
      </c>
      <c r="H959">
        <v>25</v>
      </c>
      <c r="I959">
        <v>0</v>
      </c>
      <c r="J959">
        <v>10</v>
      </c>
    </row>
    <row r="960" spans="1:10" x14ac:dyDescent="0.25">
      <c r="A960" s="1">
        <v>42626</v>
      </c>
      <c r="B960">
        <f t="shared" si="45"/>
        <v>2016</v>
      </c>
      <c r="C960">
        <f t="shared" si="46"/>
        <v>9</v>
      </c>
      <c r="D960">
        <f t="shared" si="47"/>
        <v>13</v>
      </c>
      <c r="E960">
        <v>163</v>
      </c>
      <c r="F960">
        <v>71</v>
      </c>
      <c r="G960">
        <v>87</v>
      </c>
      <c r="H960">
        <v>23</v>
      </c>
      <c r="I960">
        <v>0</v>
      </c>
      <c r="J960">
        <v>10</v>
      </c>
    </row>
    <row r="961" spans="1:10" x14ac:dyDescent="0.25">
      <c r="A961" s="1">
        <v>42627</v>
      </c>
      <c r="B961">
        <f t="shared" si="45"/>
        <v>2016</v>
      </c>
      <c r="C961">
        <f t="shared" si="46"/>
        <v>9</v>
      </c>
      <c r="D961">
        <f t="shared" si="47"/>
        <v>14</v>
      </c>
      <c r="E961">
        <v>165</v>
      </c>
      <c r="F961">
        <v>74</v>
      </c>
      <c r="G961">
        <v>98</v>
      </c>
      <c r="H961">
        <v>22</v>
      </c>
      <c r="I961">
        <v>0</v>
      </c>
      <c r="J961">
        <v>8</v>
      </c>
    </row>
    <row r="962" spans="1:10" x14ac:dyDescent="0.25">
      <c r="A962" s="1">
        <v>42628</v>
      </c>
      <c r="B962">
        <f t="shared" si="45"/>
        <v>2016</v>
      </c>
      <c r="C962">
        <f t="shared" si="46"/>
        <v>9</v>
      </c>
      <c r="D962">
        <f t="shared" si="47"/>
        <v>15</v>
      </c>
      <c r="E962">
        <v>155</v>
      </c>
      <c r="F962">
        <v>58</v>
      </c>
      <c r="G962">
        <v>93</v>
      </c>
      <c r="H962">
        <v>21</v>
      </c>
      <c r="I962">
        <v>0</v>
      </c>
      <c r="J962">
        <v>10</v>
      </c>
    </row>
    <row r="963" spans="1:10" x14ac:dyDescent="0.25">
      <c r="A963" s="1">
        <v>42629</v>
      </c>
      <c r="B963">
        <f t="shared" ref="B963:B1026" si="48">YEAR(A963)</f>
        <v>2016</v>
      </c>
      <c r="C963">
        <f t="shared" ref="C963:C1026" si="49">MONTH(A963)</f>
        <v>9</v>
      </c>
      <c r="D963">
        <f t="shared" ref="D963:D1026" si="50">DAY(A963)</f>
        <v>16</v>
      </c>
      <c r="E963">
        <v>180</v>
      </c>
      <c r="F963">
        <v>40</v>
      </c>
      <c r="G963">
        <v>28</v>
      </c>
      <c r="H963">
        <v>18</v>
      </c>
      <c r="I963">
        <v>0</v>
      </c>
      <c r="J963">
        <v>7</v>
      </c>
    </row>
    <row r="964" spans="1:10" x14ac:dyDescent="0.25">
      <c r="A964" s="1">
        <v>42630</v>
      </c>
      <c r="B964">
        <f t="shared" si="48"/>
        <v>2016</v>
      </c>
      <c r="C964">
        <f t="shared" si="49"/>
        <v>9</v>
      </c>
      <c r="D964">
        <f t="shared" si="50"/>
        <v>17</v>
      </c>
      <c r="E964">
        <v>99</v>
      </c>
      <c r="F964">
        <v>25</v>
      </c>
      <c r="G964">
        <v>14</v>
      </c>
      <c r="H964">
        <v>17</v>
      </c>
      <c r="I964">
        <v>0</v>
      </c>
      <c r="J964">
        <v>5</v>
      </c>
    </row>
    <row r="965" spans="1:10" x14ac:dyDescent="0.25">
      <c r="A965" s="1">
        <v>42631</v>
      </c>
      <c r="B965">
        <f t="shared" si="48"/>
        <v>2016</v>
      </c>
      <c r="C965">
        <f t="shared" si="49"/>
        <v>9</v>
      </c>
      <c r="D965">
        <f t="shared" si="50"/>
        <v>18</v>
      </c>
      <c r="E965">
        <v>56</v>
      </c>
      <c r="F965">
        <v>19</v>
      </c>
      <c r="G965">
        <v>34</v>
      </c>
      <c r="H965">
        <v>16</v>
      </c>
      <c r="I965">
        <v>0</v>
      </c>
      <c r="J965">
        <v>3</v>
      </c>
    </row>
    <row r="966" spans="1:10" x14ac:dyDescent="0.25">
      <c r="A966" s="1">
        <v>42632</v>
      </c>
      <c r="B966">
        <f t="shared" si="48"/>
        <v>2016</v>
      </c>
      <c r="C966">
        <f t="shared" si="49"/>
        <v>9</v>
      </c>
      <c r="D966">
        <f t="shared" si="50"/>
        <v>19</v>
      </c>
      <c r="E966">
        <v>37</v>
      </c>
      <c r="F966">
        <v>40</v>
      </c>
      <c r="G966">
        <v>43</v>
      </c>
      <c r="H966">
        <v>22</v>
      </c>
      <c r="I966">
        <v>0</v>
      </c>
      <c r="J966">
        <v>5</v>
      </c>
    </row>
    <row r="967" spans="1:10" x14ac:dyDescent="0.25">
      <c r="A967" s="1">
        <v>42633</v>
      </c>
      <c r="B967">
        <f t="shared" si="48"/>
        <v>2016</v>
      </c>
      <c r="C967">
        <f t="shared" si="49"/>
        <v>9</v>
      </c>
      <c r="D967">
        <f t="shared" si="50"/>
        <v>20</v>
      </c>
      <c r="E967">
        <v>61</v>
      </c>
      <c r="F967">
        <v>86</v>
      </c>
      <c r="G967">
        <v>14</v>
      </c>
      <c r="H967">
        <v>44</v>
      </c>
      <c r="I967">
        <v>0</v>
      </c>
      <c r="J967">
        <v>10</v>
      </c>
    </row>
    <row r="968" spans="1:10" x14ac:dyDescent="0.25">
      <c r="A968" s="1">
        <v>42634</v>
      </c>
      <c r="B968">
        <f t="shared" si="48"/>
        <v>2016</v>
      </c>
      <c r="C968">
        <f t="shared" si="49"/>
        <v>9</v>
      </c>
      <c r="D968">
        <f t="shared" si="50"/>
        <v>21</v>
      </c>
      <c r="E968">
        <v>151</v>
      </c>
      <c r="F968">
        <v>85</v>
      </c>
      <c r="G968">
        <v>42</v>
      </c>
      <c r="H968">
        <v>32</v>
      </c>
      <c r="I968">
        <v>0</v>
      </c>
      <c r="J968">
        <v>10</v>
      </c>
    </row>
    <row r="969" spans="1:10" x14ac:dyDescent="0.25">
      <c r="A969" s="1">
        <v>42635</v>
      </c>
      <c r="B969">
        <f t="shared" si="48"/>
        <v>2016</v>
      </c>
      <c r="C969">
        <f t="shared" si="49"/>
        <v>9</v>
      </c>
      <c r="D969">
        <f t="shared" si="50"/>
        <v>22</v>
      </c>
      <c r="E969">
        <v>171</v>
      </c>
      <c r="F969">
        <v>111</v>
      </c>
      <c r="G969">
        <v>89</v>
      </c>
      <c r="H969">
        <v>22</v>
      </c>
      <c r="I969">
        <v>0</v>
      </c>
      <c r="J969">
        <v>11</v>
      </c>
    </row>
    <row r="970" spans="1:10" x14ac:dyDescent="0.25">
      <c r="A970" s="1">
        <v>42636</v>
      </c>
      <c r="B970">
        <f t="shared" si="48"/>
        <v>2016</v>
      </c>
      <c r="C970">
        <f t="shared" si="49"/>
        <v>9</v>
      </c>
      <c r="D970">
        <f t="shared" si="50"/>
        <v>23</v>
      </c>
      <c r="E970">
        <v>187</v>
      </c>
      <c r="F970">
        <v>127</v>
      </c>
      <c r="G970">
        <v>96</v>
      </c>
      <c r="H970">
        <v>25</v>
      </c>
      <c r="I970">
        <v>0</v>
      </c>
      <c r="J970">
        <v>10</v>
      </c>
    </row>
    <row r="971" spans="1:10" x14ac:dyDescent="0.25">
      <c r="A971" s="1">
        <v>42637</v>
      </c>
      <c r="B971">
        <f t="shared" si="48"/>
        <v>2016</v>
      </c>
      <c r="C971">
        <f t="shared" si="49"/>
        <v>9</v>
      </c>
      <c r="D971">
        <f t="shared" si="50"/>
        <v>24</v>
      </c>
      <c r="E971">
        <v>165</v>
      </c>
      <c r="F971">
        <v>125</v>
      </c>
      <c r="G971">
        <v>51</v>
      </c>
      <c r="H971">
        <v>22</v>
      </c>
      <c r="I971">
        <v>0</v>
      </c>
      <c r="J971">
        <v>15</v>
      </c>
    </row>
    <row r="972" spans="1:10" x14ac:dyDescent="0.25">
      <c r="A972" s="1">
        <v>42638</v>
      </c>
      <c r="B972">
        <f t="shared" si="48"/>
        <v>2016</v>
      </c>
      <c r="C972">
        <f t="shared" si="49"/>
        <v>9</v>
      </c>
      <c r="D972">
        <f t="shared" si="50"/>
        <v>25</v>
      </c>
      <c r="E972">
        <v>217</v>
      </c>
      <c r="F972">
        <v>68</v>
      </c>
      <c r="G972">
        <v>30</v>
      </c>
      <c r="H972">
        <v>18</v>
      </c>
      <c r="I972">
        <v>0</v>
      </c>
      <c r="J972">
        <v>10</v>
      </c>
    </row>
    <row r="973" spans="1:10" x14ac:dyDescent="0.25">
      <c r="A973" s="1">
        <v>42639</v>
      </c>
      <c r="B973">
        <f t="shared" si="48"/>
        <v>2016</v>
      </c>
      <c r="C973">
        <f t="shared" si="49"/>
        <v>9</v>
      </c>
      <c r="D973">
        <f t="shared" si="50"/>
        <v>26</v>
      </c>
      <c r="E973">
        <v>136</v>
      </c>
      <c r="F973">
        <v>24</v>
      </c>
      <c r="G973">
        <v>25</v>
      </c>
      <c r="H973">
        <v>11</v>
      </c>
      <c r="I973">
        <v>0</v>
      </c>
      <c r="J973">
        <v>6</v>
      </c>
    </row>
    <row r="974" spans="1:10" x14ac:dyDescent="0.25">
      <c r="A974" s="1">
        <v>42640</v>
      </c>
      <c r="B974">
        <f t="shared" si="48"/>
        <v>2016</v>
      </c>
      <c r="C974">
        <f t="shared" si="49"/>
        <v>9</v>
      </c>
      <c r="D974">
        <f t="shared" si="50"/>
        <v>27</v>
      </c>
      <c r="E974">
        <v>65</v>
      </c>
      <c r="F974">
        <v>26</v>
      </c>
      <c r="G974">
        <v>27</v>
      </c>
      <c r="H974">
        <v>17</v>
      </c>
      <c r="I974">
        <v>0</v>
      </c>
      <c r="J974">
        <v>3</v>
      </c>
    </row>
    <row r="975" spans="1:10" x14ac:dyDescent="0.25">
      <c r="A975" s="1">
        <v>42641</v>
      </c>
      <c r="B975">
        <f t="shared" si="48"/>
        <v>2016</v>
      </c>
      <c r="C975">
        <f t="shared" si="49"/>
        <v>9</v>
      </c>
      <c r="D975">
        <f t="shared" si="50"/>
        <v>28</v>
      </c>
      <c r="E975">
        <v>45</v>
      </c>
      <c r="F975">
        <v>71</v>
      </c>
      <c r="G975">
        <v>45</v>
      </c>
      <c r="H975">
        <v>27</v>
      </c>
      <c r="I975">
        <v>0</v>
      </c>
      <c r="J975">
        <v>7</v>
      </c>
    </row>
    <row r="976" spans="1:10" x14ac:dyDescent="0.25">
      <c r="A976" s="1">
        <v>42642</v>
      </c>
      <c r="B976">
        <f t="shared" si="48"/>
        <v>2016</v>
      </c>
      <c r="C976">
        <f t="shared" si="49"/>
        <v>9</v>
      </c>
      <c r="D976">
        <f t="shared" si="50"/>
        <v>29</v>
      </c>
      <c r="E976">
        <v>130</v>
      </c>
      <c r="F976">
        <v>93</v>
      </c>
      <c r="G976">
        <v>66</v>
      </c>
      <c r="H976">
        <v>34</v>
      </c>
      <c r="I976">
        <v>0</v>
      </c>
      <c r="J976">
        <v>9</v>
      </c>
    </row>
    <row r="977" spans="1:10" x14ac:dyDescent="0.25">
      <c r="A977" s="1">
        <v>42643</v>
      </c>
      <c r="B977">
        <f t="shared" si="48"/>
        <v>2016</v>
      </c>
      <c r="C977">
        <f t="shared" si="49"/>
        <v>9</v>
      </c>
      <c r="D977">
        <f t="shared" si="50"/>
        <v>30</v>
      </c>
      <c r="E977">
        <v>169</v>
      </c>
      <c r="F977">
        <v>123</v>
      </c>
      <c r="G977">
        <v>59</v>
      </c>
      <c r="H977">
        <v>42</v>
      </c>
      <c r="I977">
        <v>0</v>
      </c>
      <c r="J977">
        <v>14</v>
      </c>
    </row>
    <row r="978" spans="1:10" x14ac:dyDescent="0.25">
      <c r="A978" s="1">
        <v>42644</v>
      </c>
      <c r="B978">
        <f t="shared" si="48"/>
        <v>2016</v>
      </c>
      <c r="C978">
        <f t="shared" si="49"/>
        <v>10</v>
      </c>
      <c r="D978">
        <f t="shared" si="50"/>
        <v>1</v>
      </c>
      <c r="E978">
        <v>202</v>
      </c>
      <c r="F978">
        <v>129</v>
      </c>
      <c r="G978">
        <v>63</v>
      </c>
      <c r="H978">
        <v>31</v>
      </c>
      <c r="I978">
        <v>0</v>
      </c>
      <c r="J978">
        <v>13</v>
      </c>
    </row>
    <row r="979" spans="1:10" x14ac:dyDescent="0.25">
      <c r="A979" s="1">
        <v>42645</v>
      </c>
      <c r="B979">
        <f t="shared" si="48"/>
        <v>2016</v>
      </c>
      <c r="C979">
        <f t="shared" si="49"/>
        <v>10</v>
      </c>
      <c r="D979">
        <f t="shared" si="50"/>
        <v>2</v>
      </c>
      <c r="E979">
        <v>219</v>
      </c>
      <c r="F979">
        <v>103</v>
      </c>
      <c r="G979">
        <v>71</v>
      </c>
      <c r="H979">
        <v>21</v>
      </c>
      <c r="I979">
        <v>0</v>
      </c>
      <c r="J979">
        <v>10</v>
      </c>
    </row>
    <row r="980" spans="1:10" x14ac:dyDescent="0.25">
      <c r="A980" s="1">
        <v>42646</v>
      </c>
      <c r="B980">
        <f t="shared" si="48"/>
        <v>2016</v>
      </c>
      <c r="C980">
        <f t="shared" si="49"/>
        <v>10</v>
      </c>
      <c r="D980">
        <f t="shared" si="50"/>
        <v>3</v>
      </c>
      <c r="E980">
        <v>176</v>
      </c>
      <c r="F980">
        <v>49</v>
      </c>
      <c r="G980">
        <v>20</v>
      </c>
      <c r="H980">
        <v>14</v>
      </c>
      <c r="I980">
        <v>0</v>
      </c>
      <c r="J980">
        <v>9</v>
      </c>
    </row>
    <row r="981" spans="1:10" x14ac:dyDescent="0.25">
      <c r="A981" s="1">
        <v>42647</v>
      </c>
      <c r="B981">
        <f t="shared" si="48"/>
        <v>2016</v>
      </c>
      <c r="C981">
        <f t="shared" si="49"/>
        <v>10</v>
      </c>
      <c r="D981">
        <f t="shared" si="50"/>
        <v>4</v>
      </c>
      <c r="E981">
        <v>89</v>
      </c>
      <c r="F981">
        <v>67</v>
      </c>
      <c r="G981">
        <v>25</v>
      </c>
      <c r="H981">
        <v>16</v>
      </c>
      <c r="I981">
        <v>0</v>
      </c>
      <c r="J981">
        <v>11</v>
      </c>
    </row>
    <row r="982" spans="1:10" x14ac:dyDescent="0.25">
      <c r="A982" s="1">
        <v>42648</v>
      </c>
      <c r="B982">
        <f t="shared" si="48"/>
        <v>2016</v>
      </c>
      <c r="C982">
        <f t="shared" si="49"/>
        <v>10</v>
      </c>
      <c r="D982">
        <f t="shared" si="50"/>
        <v>5</v>
      </c>
      <c r="E982">
        <v>141</v>
      </c>
      <c r="F982">
        <v>66</v>
      </c>
      <c r="G982">
        <v>7</v>
      </c>
      <c r="H982">
        <v>19</v>
      </c>
      <c r="I982">
        <v>0</v>
      </c>
      <c r="J982">
        <v>15</v>
      </c>
    </row>
    <row r="983" spans="1:10" x14ac:dyDescent="0.25">
      <c r="A983" s="1">
        <v>42649</v>
      </c>
      <c r="B983">
        <f t="shared" si="48"/>
        <v>2016</v>
      </c>
      <c r="C983">
        <f t="shared" si="49"/>
        <v>10</v>
      </c>
      <c r="D983">
        <f t="shared" si="50"/>
        <v>6</v>
      </c>
      <c r="E983">
        <v>153</v>
      </c>
      <c r="F983">
        <v>45</v>
      </c>
      <c r="G983">
        <v>7</v>
      </c>
      <c r="H983">
        <v>18</v>
      </c>
      <c r="I983">
        <v>0</v>
      </c>
      <c r="J983">
        <v>15</v>
      </c>
    </row>
    <row r="984" spans="1:10" x14ac:dyDescent="0.25">
      <c r="A984" s="1">
        <v>42650</v>
      </c>
      <c r="B984">
        <f t="shared" si="48"/>
        <v>2016</v>
      </c>
      <c r="C984">
        <f t="shared" si="49"/>
        <v>10</v>
      </c>
      <c r="D984">
        <f t="shared" si="50"/>
        <v>7</v>
      </c>
      <c r="E984">
        <v>115</v>
      </c>
      <c r="F984">
        <v>20</v>
      </c>
      <c r="G984">
        <v>27</v>
      </c>
      <c r="H984">
        <v>9</v>
      </c>
      <c r="I984">
        <v>0</v>
      </c>
      <c r="J984">
        <v>5</v>
      </c>
    </row>
    <row r="985" spans="1:10" x14ac:dyDescent="0.25">
      <c r="A985" s="1">
        <v>42651</v>
      </c>
      <c r="B985">
        <f t="shared" si="48"/>
        <v>2016</v>
      </c>
      <c r="C985">
        <f t="shared" si="49"/>
        <v>10</v>
      </c>
      <c r="D985">
        <f t="shared" si="50"/>
        <v>8</v>
      </c>
      <c r="E985">
        <v>44</v>
      </c>
      <c r="F985">
        <v>57</v>
      </c>
      <c r="G985">
        <v>14</v>
      </c>
      <c r="H985">
        <v>22</v>
      </c>
      <c r="I985">
        <v>0</v>
      </c>
      <c r="J985">
        <v>6</v>
      </c>
    </row>
    <row r="986" spans="1:10" x14ac:dyDescent="0.25">
      <c r="A986" s="1">
        <v>42652</v>
      </c>
      <c r="B986">
        <f t="shared" si="48"/>
        <v>2016</v>
      </c>
      <c r="C986">
        <f t="shared" si="49"/>
        <v>10</v>
      </c>
      <c r="D986">
        <f t="shared" si="50"/>
        <v>9</v>
      </c>
      <c r="E986">
        <v>98</v>
      </c>
      <c r="F986">
        <v>96</v>
      </c>
      <c r="G986">
        <v>11</v>
      </c>
      <c r="H986">
        <v>34</v>
      </c>
      <c r="I986">
        <v>0</v>
      </c>
      <c r="J986">
        <v>12</v>
      </c>
    </row>
    <row r="987" spans="1:10" x14ac:dyDescent="0.25">
      <c r="A987" s="1">
        <v>42653</v>
      </c>
      <c r="B987">
        <f t="shared" si="48"/>
        <v>2016</v>
      </c>
      <c r="C987">
        <f t="shared" si="49"/>
        <v>10</v>
      </c>
      <c r="D987">
        <f t="shared" si="50"/>
        <v>10</v>
      </c>
      <c r="E987">
        <v>167</v>
      </c>
      <c r="F987">
        <v>93</v>
      </c>
      <c r="G987">
        <v>25</v>
      </c>
      <c r="H987">
        <v>27</v>
      </c>
      <c r="I987">
        <v>0</v>
      </c>
      <c r="J987">
        <v>14</v>
      </c>
    </row>
    <row r="988" spans="1:10" x14ac:dyDescent="0.25">
      <c r="A988" s="1">
        <v>42654</v>
      </c>
      <c r="B988">
        <f t="shared" si="48"/>
        <v>2016</v>
      </c>
      <c r="C988">
        <f t="shared" si="49"/>
        <v>10</v>
      </c>
      <c r="D988">
        <f t="shared" si="50"/>
        <v>11</v>
      </c>
      <c r="E988">
        <v>181</v>
      </c>
      <c r="F988">
        <v>74</v>
      </c>
      <c r="G988">
        <v>28</v>
      </c>
      <c r="H988">
        <v>25</v>
      </c>
      <c r="I988">
        <v>0</v>
      </c>
      <c r="J988">
        <v>10</v>
      </c>
    </row>
    <row r="989" spans="1:10" x14ac:dyDescent="0.25">
      <c r="A989" s="1">
        <v>42655</v>
      </c>
      <c r="B989">
        <f t="shared" si="48"/>
        <v>2016</v>
      </c>
      <c r="C989">
        <f t="shared" si="49"/>
        <v>10</v>
      </c>
      <c r="D989">
        <f t="shared" si="50"/>
        <v>12</v>
      </c>
      <c r="E989">
        <v>157</v>
      </c>
      <c r="F989">
        <v>118</v>
      </c>
      <c r="G989">
        <v>28</v>
      </c>
      <c r="H989">
        <v>36</v>
      </c>
      <c r="I989">
        <v>0</v>
      </c>
      <c r="J989">
        <v>14</v>
      </c>
    </row>
    <row r="990" spans="1:10" x14ac:dyDescent="0.25">
      <c r="A990" s="1">
        <v>42656</v>
      </c>
      <c r="B990">
        <f t="shared" si="48"/>
        <v>2016</v>
      </c>
      <c r="C990">
        <f t="shared" si="49"/>
        <v>10</v>
      </c>
      <c r="D990">
        <f t="shared" si="50"/>
        <v>13</v>
      </c>
      <c r="E990">
        <v>217</v>
      </c>
      <c r="F990">
        <v>152</v>
      </c>
      <c r="G990">
        <v>31</v>
      </c>
      <c r="H990">
        <v>43</v>
      </c>
      <c r="I990">
        <v>0</v>
      </c>
      <c r="J990">
        <v>19</v>
      </c>
    </row>
    <row r="991" spans="1:10" x14ac:dyDescent="0.25">
      <c r="A991" s="1">
        <v>42657</v>
      </c>
      <c r="B991">
        <f t="shared" si="48"/>
        <v>2016</v>
      </c>
      <c r="C991">
        <f t="shared" si="49"/>
        <v>10</v>
      </c>
      <c r="D991">
        <f t="shared" si="50"/>
        <v>14</v>
      </c>
      <c r="E991">
        <v>286</v>
      </c>
      <c r="F991">
        <v>128</v>
      </c>
      <c r="G991">
        <v>1</v>
      </c>
      <c r="H991">
        <v>37</v>
      </c>
      <c r="I991">
        <v>0</v>
      </c>
      <c r="J991">
        <v>20</v>
      </c>
    </row>
    <row r="992" spans="1:10" x14ac:dyDescent="0.25">
      <c r="A992" s="1">
        <v>42658</v>
      </c>
      <c r="B992">
        <f t="shared" si="48"/>
        <v>2016</v>
      </c>
      <c r="C992">
        <f t="shared" si="49"/>
        <v>10</v>
      </c>
      <c r="D992">
        <f t="shared" si="50"/>
        <v>15</v>
      </c>
      <c r="E992">
        <v>243</v>
      </c>
      <c r="F992">
        <v>110</v>
      </c>
      <c r="G992">
        <v>28</v>
      </c>
      <c r="H992">
        <v>21</v>
      </c>
      <c r="I992">
        <v>0</v>
      </c>
      <c r="J992">
        <v>9</v>
      </c>
    </row>
    <row r="993" spans="1:10" x14ac:dyDescent="0.25">
      <c r="A993" s="1">
        <v>42659</v>
      </c>
      <c r="B993">
        <f t="shared" si="48"/>
        <v>2016</v>
      </c>
      <c r="C993">
        <f t="shared" si="49"/>
        <v>10</v>
      </c>
      <c r="D993">
        <f t="shared" si="50"/>
        <v>16</v>
      </c>
      <c r="E993">
        <v>181</v>
      </c>
      <c r="F993">
        <v>79</v>
      </c>
      <c r="G993">
        <v>27</v>
      </c>
      <c r="H993">
        <v>20</v>
      </c>
      <c r="I993">
        <v>0</v>
      </c>
      <c r="J993">
        <v>9</v>
      </c>
    </row>
    <row r="994" spans="1:10" x14ac:dyDescent="0.25">
      <c r="A994" s="1">
        <v>42660</v>
      </c>
      <c r="B994">
        <f t="shared" si="48"/>
        <v>2016</v>
      </c>
      <c r="C994">
        <f t="shared" si="49"/>
        <v>10</v>
      </c>
      <c r="D994">
        <f t="shared" si="50"/>
        <v>17</v>
      </c>
      <c r="E994">
        <v>139</v>
      </c>
      <c r="F994">
        <v>102</v>
      </c>
      <c r="G994">
        <v>3</v>
      </c>
      <c r="H994">
        <v>28</v>
      </c>
      <c r="I994">
        <v>0</v>
      </c>
      <c r="J994">
        <v>18</v>
      </c>
    </row>
    <row r="995" spans="1:10" x14ac:dyDescent="0.25">
      <c r="A995" s="1">
        <v>42661</v>
      </c>
      <c r="B995">
        <f t="shared" si="48"/>
        <v>2016</v>
      </c>
      <c r="C995">
        <f t="shared" si="49"/>
        <v>10</v>
      </c>
      <c r="D995">
        <f t="shared" si="50"/>
        <v>18</v>
      </c>
      <c r="E995">
        <v>176</v>
      </c>
      <c r="F995">
        <v>132</v>
      </c>
      <c r="G995">
        <v>16</v>
      </c>
      <c r="H995">
        <v>32</v>
      </c>
      <c r="I995">
        <v>0</v>
      </c>
      <c r="J995">
        <v>21</v>
      </c>
    </row>
    <row r="996" spans="1:10" x14ac:dyDescent="0.25">
      <c r="A996" s="1">
        <v>42662</v>
      </c>
      <c r="B996">
        <f t="shared" si="48"/>
        <v>2016</v>
      </c>
      <c r="C996">
        <f t="shared" si="49"/>
        <v>10</v>
      </c>
      <c r="D996">
        <f t="shared" si="50"/>
        <v>19</v>
      </c>
      <c r="E996">
        <v>270</v>
      </c>
      <c r="F996">
        <v>87</v>
      </c>
      <c r="G996">
        <v>11</v>
      </c>
      <c r="H996">
        <v>23</v>
      </c>
      <c r="I996">
        <v>0</v>
      </c>
      <c r="J996">
        <v>13</v>
      </c>
    </row>
    <row r="997" spans="1:10" x14ac:dyDescent="0.25">
      <c r="A997" s="1">
        <v>42663</v>
      </c>
      <c r="B997">
        <f t="shared" si="48"/>
        <v>2016</v>
      </c>
      <c r="C997">
        <f t="shared" si="49"/>
        <v>10</v>
      </c>
      <c r="D997">
        <f t="shared" si="50"/>
        <v>20</v>
      </c>
      <c r="E997">
        <v>164</v>
      </c>
      <c r="F997">
        <v>52</v>
      </c>
      <c r="G997">
        <v>11</v>
      </c>
      <c r="H997">
        <v>16</v>
      </c>
      <c r="I997">
        <v>0</v>
      </c>
      <c r="J997">
        <v>7</v>
      </c>
    </row>
    <row r="998" spans="1:10" x14ac:dyDescent="0.25">
      <c r="A998" s="1">
        <v>42664</v>
      </c>
      <c r="B998">
        <f t="shared" si="48"/>
        <v>2016</v>
      </c>
      <c r="C998">
        <f t="shared" si="49"/>
        <v>10</v>
      </c>
      <c r="D998">
        <f t="shared" si="50"/>
        <v>21</v>
      </c>
      <c r="E998">
        <v>125</v>
      </c>
      <c r="F998">
        <v>20</v>
      </c>
      <c r="G998">
        <v>14</v>
      </c>
      <c r="H998">
        <v>13</v>
      </c>
      <c r="I998">
        <v>0</v>
      </c>
      <c r="J998">
        <v>5</v>
      </c>
    </row>
    <row r="999" spans="1:10" x14ac:dyDescent="0.25">
      <c r="A999" s="1">
        <v>42665</v>
      </c>
      <c r="B999">
        <f t="shared" si="48"/>
        <v>2016</v>
      </c>
      <c r="C999">
        <f t="shared" si="49"/>
        <v>10</v>
      </c>
      <c r="D999">
        <f t="shared" si="50"/>
        <v>22</v>
      </c>
      <c r="E999">
        <v>48</v>
      </c>
      <c r="F999">
        <v>45</v>
      </c>
      <c r="G999">
        <v>14</v>
      </c>
      <c r="H999">
        <v>21</v>
      </c>
      <c r="I999">
        <v>0</v>
      </c>
      <c r="J999">
        <v>6</v>
      </c>
    </row>
    <row r="1000" spans="1:10" x14ac:dyDescent="0.25">
      <c r="A1000" s="1">
        <v>42666</v>
      </c>
      <c r="B1000">
        <f t="shared" si="48"/>
        <v>2016</v>
      </c>
      <c r="C1000">
        <f t="shared" si="49"/>
        <v>10</v>
      </c>
      <c r="D1000">
        <f t="shared" si="50"/>
        <v>23</v>
      </c>
      <c r="E1000">
        <v>83</v>
      </c>
      <c r="F1000">
        <v>89</v>
      </c>
      <c r="G1000">
        <v>1</v>
      </c>
      <c r="H1000">
        <v>25</v>
      </c>
      <c r="I1000">
        <v>0</v>
      </c>
      <c r="J1000">
        <v>11</v>
      </c>
    </row>
    <row r="1001" spans="1:10" x14ac:dyDescent="0.25">
      <c r="A1001" s="1">
        <v>42667</v>
      </c>
      <c r="B1001">
        <f t="shared" si="48"/>
        <v>2016</v>
      </c>
      <c r="C1001">
        <f t="shared" si="49"/>
        <v>10</v>
      </c>
      <c r="D1001">
        <f t="shared" si="50"/>
        <v>24</v>
      </c>
      <c r="E1001">
        <v>150</v>
      </c>
      <c r="F1001">
        <v>101</v>
      </c>
      <c r="G1001">
        <v>3</v>
      </c>
      <c r="H1001">
        <v>32</v>
      </c>
      <c r="I1001">
        <v>0</v>
      </c>
      <c r="J1001">
        <v>14</v>
      </c>
    </row>
    <row r="1002" spans="1:10" x14ac:dyDescent="0.25">
      <c r="A1002" s="1">
        <v>42668</v>
      </c>
      <c r="B1002">
        <f t="shared" si="48"/>
        <v>2016</v>
      </c>
      <c r="C1002">
        <f t="shared" si="49"/>
        <v>10</v>
      </c>
      <c r="D1002">
        <f t="shared" si="50"/>
        <v>25</v>
      </c>
      <c r="E1002">
        <v>178</v>
      </c>
      <c r="F1002">
        <v>71</v>
      </c>
      <c r="G1002">
        <v>21</v>
      </c>
      <c r="H1002">
        <v>20</v>
      </c>
      <c r="I1002">
        <v>0</v>
      </c>
      <c r="J1002">
        <v>7</v>
      </c>
    </row>
    <row r="1003" spans="1:10" x14ac:dyDescent="0.25">
      <c r="A1003" s="1">
        <v>42669</v>
      </c>
      <c r="B1003">
        <f t="shared" si="48"/>
        <v>2016</v>
      </c>
      <c r="C1003">
        <f t="shared" si="49"/>
        <v>10</v>
      </c>
      <c r="D1003">
        <f t="shared" si="50"/>
        <v>26</v>
      </c>
      <c r="E1003">
        <v>93</v>
      </c>
      <c r="F1003">
        <v>55</v>
      </c>
      <c r="G1003">
        <v>3</v>
      </c>
      <c r="H1003">
        <v>22</v>
      </c>
      <c r="I1003">
        <v>0</v>
      </c>
      <c r="J1003">
        <v>11</v>
      </c>
    </row>
    <row r="1004" spans="1:10" x14ac:dyDescent="0.25">
      <c r="A1004" s="1">
        <v>42670</v>
      </c>
      <c r="B1004">
        <f t="shared" si="48"/>
        <v>2016</v>
      </c>
      <c r="C1004">
        <f t="shared" si="49"/>
        <v>10</v>
      </c>
      <c r="D1004">
        <f t="shared" si="50"/>
        <v>27</v>
      </c>
      <c r="E1004">
        <v>96</v>
      </c>
      <c r="F1004">
        <v>17</v>
      </c>
      <c r="G1004">
        <v>24</v>
      </c>
      <c r="H1004">
        <v>12</v>
      </c>
      <c r="I1004">
        <v>0</v>
      </c>
      <c r="J1004">
        <v>4</v>
      </c>
    </row>
    <row r="1005" spans="1:10" x14ac:dyDescent="0.25">
      <c r="A1005" s="1">
        <v>42671</v>
      </c>
      <c r="B1005">
        <f t="shared" si="48"/>
        <v>2016</v>
      </c>
      <c r="C1005">
        <f t="shared" si="49"/>
        <v>10</v>
      </c>
      <c r="D1005">
        <f t="shared" si="50"/>
        <v>28</v>
      </c>
      <c r="E1005">
        <v>41</v>
      </c>
      <c r="F1005">
        <v>50</v>
      </c>
      <c r="G1005">
        <v>18</v>
      </c>
      <c r="H1005">
        <v>22</v>
      </c>
      <c r="I1005">
        <v>0</v>
      </c>
      <c r="J1005">
        <v>5</v>
      </c>
    </row>
    <row r="1006" spans="1:10" x14ac:dyDescent="0.25">
      <c r="A1006" s="1">
        <v>42672</v>
      </c>
      <c r="B1006">
        <f t="shared" si="48"/>
        <v>2016</v>
      </c>
      <c r="C1006">
        <f t="shared" si="49"/>
        <v>10</v>
      </c>
      <c r="D1006">
        <f t="shared" si="50"/>
        <v>29</v>
      </c>
      <c r="E1006">
        <v>79</v>
      </c>
      <c r="F1006">
        <v>63</v>
      </c>
      <c r="G1006">
        <v>22</v>
      </c>
      <c r="H1006">
        <v>19</v>
      </c>
      <c r="I1006">
        <v>0</v>
      </c>
      <c r="J1006">
        <v>8</v>
      </c>
    </row>
    <row r="1007" spans="1:10" x14ac:dyDescent="0.25">
      <c r="A1007" s="1">
        <v>42673</v>
      </c>
      <c r="B1007">
        <f t="shared" si="48"/>
        <v>2016</v>
      </c>
      <c r="C1007">
        <f t="shared" si="49"/>
        <v>10</v>
      </c>
      <c r="D1007">
        <f t="shared" si="50"/>
        <v>30</v>
      </c>
      <c r="E1007">
        <v>110</v>
      </c>
      <c r="F1007">
        <v>19</v>
      </c>
      <c r="G1007">
        <v>23</v>
      </c>
      <c r="H1007">
        <v>8</v>
      </c>
      <c r="I1007">
        <v>0</v>
      </c>
      <c r="J1007">
        <v>2</v>
      </c>
    </row>
    <row r="1008" spans="1:10" x14ac:dyDescent="0.25">
      <c r="A1008" s="1">
        <v>42674</v>
      </c>
      <c r="B1008">
        <f t="shared" si="48"/>
        <v>2016</v>
      </c>
      <c r="C1008">
        <f t="shared" si="49"/>
        <v>10</v>
      </c>
      <c r="D1008">
        <f t="shared" si="50"/>
        <v>31</v>
      </c>
      <c r="E1008">
        <v>35</v>
      </c>
      <c r="F1008">
        <v>54</v>
      </c>
      <c r="G1008">
        <v>16</v>
      </c>
      <c r="H1008">
        <v>24</v>
      </c>
      <c r="I1008">
        <v>0</v>
      </c>
      <c r="J1008">
        <v>6</v>
      </c>
    </row>
    <row r="1009" spans="1:10" x14ac:dyDescent="0.25">
      <c r="A1009" s="1">
        <v>42675</v>
      </c>
      <c r="B1009">
        <f t="shared" si="48"/>
        <v>2016</v>
      </c>
      <c r="C1009">
        <f t="shared" si="49"/>
        <v>11</v>
      </c>
      <c r="D1009">
        <f t="shared" si="50"/>
        <v>1</v>
      </c>
      <c r="E1009">
        <v>111</v>
      </c>
      <c r="F1009">
        <v>108</v>
      </c>
      <c r="G1009">
        <v>8</v>
      </c>
      <c r="H1009">
        <v>38</v>
      </c>
      <c r="I1009">
        <v>0</v>
      </c>
      <c r="J1009">
        <v>14</v>
      </c>
    </row>
    <row r="1010" spans="1:10" x14ac:dyDescent="0.25">
      <c r="A1010" s="1">
        <v>42676</v>
      </c>
      <c r="B1010">
        <f t="shared" si="48"/>
        <v>2016</v>
      </c>
      <c r="C1010">
        <f t="shared" si="49"/>
        <v>11</v>
      </c>
      <c r="D1010">
        <f t="shared" si="50"/>
        <v>2</v>
      </c>
      <c r="E1010">
        <v>184</v>
      </c>
      <c r="F1010">
        <v>161</v>
      </c>
      <c r="G1010">
        <v>4</v>
      </c>
      <c r="H1010">
        <v>45</v>
      </c>
      <c r="I1010">
        <v>0</v>
      </c>
      <c r="J1010">
        <v>23</v>
      </c>
    </row>
    <row r="1011" spans="1:10" x14ac:dyDescent="0.25">
      <c r="A1011" s="1">
        <v>42677</v>
      </c>
      <c r="B1011">
        <f t="shared" si="48"/>
        <v>2016</v>
      </c>
      <c r="C1011">
        <f t="shared" si="49"/>
        <v>11</v>
      </c>
      <c r="D1011">
        <f t="shared" si="50"/>
        <v>3</v>
      </c>
      <c r="E1011">
        <v>254</v>
      </c>
      <c r="F1011">
        <v>180</v>
      </c>
      <c r="G1011">
        <v>4</v>
      </c>
      <c r="H1011">
        <v>47</v>
      </c>
      <c r="I1011">
        <v>0</v>
      </c>
      <c r="J1011">
        <v>31</v>
      </c>
    </row>
    <row r="1012" spans="1:10" x14ac:dyDescent="0.25">
      <c r="A1012" s="1">
        <v>42678</v>
      </c>
      <c r="B1012">
        <f t="shared" si="48"/>
        <v>2016</v>
      </c>
      <c r="C1012">
        <f t="shared" si="49"/>
        <v>11</v>
      </c>
      <c r="D1012">
        <f t="shared" si="50"/>
        <v>4</v>
      </c>
      <c r="E1012">
        <v>298</v>
      </c>
      <c r="F1012">
        <v>133</v>
      </c>
      <c r="G1012">
        <v>18</v>
      </c>
      <c r="H1012">
        <v>38</v>
      </c>
      <c r="I1012">
        <v>0</v>
      </c>
      <c r="J1012">
        <v>27</v>
      </c>
    </row>
    <row r="1013" spans="1:10" x14ac:dyDescent="0.25">
      <c r="A1013" s="1">
        <v>42679</v>
      </c>
      <c r="B1013">
        <f t="shared" si="48"/>
        <v>2016</v>
      </c>
      <c r="C1013">
        <f t="shared" si="49"/>
        <v>11</v>
      </c>
      <c r="D1013">
        <f t="shared" si="50"/>
        <v>5</v>
      </c>
      <c r="E1013">
        <v>229</v>
      </c>
      <c r="F1013">
        <v>67</v>
      </c>
      <c r="G1013">
        <v>17</v>
      </c>
      <c r="H1013">
        <v>22</v>
      </c>
      <c r="I1013">
        <v>0</v>
      </c>
      <c r="J1013">
        <v>10</v>
      </c>
    </row>
    <row r="1014" spans="1:10" x14ac:dyDescent="0.25">
      <c r="A1014" s="1">
        <v>42680</v>
      </c>
      <c r="B1014">
        <f t="shared" si="48"/>
        <v>2016</v>
      </c>
      <c r="C1014">
        <f t="shared" si="49"/>
        <v>11</v>
      </c>
      <c r="D1014">
        <f t="shared" si="50"/>
        <v>6</v>
      </c>
      <c r="E1014">
        <v>148</v>
      </c>
      <c r="F1014">
        <v>42</v>
      </c>
      <c r="G1014">
        <v>20</v>
      </c>
      <c r="H1014">
        <v>18</v>
      </c>
      <c r="I1014">
        <v>0</v>
      </c>
      <c r="J1014">
        <v>6</v>
      </c>
    </row>
    <row r="1015" spans="1:10" x14ac:dyDescent="0.25">
      <c r="A1015" s="1">
        <v>42681</v>
      </c>
      <c r="B1015">
        <f t="shared" si="48"/>
        <v>2016</v>
      </c>
      <c r="C1015">
        <f t="shared" si="49"/>
        <v>11</v>
      </c>
      <c r="D1015">
        <f t="shared" si="50"/>
        <v>7</v>
      </c>
      <c r="E1015">
        <v>94</v>
      </c>
      <c r="F1015">
        <v>37</v>
      </c>
      <c r="G1015">
        <v>14</v>
      </c>
      <c r="H1015">
        <v>23</v>
      </c>
      <c r="I1015">
        <v>0</v>
      </c>
      <c r="J1015">
        <v>6</v>
      </c>
    </row>
    <row r="1016" spans="1:10" x14ac:dyDescent="0.25">
      <c r="A1016" s="1">
        <v>42682</v>
      </c>
      <c r="B1016">
        <f t="shared" si="48"/>
        <v>2016</v>
      </c>
      <c r="C1016">
        <f t="shared" si="49"/>
        <v>11</v>
      </c>
      <c r="D1016">
        <f t="shared" si="50"/>
        <v>8</v>
      </c>
      <c r="E1016">
        <v>102</v>
      </c>
      <c r="F1016">
        <v>131</v>
      </c>
      <c r="G1016">
        <v>2</v>
      </c>
      <c r="H1016">
        <v>33</v>
      </c>
      <c r="I1016">
        <v>0</v>
      </c>
      <c r="J1016">
        <v>25</v>
      </c>
    </row>
    <row r="1017" spans="1:10" x14ac:dyDescent="0.25">
      <c r="A1017" s="1">
        <v>42683</v>
      </c>
      <c r="B1017">
        <f t="shared" si="48"/>
        <v>2016</v>
      </c>
      <c r="C1017">
        <f t="shared" si="49"/>
        <v>11</v>
      </c>
      <c r="D1017">
        <f t="shared" si="50"/>
        <v>9</v>
      </c>
      <c r="E1017">
        <v>231</v>
      </c>
      <c r="F1017">
        <v>107</v>
      </c>
      <c r="G1017">
        <v>7</v>
      </c>
      <c r="H1017">
        <v>23</v>
      </c>
      <c r="I1017">
        <v>0</v>
      </c>
      <c r="J1017">
        <v>15</v>
      </c>
    </row>
    <row r="1018" spans="1:10" x14ac:dyDescent="0.25">
      <c r="A1018" s="1">
        <v>42684</v>
      </c>
      <c r="B1018">
        <f t="shared" si="48"/>
        <v>2016</v>
      </c>
      <c r="C1018">
        <f t="shared" si="49"/>
        <v>11</v>
      </c>
      <c r="D1018">
        <f t="shared" si="50"/>
        <v>10</v>
      </c>
      <c r="E1018">
        <v>198</v>
      </c>
      <c r="F1018">
        <v>81</v>
      </c>
      <c r="G1018">
        <v>3</v>
      </c>
      <c r="H1018">
        <v>27</v>
      </c>
      <c r="I1018">
        <v>0</v>
      </c>
      <c r="J1018">
        <v>15</v>
      </c>
    </row>
    <row r="1019" spans="1:10" x14ac:dyDescent="0.25">
      <c r="A1019" s="1">
        <v>42685</v>
      </c>
      <c r="B1019">
        <f t="shared" si="48"/>
        <v>2016</v>
      </c>
      <c r="C1019">
        <f t="shared" si="49"/>
        <v>11</v>
      </c>
      <c r="D1019">
        <f t="shared" si="50"/>
        <v>11</v>
      </c>
      <c r="E1019">
        <v>153</v>
      </c>
      <c r="F1019">
        <v>83</v>
      </c>
      <c r="G1019">
        <v>13</v>
      </c>
      <c r="H1019">
        <v>27</v>
      </c>
      <c r="I1019">
        <v>0</v>
      </c>
      <c r="J1019">
        <v>13</v>
      </c>
    </row>
    <row r="1020" spans="1:10" x14ac:dyDescent="0.25">
      <c r="A1020" s="1">
        <v>42686</v>
      </c>
      <c r="B1020">
        <f t="shared" si="48"/>
        <v>2016</v>
      </c>
      <c r="C1020">
        <f t="shared" si="49"/>
        <v>11</v>
      </c>
      <c r="D1020">
        <f t="shared" si="50"/>
        <v>12</v>
      </c>
      <c r="E1020">
        <v>155</v>
      </c>
      <c r="F1020">
        <v>111</v>
      </c>
      <c r="G1020">
        <v>2</v>
      </c>
      <c r="H1020">
        <v>28</v>
      </c>
      <c r="I1020">
        <v>0</v>
      </c>
      <c r="J1020">
        <v>22</v>
      </c>
    </row>
    <row r="1021" spans="1:10" x14ac:dyDescent="0.25">
      <c r="A1021" s="1">
        <v>42687</v>
      </c>
      <c r="B1021">
        <f t="shared" si="48"/>
        <v>2016</v>
      </c>
      <c r="C1021">
        <f t="shared" si="49"/>
        <v>11</v>
      </c>
      <c r="D1021">
        <f t="shared" si="50"/>
        <v>13</v>
      </c>
      <c r="E1021">
        <v>172</v>
      </c>
      <c r="F1021">
        <v>67</v>
      </c>
      <c r="G1021">
        <v>26</v>
      </c>
      <c r="H1021">
        <v>18</v>
      </c>
      <c r="I1021">
        <v>0</v>
      </c>
      <c r="J1021">
        <v>9</v>
      </c>
    </row>
    <row r="1022" spans="1:10" x14ac:dyDescent="0.25">
      <c r="A1022" s="1">
        <v>42688</v>
      </c>
      <c r="B1022">
        <f t="shared" si="48"/>
        <v>2016</v>
      </c>
      <c r="C1022">
        <f t="shared" si="49"/>
        <v>11</v>
      </c>
      <c r="D1022">
        <f t="shared" si="50"/>
        <v>14</v>
      </c>
      <c r="E1022">
        <v>86</v>
      </c>
      <c r="F1022">
        <v>60</v>
      </c>
      <c r="G1022">
        <v>10</v>
      </c>
      <c r="H1022">
        <v>31</v>
      </c>
      <c r="I1022">
        <v>0</v>
      </c>
      <c r="J1022">
        <v>13</v>
      </c>
    </row>
    <row r="1023" spans="1:10" x14ac:dyDescent="0.25">
      <c r="A1023" s="1">
        <v>42689</v>
      </c>
      <c r="B1023">
        <f t="shared" si="48"/>
        <v>2016</v>
      </c>
      <c r="C1023">
        <f t="shared" si="49"/>
        <v>11</v>
      </c>
      <c r="D1023">
        <f t="shared" si="50"/>
        <v>15</v>
      </c>
      <c r="E1023">
        <v>107</v>
      </c>
      <c r="F1023">
        <v>107</v>
      </c>
      <c r="G1023">
        <v>9</v>
      </c>
      <c r="H1023">
        <v>35</v>
      </c>
      <c r="I1023">
        <v>0</v>
      </c>
      <c r="J1023">
        <v>21</v>
      </c>
    </row>
    <row r="1024" spans="1:10" x14ac:dyDescent="0.25">
      <c r="A1024" s="1">
        <v>42690</v>
      </c>
      <c r="B1024">
        <f t="shared" si="48"/>
        <v>2016</v>
      </c>
      <c r="C1024">
        <f t="shared" si="49"/>
        <v>11</v>
      </c>
      <c r="D1024">
        <f t="shared" si="50"/>
        <v>16</v>
      </c>
      <c r="E1024">
        <v>182</v>
      </c>
      <c r="F1024">
        <v>116</v>
      </c>
      <c r="G1024">
        <v>3</v>
      </c>
      <c r="H1024">
        <v>31</v>
      </c>
      <c r="I1024">
        <v>0</v>
      </c>
      <c r="J1024">
        <v>24</v>
      </c>
    </row>
    <row r="1025" spans="1:10" x14ac:dyDescent="0.25">
      <c r="A1025" s="1">
        <v>42691</v>
      </c>
      <c r="B1025">
        <f t="shared" si="48"/>
        <v>2016</v>
      </c>
      <c r="C1025">
        <f t="shared" si="49"/>
        <v>11</v>
      </c>
      <c r="D1025">
        <f t="shared" si="50"/>
        <v>17</v>
      </c>
      <c r="E1025">
        <v>189</v>
      </c>
      <c r="F1025">
        <v>190</v>
      </c>
      <c r="G1025">
        <v>2</v>
      </c>
      <c r="H1025">
        <v>36</v>
      </c>
      <c r="I1025">
        <v>0</v>
      </c>
      <c r="J1025">
        <v>37</v>
      </c>
    </row>
    <row r="1026" spans="1:10" x14ac:dyDescent="0.25">
      <c r="A1026" s="1">
        <v>42692</v>
      </c>
      <c r="B1026">
        <f t="shared" si="48"/>
        <v>2016</v>
      </c>
      <c r="C1026">
        <f t="shared" si="49"/>
        <v>11</v>
      </c>
      <c r="D1026">
        <f t="shared" si="50"/>
        <v>18</v>
      </c>
      <c r="E1026">
        <v>244</v>
      </c>
      <c r="F1026">
        <v>107</v>
      </c>
      <c r="G1026">
        <v>20</v>
      </c>
      <c r="H1026">
        <v>27</v>
      </c>
      <c r="I1026">
        <v>0</v>
      </c>
      <c r="J1026">
        <v>18</v>
      </c>
    </row>
    <row r="1027" spans="1:10" x14ac:dyDescent="0.25">
      <c r="A1027" s="1">
        <v>42693</v>
      </c>
      <c r="B1027">
        <f t="shared" ref="B1027:B1090" si="51">YEAR(A1027)</f>
        <v>2016</v>
      </c>
      <c r="C1027">
        <f t="shared" ref="C1027:C1090" si="52">MONTH(A1027)</f>
        <v>11</v>
      </c>
      <c r="D1027">
        <f t="shared" ref="D1027:D1090" si="53">DAY(A1027)</f>
        <v>19</v>
      </c>
      <c r="E1027">
        <v>183</v>
      </c>
      <c r="F1027">
        <v>71</v>
      </c>
      <c r="G1027">
        <v>7</v>
      </c>
      <c r="H1027">
        <v>18</v>
      </c>
      <c r="I1027">
        <v>0</v>
      </c>
      <c r="J1027">
        <v>10</v>
      </c>
    </row>
    <row r="1028" spans="1:10" x14ac:dyDescent="0.25">
      <c r="A1028" s="1">
        <v>42694</v>
      </c>
      <c r="B1028">
        <f t="shared" si="51"/>
        <v>2016</v>
      </c>
      <c r="C1028">
        <f t="shared" si="52"/>
        <v>11</v>
      </c>
      <c r="D1028">
        <f t="shared" si="53"/>
        <v>20</v>
      </c>
      <c r="E1028">
        <v>131</v>
      </c>
      <c r="F1028">
        <v>18</v>
      </c>
      <c r="G1028">
        <v>23</v>
      </c>
      <c r="H1028">
        <v>7</v>
      </c>
      <c r="I1028">
        <v>0</v>
      </c>
      <c r="J1028">
        <v>3</v>
      </c>
    </row>
    <row r="1029" spans="1:10" x14ac:dyDescent="0.25">
      <c r="A1029" s="1">
        <v>42695</v>
      </c>
      <c r="B1029">
        <f t="shared" si="51"/>
        <v>2016</v>
      </c>
      <c r="C1029">
        <f t="shared" si="52"/>
        <v>11</v>
      </c>
      <c r="D1029">
        <f t="shared" si="53"/>
        <v>21</v>
      </c>
      <c r="E1029">
        <v>44</v>
      </c>
      <c r="F1029">
        <v>18</v>
      </c>
      <c r="G1029">
        <v>22</v>
      </c>
      <c r="H1029">
        <v>9</v>
      </c>
      <c r="I1029">
        <v>0</v>
      </c>
      <c r="J1029">
        <v>3</v>
      </c>
    </row>
    <row r="1030" spans="1:10" x14ac:dyDescent="0.25">
      <c r="A1030" s="1">
        <v>42696</v>
      </c>
      <c r="B1030">
        <f t="shared" si="51"/>
        <v>2016</v>
      </c>
      <c r="C1030">
        <f t="shared" si="52"/>
        <v>11</v>
      </c>
      <c r="D1030">
        <f t="shared" si="53"/>
        <v>22</v>
      </c>
      <c r="E1030">
        <v>36</v>
      </c>
      <c r="F1030">
        <v>21</v>
      </c>
      <c r="G1030">
        <v>16</v>
      </c>
      <c r="H1030">
        <v>15</v>
      </c>
      <c r="I1030">
        <v>0</v>
      </c>
      <c r="J1030">
        <v>4</v>
      </c>
    </row>
    <row r="1031" spans="1:10" x14ac:dyDescent="0.25">
      <c r="A1031" s="1">
        <v>42697</v>
      </c>
      <c r="B1031">
        <f t="shared" si="51"/>
        <v>2016</v>
      </c>
      <c r="C1031">
        <f t="shared" si="52"/>
        <v>11</v>
      </c>
      <c r="D1031">
        <f t="shared" si="53"/>
        <v>23</v>
      </c>
      <c r="E1031">
        <v>50</v>
      </c>
      <c r="F1031">
        <v>69</v>
      </c>
      <c r="G1031">
        <v>9</v>
      </c>
      <c r="H1031">
        <v>34</v>
      </c>
      <c r="I1031">
        <v>0</v>
      </c>
      <c r="J1031">
        <v>12</v>
      </c>
    </row>
    <row r="1032" spans="1:10" x14ac:dyDescent="0.25">
      <c r="A1032" s="1">
        <v>42698</v>
      </c>
      <c r="B1032">
        <f t="shared" si="51"/>
        <v>2016</v>
      </c>
      <c r="C1032">
        <f t="shared" si="52"/>
        <v>11</v>
      </c>
      <c r="D1032">
        <f t="shared" si="53"/>
        <v>24</v>
      </c>
      <c r="E1032">
        <v>136</v>
      </c>
      <c r="F1032">
        <v>133</v>
      </c>
      <c r="G1032">
        <v>4</v>
      </c>
      <c r="H1032">
        <v>44</v>
      </c>
      <c r="I1032">
        <v>0</v>
      </c>
      <c r="J1032">
        <v>26</v>
      </c>
    </row>
    <row r="1033" spans="1:10" x14ac:dyDescent="0.25">
      <c r="A1033" s="1">
        <v>42699</v>
      </c>
      <c r="B1033">
        <f t="shared" si="51"/>
        <v>2016</v>
      </c>
      <c r="C1033">
        <f t="shared" si="52"/>
        <v>11</v>
      </c>
      <c r="D1033">
        <f t="shared" si="53"/>
        <v>25</v>
      </c>
      <c r="E1033">
        <v>234</v>
      </c>
      <c r="F1033">
        <v>291</v>
      </c>
      <c r="G1033">
        <v>6</v>
      </c>
      <c r="H1033">
        <v>54</v>
      </c>
      <c r="I1033">
        <v>0</v>
      </c>
      <c r="J1033">
        <v>34</v>
      </c>
    </row>
    <row r="1034" spans="1:10" x14ac:dyDescent="0.25">
      <c r="A1034" s="1">
        <v>42700</v>
      </c>
      <c r="B1034">
        <f t="shared" si="51"/>
        <v>2016</v>
      </c>
      <c r="C1034">
        <f t="shared" si="52"/>
        <v>11</v>
      </c>
      <c r="D1034">
        <f t="shared" si="53"/>
        <v>26</v>
      </c>
      <c r="E1034">
        <v>332</v>
      </c>
      <c r="F1034">
        <v>102</v>
      </c>
      <c r="G1034">
        <v>23</v>
      </c>
      <c r="H1034">
        <v>30</v>
      </c>
      <c r="I1034">
        <v>0</v>
      </c>
      <c r="J1034">
        <v>17</v>
      </c>
    </row>
    <row r="1035" spans="1:10" x14ac:dyDescent="0.25">
      <c r="A1035" s="1">
        <v>42701</v>
      </c>
      <c r="B1035">
        <f t="shared" si="51"/>
        <v>2016</v>
      </c>
      <c r="C1035">
        <f t="shared" si="52"/>
        <v>11</v>
      </c>
      <c r="D1035">
        <f t="shared" si="53"/>
        <v>27</v>
      </c>
      <c r="E1035">
        <v>144</v>
      </c>
      <c r="F1035">
        <v>76</v>
      </c>
      <c r="G1035">
        <v>4</v>
      </c>
      <c r="H1035">
        <v>42</v>
      </c>
      <c r="I1035">
        <v>0</v>
      </c>
      <c r="J1035">
        <v>19</v>
      </c>
    </row>
    <row r="1036" spans="1:10" x14ac:dyDescent="0.25">
      <c r="A1036" s="1">
        <v>42702</v>
      </c>
      <c r="B1036">
        <f t="shared" si="51"/>
        <v>2016</v>
      </c>
      <c r="C1036">
        <f t="shared" si="52"/>
        <v>11</v>
      </c>
      <c r="D1036">
        <f t="shared" si="53"/>
        <v>28</v>
      </c>
      <c r="E1036">
        <v>151</v>
      </c>
      <c r="F1036">
        <v>90</v>
      </c>
      <c r="G1036">
        <v>2</v>
      </c>
      <c r="H1036">
        <v>34</v>
      </c>
      <c r="I1036">
        <v>0</v>
      </c>
      <c r="J1036">
        <v>22</v>
      </c>
    </row>
    <row r="1037" spans="1:10" x14ac:dyDescent="0.25">
      <c r="A1037" s="1">
        <v>42703</v>
      </c>
      <c r="B1037">
        <f t="shared" si="51"/>
        <v>2016</v>
      </c>
      <c r="C1037">
        <f t="shared" si="52"/>
        <v>11</v>
      </c>
      <c r="D1037">
        <f t="shared" si="53"/>
        <v>29</v>
      </c>
      <c r="E1037">
        <v>173</v>
      </c>
      <c r="F1037">
        <v>83</v>
      </c>
      <c r="G1037">
        <v>22</v>
      </c>
      <c r="H1037">
        <v>30</v>
      </c>
      <c r="I1037">
        <v>0</v>
      </c>
      <c r="J1037">
        <v>20</v>
      </c>
    </row>
    <row r="1038" spans="1:10" x14ac:dyDescent="0.25">
      <c r="A1038" s="1">
        <v>42704</v>
      </c>
      <c r="B1038">
        <f t="shared" si="51"/>
        <v>2016</v>
      </c>
      <c r="C1038">
        <f t="shared" si="52"/>
        <v>11</v>
      </c>
      <c r="D1038">
        <f t="shared" si="53"/>
        <v>30</v>
      </c>
      <c r="E1038">
        <v>142</v>
      </c>
      <c r="F1038">
        <v>32</v>
      </c>
      <c r="G1038">
        <v>26</v>
      </c>
      <c r="H1038">
        <v>22</v>
      </c>
      <c r="I1038">
        <v>0</v>
      </c>
      <c r="J1038">
        <v>6</v>
      </c>
    </row>
    <row r="1039" spans="1:10" x14ac:dyDescent="0.25">
      <c r="A1039" s="1">
        <v>42705</v>
      </c>
      <c r="B1039">
        <f t="shared" si="51"/>
        <v>2016</v>
      </c>
      <c r="C1039">
        <f t="shared" si="52"/>
        <v>12</v>
      </c>
      <c r="D1039">
        <f t="shared" si="53"/>
        <v>1</v>
      </c>
      <c r="E1039">
        <v>66</v>
      </c>
      <c r="F1039">
        <v>86</v>
      </c>
      <c r="G1039">
        <v>7</v>
      </c>
      <c r="H1039">
        <v>41</v>
      </c>
      <c r="I1039">
        <v>0</v>
      </c>
      <c r="J1039">
        <v>18</v>
      </c>
    </row>
    <row r="1040" spans="1:10" x14ac:dyDescent="0.25">
      <c r="A1040" s="1">
        <v>42706</v>
      </c>
      <c r="B1040">
        <f t="shared" si="51"/>
        <v>2016</v>
      </c>
      <c r="C1040">
        <f t="shared" si="52"/>
        <v>12</v>
      </c>
      <c r="D1040">
        <f t="shared" si="53"/>
        <v>2</v>
      </c>
      <c r="E1040">
        <v>172</v>
      </c>
      <c r="F1040">
        <v>215</v>
      </c>
      <c r="G1040">
        <v>6</v>
      </c>
      <c r="H1040">
        <v>55</v>
      </c>
      <c r="I1040">
        <v>0</v>
      </c>
      <c r="J1040">
        <v>37</v>
      </c>
    </row>
    <row r="1041" spans="1:10" x14ac:dyDescent="0.25">
      <c r="A1041" s="1">
        <v>42707</v>
      </c>
      <c r="B1041">
        <f t="shared" si="51"/>
        <v>2016</v>
      </c>
      <c r="C1041">
        <f t="shared" si="52"/>
        <v>12</v>
      </c>
      <c r="D1041">
        <f t="shared" si="53"/>
        <v>3</v>
      </c>
      <c r="E1041">
        <v>292</v>
      </c>
      <c r="F1041">
        <v>244</v>
      </c>
      <c r="G1041">
        <v>6</v>
      </c>
      <c r="H1041">
        <v>48</v>
      </c>
      <c r="I1041">
        <v>0</v>
      </c>
      <c r="J1041">
        <v>35</v>
      </c>
    </row>
    <row r="1042" spans="1:10" x14ac:dyDescent="0.25">
      <c r="A1042" s="1">
        <v>42708</v>
      </c>
      <c r="B1042">
        <f t="shared" si="51"/>
        <v>2016</v>
      </c>
      <c r="C1042">
        <f t="shared" si="52"/>
        <v>12</v>
      </c>
      <c r="D1042">
        <f t="shared" si="53"/>
        <v>4</v>
      </c>
      <c r="E1042">
        <v>327</v>
      </c>
      <c r="F1042">
        <v>38</v>
      </c>
      <c r="G1042">
        <v>25</v>
      </c>
      <c r="H1042">
        <v>21</v>
      </c>
      <c r="I1042">
        <v>0</v>
      </c>
      <c r="J1042">
        <v>9</v>
      </c>
    </row>
    <row r="1043" spans="1:10" x14ac:dyDescent="0.25">
      <c r="A1043" s="1">
        <v>42709</v>
      </c>
      <c r="B1043">
        <f t="shared" si="51"/>
        <v>2016</v>
      </c>
      <c r="C1043">
        <f t="shared" si="52"/>
        <v>12</v>
      </c>
      <c r="D1043">
        <f t="shared" si="53"/>
        <v>5</v>
      </c>
      <c r="E1043">
        <v>94</v>
      </c>
      <c r="F1043">
        <v>91</v>
      </c>
      <c r="G1043">
        <v>4</v>
      </c>
      <c r="H1043">
        <v>46</v>
      </c>
      <c r="I1043">
        <v>0</v>
      </c>
      <c r="J1043">
        <v>21</v>
      </c>
    </row>
    <row r="1044" spans="1:10" x14ac:dyDescent="0.25">
      <c r="A1044" s="1">
        <v>42710</v>
      </c>
      <c r="B1044">
        <f t="shared" si="51"/>
        <v>2016</v>
      </c>
      <c r="C1044">
        <f t="shared" si="52"/>
        <v>12</v>
      </c>
      <c r="D1044">
        <f t="shared" si="53"/>
        <v>6</v>
      </c>
      <c r="E1044">
        <v>164</v>
      </c>
      <c r="F1044">
        <v>109</v>
      </c>
      <c r="G1044">
        <v>5</v>
      </c>
      <c r="H1044">
        <v>46</v>
      </c>
      <c r="I1044">
        <v>0</v>
      </c>
      <c r="J1044">
        <v>26</v>
      </c>
    </row>
    <row r="1045" spans="1:10" x14ac:dyDescent="0.25">
      <c r="A1045" s="1">
        <v>42711</v>
      </c>
      <c r="B1045">
        <f t="shared" si="51"/>
        <v>2016</v>
      </c>
      <c r="C1045">
        <f t="shared" si="52"/>
        <v>12</v>
      </c>
      <c r="D1045">
        <f t="shared" si="53"/>
        <v>7</v>
      </c>
      <c r="E1045">
        <v>201</v>
      </c>
      <c r="F1045">
        <v>87</v>
      </c>
      <c r="G1045">
        <v>26</v>
      </c>
      <c r="H1045">
        <v>24</v>
      </c>
      <c r="I1045">
        <v>0</v>
      </c>
      <c r="J1045">
        <v>16</v>
      </c>
    </row>
    <row r="1046" spans="1:10" x14ac:dyDescent="0.25">
      <c r="A1046" s="1">
        <v>42712</v>
      </c>
      <c r="B1046">
        <f t="shared" si="51"/>
        <v>2016</v>
      </c>
      <c r="C1046">
        <f t="shared" si="52"/>
        <v>12</v>
      </c>
      <c r="D1046">
        <f t="shared" si="53"/>
        <v>8</v>
      </c>
      <c r="E1046">
        <v>136</v>
      </c>
      <c r="F1046">
        <v>30</v>
      </c>
      <c r="G1046">
        <v>23</v>
      </c>
      <c r="H1046">
        <v>19</v>
      </c>
      <c r="I1046">
        <v>0</v>
      </c>
      <c r="J1046">
        <v>5</v>
      </c>
    </row>
    <row r="1047" spans="1:10" x14ac:dyDescent="0.25">
      <c r="A1047" s="1">
        <v>42713</v>
      </c>
      <c r="B1047">
        <f t="shared" si="51"/>
        <v>2016</v>
      </c>
      <c r="C1047">
        <f t="shared" si="52"/>
        <v>12</v>
      </c>
      <c r="D1047">
        <f t="shared" si="53"/>
        <v>9</v>
      </c>
      <c r="E1047">
        <v>69</v>
      </c>
      <c r="F1047">
        <v>55</v>
      </c>
      <c r="G1047">
        <v>9</v>
      </c>
      <c r="H1047">
        <v>32</v>
      </c>
      <c r="I1047">
        <v>0</v>
      </c>
      <c r="J1047">
        <v>12</v>
      </c>
    </row>
    <row r="1048" spans="1:10" x14ac:dyDescent="0.25">
      <c r="A1048" s="1">
        <v>42714</v>
      </c>
      <c r="B1048">
        <f t="shared" si="51"/>
        <v>2016</v>
      </c>
      <c r="C1048">
        <f t="shared" si="52"/>
        <v>12</v>
      </c>
      <c r="D1048">
        <f t="shared" si="53"/>
        <v>10</v>
      </c>
      <c r="E1048">
        <v>120</v>
      </c>
      <c r="F1048">
        <v>145</v>
      </c>
      <c r="G1048">
        <v>6</v>
      </c>
      <c r="H1048">
        <v>49</v>
      </c>
      <c r="I1048">
        <v>0</v>
      </c>
      <c r="J1048">
        <v>39</v>
      </c>
    </row>
    <row r="1049" spans="1:10" x14ac:dyDescent="0.25">
      <c r="A1049" s="1">
        <v>42715</v>
      </c>
      <c r="B1049">
        <f t="shared" si="51"/>
        <v>2016</v>
      </c>
      <c r="C1049">
        <f t="shared" si="52"/>
        <v>12</v>
      </c>
      <c r="D1049">
        <f t="shared" si="53"/>
        <v>11</v>
      </c>
      <c r="E1049">
        <v>259</v>
      </c>
      <c r="F1049">
        <v>141</v>
      </c>
      <c r="G1049">
        <v>5</v>
      </c>
      <c r="H1049">
        <v>44</v>
      </c>
      <c r="I1049">
        <v>0</v>
      </c>
      <c r="J1049">
        <v>25</v>
      </c>
    </row>
    <row r="1050" spans="1:10" x14ac:dyDescent="0.25">
      <c r="A1050" s="1">
        <v>42716</v>
      </c>
      <c r="B1050">
        <f t="shared" si="51"/>
        <v>2016</v>
      </c>
      <c r="C1050">
        <f t="shared" si="52"/>
        <v>12</v>
      </c>
      <c r="D1050">
        <f t="shared" si="53"/>
        <v>12</v>
      </c>
      <c r="E1050">
        <v>271</v>
      </c>
      <c r="F1050">
        <v>33</v>
      </c>
      <c r="G1050">
        <v>21</v>
      </c>
      <c r="H1050">
        <v>23</v>
      </c>
      <c r="I1050">
        <v>0</v>
      </c>
      <c r="J1050">
        <v>9</v>
      </c>
    </row>
    <row r="1051" spans="1:10" x14ac:dyDescent="0.25">
      <c r="A1051" s="1">
        <v>42717</v>
      </c>
      <c r="B1051">
        <f t="shared" si="51"/>
        <v>2016</v>
      </c>
      <c r="C1051">
        <f t="shared" si="52"/>
        <v>12</v>
      </c>
      <c r="D1051">
        <f t="shared" si="53"/>
        <v>13</v>
      </c>
      <c r="E1051">
        <v>87</v>
      </c>
      <c r="F1051">
        <v>32</v>
      </c>
      <c r="G1051">
        <v>18</v>
      </c>
      <c r="H1051">
        <v>21</v>
      </c>
      <c r="I1051">
        <v>0</v>
      </c>
      <c r="J1051">
        <v>6</v>
      </c>
    </row>
    <row r="1052" spans="1:10" x14ac:dyDescent="0.25">
      <c r="A1052" s="1">
        <v>42718</v>
      </c>
      <c r="B1052">
        <f t="shared" si="51"/>
        <v>2016</v>
      </c>
      <c r="C1052">
        <f t="shared" si="52"/>
        <v>12</v>
      </c>
      <c r="D1052">
        <f t="shared" si="53"/>
        <v>14</v>
      </c>
      <c r="E1052">
        <v>72</v>
      </c>
      <c r="F1052">
        <v>43</v>
      </c>
      <c r="G1052">
        <v>23</v>
      </c>
      <c r="H1052">
        <v>21</v>
      </c>
      <c r="I1052">
        <v>0</v>
      </c>
      <c r="J1052">
        <v>8</v>
      </c>
    </row>
    <row r="1053" spans="1:10" x14ac:dyDescent="0.25">
      <c r="A1053" s="1">
        <v>42719</v>
      </c>
      <c r="B1053">
        <f t="shared" si="51"/>
        <v>2016</v>
      </c>
      <c r="C1053">
        <f t="shared" si="52"/>
        <v>12</v>
      </c>
      <c r="D1053">
        <f t="shared" si="53"/>
        <v>15</v>
      </c>
      <c r="E1053">
        <v>85</v>
      </c>
      <c r="F1053">
        <v>101</v>
      </c>
      <c r="G1053">
        <v>4</v>
      </c>
      <c r="H1053">
        <v>47</v>
      </c>
      <c r="I1053">
        <v>0</v>
      </c>
      <c r="J1053">
        <v>21</v>
      </c>
    </row>
    <row r="1054" spans="1:10" x14ac:dyDescent="0.25">
      <c r="A1054" s="1">
        <v>42720</v>
      </c>
      <c r="B1054">
        <f t="shared" si="51"/>
        <v>2016</v>
      </c>
      <c r="C1054">
        <f t="shared" si="52"/>
        <v>12</v>
      </c>
      <c r="D1054">
        <f t="shared" si="53"/>
        <v>16</v>
      </c>
      <c r="E1054">
        <v>182</v>
      </c>
      <c r="F1054">
        <v>164</v>
      </c>
      <c r="G1054">
        <v>5</v>
      </c>
      <c r="H1054">
        <v>49</v>
      </c>
      <c r="I1054">
        <v>0</v>
      </c>
      <c r="J1054">
        <v>32</v>
      </c>
    </row>
    <row r="1055" spans="1:10" x14ac:dyDescent="0.25">
      <c r="A1055" s="1">
        <v>42721</v>
      </c>
      <c r="B1055">
        <f t="shared" si="51"/>
        <v>2016</v>
      </c>
      <c r="C1055">
        <f t="shared" si="52"/>
        <v>12</v>
      </c>
      <c r="D1055">
        <f t="shared" si="53"/>
        <v>17</v>
      </c>
      <c r="E1055">
        <v>279</v>
      </c>
      <c r="F1055">
        <v>161</v>
      </c>
      <c r="G1055">
        <v>5</v>
      </c>
      <c r="H1055">
        <v>50</v>
      </c>
      <c r="I1055">
        <v>0</v>
      </c>
      <c r="J1055">
        <v>36</v>
      </c>
    </row>
    <row r="1056" spans="1:10" x14ac:dyDescent="0.25">
      <c r="A1056" s="1">
        <v>42722</v>
      </c>
      <c r="B1056">
        <f t="shared" si="51"/>
        <v>2016</v>
      </c>
      <c r="C1056">
        <f t="shared" si="52"/>
        <v>12</v>
      </c>
      <c r="D1056">
        <f t="shared" si="53"/>
        <v>18</v>
      </c>
      <c r="E1056">
        <v>293</v>
      </c>
      <c r="F1056">
        <v>164</v>
      </c>
      <c r="G1056">
        <v>5</v>
      </c>
      <c r="H1056">
        <v>54</v>
      </c>
      <c r="I1056">
        <v>0</v>
      </c>
      <c r="J1056">
        <v>39</v>
      </c>
    </row>
    <row r="1057" spans="1:10" x14ac:dyDescent="0.25">
      <c r="A1057" s="1">
        <v>42723</v>
      </c>
      <c r="B1057">
        <f t="shared" si="51"/>
        <v>2016</v>
      </c>
      <c r="C1057">
        <f t="shared" si="52"/>
        <v>12</v>
      </c>
      <c r="D1057">
        <f t="shared" si="53"/>
        <v>19</v>
      </c>
      <c r="E1057">
        <v>271</v>
      </c>
      <c r="F1057">
        <v>290</v>
      </c>
      <c r="G1057">
        <v>5</v>
      </c>
      <c r="H1057">
        <v>54</v>
      </c>
      <c r="I1057">
        <v>0</v>
      </c>
      <c r="J1057">
        <v>68</v>
      </c>
    </row>
    <row r="1058" spans="1:10" x14ac:dyDescent="0.25">
      <c r="A1058" s="1">
        <v>42724</v>
      </c>
      <c r="B1058">
        <f t="shared" si="51"/>
        <v>2016</v>
      </c>
      <c r="C1058">
        <f t="shared" si="52"/>
        <v>12</v>
      </c>
      <c r="D1058">
        <f t="shared" si="53"/>
        <v>20</v>
      </c>
      <c r="E1058">
        <v>407</v>
      </c>
      <c r="F1058">
        <v>280</v>
      </c>
      <c r="G1058">
        <v>4</v>
      </c>
      <c r="H1058">
        <v>62</v>
      </c>
      <c r="I1058">
        <v>0</v>
      </c>
      <c r="J1058">
        <v>67</v>
      </c>
    </row>
    <row r="1059" spans="1:10" x14ac:dyDescent="0.25">
      <c r="A1059" s="1">
        <v>42725</v>
      </c>
      <c r="B1059">
        <f t="shared" si="51"/>
        <v>2016</v>
      </c>
      <c r="C1059">
        <f t="shared" si="52"/>
        <v>12</v>
      </c>
      <c r="D1059">
        <f t="shared" si="53"/>
        <v>21</v>
      </c>
      <c r="E1059">
        <v>418</v>
      </c>
      <c r="F1059">
        <v>90</v>
      </c>
      <c r="G1059">
        <v>24</v>
      </c>
      <c r="H1059">
        <v>20</v>
      </c>
      <c r="I1059">
        <v>0</v>
      </c>
      <c r="J1059">
        <v>14</v>
      </c>
    </row>
    <row r="1060" spans="1:10" x14ac:dyDescent="0.25">
      <c r="A1060" s="1">
        <v>42726</v>
      </c>
      <c r="B1060">
        <f t="shared" si="51"/>
        <v>2016</v>
      </c>
      <c r="C1060">
        <f t="shared" si="52"/>
        <v>12</v>
      </c>
      <c r="D1060">
        <f t="shared" si="53"/>
        <v>22</v>
      </c>
      <c r="E1060">
        <v>131</v>
      </c>
      <c r="F1060">
        <v>39</v>
      </c>
      <c r="G1060">
        <v>16</v>
      </c>
      <c r="H1060">
        <v>23</v>
      </c>
      <c r="I1060">
        <v>0</v>
      </c>
      <c r="J1060">
        <v>6</v>
      </c>
    </row>
    <row r="1061" spans="1:10" x14ac:dyDescent="0.25">
      <c r="A1061" s="1">
        <v>42727</v>
      </c>
      <c r="B1061">
        <f t="shared" si="51"/>
        <v>2016</v>
      </c>
      <c r="C1061">
        <f t="shared" si="52"/>
        <v>12</v>
      </c>
      <c r="D1061">
        <f t="shared" si="53"/>
        <v>23</v>
      </c>
      <c r="E1061">
        <v>83</v>
      </c>
      <c r="F1061">
        <v>101</v>
      </c>
      <c r="G1061">
        <v>4</v>
      </c>
      <c r="H1061">
        <v>40</v>
      </c>
      <c r="I1061">
        <v>0</v>
      </c>
      <c r="J1061">
        <v>25</v>
      </c>
    </row>
    <row r="1062" spans="1:10" x14ac:dyDescent="0.25">
      <c r="A1062" s="1">
        <v>42728</v>
      </c>
      <c r="B1062">
        <f t="shared" si="51"/>
        <v>2016</v>
      </c>
      <c r="C1062">
        <f t="shared" si="52"/>
        <v>12</v>
      </c>
      <c r="D1062">
        <f t="shared" si="53"/>
        <v>24</v>
      </c>
      <c r="E1062">
        <v>194</v>
      </c>
      <c r="F1062">
        <v>112</v>
      </c>
      <c r="G1062">
        <v>2</v>
      </c>
      <c r="H1062">
        <v>43</v>
      </c>
      <c r="I1062">
        <v>0</v>
      </c>
      <c r="J1062">
        <v>26</v>
      </c>
    </row>
    <row r="1063" spans="1:10" x14ac:dyDescent="0.25">
      <c r="A1063" s="1">
        <v>42729</v>
      </c>
      <c r="B1063">
        <f t="shared" si="51"/>
        <v>2016</v>
      </c>
      <c r="C1063">
        <f t="shared" si="52"/>
        <v>12</v>
      </c>
      <c r="D1063">
        <f t="shared" si="53"/>
        <v>25</v>
      </c>
      <c r="E1063">
        <v>214</v>
      </c>
      <c r="F1063">
        <v>46</v>
      </c>
      <c r="G1063">
        <v>19</v>
      </c>
      <c r="H1063">
        <v>27</v>
      </c>
      <c r="I1063">
        <v>0</v>
      </c>
      <c r="J1063">
        <v>10</v>
      </c>
    </row>
    <row r="1064" spans="1:10" x14ac:dyDescent="0.25">
      <c r="A1064" s="1">
        <v>42730</v>
      </c>
      <c r="B1064">
        <f t="shared" si="51"/>
        <v>2016</v>
      </c>
      <c r="C1064">
        <f t="shared" si="52"/>
        <v>12</v>
      </c>
      <c r="D1064">
        <f t="shared" si="53"/>
        <v>26</v>
      </c>
      <c r="E1064">
        <v>114</v>
      </c>
      <c r="F1064">
        <v>41</v>
      </c>
      <c r="G1064">
        <v>21</v>
      </c>
      <c r="H1064">
        <v>21</v>
      </c>
      <c r="I1064">
        <v>0</v>
      </c>
      <c r="J1064">
        <v>7</v>
      </c>
    </row>
    <row r="1065" spans="1:10" x14ac:dyDescent="0.25">
      <c r="A1065" s="1">
        <v>42731</v>
      </c>
      <c r="B1065">
        <f t="shared" si="51"/>
        <v>2016</v>
      </c>
      <c r="C1065">
        <f t="shared" si="52"/>
        <v>12</v>
      </c>
      <c r="D1065">
        <f t="shared" si="53"/>
        <v>27</v>
      </c>
      <c r="E1065">
        <v>85</v>
      </c>
      <c r="F1065">
        <v>62</v>
      </c>
      <c r="G1065">
        <v>20</v>
      </c>
      <c r="H1065">
        <v>19</v>
      </c>
      <c r="I1065">
        <v>0</v>
      </c>
      <c r="J1065">
        <v>10</v>
      </c>
    </row>
    <row r="1066" spans="1:10" x14ac:dyDescent="0.25">
      <c r="A1066" s="1">
        <v>42732</v>
      </c>
      <c r="B1066">
        <f t="shared" si="51"/>
        <v>2016</v>
      </c>
      <c r="C1066">
        <f t="shared" si="52"/>
        <v>12</v>
      </c>
      <c r="D1066">
        <f t="shared" si="53"/>
        <v>28</v>
      </c>
      <c r="E1066">
        <v>122</v>
      </c>
      <c r="F1066">
        <v>68</v>
      </c>
      <c r="G1066">
        <v>13</v>
      </c>
      <c r="H1066">
        <v>25</v>
      </c>
      <c r="I1066">
        <v>0</v>
      </c>
      <c r="J1066">
        <v>12</v>
      </c>
    </row>
    <row r="1067" spans="1:10" x14ac:dyDescent="0.25">
      <c r="A1067" s="1">
        <v>42733</v>
      </c>
      <c r="B1067">
        <f t="shared" si="51"/>
        <v>2016</v>
      </c>
      <c r="C1067">
        <f t="shared" si="52"/>
        <v>12</v>
      </c>
      <c r="D1067">
        <f t="shared" si="53"/>
        <v>29</v>
      </c>
      <c r="E1067">
        <v>104</v>
      </c>
      <c r="F1067">
        <v>222</v>
      </c>
      <c r="G1067">
        <v>5</v>
      </c>
      <c r="H1067">
        <v>49</v>
      </c>
      <c r="I1067">
        <v>0</v>
      </c>
      <c r="J1067">
        <v>38</v>
      </c>
    </row>
    <row r="1068" spans="1:10" x14ac:dyDescent="0.25">
      <c r="A1068" s="1">
        <v>42734</v>
      </c>
      <c r="B1068">
        <f t="shared" si="51"/>
        <v>2016</v>
      </c>
      <c r="C1068">
        <f t="shared" si="52"/>
        <v>12</v>
      </c>
      <c r="D1068">
        <f t="shared" si="53"/>
        <v>30</v>
      </c>
      <c r="E1068">
        <v>318</v>
      </c>
      <c r="F1068">
        <v>335</v>
      </c>
      <c r="G1068">
        <v>3</v>
      </c>
      <c r="H1068">
        <v>64</v>
      </c>
      <c r="I1068">
        <v>0</v>
      </c>
      <c r="J1068">
        <v>53</v>
      </c>
    </row>
    <row r="1069" spans="1:10" x14ac:dyDescent="0.25">
      <c r="A1069" s="1">
        <v>42735</v>
      </c>
      <c r="B1069">
        <f t="shared" si="51"/>
        <v>2016</v>
      </c>
      <c r="C1069">
        <f t="shared" si="52"/>
        <v>12</v>
      </c>
      <c r="D1069">
        <f t="shared" si="53"/>
        <v>31</v>
      </c>
      <c r="E1069">
        <v>379</v>
      </c>
      <c r="F1069">
        <v>425</v>
      </c>
      <c r="G1069">
        <v>4</v>
      </c>
      <c r="H1069">
        <v>59</v>
      </c>
      <c r="I1069">
        <v>0</v>
      </c>
      <c r="J1069">
        <v>62</v>
      </c>
    </row>
    <row r="1070" spans="1:10" x14ac:dyDescent="0.25">
      <c r="A1070" s="1">
        <v>42736</v>
      </c>
      <c r="B1070">
        <f t="shared" si="51"/>
        <v>2017</v>
      </c>
      <c r="C1070">
        <f t="shared" si="52"/>
        <v>1</v>
      </c>
      <c r="D1070">
        <f t="shared" si="53"/>
        <v>1</v>
      </c>
      <c r="E1070">
        <v>486</v>
      </c>
      <c r="F1070">
        <v>243</v>
      </c>
      <c r="G1070">
        <v>17</v>
      </c>
      <c r="H1070">
        <v>46</v>
      </c>
      <c r="I1070">
        <v>0</v>
      </c>
      <c r="J1070">
        <v>33</v>
      </c>
    </row>
    <row r="1071" spans="1:10" x14ac:dyDescent="0.25">
      <c r="A1071" s="1">
        <v>42737</v>
      </c>
      <c r="B1071">
        <f t="shared" si="51"/>
        <v>2017</v>
      </c>
      <c r="C1071">
        <f t="shared" si="52"/>
        <v>1</v>
      </c>
      <c r="D1071">
        <f t="shared" si="53"/>
        <v>2</v>
      </c>
      <c r="E1071">
        <v>273</v>
      </c>
      <c r="F1071">
        <v>282</v>
      </c>
      <c r="G1071">
        <v>6</v>
      </c>
      <c r="H1071">
        <v>74</v>
      </c>
      <c r="I1071">
        <v>0</v>
      </c>
      <c r="J1071">
        <v>55</v>
      </c>
    </row>
    <row r="1072" spans="1:10" x14ac:dyDescent="0.25">
      <c r="A1072" s="1">
        <v>42738</v>
      </c>
      <c r="B1072">
        <f t="shared" si="51"/>
        <v>2017</v>
      </c>
      <c r="C1072">
        <f t="shared" si="52"/>
        <v>1</v>
      </c>
      <c r="D1072">
        <f t="shared" si="53"/>
        <v>3</v>
      </c>
      <c r="E1072">
        <v>383</v>
      </c>
      <c r="F1072">
        <v>387</v>
      </c>
      <c r="G1072">
        <v>7</v>
      </c>
      <c r="H1072">
        <v>68</v>
      </c>
      <c r="I1072">
        <v>0</v>
      </c>
      <c r="J1072">
        <v>67</v>
      </c>
    </row>
    <row r="1073" spans="1:10" x14ac:dyDescent="0.25">
      <c r="A1073" s="1">
        <v>42739</v>
      </c>
      <c r="B1073">
        <f t="shared" si="51"/>
        <v>2017</v>
      </c>
      <c r="C1073">
        <f t="shared" si="52"/>
        <v>1</v>
      </c>
      <c r="D1073">
        <f t="shared" si="53"/>
        <v>4</v>
      </c>
      <c r="E1073">
        <v>437</v>
      </c>
      <c r="F1073">
        <v>170</v>
      </c>
      <c r="G1073">
        <v>4</v>
      </c>
      <c r="H1073">
        <v>49</v>
      </c>
      <c r="I1073">
        <v>0</v>
      </c>
      <c r="J1073">
        <v>48</v>
      </c>
    </row>
    <row r="1074" spans="1:10" x14ac:dyDescent="0.25">
      <c r="A1074" s="1">
        <v>42740</v>
      </c>
      <c r="B1074">
        <f t="shared" si="51"/>
        <v>2017</v>
      </c>
      <c r="C1074">
        <f t="shared" si="52"/>
        <v>1</v>
      </c>
      <c r="D1074">
        <f t="shared" si="53"/>
        <v>5</v>
      </c>
      <c r="E1074">
        <v>281</v>
      </c>
      <c r="F1074">
        <v>144</v>
      </c>
      <c r="G1074">
        <v>3</v>
      </c>
      <c r="H1074">
        <v>53</v>
      </c>
      <c r="I1074">
        <v>0</v>
      </c>
      <c r="J1074">
        <v>49</v>
      </c>
    </row>
    <row r="1075" spans="1:10" x14ac:dyDescent="0.25">
      <c r="A1075" s="1">
        <v>42741</v>
      </c>
      <c r="B1075">
        <f t="shared" si="51"/>
        <v>2017</v>
      </c>
      <c r="C1075">
        <f t="shared" si="52"/>
        <v>1</v>
      </c>
      <c r="D1075">
        <f t="shared" si="53"/>
        <v>6</v>
      </c>
      <c r="E1075">
        <v>285</v>
      </c>
      <c r="F1075">
        <v>142</v>
      </c>
      <c r="G1075">
        <v>3</v>
      </c>
      <c r="H1075">
        <v>41</v>
      </c>
      <c r="I1075">
        <v>0</v>
      </c>
      <c r="J1075">
        <v>36</v>
      </c>
    </row>
    <row r="1076" spans="1:10" x14ac:dyDescent="0.25">
      <c r="A1076" s="1">
        <v>42743</v>
      </c>
      <c r="B1076">
        <f t="shared" si="51"/>
        <v>2017</v>
      </c>
      <c r="C1076">
        <f t="shared" si="52"/>
        <v>1</v>
      </c>
      <c r="D1076">
        <f t="shared" si="53"/>
        <v>8</v>
      </c>
      <c r="E1076">
        <v>77</v>
      </c>
      <c r="F1076">
        <v>51</v>
      </c>
      <c r="G1076">
        <v>18</v>
      </c>
      <c r="H1076">
        <v>16</v>
      </c>
      <c r="I1076">
        <v>0</v>
      </c>
      <c r="J1076">
        <v>6</v>
      </c>
    </row>
    <row r="1077" spans="1:10" x14ac:dyDescent="0.25">
      <c r="A1077" s="1">
        <v>42744</v>
      </c>
      <c r="B1077">
        <f t="shared" si="51"/>
        <v>2017</v>
      </c>
      <c r="C1077">
        <f t="shared" si="52"/>
        <v>1</v>
      </c>
      <c r="D1077">
        <f t="shared" si="53"/>
        <v>9</v>
      </c>
      <c r="E1077">
        <v>77</v>
      </c>
      <c r="F1077">
        <v>38</v>
      </c>
      <c r="G1077">
        <v>22</v>
      </c>
      <c r="H1077">
        <v>18</v>
      </c>
      <c r="I1077">
        <v>0</v>
      </c>
      <c r="J1077">
        <v>6</v>
      </c>
    </row>
    <row r="1078" spans="1:10" x14ac:dyDescent="0.25">
      <c r="A1078" s="1">
        <v>42745</v>
      </c>
      <c r="B1078">
        <f t="shared" si="51"/>
        <v>2017</v>
      </c>
      <c r="C1078">
        <f t="shared" si="52"/>
        <v>1</v>
      </c>
      <c r="D1078">
        <f t="shared" si="53"/>
        <v>10</v>
      </c>
      <c r="E1078">
        <v>71</v>
      </c>
      <c r="F1078">
        <v>65</v>
      </c>
      <c r="G1078">
        <v>7</v>
      </c>
      <c r="H1078">
        <v>38</v>
      </c>
      <c r="I1078">
        <v>0</v>
      </c>
      <c r="J1078">
        <v>15</v>
      </c>
    </row>
    <row r="1079" spans="1:10" x14ac:dyDescent="0.25">
      <c r="A1079" s="1">
        <v>42746</v>
      </c>
      <c r="B1079">
        <f t="shared" si="51"/>
        <v>2017</v>
      </c>
      <c r="C1079">
        <f t="shared" si="52"/>
        <v>1</v>
      </c>
      <c r="D1079">
        <f t="shared" si="53"/>
        <v>11</v>
      </c>
      <c r="E1079">
        <v>149</v>
      </c>
      <c r="F1079">
        <v>50</v>
      </c>
      <c r="G1079">
        <v>23</v>
      </c>
      <c r="H1079">
        <v>27</v>
      </c>
      <c r="I1079">
        <v>0</v>
      </c>
      <c r="J1079">
        <v>9</v>
      </c>
    </row>
    <row r="1080" spans="1:10" x14ac:dyDescent="0.25">
      <c r="A1080" s="1">
        <v>42747</v>
      </c>
      <c r="B1080">
        <f t="shared" si="51"/>
        <v>2017</v>
      </c>
      <c r="C1080">
        <f t="shared" si="52"/>
        <v>1</v>
      </c>
      <c r="D1080">
        <f t="shared" si="53"/>
        <v>12</v>
      </c>
      <c r="E1080">
        <v>104</v>
      </c>
      <c r="F1080">
        <v>24</v>
      </c>
      <c r="G1080">
        <v>27</v>
      </c>
      <c r="H1080">
        <v>13</v>
      </c>
      <c r="I1080">
        <v>0</v>
      </c>
      <c r="J1080">
        <v>4</v>
      </c>
    </row>
    <row r="1081" spans="1:10" x14ac:dyDescent="0.25">
      <c r="A1081" s="1">
        <v>42748</v>
      </c>
      <c r="B1081">
        <f t="shared" si="51"/>
        <v>2017</v>
      </c>
      <c r="C1081">
        <f t="shared" si="52"/>
        <v>1</v>
      </c>
      <c r="D1081">
        <f t="shared" si="53"/>
        <v>13</v>
      </c>
      <c r="E1081">
        <v>38</v>
      </c>
      <c r="F1081">
        <v>36</v>
      </c>
      <c r="G1081">
        <v>23</v>
      </c>
      <c r="H1081">
        <v>24</v>
      </c>
      <c r="I1081">
        <v>0</v>
      </c>
      <c r="J1081">
        <v>7</v>
      </c>
    </row>
    <row r="1082" spans="1:10" x14ac:dyDescent="0.25">
      <c r="A1082" s="1">
        <v>42749</v>
      </c>
      <c r="B1082">
        <f t="shared" si="51"/>
        <v>2017</v>
      </c>
      <c r="C1082">
        <f t="shared" si="52"/>
        <v>1</v>
      </c>
      <c r="D1082">
        <f t="shared" si="53"/>
        <v>14</v>
      </c>
      <c r="E1082">
        <v>61</v>
      </c>
      <c r="F1082">
        <v>55</v>
      </c>
      <c r="G1082">
        <v>16</v>
      </c>
      <c r="H1082">
        <v>26</v>
      </c>
      <c r="I1082">
        <v>0</v>
      </c>
      <c r="J1082">
        <v>10</v>
      </c>
    </row>
    <row r="1083" spans="1:10" x14ac:dyDescent="0.25">
      <c r="A1083" s="1">
        <v>42750</v>
      </c>
      <c r="B1083">
        <f t="shared" si="51"/>
        <v>2017</v>
      </c>
      <c r="C1083">
        <f t="shared" si="52"/>
        <v>1</v>
      </c>
      <c r="D1083">
        <f t="shared" si="53"/>
        <v>15</v>
      </c>
      <c r="E1083">
        <v>124</v>
      </c>
      <c r="F1083">
        <v>82</v>
      </c>
      <c r="G1083">
        <v>5</v>
      </c>
      <c r="H1083">
        <v>36</v>
      </c>
      <c r="I1083">
        <v>0</v>
      </c>
      <c r="J1083">
        <v>17</v>
      </c>
    </row>
    <row r="1084" spans="1:10" x14ac:dyDescent="0.25">
      <c r="A1084" s="1">
        <v>42751</v>
      </c>
      <c r="B1084">
        <f t="shared" si="51"/>
        <v>2017</v>
      </c>
      <c r="C1084">
        <f t="shared" si="52"/>
        <v>1</v>
      </c>
      <c r="D1084">
        <f t="shared" si="53"/>
        <v>16</v>
      </c>
      <c r="E1084">
        <v>174</v>
      </c>
      <c r="F1084">
        <v>106</v>
      </c>
      <c r="G1084">
        <v>8</v>
      </c>
      <c r="H1084">
        <v>42</v>
      </c>
      <c r="I1084">
        <v>0</v>
      </c>
      <c r="J1084">
        <v>22</v>
      </c>
    </row>
    <row r="1085" spans="1:10" x14ac:dyDescent="0.25">
      <c r="A1085" s="1">
        <v>42752</v>
      </c>
      <c r="B1085">
        <f t="shared" si="51"/>
        <v>2017</v>
      </c>
      <c r="C1085">
        <f t="shared" si="52"/>
        <v>1</v>
      </c>
      <c r="D1085">
        <f t="shared" si="53"/>
        <v>17</v>
      </c>
      <c r="E1085">
        <v>203</v>
      </c>
      <c r="F1085">
        <v>49</v>
      </c>
      <c r="G1085">
        <v>15</v>
      </c>
      <c r="H1085">
        <v>28</v>
      </c>
      <c r="I1085">
        <v>0</v>
      </c>
      <c r="J1085">
        <v>8</v>
      </c>
    </row>
    <row r="1086" spans="1:10" x14ac:dyDescent="0.25">
      <c r="A1086" s="1">
        <v>42753</v>
      </c>
      <c r="B1086">
        <f t="shared" si="51"/>
        <v>2017</v>
      </c>
      <c r="C1086">
        <f t="shared" si="52"/>
        <v>1</v>
      </c>
      <c r="D1086">
        <f t="shared" si="53"/>
        <v>18</v>
      </c>
      <c r="E1086">
        <v>114</v>
      </c>
      <c r="F1086">
        <v>71</v>
      </c>
      <c r="G1086">
        <v>27</v>
      </c>
      <c r="H1086">
        <v>19</v>
      </c>
      <c r="I1086">
        <v>0</v>
      </c>
      <c r="J1086">
        <v>10</v>
      </c>
    </row>
    <row r="1087" spans="1:10" x14ac:dyDescent="0.25">
      <c r="A1087" s="1">
        <v>42754</v>
      </c>
      <c r="B1087">
        <f t="shared" si="51"/>
        <v>2017</v>
      </c>
      <c r="C1087">
        <f t="shared" si="52"/>
        <v>1</v>
      </c>
      <c r="D1087">
        <f t="shared" si="53"/>
        <v>19</v>
      </c>
      <c r="E1087">
        <v>108</v>
      </c>
      <c r="F1087">
        <v>31</v>
      </c>
      <c r="G1087">
        <v>24</v>
      </c>
      <c r="H1087">
        <v>18</v>
      </c>
      <c r="I1087">
        <v>0</v>
      </c>
      <c r="J1087">
        <v>5</v>
      </c>
    </row>
    <row r="1088" spans="1:10" x14ac:dyDescent="0.25">
      <c r="A1088" s="1">
        <v>42755</v>
      </c>
      <c r="B1088">
        <f t="shared" si="51"/>
        <v>2017</v>
      </c>
      <c r="C1088">
        <f t="shared" si="52"/>
        <v>1</v>
      </c>
      <c r="D1088">
        <f t="shared" si="53"/>
        <v>20</v>
      </c>
      <c r="E1088">
        <v>64</v>
      </c>
      <c r="F1088">
        <v>45</v>
      </c>
      <c r="G1088">
        <v>26</v>
      </c>
      <c r="H1088">
        <v>17</v>
      </c>
      <c r="I1088">
        <v>0</v>
      </c>
      <c r="J1088">
        <v>4</v>
      </c>
    </row>
    <row r="1089" spans="1:10" x14ac:dyDescent="0.25">
      <c r="A1089" s="1">
        <v>42756</v>
      </c>
      <c r="B1089">
        <f t="shared" si="51"/>
        <v>2017</v>
      </c>
      <c r="C1089">
        <f t="shared" si="52"/>
        <v>1</v>
      </c>
      <c r="D1089">
        <f t="shared" si="53"/>
        <v>21</v>
      </c>
      <c r="E1089">
        <v>80</v>
      </c>
      <c r="F1089">
        <v>35</v>
      </c>
      <c r="G1089">
        <v>18</v>
      </c>
      <c r="H1089">
        <v>23</v>
      </c>
      <c r="I1089">
        <v>0</v>
      </c>
      <c r="J1089">
        <v>7</v>
      </c>
    </row>
    <row r="1090" spans="1:10" x14ac:dyDescent="0.25">
      <c r="A1090" s="1">
        <v>42757</v>
      </c>
      <c r="B1090">
        <f t="shared" si="51"/>
        <v>2017</v>
      </c>
      <c r="C1090">
        <f t="shared" si="52"/>
        <v>1</v>
      </c>
      <c r="D1090">
        <f t="shared" si="53"/>
        <v>22</v>
      </c>
      <c r="E1090">
        <v>83</v>
      </c>
      <c r="F1090">
        <v>44</v>
      </c>
      <c r="G1090">
        <v>19</v>
      </c>
      <c r="H1090">
        <v>23</v>
      </c>
      <c r="I1090">
        <v>0</v>
      </c>
      <c r="J1090">
        <v>8</v>
      </c>
    </row>
    <row r="1091" spans="1:10" x14ac:dyDescent="0.25">
      <c r="A1091" s="1">
        <v>42758</v>
      </c>
      <c r="B1091">
        <f t="shared" ref="B1091:B1154" si="54">YEAR(A1091)</f>
        <v>2017</v>
      </c>
      <c r="C1091">
        <f t="shared" ref="C1091:C1154" si="55">MONTH(A1091)</f>
        <v>1</v>
      </c>
      <c r="D1091">
        <f t="shared" ref="D1091:D1154" si="56">DAY(A1091)</f>
        <v>23</v>
      </c>
      <c r="E1091">
        <v>99</v>
      </c>
      <c r="F1091">
        <v>88</v>
      </c>
      <c r="G1091">
        <v>7</v>
      </c>
      <c r="H1091">
        <v>34</v>
      </c>
      <c r="I1091">
        <v>0</v>
      </c>
      <c r="J1091">
        <v>24</v>
      </c>
    </row>
    <row r="1092" spans="1:10" x14ac:dyDescent="0.25">
      <c r="A1092" s="1">
        <v>42759</v>
      </c>
      <c r="B1092">
        <f t="shared" si="54"/>
        <v>2017</v>
      </c>
      <c r="C1092">
        <f t="shared" si="55"/>
        <v>1</v>
      </c>
      <c r="D1092">
        <f t="shared" si="56"/>
        <v>24</v>
      </c>
      <c r="E1092">
        <v>171</v>
      </c>
      <c r="F1092">
        <v>127</v>
      </c>
      <c r="G1092">
        <v>10</v>
      </c>
      <c r="H1092">
        <v>39</v>
      </c>
      <c r="I1092">
        <v>0</v>
      </c>
      <c r="J1092">
        <v>31</v>
      </c>
    </row>
    <row r="1093" spans="1:10" x14ac:dyDescent="0.25">
      <c r="A1093" s="1">
        <v>42760</v>
      </c>
      <c r="B1093">
        <f t="shared" si="54"/>
        <v>2017</v>
      </c>
      <c r="C1093">
        <f t="shared" si="55"/>
        <v>1</v>
      </c>
      <c r="D1093">
        <f t="shared" si="56"/>
        <v>25</v>
      </c>
      <c r="E1093">
        <v>244</v>
      </c>
      <c r="F1093">
        <v>130</v>
      </c>
      <c r="G1093">
        <v>5</v>
      </c>
      <c r="H1093">
        <v>28</v>
      </c>
      <c r="I1093">
        <v>0</v>
      </c>
      <c r="J1093">
        <v>25</v>
      </c>
    </row>
    <row r="1094" spans="1:10" x14ac:dyDescent="0.25">
      <c r="A1094" s="1">
        <v>42761</v>
      </c>
      <c r="B1094">
        <f t="shared" si="54"/>
        <v>2017</v>
      </c>
      <c r="C1094">
        <f t="shared" si="55"/>
        <v>1</v>
      </c>
      <c r="D1094">
        <f t="shared" si="56"/>
        <v>26</v>
      </c>
      <c r="E1094">
        <v>244</v>
      </c>
      <c r="F1094">
        <v>74</v>
      </c>
      <c r="G1094">
        <v>28</v>
      </c>
      <c r="H1094">
        <v>13</v>
      </c>
      <c r="I1094">
        <v>0</v>
      </c>
      <c r="J1094">
        <v>6</v>
      </c>
    </row>
    <row r="1095" spans="1:10" x14ac:dyDescent="0.25">
      <c r="A1095" s="1">
        <v>42762</v>
      </c>
      <c r="B1095">
        <f t="shared" si="54"/>
        <v>2017</v>
      </c>
      <c r="C1095">
        <f t="shared" si="55"/>
        <v>1</v>
      </c>
      <c r="D1095">
        <f t="shared" si="56"/>
        <v>27</v>
      </c>
      <c r="E1095">
        <v>102</v>
      </c>
      <c r="F1095">
        <v>332</v>
      </c>
      <c r="G1095">
        <v>8</v>
      </c>
      <c r="H1095">
        <v>27</v>
      </c>
      <c r="I1095">
        <v>0</v>
      </c>
      <c r="J1095">
        <v>21</v>
      </c>
    </row>
    <row r="1096" spans="1:10" x14ac:dyDescent="0.25">
      <c r="A1096" s="1">
        <v>42763</v>
      </c>
      <c r="B1096">
        <f t="shared" si="54"/>
        <v>2017</v>
      </c>
      <c r="C1096">
        <f t="shared" si="55"/>
        <v>1</v>
      </c>
      <c r="D1096">
        <f t="shared" si="56"/>
        <v>28</v>
      </c>
      <c r="E1096">
        <v>415</v>
      </c>
      <c r="F1096">
        <v>54</v>
      </c>
      <c r="G1096">
        <v>27</v>
      </c>
      <c r="H1096">
        <v>7</v>
      </c>
      <c r="I1096">
        <v>0</v>
      </c>
      <c r="J1096">
        <v>8</v>
      </c>
    </row>
    <row r="1097" spans="1:10" x14ac:dyDescent="0.25">
      <c r="A1097" s="1">
        <v>42764</v>
      </c>
      <c r="B1097">
        <f t="shared" si="54"/>
        <v>2017</v>
      </c>
      <c r="C1097">
        <f t="shared" si="55"/>
        <v>1</v>
      </c>
      <c r="D1097">
        <f t="shared" si="56"/>
        <v>29</v>
      </c>
      <c r="E1097">
        <v>100</v>
      </c>
      <c r="F1097">
        <v>33</v>
      </c>
      <c r="G1097">
        <v>29</v>
      </c>
      <c r="H1097">
        <v>9</v>
      </c>
      <c r="I1097">
        <v>0</v>
      </c>
      <c r="J1097">
        <v>4</v>
      </c>
    </row>
    <row r="1098" spans="1:10" x14ac:dyDescent="0.25">
      <c r="A1098" s="1">
        <v>42765</v>
      </c>
      <c r="B1098">
        <f t="shared" si="54"/>
        <v>2017</v>
      </c>
      <c r="C1098">
        <f t="shared" si="55"/>
        <v>1</v>
      </c>
      <c r="D1098">
        <f t="shared" si="56"/>
        <v>30</v>
      </c>
      <c r="E1098">
        <v>73</v>
      </c>
      <c r="F1098">
        <v>66</v>
      </c>
      <c r="G1098">
        <v>24</v>
      </c>
      <c r="H1098">
        <v>18</v>
      </c>
      <c r="I1098">
        <v>0</v>
      </c>
      <c r="J1098">
        <v>9</v>
      </c>
    </row>
    <row r="1099" spans="1:10" x14ac:dyDescent="0.25">
      <c r="A1099" s="1">
        <v>42766</v>
      </c>
      <c r="B1099">
        <f t="shared" si="54"/>
        <v>2017</v>
      </c>
      <c r="C1099">
        <f t="shared" si="55"/>
        <v>1</v>
      </c>
      <c r="D1099">
        <f t="shared" si="56"/>
        <v>31</v>
      </c>
      <c r="E1099">
        <v>163</v>
      </c>
      <c r="F1099">
        <v>36</v>
      </c>
      <c r="G1099">
        <v>25</v>
      </c>
      <c r="H1099">
        <v>10</v>
      </c>
      <c r="I1099">
        <v>0</v>
      </c>
      <c r="J1099">
        <v>3</v>
      </c>
    </row>
    <row r="1100" spans="1:10" x14ac:dyDescent="0.25">
      <c r="A1100" s="1">
        <v>42767</v>
      </c>
      <c r="B1100">
        <f t="shared" si="54"/>
        <v>2017</v>
      </c>
      <c r="C1100">
        <f t="shared" si="55"/>
        <v>2</v>
      </c>
      <c r="D1100">
        <f t="shared" si="56"/>
        <v>1</v>
      </c>
      <c r="E1100">
        <v>66</v>
      </c>
      <c r="F1100">
        <v>80</v>
      </c>
      <c r="G1100">
        <v>17</v>
      </c>
      <c r="H1100">
        <v>30</v>
      </c>
      <c r="I1100">
        <v>0</v>
      </c>
      <c r="J1100">
        <v>12</v>
      </c>
    </row>
    <row r="1101" spans="1:10" x14ac:dyDescent="0.25">
      <c r="A1101" s="1">
        <v>42768</v>
      </c>
      <c r="B1101">
        <f t="shared" si="54"/>
        <v>2017</v>
      </c>
      <c r="C1101">
        <f t="shared" si="55"/>
        <v>2</v>
      </c>
      <c r="D1101">
        <f t="shared" si="56"/>
        <v>2</v>
      </c>
      <c r="E1101">
        <v>168</v>
      </c>
      <c r="F1101">
        <v>127</v>
      </c>
      <c r="G1101">
        <v>20</v>
      </c>
      <c r="H1101">
        <v>38</v>
      </c>
      <c r="I1101">
        <v>0</v>
      </c>
      <c r="J1101">
        <v>22</v>
      </c>
    </row>
    <row r="1102" spans="1:10" x14ac:dyDescent="0.25">
      <c r="A1102" s="1">
        <v>42769</v>
      </c>
      <c r="B1102">
        <f t="shared" si="54"/>
        <v>2017</v>
      </c>
      <c r="C1102">
        <f t="shared" si="55"/>
        <v>2</v>
      </c>
      <c r="D1102">
        <f t="shared" si="56"/>
        <v>3</v>
      </c>
      <c r="E1102">
        <v>235</v>
      </c>
      <c r="F1102">
        <v>204</v>
      </c>
      <c r="G1102">
        <v>24</v>
      </c>
      <c r="H1102">
        <v>41</v>
      </c>
      <c r="I1102">
        <v>0</v>
      </c>
      <c r="J1102">
        <v>29</v>
      </c>
    </row>
    <row r="1103" spans="1:10" x14ac:dyDescent="0.25">
      <c r="A1103" s="1">
        <v>42770</v>
      </c>
      <c r="B1103">
        <f t="shared" si="54"/>
        <v>2017</v>
      </c>
      <c r="C1103">
        <f t="shared" si="55"/>
        <v>2</v>
      </c>
      <c r="D1103">
        <f t="shared" si="56"/>
        <v>4</v>
      </c>
      <c r="E1103">
        <v>341</v>
      </c>
      <c r="F1103">
        <v>18</v>
      </c>
      <c r="G1103">
        <v>34</v>
      </c>
      <c r="H1103">
        <v>8</v>
      </c>
      <c r="I1103">
        <v>0</v>
      </c>
      <c r="J1103">
        <v>3</v>
      </c>
    </row>
    <row r="1104" spans="1:10" x14ac:dyDescent="0.25">
      <c r="A1104" s="1">
        <v>42771</v>
      </c>
      <c r="B1104">
        <f t="shared" si="54"/>
        <v>2017</v>
      </c>
      <c r="C1104">
        <f t="shared" si="55"/>
        <v>2</v>
      </c>
      <c r="D1104">
        <f t="shared" si="56"/>
        <v>5</v>
      </c>
      <c r="E1104">
        <v>45</v>
      </c>
      <c r="F1104">
        <v>21</v>
      </c>
      <c r="G1104">
        <v>29</v>
      </c>
      <c r="H1104">
        <v>10</v>
      </c>
      <c r="I1104">
        <v>0</v>
      </c>
      <c r="J1104">
        <v>3</v>
      </c>
    </row>
    <row r="1105" spans="1:10" x14ac:dyDescent="0.25">
      <c r="A1105" s="1">
        <v>42772</v>
      </c>
      <c r="B1105">
        <f t="shared" si="54"/>
        <v>2017</v>
      </c>
      <c r="C1105">
        <f t="shared" si="55"/>
        <v>2</v>
      </c>
      <c r="D1105">
        <f t="shared" si="56"/>
        <v>6</v>
      </c>
      <c r="E1105">
        <v>39</v>
      </c>
      <c r="F1105">
        <v>69</v>
      </c>
      <c r="G1105">
        <v>19</v>
      </c>
      <c r="H1105">
        <v>24</v>
      </c>
      <c r="I1105">
        <v>0</v>
      </c>
      <c r="J1105">
        <v>10</v>
      </c>
    </row>
    <row r="1106" spans="1:10" x14ac:dyDescent="0.25">
      <c r="A1106" s="1">
        <v>42773</v>
      </c>
      <c r="B1106">
        <f t="shared" si="54"/>
        <v>2017</v>
      </c>
      <c r="C1106">
        <f t="shared" si="55"/>
        <v>2</v>
      </c>
      <c r="D1106">
        <f t="shared" si="56"/>
        <v>7</v>
      </c>
      <c r="E1106">
        <v>153</v>
      </c>
      <c r="F1106">
        <v>39</v>
      </c>
      <c r="G1106">
        <v>32</v>
      </c>
      <c r="H1106">
        <v>13</v>
      </c>
      <c r="I1106">
        <v>0</v>
      </c>
      <c r="J1106">
        <v>7</v>
      </c>
    </row>
    <row r="1107" spans="1:10" x14ac:dyDescent="0.25">
      <c r="A1107" s="1">
        <v>42774</v>
      </c>
      <c r="B1107">
        <f t="shared" si="54"/>
        <v>2017</v>
      </c>
      <c r="C1107">
        <f t="shared" si="55"/>
        <v>2</v>
      </c>
      <c r="D1107">
        <f t="shared" si="56"/>
        <v>8</v>
      </c>
      <c r="E1107">
        <v>88</v>
      </c>
      <c r="F1107">
        <v>29</v>
      </c>
      <c r="G1107">
        <v>29</v>
      </c>
      <c r="H1107">
        <v>6</v>
      </c>
      <c r="I1107">
        <v>0</v>
      </c>
      <c r="J1107">
        <v>2</v>
      </c>
    </row>
    <row r="1108" spans="1:10" x14ac:dyDescent="0.25">
      <c r="A1108" s="1">
        <v>42775</v>
      </c>
      <c r="B1108">
        <f t="shared" si="54"/>
        <v>2017</v>
      </c>
      <c r="C1108">
        <f t="shared" si="55"/>
        <v>2</v>
      </c>
      <c r="D1108">
        <f t="shared" si="56"/>
        <v>9</v>
      </c>
      <c r="E1108">
        <v>33</v>
      </c>
      <c r="F1108">
        <v>26</v>
      </c>
      <c r="G1108">
        <v>27</v>
      </c>
      <c r="H1108">
        <v>5</v>
      </c>
      <c r="I1108">
        <v>0</v>
      </c>
      <c r="J1108">
        <v>1</v>
      </c>
    </row>
    <row r="1109" spans="1:10" x14ac:dyDescent="0.25">
      <c r="A1109" s="1">
        <v>42776</v>
      </c>
      <c r="B1109">
        <f t="shared" si="54"/>
        <v>2017</v>
      </c>
      <c r="C1109">
        <f t="shared" si="55"/>
        <v>2</v>
      </c>
      <c r="D1109">
        <f t="shared" si="56"/>
        <v>10</v>
      </c>
      <c r="E1109">
        <v>37</v>
      </c>
      <c r="F1109">
        <v>77</v>
      </c>
      <c r="G1109">
        <v>25</v>
      </c>
      <c r="H1109">
        <v>21</v>
      </c>
      <c r="I1109">
        <v>0</v>
      </c>
      <c r="J1109">
        <v>6</v>
      </c>
    </row>
    <row r="1110" spans="1:10" x14ac:dyDescent="0.25">
      <c r="A1110" s="1">
        <v>42777</v>
      </c>
      <c r="B1110">
        <f t="shared" si="54"/>
        <v>2017</v>
      </c>
      <c r="C1110">
        <f t="shared" si="55"/>
        <v>2</v>
      </c>
      <c r="D1110">
        <f t="shared" si="56"/>
        <v>11</v>
      </c>
      <c r="E1110">
        <v>84</v>
      </c>
      <c r="F1110">
        <v>119</v>
      </c>
      <c r="G1110">
        <v>11</v>
      </c>
      <c r="H1110">
        <v>38</v>
      </c>
      <c r="I1110">
        <v>0</v>
      </c>
      <c r="J1110">
        <v>23</v>
      </c>
    </row>
    <row r="1111" spans="1:10" x14ac:dyDescent="0.25">
      <c r="A1111" s="1">
        <v>42778</v>
      </c>
      <c r="B1111">
        <f t="shared" si="54"/>
        <v>2017</v>
      </c>
      <c r="C1111">
        <f t="shared" si="55"/>
        <v>2</v>
      </c>
      <c r="D1111">
        <f t="shared" si="56"/>
        <v>12</v>
      </c>
      <c r="E1111">
        <v>213</v>
      </c>
      <c r="F1111">
        <v>97</v>
      </c>
      <c r="G1111">
        <v>24</v>
      </c>
      <c r="H1111">
        <v>34</v>
      </c>
      <c r="I1111">
        <v>0</v>
      </c>
      <c r="J1111">
        <v>20</v>
      </c>
    </row>
    <row r="1112" spans="1:10" x14ac:dyDescent="0.25">
      <c r="A1112" s="1">
        <v>42779</v>
      </c>
      <c r="B1112">
        <f t="shared" si="54"/>
        <v>2017</v>
      </c>
      <c r="C1112">
        <f t="shared" si="55"/>
        <v>2</v>
      </c>
      <c r="D1112">
        <f t="shared" si="56"/>
        <v>13</v>
      </c>
      <c r="E1112">
        <v>168</v>
      </c>
      <c r="F1112">
        <v>120</v>
      </c>
      <c r="G1112">
        <v>8</v>
      </c>
      <c r="H1112">
        <v>39</v>
      </c>
      <c r="I1112">
        <v>0</v>
      </c>
      <c r="J1112">
        <v>23</v>
      </c>
    </row>
    <row r="1113" spans="1:10" x14ac:dyDescent="0.25">
      <c r="A1113" s="1">
        <v>42780</v>
      </c>
      <c r="B1113">
        <f t="shared" si="54"/>
        <v>2017</v>
      </c>
      <c r="C1113">
        <f t="shared" si="55"/>
        <v>2</v>
      </c>
      <c r="D1113">
        <f t="shared" si="56"/>
        <v>14</v>
      </c>
      <c r="E1113">
        <v>236</v>
      </c>
      <c r="F1113">
        <v>135</v>
      </c>
      <c r="G1113">
        <v>17</v>
      </c>
      <c r="H1113">
        <v>54</v>
      </c>
      <c r="I1113">
        <v>0</v>
      </c>
      <c r="J1113">
        <v>28</v>
      </c>
    </row>
    <row r="1114" spans="1:10" x14ac:dyDescent="0.25">
      <c r="A1114" s="1">
        <v>42781</v>
      </c>
      <c r="B1114">
        <f t="shared" si="54"/>
        <v>2017</v>
      </c>
      <c r="C1114">
        <f t="shared" si="55"/>
        <v>2</v>
      </c>
      <c r="D1114">
        <f t="shared" si="56"/>
        <v>15</v>
      </c>
      <c r="E1114">
        <v>289</v>
      </c>
      <c r="F1114">
        <v>56</v>
      </c>
      <c r="G1114">
        <v>27</v>
      </c>
      <c r="H1114">
        <v>31</v>
      </c>
      <c r="I1114">
        <v>0</v>
      </c>
      <c r="J1114">
        <v>13</v>
      </c>
    </row>
    <row r="1115" spans="1:10" x14ac:dyDescent="0.25">
      <c r="A1115" s="1">
        <v>42782</v>
      </c>
      <c r="B1115">
        <f t="shared" si="54"/>
        <v>2017</v>
      </c>
      <c r="C1115">
        <f t="shared" si="55"/>
        <v>2</v>
      </c>
      <c r="D1115">
        <f t="shared" si="56"/>
        <v>16</v>
      </c>
      <c r="E1115">
        <v>164</v>
      </c>
      <c r="F1115">
        <v>36</v>
      </c>
      <c r="G1115">
        <v>33</v>
      </c>
      <c r="H1115">
        <v>12</v>
      </c>
      <c r="I1115">
        <v>0</v>
      </c>
      <c r="J1115">
        <v>4</v>
      </c>
    </row>
    <row r="1116" spans="1:10" x14ac:dyDescent="0.25">
      <c r="A1116" s="1">
        <v>42783</v>
      </c>
      <c r="B1116">
        <f t="shared" si="54"/>
        <v>2017</v>
      </c>
      <c r="C1116">
        <f t="shared" si="55"/>
        <v>2</v>
      </c>
      <c r="D1116">
        <f t="shared" si="56"/>
        <v>17</v>
      </c>
      <c r="E1116">
        <v>65</v>
      </c>
      <c r="F1116">
        <v>86</v>
      </c>
      <c r="G1116">
        <v>20</v>
      </c>
      <c r="H1116">
        <v>30</v>
      </c>
      <c r="I1116">
        <v>0</v>
      </c>
      <c r="J1116">
        <v>14</v>
      </c>
    </row>
    <row r="1117" spans="1:10" x14ac:dyDescent="0.25">
      <c r="A1117" s="1">
        <v>42784</v>
      </c>
      <c r="B1117">
        <f t="shared" si="54"/>
        <v>2017</v>
      </c>
      <c r="C1117">
        <f t="shared" si="55"/>
        <v>2</v>
      </c>
      <c r="D1117">
        <f t="shared" si="56"/>
        <v>18</v>
      </c>
      <c r="E1117">
        <v>169</v>
      </c>
      <c r="F1117">
        <v>97</v>
      </c>
      <c r="G1117">
        <v>32</v>
      </c>
      <c r="H1117">
        <v>23</v>
      </c>
      <c r="I1117">
        <v>0</v>
      </c>
      <c r="J1117">
        <v>9</v>
      </c>
    </row>
    <row r="1118" spans="1:10" x14ac:dyDescent="0.25">
      <c r="A1118" s="1">
        <v>42785</v>
      </c>
      <c r="B1118">
        <f t="shared" si="54"/>
        <v>2017</v>
      </c>
      <c r="C1118">
        <f t="shared" si="55"/>
        <v>2</v>
      </c>
      <c r="D1118">
        <f t="shared" si="56"/>
        <v>19</v>
      </c>
      <c r="E1118">
        <v>156</v>
      </c>
      <c r="F1118">
        <v>29</v>
      </c>
      <c r="G1118">
        <v>30</v>
      </c>
      <c r="H1118">
        <v>9</v>
      </c>
      <c r="I1118">
        <v>0</v>
      </c>
      <c r="J1118">
        <v>3</v>
      </c>
    </row>
    <row r="1119" spans="1:10" x14ac:dyDescent="0.25">
      <c r="A1119" s="1">
        <v>42786</v>
      </c>
      <c r="B1119">
        <f t="shared" si="54"/>
        <v>2017</v>
      </c>
      <c r="C1119">
        <f t="shared" si="55"/>
        <v>2</v>
      </c>
      <c r="D1119">
        <f t="shared" si="56"/>
        <v>20</v>
      </c>
      <c r="E1119">
        <v>39</v>
      </c>
      <c r="F1119">
        <v>61</v>
      </c>
      <c r="G1119">
        <v>13</v>
      </c>
      <c r="H1119">
        <v>22</v>
      </c>
      <c r="I1119">
        <v>0</v>
      </c>
      <c r="J1119">
        <v>9</v>
      </c>
    </row>
    <row r="1120" spans="1:10" x14ac:dyDescent="0.25">
      <c r="A1120" s="1">
        <v>42787</v>
      </c>
      <c r="B1120">
        <f t="shared" si="54"/>
        <v>2017</v>
      </c>
      <c r="C1120">
        <f t="shared" si="55"/>
        <v>2</v>
      </c>
      <c r="D1120">
        <f t="shared" si="56"/>
        <v>21</v>
      </c>
      <c r="E1120">
        <v>143</v>
      </c>
      <c r="F1120">
        <v>29</v>
      </c>
      <c r="G1120">
        <v>25</v>
      </c>
      <c r="H1120">
        <v>15</v>
      </c>
      <c r="I1120">
        <v>0</v>
      </c>
      <c r="J1120">
        <v>8</v>
      </c>
    </row>
    <row r="1121" spans="1:10" x14ac:dyDescent="0.25">
      <c r="A1121" s="1">
        <v>42788</v>
      </c>
      <c r="B1121">
        <f t="shared" si="54"/>
        <v>2017</v>
      </c>
      <c r="C1121">
        <f t="shared" si="55"/>
        <v>2</v>
      </c>
      <c r="D1121">
        <f t="shared" si="56"/>
        <v>22</v>
      </c>
      <c r="E1121">
        <v>141</v>
      </c>
      <c r="F1121">
        <v>29</v>
      </c>
      <c r="G1121">
        <v>32</v>
      </c>
      <c r="H1121">
        <v>13</v>
      </c>
      <c r="I1121">
        <v>0</v>
      </c>
      <c r="J1121">
        <v>5</v>
      </c>
    </row>
    <row r="1122" spans="1:10" x14ac:dyDescent="0.25">
      <c r="A1122" s="1">
        <v>42789</v>
      </c>
      <c r="B1122">
        <f t="shared" si="54"/>
        <v>2017</v>
      </c>
      <c r="C1122">
        <f t="shared" si="55"/>
        <v>2</v>
      </c>
      <c r="D1122">
        <f t="shared" si="56"/>
        <v>23</v>
      </c>
      <c r="E1122">
        <v>61</v>
      </c>
      <c r="F1122">
        <v>37</v>
      </c>
      <c r="G1122">
        <v>29</v>
      </c>
      <c r="H1122">
        <v>22</v>
      </c>
      <c r="I1122">
        <v>0</v>
      </c>
      <c r="J1122">
        <v>6</v>
      </c>
    </row>
    <row r="1123" spans="1:10" x14ac:dyDescent="0.25">
      <c r="A1123" s="1">
        <v>42790</v>
      </c>
      <c r="B1123">
        <f t="shared" si="54"/>
        <v>2017</v>
      </c>
      <c r="C1123">
        <f t="shared" si="55"/>
        <v>2</v>
      </c>
      <c r="D1123">
        <f t="shared" si="56"/>
        <v>24</v>
      </c>
      <c r="E1123">
        <v>78</v>
      </c>
      <c r="F1123">
        <v>18</v>
      </c>
      <c r="G1123">
        <v>33</v>
      </c>
      <c r="H1123">
        <v>15</v>
      </c>
      <c r="I1123">
        <v>0</v>
      </c>
      <c r="J1123">
        <v>4</v>
      </c>
    </row>
    <row r="1124" spans="1:10" x14ac:dyDescent="0.25">
      <c r="A1124" s="1">
        <v>42791</v>
      </c>
      <c r="B1124">
        <f t="shared" si="54"/>
        <v>2017</v>
      </c>
      <c r="C1124">
        <f t="shared" si="55"/>
        <v>2</v>
      </c>
      <c r="D1124">
        <f t="shared" si="56"/>
        <v>25</v>
      </c>
      <c r="E1124">
        <v>43</v>
      </c>
      <c r="F1124">
        <v>35</v>
      </c>
      <c r="G1124">
        <v>28</v>
      </c>
      <c r="H1124">
        <v>22</v>
      </c>
      <c r="I1124">
        <v>0</v>
      </c>
      <c r="J1124">
        <v>6</v>
      </c>
    </row>
    <row r="1125" spans="1:10" x14ac:dyDescent="0.25">
      <c r="A1125" s="1">
        <v>42792</v>
      </c>
      <c r="B1125">
        <f t="shared" si="54"/>
        <v>2017</v>
      </c>
      <c r="C1125">
        <f t="shared" si="55"/>
        <v>2</v>
      </c>
      <c r="D1125">
        <f t="shared" si="56"/>
        <v>26</v>
      </c>
      <c r="E1125">
        <v>80</v>
      </c>
      <c r="F1125">
        <v>93</v>
      </c>
      <c r="G1125">
        <v>22</v>
      </c>
      <c r="H1125">
        <v>35</v>
      </c>
      <c r="I1125">
        <v>0</v>
      </c>
      <c r="J1125">
        <v>14</v>
      </c>
    </row>
    <row r="1126" spans="1:10" x14ac:dyDescent="0.25">
      <c r="A1126" s="1">
        <v>42793</v>
      </c>
      <c r="B1126">
        <f t="shared" si="54"/>
        <v>2017</v>
      </c>
      <c r="C1126">
        <f t="shared" si="55"/>
        <v>2</v>
      </c>
      <c r="D1126">
        <f t="shared" si="56"/>
        <v>27</v>
      </c>
      <c r="E1126">
        <v>158</v>
      </c>
      <c r="F1126">
        <v>25</v>
      </c>
      <c r="G1126">
        <v>35</v>
      </c>
      <c r="H1126">
        <v>16</v>
      </c>
      <c r="I1126">
        <v>0</v>
      </c>
      <c r="J1126">
        <v>4</v>
      </c>
    </row>
    <row r="1127" spans="1:10" x14ac:dyDescent="0.25">
      <c r="A1127" s="1">
        <v>42794</v>
      </c>
      <c r="B1127">
        <f t="shared" si="54"/>
        <v>2017</v>
      </c>
      <c r="C1127">
        <f t="shared" si="55"/>
        <v>2</v>
      </c>
      <c r="D1127">
        <f t="shared" si="56"/>
        <v>28</v>
      </c>
      <c r="E1127">
        <v>54</v>
      </c>
      <c r="F1127">
        <v>35</v>
      </c>
      <c r="G1127">
        <v>37</v>
      </c>
      <c r="H1127">
        <v>7</v>
      </c>
      <c r="I1127">
        <v>0</v>
      </c>
      <c r="J1127">
        <v>2</v>
      </c>
    </row>
    <row r="1128" spans="1:10" x14ac:dyDescent="0.25">
      <c r="A1128" s="1">
        <v>42795</v>
      </c>
      <c r="B1128">
        <f t="shared" si="54"/>
        <v>2017</v>
      </c>
      <c r="C1128">
        <f t="shared" si="55"/>
        <v>3</v>
      </c>
      <c r="D1128">
        <f t="shared" si="56"/>
        <v>1</v>
      </c>
      <c r="E1128">
        <v>47</v>
      </c>
      <c r="F1128">
        <v>58</v>
      </c>
      <c r="G1128">
        <v>26</v>
      </c>
      <c r="H1128">
        <v>20</v>
      </c>
      <c r="I1128">
        <v>0</v>
      </c>
      <c r="J1128">
        <v>6</v>
      </c>
    </row>
    <row r="1129" spans="1:10" x14ac:dyDescent="0.25">
      <c r="A1129" s="1">
        <v>42796</v>
      </c>
      <c r="B1129">
        <f t="shared" si="54"/>
        <v>2017</v>
      </c>
      <c r="C1129">
        <f t="shared" si="55"/>
        <v>3</v>
      </c>
      <c r="D1129">
        <f t="shared" si="56"/>
        <v>2</v>
      </c>
      <c r="E1129">
        <v>110</v>
      </c>
      <c r="F1129">
        <v>98</v>
      </c>
      <c r="G1129">
        <v>20</v>
      </c>
      <c r="H1129">
        <v>28</v>
      </c>
      <c r="I1129">
        <v>0</v>
      </c>
      <c r="J1129">
        <v>14</v>
      </c>
    </row>
    <row r="1130" spans="1:10" x14ac:dyDescent="0.25">
      <c r="A1130" s="1">
        <v>42797</v>
      </c>
      <c r="B1130">
        <f t="shared" si="54"/>
        <v>2017</v>
      </c>
      <c r="C1130">
        <f t="shared" si="55"/>
        <v>3</v>
      </c>
      <c r="D1130">
        <f t="shared" si="56"/>
        <v>3</v>
      </c>
      <c r="E1130">
        <v>170</v>
      </c>
      <c r="F1130">
        <v>78</v>
      </c>
      <c r="G1130">
        <v>24</v>
      </c>
      <c r="H1130">
        <v>32</v>
      </c>
      <c r="I1130">
        <v>0</v>
      </c>
      <c r="J1130">
        <v>14</v>
      </c>
    </row>
    <row r="1131" spans="1:10" x14ac:dyDescent="0.25">
      <c r="A1131" s="1">
        <v>42798</v>
      </c>
      <c r="B1131">
        <f t="shared" si="54"/>
        <v>2017</v>
      </c>
      <c r="C1131">
        <f t="shared" si="55"/>
        <v>3</v>
      </c>
      <c r="D1131">
        <f t="shared" si="56"/>
        <v>4</v>
      </c>
      <c r="E1131">
        <v>165</v>
      </c>
      <c r="F1131">
        <v>30</v>
      </c>
      <c r="G1131">
        <v>29</v>
      </c>
      <c r="H1131">
        <v>8</v>
      </c>
      <c r="I1131">
        <v>0</v>
      </c>
      <c r="J1131">
        <v>3</v>
      </c>
    </row>
    <row r="1132" spans="1:10" x14ac:dyDescent="0.25">
      <c r="A1132" s="1">
        <v>42799</v>
      </c>
      <c r="B1132">
        <f t="shared" si="54"/>
        <v>2017</v>
      </c>
      <c r="C1132">
        <f t="shared" si="55"/>
        <v>3</v>
      </c>
      <c r="D1132">
        <f t="shared" si="56"/>
        <v>5</v>
      </c>
      <c r="E1132">
        <v>57</v>
      </c>
      <c r="F1132">
        <v>40</v>
      </c>
      <c r="G1132">
        <v>27</v>
      </c>
      <c r="H1132">
        <v>15</v>
      </c>
      <c r="I1132">
        <v>0</v>
      </c>
      <c r="J1132">
        <v>5</v>
      </c>
    </row>
    <row r="1133" spans="1:10" x14ac:dyDescent="0.25">
      <c r="A1133" s="1">
        <v>42800</v>
      </c>
      <c r="B1133">
        <f t="shared" si="54"/>
        <v>2017</v>
      </c>
      <c r="C1133">
        <f t="shared" si="55"/>
        <v>3</v>
      </c>
      <c r="D1133">
        <f t="shared" si="56"/>
        <v>6</v>
      </c>
      <c r="E1133">
        <v>65</v>
      </c>
      <c r="F1133">
        <v>25</v>
      </c>
      <c r="G1133">
        <v>26</v>
      </c>
      <c r="H1133">
        <v>5</v>
      </c>
      <c r="I1133">
        <v>0</v>
      </c>
      <c r="J1133">
        <v>2</v>
      </c>
    </row>
    <row r="1134" spans="1:10" x14ac:dyDescent="0.25">
      <c r="A1134" s="1">
        <v>42801</v>
      </c>
      <c r="B1134">
        <f t="shared" si="54"/>
        <v>2017</v>
      </c>
      <c r="C1134">
        <f t="shared" si="55"/>
        <v>3</v>
      </c>
      <c r="D1134">
        <f t="shared" si="56"/>
        <v>7</v>
      </c>
      <c r="E1134">
        <v>40</v>
      </c>
      <c r="F1134">
        <v>26</v>
      </c>
      <c r="G1134">
        <v>29</v>
      </c>
      <c r="H1134">
        <v>9</v>
      </c>
      <c r="I1134">
        <v>0</v>
      </c>
      <c r="J1134">
        <v>3</v>
      </c>
    </row>
    <row r="1135" spans="1:10" x14ac:dyDescent="0.25">
      <c r="A1135" s="1">
        <v>42802</v>
      </c>
      <c r="B1135">
        <f t="shared" si="54"/>
        <v>2017</v>
      </c>
      <c r="C1135">
        <f t="shared" si="55"/>
        <v>3</v>
      </c>
      <c r="D1135">
        <f t="shared" si="56"/>
        <v>8</v>
      </c>
      <c r="E1135">
        <v>48</v>
      </c>
      <c r="F1135">
        <v>28</v>
      </c>
      <c r="G1135">
        <v>21</v>
      </c>
      <c r="H1135">
        <v>17</v>
      </c>
      <c r="I1135">
        <v>0</v>
      </c>
      <c r="J1135">
        <v>4</v>
      </c>
    </row>
    <row r="1136" spans="1:10" x14ac:dyDescent="0.25">
      <c r="A1136" s="1">
        <v>42803</v>
      </c>
      <c r="B1136">
        <f t="shared" si="54"/>
        <v>2017</v>
      </c>
      <c r="C1136">
        <f t="shared" si="55"/>
        <v>3</v>
      </c>
      <c r="D1136">
        <f t="shared" si="56"/>
        <v>9</v>
      </c>
      <c r="E1136">
        <v>46</v>
      </c>
      <c r="F1136">
        <v>52</v>
      </c>
      <c r="G1136">
        <v>21</v>
      </c>
      <c r="H1136">
        <v>30</v>
      </c>
      <c r="I1136">
        <v>0</v>
      </c>
      <c r="J1136">
        <v>7</v>
      </c>
    </row>
    <row r="1137" spans="1:10" x14ac:dyDescent="0.25">
      <c r="A1137" s="1">
        <v>42804</v>
      </c>
      <c r="B1137">
        <f t="shared" si="54"/>
        <v>2017</v>
      </c>
      <c r="C1137">
        <f t="shared" si="55"/>
        <v>3</v>
      </c>
      <c r="D1137">
        <f t="shared" si="56"/>
        <v>10</v>
      </c>
      <c r="E1137">
        <v>88</v>
      </c>
      <c r="F1137">
        <v>75</v>
      </c>
      <c r="G1137">
        <v>14</v>
      </c>
      <c r="H1137">
        <v>24</v>
      </c>
      <c r="I1137">
        <v>0</v>
      </c>
      <c r="J1137">
        <v>10</v>
      </c>
    </row>
    <row r="1138" spans="1:10" x14ac:dyDescent="0.25">
      <c r="A1138" s="1">
        <v>42805</v>
      </c>
      <c r="B1138">
        <f t="shared" si="54"/>
        <v>2017</v>
      </c>
      <c r="C1138">
        <f t="shared" si="55"/>
        <v>3</v>
      </c>
      <c r="D1138">
        <f t="shared" si="56"/>
        <v>11</v>
      </c>
      <c r="E1138">
        <v>114</v>
      </c>
      <c r="F1138">
        <v>26</v>
      </c>
      <c r="G1138">
        <v>18</v>
      </c>
      <c r="H1138">
        <v>5</v>
      </c>
      <c r="I1138">
        <v>0</v>
      </c>
      <c r="J1138">
        <v>2</v>
      </c>
    </row>
    <row r="1139" spans="1:10" x14ac:dyDescent="0.25">
      <c r="A1139" s="1">
        <v>42806</v>
      </c>
      <c r="B1139">
        <f t="shared" si="54"/>
        <v>2017</v>
      </c>
      <c r="C1139">
        <f t="shared" si="55"/>
        <v>3</v>
      </c>
      <c r="D1139">
        <f t="shared" si="56"/>
        <v>12</v>
      </c>
      <c r="E1139">
        <v>47</v>
      </c>
      <c r="F1139">
        <v>27</v>
      </c>
      <c r="G1139">
        <v>15</v>
      </c>
      <c r="H1139">
        <v>13</v>
      </c>
      <c r="I1139">
        <v>0</v>
      </c>
      <c r="J1139">
        <v>3</v>
      </c>
    </row>
    <row r="1140" spans="1:10" x14ac:dyDescent="0.25">
      <c r="A1140" s="1">
        <v>42807</v>
      </c>
      <c r="B1140">
        <f t="shared" si="54"/>
        <v>2017</v>
      </c>
      <c r="C1140">
        <f t="shared" si="55"/>
        <v>3</v>
      </c>
      <c r="D1140">
        <f t="shared" si="56"/>
        <v>13</v>
      </c>
      <c r="E1140">
        <v>33</v>
      </c>
      <c r="F1140">
        <v>43</v>
      </c>
      <c r="G1140">
        <v>18</v>
      </c>
      <c r="H1140">
        <v>20</v>
      </c>
      <c r="I1140">
        <v>0</v>
      </c>
      <c r="J1140">
        <v>6</v>
      </c>
    </row>
    <row r="1141" spans="1:10" x14ac:dyDescent="0.25">
      <c r="A1141" s="1">
        <v>42808</v>
      </c>
      <c r="B1141">
        <f t="shared" si="54"/>
        <v>2017</v>
      </c>
      <c r="C1141">
        <f t="shared" si="55"/>
        <v>3</v>
      </c>
      <c r="D1141">
        <f t="shared" si="56"/>
        <v>14</v>
      </c>
      <c r="E1141">
        <v>58</v>
      </c>
      <c r="F1141">
        <v>71</v>
      </c>
      <c r="G1141">
        <v>23</v>
      </c>
      <c r="H1141">
        <v>27</v>
      </c>
      <c r="I1141">
        <v>0</v>
      </c>
      <c r="J1141">
        <v>11</v>
      </c>
    </row>
    <row r="1142" spans="1:10" x14ac:dyDescent="0.25">
      <c r="A1142" s="1">
        <v>42809</v>
      </c>
      <c r="B1142">
        <f t="shared" si="54"/>
        <v>2017</v>
      </c>
      <c r="C1142">
        <f t="shared" si="55"/>
        <v>3</v>
      </c>
      <c r="D1142">
        <f t="shared" si="56"/>
        <v>15</v>
      </c>
      <c r="E1142">
        <v>150</v>
      </c>
      <c r="F1142">
        <v>112</v>
      </c>
      <c r="G1142">
        <v>29</v>
      </c>
      <c r="H1142">
        <v>40</v>
      </c>
      <c r="I1142">
        <v>0</v>
      </c>
      <c r="J1142">
        <v>11</v>
      </c>
    </row>
    <row r="1143" spans="1:10" x14ac:dyDescent="0.25">
      <c r="A1143" s="1">
        <v>42810</v>
      </c>
      <c r="B1143">
        <f t="shared" si="54"/>
        <v>2017</v>
      </c>
      <c r="C1143">
        <f t="shared" si="55"/>
        <v>3</v>
      </c>
      <c r="D1143">
        <f t="shared" si="56"/>
        <v>16</v>
      </c>
      <c r="E1143">
        <v>185</v>
      </c>
      <c r="F1143">
        <v>93</v>
      </c>
      <c r="G1143">
        <v>33</v>
      </c>
      <c r="H1143">
        <v>23</v>
      </c>
      <c r="I1143">
        <v>0</v>
      </c>
      <c r="J1143">
        <v>8</v>
      </c>
    </row>
    <row r="1144" spans="1:10" x14ac:dyDescent="0.25">
      <c r="A1144" s="1">
        <v>42811</v>
      </c>
      <c r="B1144">
        <f t="shared" si="54"/>
        <v>2017</v>
      </c>
      <c r="C1144">
        <f t="shared" si="55"/>
        <v>3</v>
      </c>
      <c r="D1144">
        <f t="shared" si="56"/>
        <v>17</v>
      </c>
      <c r="E1144">
        <v>182</v>
      </c>
      <c r="F1144">
        <v>111</v>
      </c>
      <c r="G1144">
        <v>57</v>
      </c>
      <c r="H1144">
        <v>28</v>
      </c>
      <c r="I1144">
        <v>0</v>
      </c>
      <c r="J1144">
        <v>11</v>
      </c>
    </row>
    <row r="1145" spans="1:10" x14ac:dyDescent="0.25">
      <c r="A1145" s="1">
        <v>42812</v>
      </c>
      <c r="B1145">
        <f t="shared" si="54"/>
        <v>2017</v>
      </c>
      <c r="C1145">
        <f t="shared" si="55"/>
        <v>3</v>
      </c>
      <c r="D1145">
        <f t="shared" si="56"/>
        <v>18</v>
      </c>
      <c r="E1145">
        <v>198</v>
      </c>
      <c r="F1145">
        <v>146</v>
      </c>
      <c r="G1145">
        <v>62</v>
      </c>
      <c r="H1145">
        <v>34</v>
      </c>
      <c r="I1145">
        <v>0</v>
      </c>
      <c r="J1145">
        <v>20</v>
      </c>
    </row>
    <row r="1146" spans="1:10" x14ac:dyDescent="0.25">
      <c r="A1146" s="1">
        <v>42813</v>
      </c>
      <c r="B1146">
        <f t="shared" si="54"/>
        <v>2017</v>
      </c>
      <c r="C1146">
        <f t="shared" si="55"/>
        <v>3</v>
      </c>
      <c r="D1146">
        <f t="shared" si="56"/>
        <v>19</v>
      </c>
      <c r="E1146">
        <v>258</v>
      </c>
      <c r="F1146">
        <v>116</v>
      </c>
      <c r="G1146">
        <v>22</v>
      </c>
      <c r="H1146">
        <v>33</v>
      </c>
      <c r="I1146">
        <v>0</v>
      </c>
      <c r="J1146">
        <v>13</v>
      </c>
    </row>
    <row r="1147" spans="1:10" x14ac:dyDescent="0.25">
      <c r="A1147" s="1">
        <v>42814</v>
      </c>
      <c r="B1147">
        <f t="shared" si="54"/>
        <v>2017</v>
      </c>
      <c r="C1147">
        <f t="shared" si="55"/>
        <v>3</v>
      </c>
      <c r="D1147">
        <f t="shared" si="56"/>
        <v>20</v>
      </c>
      <c r="E1147">
        <v>196</v>
      </c>
      <c r="F1147">
        <v>76</v>
      </c>
      <c r="G1147">
        <v>39</v>
      </c>
      <c r="H1147">
        <v>18</v>
      </c>
      <c r="I1147">
        <v>0</v>
      </c>
      <c r="J1147">
        <v>6</v>
      </c>
    </row>
    <row r="1148" spans="1:10" x14ac:dyDescent="0.25">
      <c r="A1148" s="1">
        <v>42815</v>
      </c>
      <c r="B1148">
        <f t="shared" si="54"/>
        <v>2017</v>
      </c>
      <c r="C1148">
        <f t="shared" si="55"/>
        <v>3</v>
      </c>
      <c r="D1148">
        <f t="shared" si="56"/>
        <v>21</v>
      </c>
      <c r="E1148">
        <v>166</v>
      </c>
      <c r="F1148">
        <v>117</v>
      </c>
      <c r="G1148">
        <v>29</v>
      </c>
      <c r="H1148">
        <v>34</v>
      </c>
      <c r="I1148">
        <v>0</v>
      </c>
      <c r="J1148">
        <v>11</v>
      </c>
    </row>
    <row r="1149" spans="1:10" x14ac:dyDescent="0.25">
      <c r="A1149" s="1">
        <v>42816</v>
      </c>
      <c r="B1149">
        <f t="shared" si="54"/>
        <v>2017</v>
      </c>
      <c r="C1149">
        <f t="shared" si="55"/>
        <v>3</v>
      </c>
      <c r="D1149">
        <f t="shared" si="56"/>
        <v>22</v>
      </c>
      <c r="E1149">
        <v>192</v>
      </c>
      <c r="F1149">
        <v>94</v>
      </c>
      <c r="G1149">
        <v>28</v>
      </c>
      <c r="H1149">
        <v>23</v>
      </c>
      <c r="I1149">
        <v>0</v>
      </c>
      <c r="J1149">
        <v>14</v>
      </c>
    </row>
    <row r="1150" spans="1:10" x14ac:dyDescent="0.25">
      <c r="A1150" s="1">
        <v>42818</v>
      </c>
      <c r="B1150">
        <f t="shared" si="54"/>
        <v>2017</v>
      </c>
      <c r="C1150">
        <f t="shared" si="55"/>
        <v>3</v>
      </c>
      <c r="D1150">
        <f t="shared" si="56"/>
        <v>24</v>
      </c>
      <c r="E1150">
        <v>156</v>
      </c>
      <c r="F1150">
        <v>26</v>
      </c>
      <c r="G1150">
        <v>40</v>
      </c>
      <c r="H1150">
        <v>15</v>
      </c>
      <c r="I1150">
        <v>0</v>
      </c>
      <c r="J1150">
        <v>6</v>
      </c>
    </row>
    <row r="1151" spans="1:10" x14ac:dyDescent="0.25">
      <c r="A1151" s="1">
        <v>42819</v>
      </c>
      <c r="B1151">
        <f t="shared" si="54"/>
        <v>2017</v>
      </c>
      <c r="C1151">
        <f t="shared" si="55"/>
        <v>3</v>
      </c>
      <c r="D1151">
        <f t="shared" si="56"/>
        <v>25</v>
      </c>
      <c r="E1151">
        <v>100</v>
      </c>
      <c r="F1151">
        <v>24</v>
      </c>
      <c r="G1151">
        <v>40</v>
      </c>
      <c r="H1151">
        <v>8</v>
      </c>
      <c r="I1151">
        <v>0</v>
      </c>
      <c r="J1151">
        <v>2</v>
      </c>
    </row>
    <row r="1152" spans="1:10" x14ac:dyDescent="0.25">
      <c r="A1152" s="1">
        <v>42820</v>
      </c>
      <c r="B1152">
        <f t="shared" si="54"/>
        <v>2017</v>
      </c>
      <c r="C1152">
        <f t="shared" si="55"/>
        <v>3</v>
      </c>
      <c r="D1152">
        <f t="shared" si="56"/>
        <v>26</v>
      </c>
      <c r="E1152">
        <v>46</v>
      </c>
      <c r="F1152">
        <v>27</v>
      </c>
      <c r="G1152">
        <v>43</v>
      </c>
      <c r="H1152">
        <v>11</v>
      </c>
      <c r="I1152">
        <v>0</v>
      </c>
      <c r="J1152">
        <v>2</v>
      </c>
    </row>
    <row r="1153" spans="1:10" x14ac:dyDescent="0.25">
      <c r="A1153" s="1">
        <v>42821</v>
      </c>
      <c r="B1153">
        <f t="shared" si="54"/>
        <v>2017</v>
      </c>
      <c r="C1153">
        <f t="shared" si="55"/>
        <v>3</v>
      </c>
      <c r="D1153">
        <f t="shared" si="56"/>
        <v>27</v>
      </c>
      <c r="E1153">
        <v>50</v>
      </c>
      <c r="F1153">
        <v>71</v>
      </c>
      <c r="G1153">
        <v>46</v>
      </c>
      <c r="H1153">
        <v>21</v>
      </c>
      <c r="I1153">
        <v>0</v>
      </c>
      <c r="J1153">
        <v>6</v>
      </c>
    </row>
    <row r="1154" spans="1:10" x14ac:dyDescent="0.25">
      <c r="A1154" s="1">
        <v>42822</v>
      </c>
      <c r="B1154">
        <f t="shared" si="54"/>
        <v>2017</v>
      </c>
      <c r="C1154">
        <f t="shared" si="55"/>
        <v>3</v>
      </c>
      <c r="D1154">
        <f t="shared" si="56"/>
        <v>28</v>
      </c>
      <c r="E1154">
        <v>141</v>
      </c>
      <c r="F1154">
        <v>97</v>
      </c>
      <c r="G1154">
        <v>53</v>
      </c>
      <c r="H1154">
        <v>23</v>
      </c>
      <c r="I1154">
        <v>0</v>
      </c>
      <c r="J1154">
        <v>8</v>
      </c>
    </row>
    <row r="1155" spans="1:10" x14ac:dyDescent="0.25">
      <c r="A1155" s="1">
        <v>42823</v>
      </c>
      <c r="B1155">
        <f t="shared" ref="B1155:B1218" si="57">YEAR(A1155)</f>
        <v>2017</v>
      </c>
      <c r="C1155">
        <f t="shared" ref="C1155:C1218" si="58">MONTH(A1155)</f>
        <v>3</v>
      </c>
      <c r="D1155">
        <f t="shared" ref="D1155:D1218" si="59">DAY(A1155)</f>
        <v>29</v>
      </c>
      <c r="E1155">
        <v>182</v>
      </c>
      <c r="F1155">
        <v>90</v>
      </c>
      <c r="G1155">
        <v>40</v>
      </c>
      <c r="H1155">
        <v>20</v>
      </c>
      <c r="I1155">
        <v>0</v>
      </c>
      <c r="J1155">
        <v>10</v>
      </c>
    </row>
    <row r="1156" spans="1:10" x14ac:dyDescent="0.25">
      <c r="A1156" s="1">
        <v>42824</v>
      </c>
      <c r="B1156">
        <f t="shared" si="57"/>
        <v>2017</v>
      </c>
      <c r="C1156">
        <f t="shared" si="58"/>
        <v>3</v>
      </c>
      <c r="D1156">
        <f t="shared" si="59"/>
        <v>30</v>
      </c>
      <c r="E1156">
        <v>159</v>
      </c>
      <c r="F1156">
        <v>43</v>
      </c>
      <c r="G1156">
        <v>42</v>
      </c>
      <c r="H1156">
        <v>14</v>
      </c>
      <c r="I1156">
        <v>0</v>
      </c>
      <c r="J1156">
        <v>5</v>
      </c>
    </row>
    <row r="1157" spans="1:10" x14ac:dyDescent="0.25">
      <c r="A1157" s="1">
        <v>42825</v>
      </c>
      <c r="B1157">
        <f t="shared" si="57"/>
        <v>2017</v>
      </c>
      <c r="C1157">
        <f t="shared" si="58"/>
        <v>3</v>
      </c>
      <c r="D1157">
        <f t="shared" si="59"/>
        <v>31</v>
      </c>
      <c r="E1157">
        <v>69</v>
      </c>
      <c r="F1157">
        <v>60</v>
      </c>
      <c r="G1157">
        <v>39</v>
      </c>
      <c r="H1157">
        <v>23</v>
      </c>
      <c r="I1157">
        <v>0</v>
      </c>
      <c r="J1157">
        <v>5</v>
      </c>
    </row>
    <row r="1158" spans="1:10" x14ac:dyDescent="0.25">
      <c r="A1158" s="1">
        <v>42826</v>
      </c>
      <c r="B1158">
        <f t="shared" si="57"/>
        <v>2017</v>
      </c>
      <c r="C1158">
        <f t="shared" si="58"/>
        <v>4</v>
      </c>
      <c r="D1158">
        <f t="shared" si="59"/>
        <v>1</v>
      </c>
      <c r="E1158">
        <v>80</v>
      </c>
      <c r="F1158">
        <v>82</v>
      </c>
      <c r="G1158">
        <v>43</v>
      </c>
      <c r="H1158">
        <v>33</v>
      </c>
      <c r="I1158">
        <v>0</v>
      </c>
      <c r="J1158">
        <v>9</v>
      </c>
    </row>
    <row r="1159" spans="1:10" x14ac:dyDescent="0.25">
      <c r="A1159" s="1">
        <v>42827</v>
      </c>
      <c r="B1159">
        <f t="shared" si="57"/>
        <v>2017</v>
      </c>
      <c r="C1159">
        <f t="shared" si="58"/>
        <v>4</v>
      </c>
      <c r="D1159">
        <f t="shared" si="59"/>
        <v>2</v>
      </c>
      <c r="E1159">
        <v>151</v>
      </c>
      <c r="F1159">
        <v>121</v>
      </c>
      <c r="G1159">
        <v>85</v>
      </c>
      <c r="H1159">
        <v>36</v>
      </c>
      <c r="I1159">
        <v>0</v>
      </c>
      <c r="J1159">
        <v>12</v>
      </c>
    </row>
    <row r="1160" spans="1:10" x14ac:dyDescent="0.25">
      <c r="A1160" s="1">
        <v>42828</v>
      </c>
      <c r="B1160">
        <f t="shared" si="57"/>
        <v>2017</v>
      </c>
      <c r="C1160">
        <f t="shared" si="58"/>
        <v>4</v>
      </c>
      <c r="D1160">
        <f t="shared" si="59"/>
        <v>3</v>
      </c>
      <c r="E1160">
        <v>198</v>
      </c>
      <c r="F1160">
        <v>100</v>
      </c>
      <c r="G1160">
        <v>45</v>
      </c>
      <c r="H1160">
        <v>22</v>
      </c>
      <c r="I1160">
        <v>0</v>
      </c>
      <c r="J1160">
        <v>10</v>
      </c>
    </row>
    <row r="1161" spans="1:10" x14ac:dyDescent="0.25">
      <c r="A1161" s="1">
        <v>42829</v>
      </c>
      <c r="B1161">
        <f t="shared" si="57"/>
        <v>2017</v>
      </c>
      <c r="C1161">
        <f t="shared" si="58"/>
        <v>4</v>
      </c>
      <c r="D1161">
        <f t="shared" si="59"/>
        <v>4</v>
      </c>
      <c r="E1161">
        <v>187</v>
      </c>
      <c r="F1161">
        <v>60</v>
      </c>
      <c r="G1161">
        <v>68</v>
      </c>
      <c r="H1161">
        <v>9</v>
      </c>
      <c r="I1161">
        <v>0</v>
      </c>
      <c r="J1161">
        <v>5</v>
      </c>
    </row>
    <row r="1162" spans="1:10" x14ac:dyDescent="0.25">
      <c r="A1162" s="1">
        <v>42830</v>
      </c>
      <c r="B1162">
        <f t="shared" si="57"/>
        <v>2017</v>
      </c>
      <c r="C1162">
        <f t="shared" si="58"/>
        <v>4</v>
      </c>
      <c r="D1162">
        <f t="shared" si="59"/>
        <v>5</v>
      </c>
      <c r="E1162">
        <v>138</v>
      </c>
      <c r="F1162">
        <v>87</v>
      </c>
      <c r="G1162">
        <v>71</v>
      </c>
      <c r="H1162">
        <v>19</v>
      </c>
      <c r="I1162">
        <v>0</v>
      </c>
      <c r="J1162">
        <v>8</v>
      </c>
    </row>
    <row r="1163" spans="1:10" x14ac:dyDescent="0.25">
      <c r="A1163" s="1">
        <v>42831</v>
      </c>
      <c r="B1163">
        <f t="shared" si="57"/>
        <v>2017</v>
      </c>
      <c r="C1163">
        <f t="shared" si="58"/>
        <v>4</v>
      </c>
      <c r="D1163">
        <f t="shared" si="59"/>
        <v>6</v>
      </c>
      <c r="E1163">
        <v>172</v>
      </c>
      <c r="F1163">
        <v>85</v>
      </c>
      <c r="G1163">
        <v>43</v>
      </c>
      <c r="H1163">
        <v>16</v>
      </c>
      <c r="I1163">
        <v>0</v>
      </c>
      <c r="J1163">
        <v>7</v>
      </c>
    </row>
    <row r="1164" spans="1:10" x14ac:dyDescent="0.25">
      <c r="A1164" s="1">
        <v>42832</v>
      </c>
      <c r="B1164">
        <f t="shared" si="57"/>
        <v>2017</v>
      </c>
      <c r="C1164">
        <f t="shared" si="58"/>
        <v>4</v>
      </c>
      <c r="D1164">
        <f t="shared" si="59"/>
        <v>7</v>
      </c>
      <c r="E1164">
        <v>161</v>
      </c>
      <c r="F1164">
        <v>100</v>
      </c>
      <c r="G1164">
        <v>26</v>
      </c>
      <c r="H1164">
        <v>25</v>
      </c>
      <c r="I1164">
        <v>0</v>
      </c>
      <c r="J1164">
        <v>9</v>
      </c>
    </row>
    <row r="1165" spans="1:10" x14ac:dyDescent="0.25">
      <c r="A1165" s="1">
        <v>42833</v>
      </c>
      <c r="B1165">
        <f t="shared" si="57"/>
        <v>2017</v>
      </c>
      <c r="C1165">
        <f t="shared" si="58"/>
        <v>4</v>
      </c>
      <c r="D1165">
        <f t="shared" si="59"/>
        <v>8</v>
      </c>
      <c r="E1165">
        <v>150</v>
      </c>
      <c r="F1165">
        <v>72</v>
      </c>
      <c r="G1165">
        <v>44</v>
      </c>
      <c r="H1165">
        <v>19</v>
      </c>
      <c r="I1165">
        <v>0</v>
      </c>
      <c r="J1165">
        <v>9</v>
      </c>
    </row>
    <row r="1166" spans="1:10" x14ac:dyDescent="0.25">
      <c r="A1166" s="1">
        <v>42834</v>
      </c>
      <c r="B1166">
        <f t="shared" si="57"/>
        <v>2017</v>
      </c>
      <c r="C1166">
        <f t="shared" si="58"/>
        <v>4</v>
      </c>
      <c r="D1166">
        <f t="shared" si="59"/>
        <v>9</v>
      </c>
      <c r="E1166">
        <v>154</v>
      </c>
      <c r="F1166">
        <v>83</v>
      </c>
      <c r="G1166">
        <v>42</v>
      </c>
      <c r="H1166">
        <v>24</v>
      </c>
      <c r="I1166">
        <v>0</v>
      </c>
      <c r="J1166">
        <v>6</v>
      </c>
    </row>
    <row r="1167" spans="1:10" x14ac:dyDescent="0.25">
      <c r="A1167" s="1">
        <v>42835</v>
      </c>
      <c r="B1167">
        <f t="shared" si="57"/>
        <v>2017</v>
      </c>
      <c r="C1167">
        <f t="shared" si="58"/>
        <v>4</v>
      </c>
      <c r="D1167">
        <f t="shared" si="59"/>
        <v>10</v>
      </c>
      <c r="E1167">
        <v>148</v>
      </c>
      <c r="F1167">
        <v>54</v>
      </c>
      <c r="G1167">
        <v>44</v>
      </c>
      <c r="H1167">
        <v>16</v>
      </c>
      <c r="I1167">
        <v>0</v>
      </c>
      <c r="J1167">
        <v>4</v>
      </c>
    </row>
    <row r="1168" spans="1:10" x14ac:dyDescent="0.25">
      <c r="A1168" s="1">
        <v>42836</v>
      </c>
      <c r="B1168">
        <f t="shared" si="57"/>
        <v>2017</v>
      </c>
      <c r="C1168">
        <f t="shared" si="58"/>
        <v>4</v>
      </c>
      <c r="D1168">
        <f t="shared" si="59"/>
        <v>11</v>
      </c>
      <c r="E1168">
        <v>95</v>
      </c>
      <c r="F1168">
        <v>73</v>
      </c>
      <c r="G1168">
        <v>40</v>
      </c>
      <c r="H1168">
        <v>30</v>
      </c>
      <c r="I1168">
        <v>0</v>
      </c>
      <c r="J1168">
        <v>6</v>
      </c>
    </row>
    <row r="1169" spans="1:10" x14ac:dyDescent="0.25">
      <c r="A1169" s="1">
        <v>42837</v>
      </c>
      <c r="B1169">
        <f t="shared" si="57"/>
        <v>2017</v>
      </c>
      <c r="C1169">
        <f t="shared" si="58"/>
        <v>4</v>
      </c>
      <c r="D1169">
        <f t="shared" si="59"/>
        <v>12</v>
      </c>
      <c r="E1169">
        <v>106</v>
      </c>
      <c r="F1169">
        <v>89</v>
      </c>
      <c r="G1169">
        <v>34</v>
      </c>
      <c r="H1169">
        <v>28</v>
      </c>
      <c r="I1169">
        <v>0</v>
      </c>
      <c r="J1169">
        <v>9</v>
      </c>
    </row>
    <row r="1170" spans="1:10" x14ac:dyDescent="0.25">
      <c r="A1170" s="1">
        <v>42838</v>
      </c>
      <c r="B1170">
        <f t="shared" si="57"/>
        <v>2017</v>
      </c>
      <c r="C1170">
        <f t="shared" si="58"/>
        <v>4</v>
      </c>
      <c r="D1170">
        <f t="shared" si="59"/>
        <v>13</v>
      </c>
      <c r="E1170">
        <v>131</v>
      </c>
      <c r="F1170">
        <v>106</v>
      </c>
      <c r="G1170">
        <v>45</v>
      </c>
      <c r="H1170">
        <v>30</v>
      </c>
      <c r="I1170">
        <v>0</v>
      </c>
      <c r="J1170">
        <v>9</v>
      </c>
    </row>
    <row r="1171" spans="1:10" x14ac:dyDescent="0.25">
      <c r="A1171" s="1">
        <v>42839</v>
      </c>
      <c r="B1171">
        <f t="shared" si="57"/>
        <v>2017</v>
      </c>
      <c r="C1171">
        <f t="shared" si="58"/>
        <v>4</v>
      </c>
      <c r="D1171">
        <f t="shared" si="59"/>
        <v>14</v>
      </c>
      <c r="E1171">
        <v>154</v>
      </c>
      <c r="F1171">
        <v>73</v>
      </c>
      <c r="G1171">
        <v>57</v>
      </c>
      <c r="H1171">
        <v>24</v>
      </c>
      <c r="I1171">
        <v>0</v>
      </c>
      <c r="J1171">
        <v>5</v>
      </c>
    </row>
    <row r="1172" spans="1:10" x14ac:dyDescent="0.25">
      <c r="A1172" s="1">
        <v>42840</v>
      </c>
      <c r="B1172">
        <f t="shared" si="57"/>
        <v>2017</v>
      </c>
      <c r="C1172">
        <f t="shared" si="58"/>
        <v>4</v>
      </c>
      <c r="D1172">
        <f t="shared" si="59"/>
        <v>15</v>
      </c>
      <c r="E1172">
        <v>112</v>
      </c>
      <c r="F1172">
        <v>111</v>
      </c>
      <c r="G1172">
        <v>53</v>
      </c>
      <c r="H1172">
        <v>29</v>
      </c>
      <c r="I1172">
        <v>0</v>
      </c>
      <c r="J1172">
        <v>8</v>
      </c>
    </row>
    <row r="1173" spans="1:10" x14ac:dyDescent="0.25">
      <c r="A1173" s="1">
        <v>42841</v>
      </c>
      <c r="B1173">
        <f t="shared" si="57"/>
        <v>2017</v>
      </c>
      <c r="C1173">
        <f t="shared" si="58"/>
        <v>4</v>
      </c>
      <c r="D1173">
        <f t="shared" si="59"/>
        <v>16</v>
      </c>
      <c r="E1173">
        <v>145</v>
      </c>
      <c r="F1173">
        <v>150</v>
      </c>
      <c r="G1173">
        <v>43</v>
      </c>
      <c r="H1173">
        <v>27</v>
      </c>
      <c r="I1173">
        <v>0</v>
      </c>
      <c r="J1173">
        <v>10</v>
      </c>
    </row>
    <row r="1174" spans="1:10" x14ac:dyDescent="0.25">
      <c r="A1174" s="1">
        <v>42842</v>
      </c>
      <c r="B1174">
        <f t="shared" si="57"/>
        <v>2017</v>
      </c>
      <c r="C1174">
        <f t="shared" si="58"/>
        <v>4</v>
      </c>
      <c r="D1174">
        <f t="shared" si="59"/>
        <v>17</v>
      </c>
      <c r="E1174">
        <v>180</v>
      </c>
      <c r="F1174">
        <v>66</v>
      </c>
      <c r="G1174">
        <v>44</v>
      </c>
      <c r="H1174">
        <v>9</v>
      </c>
      <c r="I1174">
        <v>0</v>
      </c>
      <c r="J1174">
        <v>2</v>
      </c>
    </row>
    <row r="1175" spans="1:10" x14ac:dyDescent="0.25">
      <c r="A1175" s="1">
        <v>42843</v>
      </c>
      <c r="B1175">
        <f t="shared" si="57"/>
        <v>2017</v>
      </c>
      <c r="C1175">
        <f t="shared" si="58"/>
        <v>4</v>
      </c>
      <c r="D1175">
        <f t="shared" si="59"/>
        <v>18</v>
      </c>
      <c r="E1175">
        <v>75</v>
      </c>
      <c r="F1175">
        <v>87</v>
      </c>
      <c r="G1175">
        <v>18</v>
      </c>
      <c r="H1175">
        <v>31</v>
      </c>
      <c r="I1175">
        <v>0</v>
      </c>
      <c r="J1175">
        <v>7</v>
      </c>
    </row>
    <row r="1176" spans="1:10" x14ac:dyDescent="0.25">
      <c r="A1176" s="1">
        <v>42844</v>
      </c>
      <c r="B1176">
        <f t="shared" si="57"/>
        <v>2017</v>
      </c>
      <c r="C1176">
        <f t="shared" si="58"/>
        <v>4</v>
      </c>
      <c r="D1176">
        <f t="shared" si="59"/>
        <v>19</v>
      </c>
      <c r="E1176">
        <v>116</v>
      </c>
      <c r="F1176">
        <v>75</v>
      </c>
      <c r="G1176">
        <v>32</v>
      </c>
      <c r="H1176">
        <v>24</v>
      </c>
      <c r="I1176">
        <v>0</v>
      </c>
      <c r="J1176">
        <v>7</v>
      </c>
    </row>
    <row r="1177" spans="1:10" x14ac:dyDescent="0.25">
      <c r="A1177" s="1">
        <v>42845</v>
      </c>
      <c r="B1177">
        <f t="shared" si="57"/>
        <v>2017</v>
      </c>
      <c r="C1177">
        <f t="shared" si="58"/>
        <v>4</v>
      </c>
      <c r="D1177">
        <f t="shared" si="59"/>
        <v>20</v>
      </c>
      <c r="E1177">
        <v>122</v>
      </c>
      <c r="F1177">
        <v>54</v>
      </c>
      <c r="G1177">
        <v>35</v>
      </c>
      <c r="H1177">
        <v>10</v>
      </c>
      <c r="I1177">
        <v>0</v>
      </c>
      <c r="J1177">
        <v>2</v>
      </c>
    </row>
    <row r="1178" spans="1:10" x14ac:dyDescent="0.25">
      <c r="A1178" s="1">
        <v>42846</v>
      </c>
      <c r="B1178">
        <f t="shared" si="57"/>
        <v>2017</v>
      </c>
      <c r="C1178">
        <f t="shared" si="58"/>
        <v>4</v>
      </c>
      <c r="D1178">
        <f t="shared" si="59"/>
        <v>21</v>
      </c>
      <c r="E1178">
        <v>61</v>
      </c>
      <c r="F1178">
        <v>90</v>
      </c>
      <c r="G1178">
        <v>39</v>
      </c>
      <c r="H1178">
        <v>19</v>
      </c>
      <c r="I1178">
        <v>0</v>
      </c>
      <c r="J1178">
        <v>4</v>
      </c>
    </row>
    <row r="1179" spans="1:10" x14ac:dyDescent="0.25">
      <c r="A1179" s="1">
        <v>42847</v>
      </c>
      <c r="B1179">
        <f t="shared" si="57"/>
        <v>2017</v>
      </c>
      <c r="C1179">
        <f t="shared" si="58"/>
        <v>4</v>
      </c>
      <c r="D1179">
        <f t="shared" si="59"/>
        <v>22</v>
      </c>
      <c r="E1179">
        <v>116</v>
      </c>
      <c r="F1179">
        <v>60</v>
      </c>
      <c r="G1179">
        <v>39</v>
      </c>
      <c r="H1179">
        <v>9</v>
      </c>
      <c r="I1179">
        <v>0</v>
      </c>
      <c r="J1179">
        <v>3</v>
      </c>
    </row>
    <row r="1180" spans="1:10" x14ac:dyDescent="0.25">
      <c r="A1180" s="1">
        <v>42848</v>
      </c>
      <c r="B1180">
        <f t="shared" si="57"/>
        <v>2017</v>
      </c>
      <c r="C1180">
        <f t="shared" si="58"/>
        <v>4</v>
      </c>
      <c r="D1180">
        <f t="shared" si="59"/>
        <v>23</v>
      </c>
      <c r="E1180">
        <v>76</v>
      </c>
      <c r="F1180">
        <v>81</v>
      </c>
      <c r="G1180">
        <v>50</v>
      </c>
      <c r="H1180">
        <v>16</v>
      </c>
      <c r="I1180">
        <v>0</v>
      </c>
      <c r="J1180">
        <v>6</v>
      </c>
    </row>
    <row r="1181" spans="1:10" x14ac:dyDescent="0.25">
      <c r="A1181" s="1">
        <v>42849</v>
      </c>
      <c r="B1181">
        <f t="shared" si="57"/>
        <v>2017</v>
      </c>
      <c r="C1181">
        <f t="shared" si="58"/>
        <v>4</v>
      </c>
      <c r="D1181">
        <f t="shared" si="59"/>
        <v>24</v>
      </c>
      <c r="E1181">
        <v>118</v>
      </c>
      <c r="F1181">
        <v>33</v>
      </c>
      <c r="G1181">
        <v>35</v>
      </c>
      <c r="H1181">
        <v>9</v>
      </c>
      <c r="I1181">
        <v>0</v>
      </c>
      <c r="J1181">
        <v>2</v>
      </c>
    </row>
    <row r="1182" spans="1:10" x14ac:dyDescent="0.25">
      <c r="A1182" s="1">
        <v>42850</v>
      </c>
      <c r="B1182">
        <f t="shared" si="57"/>
        <v>2017</v>
      </c>
      <c r="C1182">
        <f t="shared" si="58"/>
        <v>4</v>
      </c>
      <c r="D1182">
        <f t="shared" si="59"/>
        <v>25</v>
      </c>
      <c r="E1182">
        <v>49</v>
      </c>
      <c r="F1182">
        <v>36</v>
      </c>
      <c r="G1182">
        <v>46</v>
      </c>
      <c r="H1182">
        <v>15</v>
      </c>
      <c r="I1182">
        <v>0</v>
      </c>
      <c r="J1182">
        <v>3</v>
      </c>
    </row>
    <row r="1183" spans="1:10" x14ac:dyDescent="0.25">
      <c r="A1183" s="1">
        <v>42851</v>
      </c>
      <c r="B1183">
        <f t="shared" si="57"/>
        <v>2017</v>
      </c>
      <c r="C1183">
        <f t="shared" si="58"/>
        <v>4</v>
      </c>
      <c r="D1183">
        <f t="shared" si="59"/>
        <v>26</v>
      </c>
      <c r="E1183">
        <v>50</v>
      </c>
      <c r="F1183">
        <v>43</v>
      </c>
      <c r="G1183">
        <v>47</v>
      </c>
      <c r="H1183">
        <v>21</v>
      </c>
      <c r="I1183">
        <v>0</v>
      </c>
      <c r="J1183">
        <v>3</v>
      </c>
    </row>
    <row r="1184" spans="1:10" x14ac:dyDescent="0.25">
      <c r="A1184" s="1">
        <v>42852</v>
      </c>
      <c r="B1184">
        <f t="shared" si="57"/>
        <v>2017</v>
      </c>
      <c r="C1184">
        <f t="shared" si="58"/>
        <v>4</v>
      </c>
      <c r="D1184">
        <f t="shared" si="59"/>
        <v>27</v>
      </c>
      <c r="E1184">
        <v>55</v>
      </c>
      <c r="F1184">
        <v>52</v>
      </c>
      <c r="G1184">
        <v>55</v>
      </c>
      <c r="H1184">
        <v>21</v>
      </c>
      <c r="I1184">
        <v>0</v>
      </c>
      <c r="J1184">
        <v>3</v>
      </c>
    </row>
    <row r="1185" spans="1:10" x14ac:dyDescent="0.25">
      <c r="A1185" s="1">
        <v>42853</v>
      </c>
      <c r="B1185">
        <f t="shared" si="57"/>
        <v>2017</v>
      </c>
      <c r="C1185">
        <f t="shared" si="58"/>
        <v>4</v>
      </c>
      <c r="D1185">
        <f t="shared" si="59"/>
        <v>28</v>
      </c>
      <c r="E1185">
        <v>70</v>
      </c>
      <c r="F1185">
        <v>78</v>
      </c>
      <c r="G1185">
        <v>65</v>
      </c>
      <c r="H1185">
        <v>19</v>
      </c>
      <c r="I1185">
        <v>0</v>
      </c>
      <c r="J1185">
        <v>4</v>
      </c>
    </row>
    <row r="1186" spans="1:10" x14ac:dyDescent="0.25">
      <c r="A1186" s="1">
        <v>42854</v>
      </c>
      <c r="B1186">
        <f t="shared" si="57"/>
        <v>2017</v>
      </c>
      <c r="C1186">
        <f t="shared" si="58"/>
        <v>4</v>
      </c>
      <c r="D1186">
        <f t="shared" si="59"/>
        <v>29</v>
      </c>
      <c r="E1186">
        <v>105</v>
      </c>
      <c r="F1186">
        <v>117</v>
      </c>
      <c r="G1186">
        <v>69</v>
      </c>
      <c r="H1186">
        <v>20</v>
      </c>
      <c r="I1186">
        <v>0</v>
      </c>
      <c r="J1186">
        <v>5</v>
      </c>
    </row>
    <row r="1187" spans="1:10" x14ac:dyDescent="0.25">
      <c r="A1187" s="1">
        <v>42855</v>
      </c>
      <c r="B1187">
        <f t="shared" si="57"/>
        <v>2017</v>
      </c>
      <c r="C1187">
        <f t="shared" si="58"/>
        <v>4</v>
      </c>
      <c r="D1187">
        <f t="shared" si="59"/>
        <v>30</v>
      </c>
      <c r="E1187">
        <v>152</v>
      </c>
      <c r="F1187">
        <v>86</v>
      </c>
      <c r="G1187">
        <v>60</v>
      </c>
      <c r="H1187">
        <v>20</v>
      </c>
      <c r="I1187">
        <v>0</v>
      </c>
      <c r="J1187">
        <v>5</v>
      </c>
    </row>
    <row r="1188" spans="1:10" x14ac:dyDescent="0.25">
      <c r="A1188" s="1">
        <v>42856</v>
      </c>
      <c r="B1188">
        <f t="shared" si="57"/>
        <v>2017</v>
      </c>
      <c r="C1188">
        <f t="shared" si="58"/>
        <v>5</v>
      </c>
      <c r="D1188">
        <f t="shared" si="59"/>
        <v>1</v>
      </c>
      <c r="E1188">
        <v>115</v>
      </c>
      <c r="F1188">
        <v>97</v>
      </c>
      <c r="G1188">
        <v>109</v>
      </c>
      <c r="H1188">
        <v>23</v>
      </c>
      <c r="I1188">
        <v>0</v>
      </c>
      <c r="J1188">
        <v>8</v>
      </c>
    </row>
    <row r="1189" spans="1:10" x14ac:dyDescent="0.25">
      <c r="A1189" s="1">
        <v>42857</v>
      </c>
      <c r="B1189">
        <f t="shared" si="57"/>
        <v>2017</v>
      </c>
      <c r="C1189">
        <f t="shared" si="58"/>
        <v>5</v>
      </c>
      <c r="D1189">
        <f t="shared" si="59"/>
        <v>2</v>
      </c>
      <c r="E1189">
        <v>136</v>
      </c>
      <c r="F1189">
        <v>85</v>
      </c>
      <c r="G1189">
        <v>62</v>
      </c>
      <c r="H1189">
        <v>20</v>
      </c>
      <c r="I1189">
        <v>0</v>
      </c>
      <c r="J1189">
        <v>7</v>
      </c>
    </row>
    <row r="1190" spans="1:10" x14ac:dyDescent="0.25">
      <c r="A1190" s="1">
        <v>42858</v>
      </c>
      <c r="B1190">
        <f t="shared" si="57"/>
        <v>2017</v>
      </c>
      <c r="C1190">
        <f t="shared" si="58"/>
        <v>5</v>
      </c>
      <c r="D1190">
        <f t="shared" si="59"/>
        <v>3</v>
      </c>
      <c r="E1190">
        <v>131</v>
      </c>
      <c r="F1190">
        <v>638</v>
      </c>
      <c r="G1190">
        <v>46</v>
      </c>
      <c r="H1190">
        <v>12</v>
      </c>
      <c r="I1190">
        <v>0</v>
      </c>
      <c r="J1190">
        <v>3</v>
      </c>
    </row>
    <row r="1191" spans="1:10" x14ac:dyDescent="0.25">
      <c r="A1191" s="1">
        <v>42859</v>
      </c>
      <c r="B1191">
        <f t="shared" si="57"/>
        <v>2017</v>
      </c>
      <c r="C1191">
        <f t="shared" si="58"/>
        <v>5</v>
      </c>
      <c r="D1191">
        <f t="shared" si="59"/>
        <v>4</v>
      </c>
      <c r="E1191">
        <v>382</v>
      </c>
      <c r="F1191">
        <v>466</v>
      </c>
      <c r="G1191">
        <v>43</v>
      </c>
      <c r="H1191">
        <v>11</v>
      </c>
      <c r="I1191">
        <v>0</v>
      </c>
      <c r="J1191">
        <v>2</v>
      </c>
    </row>
    <row r="1192" spans="1:10" x14ac:dyDescent="0.25">
      <c r="A1192" s="1">
        <v>42860</v>
      </c>
      <c r="B1192">
        <f t="shared" si="57"/>
        <v>2017</v>
      </c>
      <c r="C1192">
        <f t="shared" si="58"/>
        <v>5</v>
      </c>
      <c r="D1192">
        <f t="shared" si="59"/>
        <v>5</v>
      </c>
      <c r="E1192">
        <v>275</v>
      </c>
      <c r="F1192">
        <v>78</v>
      </c>
      <c r="G1192">
        <v>58</v>
      </c>
      <c r="H1192">
        <v>16</v>
      </c>
      <c r="I1192">
        <v>0</v>
      </c>
      <c r="J1192">
        <v>3</v>
      </c>
    </row>
    <row r="1193" spans="1:10" x14ac:dyDescent="0.25">
      <c r="A1193" s="1">
        <v>42861</v>
      </c>
      <c r="B1193">
        <f t="shared" si="57"/>
        <v>2017</v>
      </c>
      <c r="C1193">
        <f t="shared" si="58"/>
        <v>5</v>
      </c>
      <c r="D1193">
        <f t="shared" si="59"/>
        <v>6</v>
      </c>
      <c r="E1193">
        <v>101</v>
      </c>
      <c r="F1193">
        <v>65</v>
      </c>
      <c r="G1193">
        <v>74</v>
      </c>
      <c r="H1193">
        <v>26</v>
      </c>
      <c r="I1193">
        <v>0</v>
      </c>
      <c r="J1193">
        <v>4</v>
      </c>
    </row>
    <row r="1194" spans="1:10" x14ac:dyDescent="0.25">
      <c r="A1194" s="1">
        <v>42862</v>
      </c>
      <c r="B1194">
        <f t="shared" si="57"/>
        <v>2017</v>
      </c>
      <c r="C1194">
        <f t="shared" si="58"/>
        <v>5</v>
      </c>
      <c r="D1194">
        <f t="shared" si="59"/>
        <v>7</v>
      </c>
      <c r="E1194">
        <v>101</v>
      </c>
      <c r="F1194">
        <v>93</v>
      </c>
      <c r="G1194">
        <v>94</v>
      </c>
      <c r="H1194">
        <v>25</v>
      </c>
      <c r="I1194">
        <v>0</v>
      </c>
      <c r="J1194">
        <v>6</v>
      </c>
    </row>
    <row r="1195" spans="1:10" x14ac:dyDescent="0.25">
      <c r="A1195" s="1">
        <v>42863</v>
      </c>
      <c r="B1195">
        <f t="shared" si="57"/>
        <v>2017</v>
      </c>
      <c r="C1195">
        <f t="shared" si="58"/>
        <v>5</v>
      </c>
      <c r="D1195">
        <f t="shared" si="59"/>
        <v>8</v>
      </c>
      <c r="E1195">
        <v>146</v>
      </c>
      <c r="F1195">
        <v>82</v>
      </c>
      <c r="G1195">
        <v>93</v>
      </c>
      <c r="H1195">
        <v>12</v>
      </c>
      <c r="I1195">
        <v>0</v>
      </c>
      <c r="J1195">
        <v>4</v>
      </c>
    </row>
    <row r="1196" spans="1:10" x14ac:dyDescent="0.25">
      <c r="A1196" s="1">
        <v>42864</v>
      </c>
      <c r="B1196">
        <f t="shared" si="57"/>
        <v>2017</v>
      </c>
      <c r="C1196">
        <f t="shared" si="58"/>
        <v>5</v>
      </c>
      <c r="D1196">
        <f t="shared" si="59"/>
        <v>9</v>
      </c>
      <c r="E1196">
        <v>112</v>
      </c>
      <c r="F1196">
        <v>60</v>
      </c>
      <c r="G1196">
        <v>72</v>
      </c>
      <c r="H1196">
        <v>14</v>
      </c>
      <c r="I1196">
        <v>0</v>
      </c>
      <c r="J1196">
        <v>4</v>
      </c>
    </row>
    <row r="1197" spans="1:10" x14ac:dyDescent="0.25">
      <c r="A1197" s="1">
        <v>42865</v>
      </c>
      <c r="B1197">
        <f t="shared" si="57"/>
        <v>2017</v>
      </c>
      <c r="C1197">
        <f t="shared" si="58"/>
        <v>5</v>
      </c>
      <c r="D1197">
        <f t="shared" si="59"/>
        <v>10</v>
      </c>
      <c r="E1197">
        <v>108</v>
      </c>
      <c r="F1197">
        <v>107</v>
      </c>
      <c r="G1197">
        <v>48</v>
      </c>
      <c r="H1197">
        <v>19</v>
      </c>
      <c r="I1197">
        <v>0</v>
      </c>
      <c r="J1197">
        <v>3</v>
      </c>
    </row>
    <row r="1198" spans="1:10" x14ac:dyDescent="0.25">
      <c r="A1198" s="1">
        <v>42866</v>
      </c>
      <c r="B1198">
        <f t="shared" si="57"/>
        <v>2017</v>
      </c>
      <c r="C1198">
        <f t="shared" si="58"/>
        <v>5</v>
      </c>
      <c r="D1198">
        <f t="shared" si="59"/>
        <v>11</v>
      </c>
      <c r="E1198">
        <v>103</v>
      </c>
      <c r="F1198">
        <v>131</v>
      </c>
      <c r="G1198">
        <v>78</v>
      </c>
      <c r="H1198">
        <v>15</v>
      </c>
      <c r="I1198">
        <v>0</v>
      </c>
      <c r="J1198">
        <v>4</v>
      </c>
    </row>
    <row r="1199" spans="1:10" x14ac:dyDescent="0.25">
      <c r="A1199" s="1">
        <v>42867</v>
      </c>
      <c r="B1199">
        <f t="shared" si="57"/>
        <v>2017</v>
      </c>
      <c r="C1199">
        <f t="shared" si="58"/>
        <v>5</v>
      </c>
      <c r="D1199">
        <f t="shared" si="59"/>
        <v>12</v>
      </c>
      <c r="E1199">
        <v>106</v>
      </c>
      <c r="F1199">
        <v>63</v>
      </c>
      <c r="G1199">
        <v>44</v>
      </c>
      <c r="H1199">
        <v>9</v>
      </c>
      <c r="I1199">
        <v>0</v>
      </c>
      <c r="J1199">
        <v>2</v>
      </c>
    </row>
    <row r="1200" spans="1:10" x14ac:dyDescent="0.25">
      <c r="A1200" s="1">
        <v>42868</v>
      </c>
      <c r="B1200">
        <f t="shared" si="57"/>
        <v>2017</v>
      </c>
      <c r="C1200">
        <f t="shared" si="58"/>
        <v>5</v>
      </c>
      <c r="D1200">
        <f t="shared" si="59"/>
        <v>13</v>
      </c>
      <c r="E1200">
        <v>75</v>
      </c>
      <c r="F1200">
        <v>41</v>
      </c>
      <c r="G1200">
        <v>71</v>
      </c>
      <c r="H1200">
        <v>11</v>
      </c>
      <c r="I1200">
        <v>0</v>
      </c>
      <c r="J1200">
        <v>4</v>
      </c>
    </row>
    <row r="1201" spans="1:10" x14ac:dyDescent="0.25">
      <c r="A1201" s="1">
        <v>42869</v>
      </c>
      <c r="B1201">
        <f t="shared" si="57"/>
        <v>2017</v>
      </c>
      <c r="C1201">
        <f t="shared" si="58"/>
        <v>5</v>
      </c>
      <c r="D1201">
        <f t="shared" si="59"/>
        <v>14</v>
      </c>
      <c r="E1201">
        <v>46</v>
      </c>
      <c r="F1201">
        <v>62</v>
      </c>
      <c r="G1201">
        <v>74</v>
      </c>
      <c r="H1201">
        <v>15</v>
      </c>
      <c r="I1201">
        <v>0</v>
      </c>
      <c r="J1201">
        <v>6</v>
      </c>
    </row>
    <row r="1202" spans="1:10" x14ac:dyDescent="0.25">
      <c r="A1202" s="1">
        <v>42870</v>
      </c>
      <c r="B1202">
        <f t="shared" si="57"/>
        <v>2017</v>
      </c>
      <c r="C1202">
        <f t="shared" si="58"/>
        <v>5</v>
      </c>
      <c r="D1202">
        <f t="shared" si="59"/>
        <v>15</v>
      </c>
      <c r="E1202">
        <v>74</v>
      </c>
      <c r="F1202">
        <v>76</v>
      </c>
      <c r="G1202">
        <v>106</v>
      </c>
      <c r="H1202">
        <v>15</v>
      </c>
      <c r="I1202">
        <v>0</v>
      </c>
      <c r="J1202">
        <v>5</v>
      </c>
    </row>
    <row r="1203" spans="1:10" x14ac:dyDescent="0.25">
      <c r="A1203" s="1">
        <v>42871</v>
      </c>
      <c r="B1203">
        <f t="shared" si="57"/>
        <v>2017</v>
      </c>
      <c r="C1203">
        <f t="shared" si="58"/>
        <v>5</v>
      </c>
      <c r="D1203">
        <f t="shared" si="59"/>
        <v>16</v>
      </c>
      <c r="E1203">
        <v>103</v>
      </c>
      <c r="F1203">
        <v>86</v>
      </c>
      <c r="G1203">
        <v>141</v>
      </c>
      <c r="H1203">
        <v>16</v>
      </c>
      <c r="I1203">
        <v>0</v>
      </c>
      <c r="J1203">
        <v>7</v>
      </c>
    </row>
    <row r="1204" spans="1:10" x14ac:dyDescent="0.25">
      <c r="A1204" s="1">
        <v>42872</v>
      </c>
      <c r="B1204">
        <f t="shared" si="57"/>
        <v>2017</v>
      </c>
      <c r="C1204">
        <f t="shared" si="58"/>
        <v>5</v>
      </c>
      <c r="D1204">
        <f t="shared" si="59"/>
        <v>17</v>
      </c>
      <c r="E1204">
        <v>128</v>
      </c>
      <c r="F1204">
        <v>116</v>
      </c>
      <c r="G1204">
        <v>126</v>
      </c>
      <c r="H1204">
        <v>28</v>
      </c>
      <c r="I1204">
        <v>0</v>
      </c>
      <c r="J1204">
        <v>10</v>
      </c>
    </row>
    <row r="1205" spans="1:10" x14ac:dyDescent="0.25">
      <c r="A1205" s="1">
        <v>42873</v>
      </c>
      <c r="B1205">
        <f t="shared" si="57"/>
        <v>2017</v>
      </c>
      <c r="C1205">
        <f t="shared" si="58"/>
        <v>5</v>
      </c>
      <c r="D1205">
        <f t="shared" si="59"/>
        <v>18</v>
      </c>
      <c r="E1205">
        <v>160</v>
      </c>
      <c r="F1205">
        <v>103</v>
      </c>
      <c r="G1205">
        <v>134</v>
      </c>
      <c r="H1205">
        <v>16</v>
      </c>
      <c r="I1205">
        <v>0</v>
      </c>
      <c r="J1205">
        <v>5</v>
      </c>
    </row>
    <row r="1206" spans="1:10" x14ac:dyDescent="0.25">
      <c r="A1206" s="1">
        <v>42874</v>
      </c>
      <c r="B1206">
        <f t="shared" si="57"/>
        <v>2017</v>
      </c>
      <c r="C1206">
        <f t="shared" si="58"/>
        <v>5</v>
      </c>
      <c r="D1206">
        <f t="shared" si="59"/>
        <v>19</v>
      </c>
      <c r="E1206">
        <v>146</v>
      </c>
      <c r="F1206">
        <v>79</v>
      </c>
      <c r="G1206">
        <v>137</v>
      </c>
      <c r="H1206">
        <v>11</v>
      </c>
      <c r="I1206">
        <v>0</v>
      </c>
      <c r="J1206">
        <v>6</v>
      </c>
    </row>
    <row r="1207" spans="1:10" x14ac:dyDescent="0.25">
      <c r="A1207" s="1">
        <v>42875</v>
      </c>
      <c r="B1207">
        <f t="shared" si="57"/>
        <v>2017</v>
      </c>
      <c r="C1207">
        <f t="shared" si="58"/>
        <v>5</v>
      </c>
      <c r="D1207">
        <f t="shared" si="59"/>
        <v>20</v>
      </c>
      <c r="E1207">
        <v>133</v>
      </c>
      <c r="F1207">
        <v>71</v>
      </c>
      <c r="G1207">
        <v>92</v>
      </c>
      <c r="H1207">
        <v>14</v>
      </c>
      <c r="I1207">
        <v>0</v>
      </c>
      <c r="J1207">
        <v>10</v>
      </c>
    </row>
    <row r="1208" spans="1:10" x14ac:dyDescent="0.25">
      <c r="A1208" s="1">
        <v>42876</v>
      </c>
      <c r="B1208">
        <f t="shared" si="57"/>
        <v>2017</v>
      </c>
      <c r="C1208">
        <f t="shared" si="58"/>
        <v>5</v>
      </c>
      <c r="D1208">
        <f t="shared" si="59"/>
        <v>21</v>
      </c>
      <c r="E1208">
        <v>141</v>
      </c>
      <c r="F1208">
        <v>44</v>
      </c>
      <c r="G1208">
        <v>30</v>
      </c>
      <c r="H1208">
        <v>21</v>
      </c>
      <c r="I1208">
        <v>0</v>
      </c>
      <c r="J1208">
        <v>11</v>
      </c>
    </row>
    <row r="1209" spans="1:10" x14ac:dyDescent="0.25">
      <c r="A1209" s="1">
        <v>42877</v>
      </c>
      <c r="B1209">
        <f t="shared" si="57"/>
        <v>2017</v>
      </c>
      <c r="C1209">
        <f t="shared" si="58"/>
        <v>5</v>
      </c>
      <c r="D1209">
        <f t="shared" si="59"/>
        <v>22</v>
      </c>
      <c r="E1209">
        <v>109</v>
      </c>
      <c r="F1209">
        <v>38</v>
      </c>
      <c r="G1209">
        <v>69</v>
      </c>
      <c r="H1209">
        <v>18</v>
      </c>
      <c r="I1209">
        <v>0</v>
      </c>
      <c r="J1209">
        <v>3</v>
      </c>
    </row>
    <row r="1210" spans="1:10" x14ac:dyDescent="0.25">
      <c r="A1210" s="1">
        <v>42878</v>
      </c>
      <c r="B1210">
        <f t="shared" si="57"/>
        <v>2017</v>
      </c>
      <c r="C1210">
        <f t="shared" si="58"/>
        <v>5</v>
      </c>
      <c r="D1210">
        <f t="shared" si="59"/>
        <v>23</v>
      </c>
      <c r="E1210">
        <v>52</v>
      </c>
      <c r="F1210">
        <v>46</v>
      </c>
      <c r="G1210">
        <v>84</v>
      </c>
      <c r="H1210">
        <v>25</v>
      </c>
      <c r="I1210">
        <v>0</v>
      </c>
      <c r="J1210">
        <v>2</v>
      </c>
    </row>
    <row r="1211" spans="1:10" x14ac:dyDescent="0.25">
      <c r="A1211" s="1">
        <v>42879</v>
      </c>
      <c r="B1211">
        <f t="shared" si="57"/>
        <v>2017</v>
      </c>
      <c r="C1211">
        <f t="shared" si="58"/>
        <v>5</v>
      </c>
      <c r="D1211">
        <f t="shared" si="59"/>
        <v>24</v>
      </c>
      <c r="E1211">
        <v>58</v>
      </c>
      <c r="F1211">
        <v>67</v>
      </c>
      <c r="G1211">
        <v>72</v>
      </c>
      <c r="H1211">
        <v>22</v>
      </c>
      <c r="I1211">
        <v>0</v>
      </c>
      <c r="J1211">
        <v>5</v>
      </c>
    </row>
    <row r="1212" spans="1:10" x14ac:dyDescent="0.25">
      <c r="A1212" s="1">
        <v>42885</v>
      </c>
      <c r="B1212">
        <f t="shared" si="57"/>
        <v>2017</v>
      </c>
      <c r="C1212">
        <f t="shared" si="58"/>
        <v>5</v>
      </c>
      <c r="D1212">
        <f t="shared" si="59"/>
        <v>30</v>
      </c>
      <c r="E1212">
        <v>106</v>
      </c>
      <c r="F1212">
        <v>78</v>
      </c>
      <c r="G1212">
        <v>86</v>
      </c>
      <c r="H1212">
        <v>26</v>
      </c>
      <c r="I1212">
        <v>0</v>
      </c>
      <c r="J1212">
        <v>9</v>
      </c>
    </row>
    <row r="1213" spans="1:10" x14ac:dyDescent="0.25">
      <c r="A1213" s="1">
        <v>42886</v>
      </c>
      <c r="B1213">
        <f t="shared" si="57"/>
        <v>2017</v>
      </c>
      <c r="C1213">
        <f t="shared" si="58"/>
        <v>5</v>
      </c>
      <c r="D1213">
        <f t="shared" si="59"/>
        <v>31</v>
      </c>
      <c r="E1213">
        <v>141</v>
      </c>
      <c r="F1213">
        <v>46</v>
      </c>
      <c r="G1213">
        <v>105</v>
      </c>
      <c r="H1213">
        <v>15</v>
      </c>
      <c r="I1213">
        <v>0</v>
      </c>
      <c r="J1213">
        <v>7</v>
      </c>
    </row>
    <row r="1214" spans="1:10" x14ac:dyDescent="0.25">
      <c r="A1214" s="1">
        <v>42887</v>
      </c>
      <c r="B1214">
        <f t="shared" si="57"/>
        <v>2017</v>
      </c>
      <c r="C1214">
        <f t="shared" si="58"/>
        <v>6</v>
      </c>
      <c r="D1214">
        <f t="shared" si="59"/>
        <v>1</v>
      </c>
      <c r="E1214">
        <v>76</v>
      </c>
      <c r="F1214">
        <v>54</v>
      </c>
      <c r="G1214">
        <v>33</v>
      </c>
      <c r="H1214">
        <v>19</v>
      </c>
      <c r="I1214">
        <v>0</v>
      </c>
      <c r="J1214">
        <v>11</v>
      </c>
    </row>
    <row r="1215" spans="1:10" x14ac:dyDescent="0.25">
      <c r="A1215" s="1">
        <v>42888</v>
      </c>
      <c r="B1215">
        <f t="shared" si="57"/>
        <v>2017</v>
      </c>
      <c r="C1215">
        <f t="shared" si="58"/>
        <v>6</v>
      </c>
      <c r="D1215">
        <f t="shared" si="59"/>
        <v>2</v>
      </c>
      <c r="E1215">
        <v>75</v>
      </c>
      <c r="F1215">
        <v>50</v>
      </c>
      <c r="G1215">
        <v>60</v>
      </c>
      <c r="H1215">
        <v>22</v>
      </c>
      <c r="I1215">
        <v>0</v>
      </c>
      <c r="J1215">
        <v>8</v>
      </c>
    </row>
    <row r="1216" spans="1:10" x14ac:dyDescent="0.25">
      <c r="A1216" s="1">
        <v>42889</v>
      </c>
      <c r="B1216">
        <f t="shared" si="57"/>
        <v>2017</v>
      </c>
      <c r="C1216">
        <f t="shared" si="58"/>
        <v>6</v>
      </c>
      <c r="D1216">
        <f t="shared" si="59"/>
        <v>3</v>
      </c>
      <c r="E1216">
        <v>89</v>
      </c>
      <c r="F1216">
        <v>68</v>
      </c>
      <c r="G1216">
        <v>112</v>
      </c>
      <c r="H1216">
        <v>26</v>
      </c>
      <c r="I1216">
        <v>0</v>
      </c>
      <c r="J1216">
        <v>6</v>
      </c>
    </row>
    <row r="1217" spans="1:10" x14ac:dyDescent="0.25">
      <c r="A1217" s="1">
        <v>42890</v>
      </c>
      <c r="B1217">
        <f t="shared" si="57"/>
        <v>2017</v>
      </c>
      <c r="C1217">
        <f t="shared" si="58"/>
        <v>6</v>
      </c>
      <c r="D1217">
        <f t="shared" si="59"/>
        <v>4</v>
      </c>
      <c r="E1217">
        <v>122</v>
      </c>
      <c r="F1217">
        <v>76</v>
      </c>
      <c r="G1217">
        <v>110</v>
      </c>
      <c r="H1217">
        <v>30</v>
      </c>
      <c r="I1217">
        <v>0</v>
      </c>
      <c r="J1217">
        <v>8</v>
      </c>
    </row>
    <row r="1218" spans="1:10" x14ac:dyDescent="0.25">
      <c r="A1218" s="1">
        <v>42891</v>
      </c>
      <c r="B1218">
        <f t="shared" si="57"/>
        <v>2017</v>
      </c>
      <c r="C1218">
        <f t="shared" si="58"/>
        <v>6</v>
      </c>
      <c r="D1218">
        <f t="shared" si="59"/>
        <v>5</v>
      </c>
      <c r="E1218">
        <v>146</v>
      </c>
      <c r="F1218">
        <v>50</v>
      </c>
      <c r="G1218">
        <v>39</v>
      </c>
      <c r="H1218">
        <v>15</v>
      </c>
      <c r="I1218">
        <v>0</v>
      </c>
      <c r="J1218">
        <v>4</v>
      </c>
    </row>
    <row r="1219" spans="1:10" x14ac:dyDescent="0.25">
      <c r="A1219" s="1">
        <v>42892</v>
      </c>
      <c r="B1219">
        <f t="shared" ref="B1219:B1282" si="60">YEAR(A1219)</f>
        <v>2017</v>
      </c>
      <c r="C1219">
        <f t="shared" ref="C1219:C1282" si="61">MONTH(A1219)</f>
        <v>6</v>
      </c>
      <c r="D1219">
        <f t="shared" ref="D1219:D1282" si="62">DAY(A1219)</f>
        <v>6</v>
      </c>
      <c r="E1219">
        <v>119</v>
      </c>
      <c r="F1219">
        <v>43</v>
      </c>
      <c r="G1219">
        <v>90</v>
      </c>
      <c r="H1219">
        <v>13</v>
      </c>
      <c r="I1219">
        <v>0</v>
      </c>
      <c r="J1219">
        <v>5</v>
      </c>
    </row>
    <row r="1220" spans="1:10" x14ac:dyDescent="0.25">
      <c r="A1220" s="1">
        <v>42893</v>
      </c>
      <c r="B1220">
        <f t="shared" si="60"/>
        <v>2017</v>
      </c>
      <c r="C1220">
        <f t="shared" si="61"/>
        <v>6</v>
      </c>
      <c r="D1220">
        <f t="shared" si="62"/>
        <v>7</v>
      </c>
      <c r="E1220">
        <v>110</v>
      </c>
      <c r="F1220">
        <v>50</v>
      </c>
      <c r="G1220">
        <v>71</v>
      </c>
      <c r="H1220">
        <v>25</v>
      </c>
      <c r="I1220">
        <v>0</v>
      </c>
      <c r="J1220">
        <v>6</v>
      </c>
    </row>
    <row r="1221" spans="1:10" x14ac:dyDescent="0.25">
      <c r="A1221" s="1">
        <v>42894</v>
      </c>
      <c r="B1221">
        <f t="shared" si="60"/>
        <v>2017</v>
      </c>
      <c r="C1221">
        <f t="shared" si="61"/>
        <v>6</v>
      </c>
      <c r="D1221">
        <f t="shared" si="62"/>
        <v>8</v>
      </c>
      <c r="E1221">
        <v>76</v>
      </c>
      <c r="F1221">
        <v>68</v>
      </c>
      <c r="G1221">
        <v>109</v>
      </c>
      <c r="H1221">
        <v>27</v>
      </c>
      <c r="I1221">
        <v>0</v>
      </c>
      <c r="J1221">
        <v>7</v>
      </c>
    </row>
    <row r="1222" spans="1:10" x14ac:dyDescent="0.25">
      <c r="A1222" s="1">
        <v>42895</v>
      </c>
      <c r="B1222">
        <f t="shared" si="60"/>
        <v>2017</v>
      </c>
      <c r="C1222">
        <f t="shared" si="61"/>
        <v>6</v>
      </c>
      <c r="D1222">
        <f t="shared" si="62"/>
        <v>9</v>
      </c>
      <c r="E1222">
        <v>95</v>
      </c>
      <c r="F1222">
        <v>59</v>
      </c>
      <c r="G1222">
        <v>60</v>
      </c>
      <c r="H1222">
        <v>16</v>
      </c>
      <c r="I1222">
        <v>0</v>
      </c>
      <c r="J1222">
        <v>7</v>
      </c>
    </row>
    <row r="1223" spans="1:10" x14ac:dyDescent="0.25">
      <c r="A1223" s="1">
        <v>42896</v>
      </c>
      <c r="B1223">
        <f t="shared" si="60"/>
        <v>2017</v>
      </c>
      <c r="C1223">
        <f t="shared" si="61"/>
        <v>6</v>
      </c>
      <c r="D1223">
        <f t="shared" si="62"/>
        <v>10</v>
      </c>
      <c r="E1223">
        <v>62</v>
      </c>
      <c r="F1223">
        <v>62</v>
      </c>
      <c r="G1223">
        <v>100</v>
      </c>
      <c r="H1223">
        <v>24</v>
      </c>
      <c r="I1223">
        <v>0</v>
      </c>
      <c r="J1223">
        <v>6</v>
      </c>
    </row>
    <row r="1224" spans="1:10" x14ac:dyDescent="0.25">
      <c r="A1224" s="1">
        <v>42897</v>
      </c>
      <c r="B1224">
        <f t="shared" si="60"/>
        <v>2017</v>
      </c>
      <c r="C1224">
        <f t="shared" si="61"/>
        <v>6</v>
      </c>
      <c r="D1224">
        <f t="shared" si="62"/>
        <v>11</v>
      </c>
      <c r="E1224">
        <v>87</v>
      </c>
      <c r="F1224">
        <v>63</v>
      </c>
      <c r="G1224">
        <v>73</v>
      </c>
      <c r="H1224">
        <v>26</v>
      </c>
      <c r="I1224">
        <v>0</v>
      </c>
      <c r="J1224">
        <v>11</v>
      </c>
    </row>
    <row r="1225" spans="1:10" x14ac:dyDescent="0.25">
      <c r="A1225" s="1">
        <v>42898</v>
      </c>
      <c r="B1225">
        <f t="shared" si="60"/>
        <v>2017</v>
      </c>
      <c r="C1225">
        <f t="shared" si="61"/>
        <v>6</v>
      </c>
      <c r="D1225">
        <f t="shared" si="62"/>
        <v>12</v>
      </c>
      <c r="E1225">
        <v>95</v>
      </c>
      <c r="F1225">
        <v>52</v>
      </c>
      <c r="G1225">
        <v>78</v>
      </c>
      <c r="H1225">
        <v>22</v>
      </c>
      <c r="I1225">
        <v>0</v>
      </c>
      <c r="J1225">
        <v>8</v>
      </c>
    </row>
    <row r="1226" spans="1:10" x14ac:dyDescent="0.25">
      <c r="A1226" s="1">
        <v>42899</v>
      </c>
      <c r="B1226">
        <f t="shared" si="60"/>
        <v>2017</v>
      </c>
      <c r="C1226">
        <f t="shared" si="61"/>
        <v>6</v>
      </c>
      <c r="D1226">
        <f t="shared" si="62"/>
        <v>13</v>
      </c>
      <c r="E1226">
        <v>105</v>
      </c>
      <c r="F1226">
        <v>51</v>
      </c>
      <c r="G1226">
        <v>102</v>
      </c>
      <c r="H1226">
        <v>23</v>
      </c>
      <c r="I1226">
        <v>0</v>
      </c>
      <c r="J1226">
        <v>14</v>
      </c>
    </row>
    <row r="1227" spans="1:10" x14ac:dyDescent="0.25">
      <c r="A1227" s="1">
        <v>42900</v>
      </c>
      <c r="B1227">
        <f t="shared" si="60"/>
        <v>2017</v>
      </c>
      <c r="C1227">
        <f t="shared" si="61"/>
        <v>6</v>
      </c>
      <c r="D1227">
        <f t="shared" si="62"/>
        <v>14</v>
      </c>
      <c r="E1227">
        <v>113</v>
      </c>
      <c r="F1227">
        <v>70</v>
      </c>
      <c r="G1227">
        <v>104</v>
      </c>
      <c r="H1227">
        <v>19</v>
      </c>
      <c r="I1227">
        <v>0</v>
      </c>
      <c r="J1227">
        <v>5</v>
      </c>
    </row>
    <row r="1228" spans="1:10" x14ac:dyDescent="0.25">
      <c r="A1228" s="1">
        <v>42901</v>
      </c>
      <c r="B1228">
        <f t="shared" si="60"/>
        <v>2017</v>
      </c>
      <c r="C1228">
        <f t="shared" si="61"/>
        <v>6</v>
      </c>
      <c r="D1228">
        <f t="shared" si="62"/>
        <v>15</v>
      </c>
      <c r="E1228">
        <v>96</v>
      </c>
      <c r="F1228">
        <v>86</v>
      </c>
      <c r="G1228">
        <v>103</v>
      </c>
      <c r="H1228">
        <v>16</v>
      </c>
      <c r="I1228">
        <v>0</v>
      </c>
      <c r="J1228">
        <v>7</v>
      </c>
    </row>
    <row r="1229" spans="1:10" x14ac:dyDescent="0.25">
      <c r="A1229" s="1">
        <v>42902</v>
      </c>
      <c r="B1229">
        <f t="shared" si="60"/>
        <v>2017</v>
      </c>
      <c r="C1229">
        <f t="shared" si="61"/>
        <v>6</v>
      </c>
      <c r="D1229">
        <f t="shared" si="62"/>
        <v>16</v>
      </c>
      <c r="E1229">
        <v>140</v>
      </c>
      <c r="F1229">
        <v>95</v>
      </c>
      <c r="G1229">
        <v>149</v>
      </c>
      <c r="H1229">
        <v>16</v>
      </c>
      <c r="I1229">
        <v>0</v>
      </c>
      <c r="J1229">
        <v>6</v>
      </c>
    </row>
    <row r="1230" spans="1:10" x14ac:dyDescent="0.25">
      <c r="A1230" s="1">
        <v>42903</v>
      </c>
      <c r="B1230">
        <f t="shared" si="60"/>
        <v>2017</v>
      </c>
      <c r="C1230">
        <f t="shared" si="61"/>
        <v>6</v>
      </c>
      <c r="D1230">
        <f t="shared" si="62"/>
        <v>17</v>
      </c>
      <c r="E1230">
        <v>155</v>
      </c>
      <c r="F1230">
        <v>87</v>
      </c>
      <c r="G1230">
        <v>147</v>
      </c>
      <c r="H1230">
        <v>17</v>
      </c>
      <c r="I1230">
        <v>0</v>
      </c>
      <c r="J1230">
        <v>6</v>
      </c>
    </row>
    <row r="1231" spans="1:10" x14ac:dyDescent="0.25">
      <c r="A1231" s="1">
        <v>42904</v>
      </c>
      <c r="B1231">
        <f t="shared" si="60"/>
        <v>2017</v>
      </c>
      <c r="C1231">
        <f t="shared" si="61"/>
        <v>6</v>
      </c>
      <c r="D1231">
        <f t="shared" si="62"/>
        <v>18</v>
      </c>
      <c r="E1231">
        <v>152</v>
      </c>
      <c r="F1231">
        <v>39</v>
      </c>
      <c r="G1231">
        <v>115</v>
      </c>
      <c r="H1231">
        <v>12</v>
      </c>
      <c r="I1231">
        <v>0</v>
      </c>
      <c r="J1231">
        <v>4</v>
      </c>
    </row>
    <row r="1232" spans="1:10" x14ac:dyDescent="0.25">
      <c r="A1232" s="1">
        <v>42905</v>
      </c>
      <c r="B1232">
        <f t="shared" si="60"/>
        <v>2017</v>
      </c>
      <c r="C1232">
        <f t="shared" si="61"/>
        <v>6</v>
      </c>
      <c r="D1232">
        <f t="shared" si="62"/>
        <v>19</v>
      </c>
      <c r="E1232">
        <v>96</v>
      </c>
      <c r="F1232">
        <v>50</v>
      </c>
      <c r="G1232">
        <v>121</v>
      </c>
      <c r="H1232">
        <v>13</v>
      </c>
      <c r="I1232">
        <v>0</v>
      </c>
      <c r="J1232">
        <v>5</v>
      </c>
    </row>
    <row r="1233" spans="1:10" x14ac:dyDescent="0.25">
      <c r="A1233" s="1">
        <v>42906</v>
      </c>
      <c r="B1233">
        <f t="shared" si="60"/>
        <v>2017</v>
      </c>
      <c r="C1233">
        <f t="shared" si="61"/>
        <v>6</v>
      </c>
      <c r="D1233">
        <f t="shared" si="62"/>
        <v>20</v>
      </c>
      <c r="E1233">
        <v>94</v>
      </c>
      <c r="F1233">
        <v>60</v>
      </c>
      <c r="G1233">
        <v>116</v>
      </c>
      <c r="H1233">
        <v>14</v>
      </c>
      <c r="I1233">
        <v>0</v>
      </c>
      <c r="J1233">
        <v>8</v>
      </c>
    </row>
    <row r="1234" spans="1:10" x14ac:dyDescent="0.25">
      <c r="A1234" s="1">
        <v>42907</v>
      </c>
      <c r="B1234">
        <f t="shared" si="60"/>
        <v>2017</v>
      </c>
      <c r="C1234">
        <f t="shared" si="61"/>
        <v>6</v>
      </c>
      <c r="D1234">
        <f t="shared" si="62"/>
        <v>21</v>
      </c>
      <c r="E1234">
        <v>116</v>
      </c>
      <c r="F1234">
        <v>28</v>
      </c>
      <c r="G1234">
        <v>58</v>
      </c>
      <c r="H1234">
        <v>13</v>
      </c>
      <c r="I1234">
        <v>0</v>
      </c>
      <c r="J1234">
        <v>10</v>
      </c>
    </row>
    <row r="1235" spans="1:10" x14ac:dyDescent="0.25">
      <c r="A1235" s="1">
        <v>42908</v>
      </c>
      <c r="B1235">
        <f t="shared" si="60"/>
        <v>2017</v>
      </c>
      <c r="C1235">
        <f t="shared" si="61"/>
        <v>6</v>
      </c>
      <c r="D1235">
        <f t="shared" si="62"/>
        <v>22</v>
      </c>
      <c r="E1235">
        <v>86</v>
      </c>
      <c r="F1235">
        <v>22</v>
      </c>
      <c r="G1235">
        <v>42</v>
      </c>
      <c r="H1235">
        <v>11</v>
      </c>
      <c r="I1235">
        <v>0</v>
      </c>
      <c r="J1235">
        <v>6</v>
      </c>
    </row>
    <row r="1236" spans="1:10" x14ac:dyDescent="0.25">
      <c r="A1236" s="1">
        <v>42909</v>
      </c>
      <c r="B1236">
        <f t="shared" si="60"/>
        <v>2017</v>
      </c>
      <c r="C1236">
        <f t="shared" si="61"/>
        <v>6</v>
      </c>
      <c r="D1236">
        <f t="shared" si="62"/>
        <v>23</v>
      </c>
      <c r="E1236">
        <v>73</v>
      </c>
      <c r="F1236">
        <v>28</v>
      </c>
      <c r="G1236">
        <v>56</v>
      </c>
      <c r="H1236">
        <v>11</v>
      </c>
      <c r="I1236">
        <v>0</v>
      </c>
      <c r="J1236">
        <v>4</v>
      </c>
    </row>
    <row r="1237" spans="1:10" x14ac:dyDescent="0.25">
      <c r="A1237" s="1">
        <v>42910</v>
      </c>
      <c r="B1237">
        <f t="shared" si="60"/>
        <v>2017</v>
      </c>
      <c r="C1237">
        <f t="shared" si="61"/>
        <v>6</v>
      </c>
      <c r="D1237">
        <f t="shared" si="62"/>
        <v>24</v>
      </c>
      <c r="E1237">
        <v>73</v>
      </c>
      <c r="F1237">
        <v>42</v>
      </c>
      <c r="G1237">
        <v>90</v>
      </c>
      <c r="H1237">
        <v>19</v>
      </c>
      <c r="I1237">
        <v>0</v>
      </c>
      <c r="J1237">
        <v>5</v>
      </c>
    </row>
    <row r="1238" spans="1:10" x14ac:dyDescent="0.25">
      <c r="A1238" s="1">
        <v>42911</v>
      </c>
      <c r="B1238">
        <f t="shared" si="60"/>
        <v>2017</v>
      </c>
      <c r="C1238">
        <f t="shared" si="61"/>
        <v>6</v>
      </c>
      <c r="D1238">
        <f t="shared" si="62"/>
        <v>25</v>
      </c>
      <c r="E1238">
        <v>94</v>
      </c>
      <c r="F1238">
        <v>36</v>
      </c>
      <c r="G1238">
        <v>110</v>
      </c>
      <c r="H1238">
        <v>21</v>
      </c>
      <c r="I1238">
        <v>0</v>
      </c>
      <c r="J1238">
        <v>4</v>
      </c>
    </row>
    <row r="1239" spans="1:10" x14ac:dyDescent="0.25">
      <c r="A1239" s="1">
        <v>42912</v>
      </c>
      <c r="B1239">
        <f t="shared" si="60"/>
        <v>2017</v>
      </c>
      <c r="C1239">
        <f t="shared" si="61"/>
        <v>6</v>
      </c>
      <c r="D1239">
        <f t="shared" si="62"/>
        <v>26</v>
      </c>
      <c r="E1239">
        <v>72</v>
      </c>
      <c r="F1239">
        <v>73</v>
      </c>
      <c r="G1239">
        <v>144</v>
      </c>
      <c r="H1239">
        <v>23</v>
      </c>
      <c r="I1239">
        <v>0</v>
      </c>
      <c r="J1239">
        <v>8</v>
      </c>
    </row>
    <row r="1240" spans="1:10" x14ac:dyDescent="0.25">
      <c r="A1240" s="1">
        <v>42913</v>
      </c>
      <c r="B1240">
        <f t="shared" si="60"/>
        <v>2017</v>
      </c>
      <c r="C1240">
        <f t="shared" si="61"/>
        <v>6</v>
      </c>
      <c r="D1240">
        <f t="shared" si="62"/>
        <v>27</v>
      </c>
      <c r="E1240">
        <v>132</v>
      </c>
      <c r="F1240">
        <v>86</v>
      </c>
      <c r="G1240">
        <v>131</v>
      </c>
      <c r="H1240">
        <v>24</v>
      </c>
      <c r="I1240">
        <v>0</v>
      </c>
      <c r="J1240">
        <v>11</v>
      </c>
    </row>
    <row r="1241" spans="1:10" x14ac:dyDescent="0.25">
      <c r="A1241" s="1">
        <v>42914</v>
      </c>
      <c r="B1241">
        <f t="shared" si="60"/>
        <v>2017</v>
      </c>
      <c r="C1241">
        <f t="shared" si="61"/>
        <v>6</v>
      </c>
      <c r="D1241">
        <f t="shared" si="62"/>
        <v>28</v>
      </c>
      <c r="E1241">
        <v>147</v>
      </c>
      <c r="F1241">
        <v>61</v>
      </c>
      <c r="G1241">
        <v>110</v>
      </c>
      <c r="H1241">
        <v>17</v>
      </c>
      <c r="I1241">
        <v>0</v>
      </c>
      <c r="J1241">
        <v>7</v>
      </c>
    </row>
    <row r="1242" spans="1:10" x14ac:dyDescent="0.25">
      <c r="A1242" s="1">
        <v>42915</v>
      </c>
      <c r="B1242">
        <f t="shared" si="60"/>
        <v>2017</v>
      </c>
      <c r="C1242">
        <f t="shared" si="61"/>
        <v>6</v>
      </c>
      <c r="D1242">
        <f t="shared" si="62"/>
        <v>29</v>
      </c>
      <c r="E1242">
        <v>128</v>
      </c>
      <c r="F1242">
        <v>68</v>
      </c>
      <c r="G1242">
        <v>139</v>
      </c>
      <c r="H1242">
        <v>17</v>
      </c>
      <c r="I1242">
        <v>0</v>
      </c>
      <c r="J1242">
        <v>6</v>
      </c>
    </row>
    <row r="1243" spans="1:10" x14ac:dyDescent="0.25">
      <c r="A1243" s="1">
        <v>42916</v>
      </c>
      <c r="B1243">
        <f t="shared" si="60"/>
        <v>2017</v>
      </c>
      <c r="C1243">
        <f t="shared" si="61"/>
        <v>6</v>
      </c>
      <c r="D1243">
        <f t="shared" si="62"/>
        <v>30</v>
      </c>
      <c r="E1243">
        <v>144</v>
      </c>
      <c r="F1243">
        <v>81</v>
      </c>
      <c r="G1243">
        <v>129</v>
      </c>
      <c r="H1243">
        <v>20</v>
      </c>
      <c r="I1243">
        <v>0</v>
      </c>
      <c r="J1243">
        <v>8</v>
      </c>
    </row>
    <row r="1244" spans="1:10" x14ac:dyDescent="0.25">
      <c r="A1244" s="1">
        <v>42917</v>
      </c>
      <c r="B1244">
        <f t="shared" si="60"/>
        <v>2017</v>
      </c>
      <c r="C1244">
        <f t="shared" si="61"/>
        <v>7</v>
      </c>
      <c r="D1244">
        <f t="shared" si="62"/>
        <v>1</v>
      </c>
      <c r="E1244">
        <v>160</v>
      </c>
      <c r="F1244">
        <v>78</v>
      </c>
      <c r="G1244">
        <v>126</v>
      </c>
      <c r="H1244">
        <v>15</v>
      </c>
      <c r="I1244">
        <v>0</v>
      </c>
      <c r="J1244">
        <v>8</v>
      </c>
    </row>
    <row r="1245" spans="1:10" x14ac:dyDescent="0.25">
      <c r="A1245" s="1">
        <v>42918</v>
      </c>
      <c r="B1245">
        <f t="shared" si="60"/>
        <v>2017</v>
      </c>
      <c r="C1245">
        <f t="shared" si="61"/>
        <v>7</v>
      </c>
      <c r="D1245">
        <f t="shared" si="62"/>
        <v>2</v>
      </c>
      <c r="E1245">
        <v>139</v>
      </c>
      <c r="F1245">
        <v>54</v>
      </c>
      <c r="G1245">
        <v>100</v>
      </c>
      <c r="H1245">
        <v>14</v>
      </c>
      <c r="I1245">
        <v>0</v>
      </c>
      <c r="J1245">
        <v>7</v>
      </c>
    </row>
    <row r="1246" spans="1:10" x14ac:dyDescent="0.25">
      <c r="A1246" s="1">
        <v>42919</v>
      </c>
      <c r="B1246">
        <f t="shared" si="60"/>
        <v>2017</v>
      </c>
      <c r="C1246">
        <f t="shared" si="61"/>
        <v>7</v>
      </c>
      <c r="D1246">
        <f t="shared" si="62"/>
        <v>3</v>
      </c>
      <c r="E1246">
        <v>125</v>
      </c>
      <c r="F1246">
        <v>54</v>
      </c>
      <c r="G1246">
        <v>71</v>
      </c>
      <c r="H1246">
        <v>21</v>
      </c>
      <c r="I1246">
        <v>0</v>
      </c>
      <c r="J1246">
        <v>7</v>
      </c>
    </row>
    <row r="1247" spans="1:10" x14ac:dyDescent="0.25">
      <c r="A1247" s="1">
        <v>42920</v>
      </c>
      <c r="B1247">
        <f t="shared" si="60"/>
        <v>2017</v>
      </c>
      <c r="C1247">
        <f t="shared" si="61"/>
        <v>7</v>
      </c>
      <c r="D1247">
        <f t="shared" si="62"/>
        <v>4</v>
      </c>
      <c r="E1247">
        <v>119</v>
      </c>
      <c r="F1247">
        <v>69</v>
      </c>
      <c r="G1247">
        <v>104</v>
      </c>
      <c r="H1247">
        <v>21</v>
      </c>
      <c r="I1247">
        <v>0</v>
      </c>
      <c r="J1247">
        <v>9</v>
      </c>
    </row>
    <row r="1248" spans="1:10" x14ac:dyDescent="0.25">
      <c r="A1248" s="1">
        <v>42921</v>
      </c>
      <c r="B1248">
        <f t="shared" si="60"/>
        <v>2017</v>
      </c>
      <c r="C1248">
        <f t="shared" si="61"/>
        <v>7</v>
      </c>
      <c r="D1248">
        <f t="shared" si="62"/>
        <v>5</v>
      </c>
      <c r="E1248">
        <v>151</v>
      </c>
      <c r="F1248">
        <v>74</v>
      </c>
      <c r="G1248">
        <v>39</v>
      </c>
      <c r="H1248">
        <v>17</v>
      </c>
      <c r="I1248">
        <v>0</v>
      </c>
      <c r="J1248">
        <v>13</v>
      </c>
    </row>
    <row r="1249" spans="1:10" x14ac:dyDescent="0.25">
      <c r="A1249" s="1">
        <v>42922</v>
      </c>
      <c r="B1249">
        <f t="shared" si="60"/>
        <v>2017</v>
      </c>
      <c r="C1249">
        <f t="shared" si="61"/>
        <v>7</v>
      </c>
      <c r="D1249">
        <f t="shared" si="62"/>
        <v>6</v>
      </c>
      <c r="E1249">
        <v>135</v>
      </c>
      <c r="F1249">
        <v>41</v>
      </c>
      <c r="G1249">
        <v>86</v>
      </c>
      <c r="H1249">
        <v>11</v>
      </c>
      <c r="I1249">
        <v>0</v>
      </c>
      <c r="J1249">
        <v>6</v>
      </c>
    </row>
    <row r="1250" spans="1:10" x14ac:dyDescent="0.25">
      <c r="A1250" s="1">
        <v>42923</v>
      </c>
      <c r="B1250">
        <f t="shared" si="60"/>
        <v>2017</v>
      </c>
      <c r="C1250">
        <f t="shared" si="61"/>
        <v>7</v>
      </c>
      <c r="D1250">
        <f t="shared" si="62"/>
        <v>7</v>
      </c>
      <c r="E1250">
        <v>98</v>
      </c>
      <c r="F1250">
        <v>46</v>
      </c>
      <c r="G1250">
        <v>119</v>
      </c>
      <c r="H1250">
        <v>16</v>
      </c>
      <c r="I1250">
        <v>0</v>
      </c>
      <c r="J1250">
        <v>5</v>
      </c>
    </row>
    <row r="1251" spans="1:10" x14ac:dyDescent="0.25">
      <c r="A1251" s="1">
        <v>42924</v>
      </c>
      <c r="B1251">
        <f t="shared" si="60"/>
        <v>2017</v>
      </c>
      <c r="C1251">
        <f t="shared" si="61"/>
        <v>7</v>
      </c>
      <c r="D1251">
        <f t="shared" si="62"/>
        <v>8</v>
      </c>
      <c r="E1251">
        <v>91</v>
      </c>
      <c r="F1251">
        <v>71</v>
      </c>
      <c r="G1251">
        <v>132</v>
      </c>
      <c r="H1251">
        <v>15</v>
      </c>
      <c r="I1251">
        <v>0</v>
      </c>
      <c r="J1251">
        <v>10</v>
      </c>
    </row>
    <row r="1252" spans="1:10" x14ac:dyDescent="0.25">
      <c r="A1252" s="1">
        <v>42925</v>
      </c>
      <c r="B1252">
        <f t="shared" si="60"/>
        <v>2017</v>
      </c>
      <c r="C1252">
        <f t="shared" si="61"/>
        <v>7</v>
      </c>
      <c r="D1252">
        <f t="shared" si="62"/>
        <v>9</v>
      </c>
      <c r="E1252">
        <v>156</v>
      </c>
      <c r="F1252">
        <v>43</v>
      </c>
      <c r="G1252">
        <v>101</v>
      </c>
      <c r="H1252">
        <v>18</v>
      </c>
      <c r="I1252">
        <v>0</v>
      </c>
      <c r="J1252">
        <v>4</v>
      </c>
    </row>
    <row r="1253" spans="1:10" x14ac:dyDescent="0.25">
      <c r="A1253" s="1">
        <v>42926</v>
      </c>
      <c r="B1253">
        <f t="shared" si="60"/>
        <v>2017</v>
      </c>
      <c r="C1253">
        <f t="shared" si="61"/>
        <v>7</v>
      </c>
      <c r="D1253">
        <f t="shared" si="62"/>
        <v>10</v>
      </c>
      <c r="E1253">
        <v>81</v>
      </c>
      <c r="F1253">
        <v>69</v>
      </c>
      <c r="G1253">
        <v>176</v>
      </c>
      <c r="H1253">
        <v>27</v>
      </c>
      <c r="I1253">
        <v>0</v>
      </c>
      <c r="J1253">
        <v>8</v>
      </c>
    </row>
    <row r="1254" spans="1:10" x14ac:dyDescent="0.25">
      <c r="A1254" s="1">
        <v>42927</v>
      </c>
      <c r="B1254">
        <f t="shared" si="60"/>
        <v>2017</v>
      </c>
      <c r="C1254">
        <f t="shared" si="61"/>
        <v>7</v>
      </c>
      <c r="D1254">
        <f t="shared" si="62"/>
        <v>11</v>
      </c>
      <c r="E1254">
        <v>121</v>
      </c>
      <c r="F1254">
        <v>83</v>
      </c>
      <c r="G1254">
        <v>121</v>
      </c>
      <c r="H1254">
        <v>19</v>
      </c>
      <c r="I1254">
        <v>0</v>
      </c>
      <c r="J1254">
        <v>8</v>
      </c>
    </row>
    <row r="1255" spans="1:10" x14ac:dyDescent="0.25">
      <c r="A1255" s="1">
        <v>42928</v>
      </c>
      <c r="B1255">
        <f t="shared" si="60"/>
        <v>2017</v>
      </c>
      <c r="C1255">
        <f t="shared" si="61"/>
        <v>7</v>
      </c>
      <c r="D1255">
        <f t="shared" si="62"/>
        <v>12</v>
      </c>
      <c r="E1255">
        <v>153</v>
      </c>
      <c r="F1255">
        <v>60</v>
      </c>
      <c r="G1255">
        <v>100</v>
      </c>
      <c r="H1255">
        <v>12</v>
      </c>
      <c r="I1255">
        <v>0</v>
      </c>
      <c r="J1255">
        <v>7</v>
      </c>
    </row>
    <row r="1256" spans="1:10" x14ac:dyDescent="0.25">
      <c r="A1256" s="1">
        <v>42929</v>
      </c>
      <c r="B1256">
        <f t="shared" si="60"/>
        <v>2017</v>
      </c>
      <c r="C1256">
        <f t="shared" si="61"/>
        <v>7</v>
      </c>
      <c r="D1256">
        <f t="shared" si="62"/>
        <v>13</v>
      </c>
      <c r="E1256">
        <v>124</v>
      </c>
      <c r="F1256">
        <v>52</v>
      </c>
      <c r="G1256">
        <v>93</v>
      </c>
      <c r="H1256">
        <v>20</v>
      </c>
      <c r="I1256">
        <v>0</v>
      </c>
      <c r="J1256">
        <v>6</v>
      </c>
    </row>
    <row r="1257" spans="1:10" x14ac:dyDescent="0.25">
      <c r="A1257" s="1">
        <v>42930</v>
      </c>
      <c r="B1257">
        <f t="shared" si="60"/>
        <v>2017</v>
      </c>
      <c r="C1257">
        <f t="shared" si="61"/>
        <v>7</v>
      </c>
      <c r="D1257">
        <f t="shared" si="62"/>
        <v>14</v>
      </c>
      <c r="E1257">
        <v>101</v>
      </c>
      <c r="F1257">
        <v>45</v>
      </c>
      <c r="G1257">
        <v>79</v>
      </c>
      <c r="H1257">
        <v>13</v>
      </c>
      <c r="I1257">
        <v>0</v>
      </c>
      <c r="J1257">
        <v>7</v>
      </c>
    </row>
    <row r="1258" spans="1:10" x14ac:dyDescent="0.25">
      <c r="A1258" s="1">
        <v>42931</v>
      </c>
      <c r="B1258">
        <f t="shared" si="60"/>
        <v>2017</v>
      </c>
      <c r="C1258">
        <f t="shared" si="61"/>
        <v>7</v>
      </c>
      <c r="D1258">
        <f t="shared" si="62"/>
        <v>15</v>
      </c>
      <c r="E1258">
        <v>104</v>
      </c>
      <c r="F1258">
        <v>66</v>
      </c>
      <c r="G1258">
        <v>109</v>
      </c>
      <c r="H1258">
        <v>23</v>
      </c>
      <c r="I1258">
        <v>0</v>
      </c>
      <c r="J1258">
        <v>11</v>
      </c>
    </row>
    <row r="1259" spans="1:10" x14ac:dyDescent="0.25">
      <c r="A1259" s="1">
        <v>42932</v>
      </c>
      <c r="B1259">
        <f t="shared" si="60"/>
        <v>2017</v>
      </c>
      <c r="C1259">
        <f t="shared" si="61"/>
        <v>7</v>
      </c>
      <c r="D1259">
        <f t="shared" si="62"/>
        <v>16</v>
      </c>
      <c r="E1259">
        <v>160</v>
      </c>
      <c r="F1259">
        <v>53</v>
      </c>
      <c r="G1259">
        <v>80</v>
      </c>
      <c r="H1259">
        <v>15</v>
      </c>
      <c r="I1259">
        <v>0</v>
      </c>
      <c r="J1259">
        <v>10</v>
      </c>
    </row>
    <row r="1260" spans="1:10" x14ac:dyDescent="0.25">
      <c r="A1260" s="1">
        <v>42933</v>
      </c>
      <c r="B1260">
        <f t="shared" si="60"/>
        <v>2017</v>
      </c>
      <c r="C1260">
        <f t="shared" si="61"/>
        <v>7</v>
      </c>
      <c r="D1260">
        <f t="shared" si="62"/>
        <v>17</v>
      </c>
      <c r="E1260">
        <v>136</v>
      </c>
      <c r="F1260">
        <v>55</v>
      </c>
      <c r="G1260">
        <v>53</v>
      </c>
      <c r="H1260">
        <v>15</v>
      </c>
      <c r="I1260">
        <v>0</v>
      </c>
      <c r="J1260">
        <v>7</v>
      </c>
    </row>
    <row r="1261" spans="1:10" x14ac:dyDescent="0.25">
      <c r="A1261" s="1">
        <v>42934</v>
      </c>
      <c r="B1261">
        <f t="shared" si="60"/>
        <v>2017</v>
      </c>
      <c r="C1261">
        <f t="shared" si="61"/>
        <v>7</v>
      </c>
      <c r="D1261">
        <f t="shared" si="62"/>
        <v>18</v>
      </c>
      <c r="E1261">
        <v>149</v>
      </c>
      <c r="F1261">
        <v>56</v>
      </c>
      <c r="G1261">
        <v>74</v>
      </c>
      <c r="H1261">
        <v>13</v>
      </c>
      <c r="I1261">
        <v>0</v>
      </c>
      <c r="J1261">
        <v>7</v>
      </c>
    </row>
    <row r="1262" spans="1:10" x14ac:dyDescent="0.25">
      <c r="A1262" s="1">
        <v>42935</v>
      </c>
      <c r="B1262">
        <f t="shared" si="60"/>
        <v>2017</v>
      </c>
      <c r="C1262">
        <f t="shared" si="61"/>
        <v>7</v>
      </c>
      <c r="D1262">
        <f t="shared" si="62"/>
        <v>19</v>
      </c>
      <c r="E1262">
        <v>187</v>
      </c>
      <c r="F1262">
        <v>80</v>
      </c>
      <c r="G1262">
        <v>84</v>
      </c>
      <c r="H1262">
        <v>21</v>
      </c>
      <c r="I1262">
        <v>0</v>
      </c>
      <c r="J1262">
        <v>6</v>
      </c>
    </row>
    <row r="1263" spans="1:10" x14ac:dyDescent="0.25">
      <c r="A1263" s="1">
        <v>42936</v>
      </c>
      <c r="B1263">
        <f t="shared" si="60"/>
        <v>2017</v>
      </c>
      <c r="C1263">
        <f t="shared" si="61"/>
        <v>7</v>
      </c>
      <c r="D1263">
        <f t="shared" si="62"/>
        <v>20</v>
      </c>
      <c r="E1263">
        <v>214</v>
      </c>
      <c r="F1263">
        <v>21</v>
      </c>
      <c r="G1263">
        <v>41</v>
      </c>
      <c r="H1263">
        <v>13</v>
      </c>
      <c r="I1263">
        <v>0</v>
      </c>
      <c r="J1263">
        <v>6</v>
      </c>
    </row>
    <row r="1264" spans="1:10" x14ac:dyDescent="0.25">
      <c r="A1264" s="1">
        <v>42937</v>
      </c>
      <c r="B1264">
        <f t="shared" si="60"/>
        <v>2017</v>
      </c>
      <c r="C1264">
        <f t="shared" si="61"/>
        <v>7</v>
      </c>
      <c r="D1264">
        <f t="shared" si="62"/>
        <v>21</v>
      </c>
      <c r="E1264">
        <v>72</v>
      </c>
      <c r="F1264">
        <v>32</v>
      </c>
      <c r="G1264">
        <v>32</v>
      </c>
      <c r="H1264">
        <v>17</v>
      </c>
      <c r="I1264">
        <v>0</v>
      </c>
      <c r="J1264">
        <v>6</v>
      </c>
    </row>
    <row r="1265" spans="1:10" x14ac:dyDescent="0.25">
      <c r="A1265" s="1">
        <v>42938</v>
      </c>
      <c r="B1265">
        <f t="shared" si="60"/>
        <v>2017</v>
      </c>
      <c r="C1265">
        <f t="shared" si="61"/>
        <v>7</v>
      </c>
      <c r="D1265">
        <f t="shared" si="62"/>
        <v>22</v>
      </c>
      <c r="E1265">
        <v>62</v>
      </c>
      <c r="F1265">
        <v>53</v>
      </c>
      <c r="G1265">
        <v>45</v>
      </c>
      <c r="H1265">
        <v>25</v>
      </c>
      <c r="I1265">
        <v>0</v>
      </c>
      <c r="J1265">
        <v>7</v>
      </c>
    </row>
    <row r="1266" spans="1:10" x14ac:dyDescent="0.25">
      <c r="A1266" s="1">
        <v>42939</v>
      </c>
      <c r="B1266">
        <f t="shared" si="60"/>
        <v>2017</v>
      </c>
      <c r="C1266">
        <f t="shared" si="61"/>
        <v>7</v>
      </c>
      <c r="D1266">
        <f t="shared" si="62"/>
        <v>23</v>
      </c>
      <c r="E1266">
        <v>98</v>
      </c>
      <c r="F1266">
        <v>46</v>
      </c>
      <c r="G1266">
        <v>19</v>
      </c>
      <c r="H1266">
        <v>23</v>
      </c>
      <c r="I1266">
        <v>0</v>
      </c>
      <c r="J1266">
        <v>7</v>
      </c>
    </row>
    <row r="1267" spans="1:10" x14ac:dyDescent="0.25">
      <c r="A1267" s="1">
        <v>42940</v>
      </c>
      <c r="B1267">
        <f t="shared" si="60"/>
        <v>2017</v>
      </c>
      <c r="C1267">
        <f t="shared" si="61"/>
        <v>7</v>
      </c>
      <c r="D1267">
        <f t="shared" si="62"/>
        <v>24</v>
      </c>
      <c r="E1267">
        <v>88</v>
      </c>
      <c r="F1267">
        <v>43</v>
      </c>
      <c r="G1267">
        <v>63</v>
      </c>
      <c r="H1267">
        <v>17</v>
      </c>
      <c r="I1267">
        <v>0</v>
      </c>
      <c r="J1267">
        <v>7</v>
      </c>
    </row>
    <row r="1268" spans="1:10" x14ac:dyDescent="0.25">
      <c r="A1268" s="1">
        <v>42941</v>
      </c>
      <c r="B1268">
        <f t="shared" si="60"/>
        <v>2017</v>
      </c>
      <c r="C1268">
        <f t="shared" si="61"/>
        <v>7</v>
      </c>
      <c r="D1268">
        <f t="shared" si="62"/>
        <v>25</v>
      </c>
      <c r="E1268">
        <v>80</v>
      </c>
      <c r="F1268">
        <v>34</v>
      </c>
      <c r="G1268">
        <v>36</v>
      </c>
      <c r="H1268">
        <v>16</v>
      </c>
      <c r="I1268">
        <v>0</v>
      </c>
      <c r="J1268">
        <v>6</v>
      </c>
    </row>
    <row r="1269" spans="1:10" x14ac:dyDescent="0.25">
      <c r="A1269" s="1">
        <v>42942</v>
      </c>
      <c r="B1269">
        <f t="shared" si="60"/>
        <v>2017</v>
      </c>
      <c r="C1269">
        <f t="shared" si="61"/>
        <v>7</v>
      </c>
      <c r="D1269">
        <f t="shared" si="62"/>
        <v>26</v>
      </c>
      <c r="E1269">
        <v>54</v>
      </c>
      <c r="F1269">
        <v>54</v>
      </c>
      <c r="G1269">
        <v>52</v>
      </c>
      <c r="H1269">
        <v>25</v>
      </c>
      <c r="I1269">
        <v>0</v>
      </c>
      <c r="J1269">
        <v>9</v>
      </c>
    </row>
    <row r="1270" spans="1:10" x14ac:dyDescent="0.25">
      <c r="A1270" s="1">
        <v>42943</v>
      </c>
      <c r="B1270">
        <f t="shared" si="60"/>
        <v>2017</v>
      </c>
      <c r="C1270">
        <f t="shared" si="61"/>
        <v>7</v>
      </c>
      <c r="D1270">
        <f t="shared" si="62"/>
        <v>27</v>
      </c>
      <c r="E1270">
        <v>95</v>
      </c>
      <c r="F1270">
        <v>52</v>
      </c>
      <c r="G1270">
        <v>48</v>
      </c>
      <c r="H1270">
        <v>26</v>
      </c>
      <c r="I1270">
        <v>0</v>
      </c>
      <c r="J1270">
        <v>8</v>
      </c>
    </row>
    <row r="1271" spans="1:10" x14ac:dyDescent="0.25">
      <c r="A1271" s="1">
        <v>42944</v>
      </c>
      <c r="B1271">
        <f t="shared" si="60"/>
        <v>2017</v>
      </c>
      <c r="C1271">
        <f t="shared" si="61"/>
        <v>7</v>
      </c>
      <c r="D1271">
        <f t="shared" si="62"/>
        <v>28</v>
      </c>
      <c r="E1271">
        <v>83</v>
      </c>
      <c r="F1271">
        <v>52</v>
      </c>
      <c r="G1271">
        <v>57</v>
      </c>
      <c r="H1271">
        <v>22</v>
      </c>
      <c r="I1271">
        <v>0</v>
      </c>
      <c r="J1271">
        <v>7</v>
      </c>
    </row>
    <row r="1272" spans="1:10" x14ac:dyDescent="0.25">
      <c r="A1272" s="1">
        <v>42945</v>
      </c>
      <c r="B1272">
        <f t="shared" si="60"/>
        <v>2017</v>
      </c>
      <c r="C1272">
        <f t="shared" si="61"/>
        <v>7</v>
      </c>
      <c r="D1272">
        <f t="shared" si="62"/>
        <v>29</v>
      </c>
      <c r="E1272">
        <v>81</v>
      </c>
      <c r="F1272">
        <v>54</v>
      </c>
      <c r="G1272">
        <v>87</v>
      </c>
      <c r="H1272">
        <v>18</v>
      </c>
      <c r="I1272">
        <v>0</v>
      </c>
      <c r="J1272">
        <v>7</v>
      </c>
    </row>
    <row r="1273" spans="1:10" x14ac:dyDescent="0.25">
      <c r="A1273" s="1">
        <v>42946</v>
      </c>
      <c r="B1273">
        <f t="shared" si="60"/>
        <v>2017</v>
      </c>
      <c r="C1273">
        <f t="shared" si="61"/>
        <v>7</v>
      </c>
      <c r="D1273">
        <f t="shared" si="62"/>
        <v>30</v>
      </c>
      <c r="E1273">
        <v>85</v>
      </c>
      <c r="F1273">
        <v>76</v>
      </c>
      <c r="G1273">
        <v>123</v>
      </c>
      <c r="H1273">
        <v>20</v>
      </c>
      <c r="I1273">
        <v>0</v>
      </c>
      <c r="J1273">
        <v>9</v>
      </c>
    </row>
    <row r="1274" spans="1:10" x14ac:dyDescent="0.25">
      <c r="A1274" s="1">
        <v>42947</v>
      </c>
      <c r="B1274">
        <f t="shared" si="60"/>
        <v>2017</v>
      </c>
      <c r="C1274">
        <f t="shared" si="61"/>
        <v>7</v>
      </c>
      <c r="D1274">
        <f t="shared" si="62"/>
        <v>31</v>
      </c>
      <c r="E1274">
        <v>151</v>
      </c>
      <c r="F1274">
        <v>57</v>
      </c>
      <c r="G1274">
        <v>53</v>
      </c>
      <c r="H1274">
        <v>14</v>
      </c>
      <c r="I1274">
        <v>0</v>
      </c>
      <c r="J1274">
        <v>9</v>
      </c>
    </row>
    <row r="1275" spans="1:10" x14ac:dyDescent="0.25">
      <c r="A1275" s="1">
        <v>42948</v>
      </c>
      <c r="B1275">
        <f t="shared" si="60"/>
        <v>2017</v>
      </c>
      <c r="C1275">
        <f t="shared" si="61"/>
        <v>8</v>
      </c>
      <c r="D1275">
        <f t="shared" si="62"/>
        <v>1</v>
      </c>
      <c r="E1275">
        <v>115</v>
      </c>
      <c r="F1275">
        <v>46</v>
      </c>
      <c r="G1275">
        <v>27</v>
      </c>
      <c r="H1275">
        <v>13</v>
      </c>
      <c r="I1275">
        <v>0</v>
      </c>
      <c r="J1275">
        <v>10</v>
      </c>
    </row>
    <row r="1276" spans="1:10" x14ac:dyDescent="0.25">
      <c r="A1276" s="1">
        <v>42949</v>
      </c>
      <c r="B1276">
        <f t="shared" si="60"/>
        <v>2017</v>
      </c>
      <c r="C1276">
        <f t="shared" si="61"/>
        <v>8</v>
      </c>
      <c r="D1276">
        <f t="shared" si="62"/>
        <v>2</v>
      </c>
      <c r="E1276">
        <v>79</v>
      </c>
      <c r="F1276">
        <v>53</v>
      </c>
      <c r="G1276">
        <v>66</v>
      </c>
      <c r="H1276">
        <v>10</v>
      </c>
      <c r="I1276">
        <v>0</v>
      </c>
      <c r="J1276">
        <v>6</v>
      </c>
    </row>
    <row r="1277" spans="1:10" x14ac:dyDescent="0.25">
      <c r="A1277" s="1">
        <v>42950</v>
      </c>
      <c r="B1277">
        <f t="shared" si="60"/>
        <v>2017</v>
      </c>
      <c r="C1277">
        <f t="shared" si="61"/>
        <v>8</v>
      </c>
      <c r="D1277">
        <f t="shared" si="62"/>
        <v>3</v>
      </c>
      <c r="E1277">
        <v>55</v>
      </c>
      <c r="F1277">
        <v>40</v>
      </c>
      <c r="G1277">
        <v>80</v>
      </c>
      <c r="H1277">
        <v>18</v>
      </c>
      <c r="I1277">
        <v>0</v>
      </c>
      <c r="J1277">
        <v>6</v>
      </c>
    </row>
    <row r="1278" spans="1:10" x14ac:dyDescent="0.25">
      <c r="A1278" s="1">
        <v>42951</v>
      </c>
      <c r="B1278">
        <f t="shared" si="60"/>
        <v>2017</v>
      </c>
      <c r="C1278">
        <f t="shared" si="61"/>
        <v>8</v>
      </c>
      <c r="D1278">
        <f t="shared" si="62"/>
        <v>4</v>
      </c>
      <c r="E1278">
        <v>73</v>
      </c>
      <c r="F1278">
        <v>54</v>
      </c>
      <c r="G1278">
        <v>89</v>
      </c>
      <c r="H1278">
        <v>19</v>
      </c>
      <c r="I1278">
        <v>0</v>
      </c>
      <c r="J1278">
        <v>7</v>
      </c>
    </row>
    <row r="1279" spans="1:10" x14ac:dyDescent="0.25">
      <c r="A1279" s="1">
        <v>42952</v>
      </c>
      <c r="B1279">
        <f t="shared" si="60"/>
        <v>2017</v>
      </c>
      <c r="C1279">
        <f t="shared" si="61"/>
        <v>8</v>
      </c>
      <c r="D1279">
        <f t="shared" si="62"/>
        <v>5</v>
      </c>
      <c r="E1279">
        <v>75</v>
      </c>
      <c r="F1279">
        <v>34</v>
      </c>
      <c r="G1279">
        <v>54</v>
      </c>
      <c r="H1279">
        <v>18</v>
      </c>
      <c r="I1279">
        <v>0</v>
      </c>
      <c r="J1279">
        <v>5</v>
      </c>
    </row>
    <row r="1280" spans="1:10" x14ac:dyDescent="0.25">
      <c r="A1280" s="1">
        <v>42953</v>
      </c>
      <c r="B1280">
        <f t="shared" si="60"/>
        <v>2017</v>
      </c>
      <c r="C1280">
        <f t="shared" si="61"/>
        <v>8</v>
      </c>
      <c r="D1280">
        <f t="shared" si="62"/>
        <v>6</v>
      </c>
      <c r="E1280">
        <v>51</v>
      </c>
      <c r="F1280">
        <v>36</v>
      </c>
      <c r="G1280">
        <v>62</v>
      </c>
      <c r="H1280">
        <v>15</v>
      </c>
      <c r="I1280">
        <v>0</v>
      </c>
      <c r="J1280">
        <v>4</v>
      </c>
    </row>
    <row r="1281" spans="1:10" x14ac:dyDescent="0.25">
      <c r="A1281" s="1">
        <v>42954</v>
      </c>
      <c r="B1281">
        <f t="shared" si="60"/>
        <v>2017</v>
      </c>
      <c r="C1281">
        <f t="shared" si="61"/>
        <v>8</v>
      </c>
      <c r="D1281">
        <f t="shared" si="62"/>
        <v>7</v>
      </c>
      <c r="E1281">
        <v>32</v>
      </c>
      <c r="F1281">
        <v>64</v>
      </c>
      <c r="G1281">
        <v>113</v>
      </c>
      <c r="H1281">
        <v>22</v>
      </c>
      <c r="I1281">
        <v>0</v>
      </c>
      <c r="J1281">
        <v>7</v>
      </c>
    </row>
    <row r="1282" spans="1:10" x14ac:dyDescent="0.25">
      <c r="A1282" s="1">
        <v>42955</v>
      </c>
      <c r="B1282">
        <f t="shared" si="60"/>
        <v>2017</v>
      </c>
      <c r="C1282">
        <f t="shared" si="61"/>
        <v>8</v>
      </c>
      <c r="D1282">
        <f t="shared" si="62"/>
        <v>8</v>
      </c>
      <c r="E1282">
        <v>84</v>
      </c>
      <c r="F1282">
        <v>37</v>
      </c>
      <c r="G1282">
        <v>62</v>
      </c>
      <c r="H1282">
        <v>13</v>
      </c>
      <c r="I1282">
        <v>0</v>
      </c>
      <c r="J1282">
        <v>5</v>
      </c>
    </row>
    <row r="1283" spans="1:10" x14ac:dyDescent="0.25">
      <c r="A1283" s="1">
        <v>42956</v>
      </c>
      <c r="B1283">
        <f t="shared" ref="B1283:B1346" si="63">YEAR(A1283)</f>
        <v>2017</v>
      </c>
      <c r="C1283">
        <f t="shared" ref="C1283:C1346" si="64">MONTH(A1283)</f>
        <v>8</v>
      </c>
      <c r="D1283">
        <f t="shared" ref="D1283:D1346" si="65">DAY(A1283)</f>
        <v>9</v>
      </c>
      <c r="E1283">
        <v>70</v>
      </c>
      <c r="F1283">
        <v>64</v>
      </c>
      <c r="G1283">
        <v>87</v>
      </c>
      <c r="H1283">
        <v>18</v>
      </c>
      <c r="I1283">
        <v>0</v>
      </c>
      <c r="J1283">
        <v>7</v>
      </c>
    </row>
    <row r="1284" spans="1:10" x14ac:dyDescent="0.25">
      <c r="A1284" s="1">
        <v>42957</v>
      </c>
      <c r="B1284">
        <f t="shared" si="63"/>
        <v>2017</v>
      </c>
      <c r="C1284">
        <f t="shared" si="64"/>
        <v>8</v>
      </c>
      <c r="D1284">
        <f t="shared" si="65"/>
        <v>10</v>
      </c>
      <c r="E1284">
        <v>143</v>
      </c>
      <c r="F1284">
        <v>71</v>
      </c>
      <c r="G1284">
        <v>59</v>
      </c>
      <c r="H1284">
        <v>19</v>
      </c>
      <c r="I1284">
        <v>0</v>
      </c>
      <c r="J1284">
        <v>10</v>
      </c>
    </row>
    <row r="1285" spans="1:10" x14ac:dyDescent="0.25">
      <c r="A1285" s="1">
        <v>42958</v>
      </c>
      <c r="B1285">
        <f t="shared" si="63"/>
        <v>2017</v>
      </c>
      <c r="C1285">
        <f t="shared" si="64"/>
        <v>8</v>
      </c>
      <c r="D1285">
        <f t="shared" si="65"/>
        <v>11</v>
      </c>
      <c r="E1285">
        <v>149</v>
      </c>
      <c r="F1285">
        <v>36</v>
      </c>
      <c r="G1285">
        <v>33</v>
      </c>
      <c r="H1285">
        <v>18</v>
      </c>
      <c r="I1285">
        <v>0</v>
      </c>
      <c r="J1285">
        <v>7</v>
      </c>
    </row>
    <row r="1286" spans="1:10" x14ac:dyDescent="0.25">
      <c r="A1286" s="1">
        <v>42959</v>
      </c>
      <c r="B1286">
        <f t="shared" si="63"/>
        <v>2017</v>
      </c>
      <c r="C1286">
        <f t="shared" si="64"/>
        <v>8</v>
      </c>
      <c r="D1286">
        <f t="shared" si="65"/>
        <v>12</v>
      </c>
      <c r="E1286">
        <v>92</v>
      </c>
      <c r="F1286">
        <v>40</v>
      </c>
      <c r="G1286">
        <v>36</v>
      </c>
      <c r="H1286">
        <v>19</v>
      </c>
      <c r="I1286">
        <v>0</v>
      </c>
      <c r="J1286">
        <v>8</v>
      </c>
    </row>
    <row r="1287" spans="1:10" x14ac:dyDescent="0.25">
      <c r="A1287" s="1">
        <v>42960</v>
      </c>
      <c r="B1287">
        <f t="shared" si="63"/>
        <v>2017</v>
      </c>
      <c r="C1287">
        <f t="shared" si="64"/>
        <v>8</v>
      </c>
      <c r="D1287">
        <f t="shared" si="65"/>
        <v>13</v>
      </c>
      <c r="E1287">
        <v>104</v>
      </c>
      <c r="F1287">
        <v>34</v>
      </c>
      <c r="G1287">
        <v>63</v>
      </c>
      <c r="H1287">
        <v>14</v>
      </c>
      <c r="I1287">
        <v>0</v>
      </c>
      <c r="J1287">
        <v>7</v>
      </c>
    </row>
    <row r="1288" spans="1:10" x14ac:dyDescent="0.25">
      <c r="A1288" s="1">
        <v>42961</v>
      </c>
      <c r="B1288">
        <f t="shared" si="63"/>
        <v>2017</v>
      </c>
      <c r="C1288">
        <f t="shared" si="64"/>
        <v>8</v>
      </c>
      <c r="D1288">
        <f t="shared" si="65"/>
        <v>14</v>
      </c>
      <c r="E1288">
        <v>77</v>
      </c>
      <c r="F1288">
        <v>53</v>
      </c>
      <c r="G1288">
        <v>69</v>
      </c>
      <c r="H1288">
        <v>14</v>
      </c>
      <c r="I1288">
        <v>0</v>
      </c>
      <c r="J1288">
        <v>8</v>
      </c>
    </row>
    <row r="1289" spans="1:10" x14ac:dyDescent="0.25">
      <c r="A1289" s="1">
        <v>42962</v>
      </c>
      <c r="B1289">
        <f t="shared" si="63"/>
        <v>2017</v>
      </c>
      <c r="C1289">
        <f t="shared" si="64"/>
        <v>8</v>
      </c>
      <c r="D1289">
        <f t="shared" si="65"/>
        <v>15</v>
      </c>
      <c r="E1289">
        <v>118</v>
      </c>
      <c r="F1289">
        <v>49</v>
      </c>
      <c r="G1289">
        <v>62</v>
      </c>
      <c r="H1289">
        <v>19</v>
      </c>
      <c r="I1289">
        <v>0</v>
      </c>
      <c r="J1289">
        <v>8</v>
      </c>
    </row>
    <row r="1290" spans="1:10" x14ac:dyDescent="0.25">
      <c r="A1290" s="1">
        <v>42963</v>
      </c>
      <c r="B1290">
        <f t="shared" si="63"/>
        <v>2017</v>
      </c>
      <c r="C1290">
        <f t="shared" si="64"/>
        <v>8</v>
      </c>
      <c r="D1290">
        <f t="shared" si="65"/>
        <v>16</v>
      </c>
      <c r="E1290">
        <v>119</v>
      </c>
      <c r="F1290">
        <v>35</v>
      </c>
      <c r="G1290">
        <v>64</v>
      </c>
      <c r="H1290">
        <v>14</v>
      </c>
      <c r="I1290">
        <v>0</v>
      </c>
      <c r="J1290">
        <v>7</v>
      </c>
    </row>
    <row r="1291" spans="1:10" x14ac:dyDescent="0.25">
      <c r="A1291" s="1">
        <v>42964</v>
      </c>
      <c r="B1291">
        <f t="shared" si="63"/>
        <v>2017</v>
      </c>
      <c r="C1291">
        <f t="shared" si="64"/>
        <v>8</v>
      </c>
      <c r="D1291">
        <f t="shared" si="65"/>
        <v>17</v>
      </c>
      <c r="E1291">
        <v>68</v>
      </c>
      <c r="F1291">
        <v>66</v>
      </c>
      <c r="G1291">
        <v>47</v>
      </c>
      <c r="H1291">
        <v>31</v>
      </c>
      <c r="I1291">
        <v>0</v>
      </c>
      <c r="J1291">
        <v>13</v>
      </c>
    </row>
    <row r="1292" spans="1:10" x14ac:dyDescent="0.25">
      <c r="A1292" s="1">
        <v>42965</v>
      </c>
      <c r="B1292">
        <f t="shared" si="63"/>
        <v>2017</v>
      </c>
      <c r="C1292">
        <f t="shared" si="64"/>
        <v>8</v>
      </c>
      <c r="D1292">
        <f t="shared" si="65"/>
        <v>18</v>
      </c>
      <c r="E1292">
        <v>137</v>
      </c>
      <c r="F1292">
        <v>46</v>
      </c>
      <c r="G1292">
        <v>50</v>
      </c>
      <c r="H1292">
        <v>16</v>
      </c>
      <c r="I1292">
        <v>0</v>
      </c>
      <c r="J1292">
        <v>10</v>
      </c>
    </row>
    <row r="1293" spans="1:10" x14ac:dyDescent="0.25">
      <c r="A1293" s="1">
        <v>42966</v>
      </c>
      <c r="B1293">
        <f t="shared" si="63"/>
        <v>2017</v>
      </c>
      <c r="C1293">
        <f t="shared" si="64"/>
        <v>8</v>
      </c>
      <c r="D1293">
        <f t="shared" si="65"/>
        <v>19</v>
      </c>
      <c r="E1293">
        <v>118</v>
      </c>
      <c r="F1293">
        <v>56</v>
      </c>
      <c r="G1293">
        <v>63</v>
      </c>
      <c r="H1293">
        <v>21</v>
      </c>
      <c r="I1293">
        <v>0</v>
      </c>
      <c r="J1293">
        <v>12</v>
      </c>
    </row>
    <row r="1294" spans="1:10" x14ac:dyDescent="0.25">
      <c r="A1294" s="1">
        <v>42967</v>
      </c>
      <c r="B1294">
        <f t="shared" si="63"/>
        <v>2017</v>
      </c>
      <c r="C1294">
        <f t="shared" si="64"/>
        <v>8</v>
      </c>
      <c r="D1294">
        <f t="shared" si="65"/>
        <v>20</v>
      </c>
      <c r="E1294">
        <v>149</v>
      </c>
      <c r="F1294">
        <v>70</v>
      </c>
      <c r="G1294">
        <v>94</v>
      </c>
      <c r="H1294">
        <v>21</v>
      </c>
      <c r="I1294">
        <v>0</v>
      </c>
      <c r="J1294">
        <v>10</v>
      </c>
    </row>
    <row r="1295" spans="1:10" x14ac:dyDescent="0.25">
      <c r="A1295" s="1">
        <v>42968</v>
      </c>
      <c r="B1295">
        <f t="shared" si="63"/>
        <v>2017</v>
      </c>
      <c r="C1295">
        <f t="shared" si="64"/>
        <v>8</v>
      </c>
      <c r="D1295">
        <f t="shared" si="65"/>
        <v>21</v>
      </c>
      <c r="E1295">
        <v>151</v>
      </c>
      <c r="F1295">
        <v>70</v>
      </c>
      <c r="G1295">
        <v>48</v>
      </c>
      <c r="H1295">
        <v>17</v>
      </c>
      <c r="I1295">
        <v>0</v>
      </c>
      <c r="J1295">
        <v>9</v>
      </c>
    </row>
    <row r="1296" spans="1:10" x14ac:dyDescent="0.25">
      <c r="A1296" s="1">
        <v>42969</v>
      </c>
      <c r="B1296">
        <f t="shared" si="63"/>
        <v>2017</v>
      </c>
      <c r="C1296">
        <f t="shared" si="64"/>
        <v>8</v>
      </c>
      <c r="D1296">
        <f t="shared" si="65"/>
        <v>22</v>
      </c>
      <c r="E1296">
        <v>143</v>
      </c>
      <c r="F1296">
        <v>24</v>
      </c>
      <c r="G1296">
        <v>47</v>
      </c>
      <c r="H1296">
        <v>15</v>
      </c>
      <c r="I1296">
        <v>0</v>
      </c>
      <c r="J1296">
        <v>7</v>
      </c>
    </row>
    <row r="1297" spans="1:10" x14ac:dyDescent="0.25">
      <c r="A1297" s="1">
        <v>42970</v>
      </c>
      <c r="B1297">
        <f t="shared" si="63"/>
        <v>2017</v>
      </c>
      <c r="C1297">
        <f t="shared" si="64"/>
        <v>8</v>
      </c>
      <c r="D1297">
        <f t="shared" si="65"/>
        <v>23</v>
      </c>
      <c r="E1297">
        <v>62</v>
      </c>
      <c r="F1297">
        <v>32</v>
      </c>
      <c r="G1297">
        <v>34</v>
      </c>
      <c r="H1297">
        <v>22</v>
      </c>
      <c r="I1297">
        <v>0</v>
      </c>
      <c r="J1297">
        <v>6</v>
      </c>
    </row>
    <row r="1298" spans="1:10" x14ac:dyDescent="0.25">
      <c r="A1298" s="1">
        <v>42971</v>
      </c>
      <c r="B1298">
        <f t="shared" si="63"/>
        <v>2017</v>
      </c>
      <c r="C1298">
        <f t="shared" si="64"/>
        <v>8</v>
      </c>
      <c r="D1298">
        <f t="shared" si="65"/>
        <v>24</v>
      </c>
      <c r="E1298">
        <v>47</v>
      </c>
      <c r="F1298">
        <v>31</v>
      </c>
      <c r="G1298">
        <v>32</v>
      </c>
      <c r="H1298">
        <v>22</v>
      </c>
      <c r="I1298">
        <v>0</v>
      </c>
      <c r="J1298">
        <v>4</v>
      </c>
    </row>
    <row r="1299" spans="1:10" x14ac:dyDescent="0.25">
      <c r="A1299" s="1">
        <v>42972</v>
      </c>
      <c r="B1299">
        <f t="shared" si="63"/>
        <v>2017</v>
      </c>
      <c r="C1299">
        <f t="shared" si="64"/>
        <v>8</v>
      </c>
      <c r="D1299">
        <f t="shared" si="65"/>
        <v>25</v>
      </c>
      <c r="E1299">
        <v>30</v>
      </c>
      <c r="F1299">
        <v>42</v>
      </c>
      <c r="G1299">
        <v>23</v>
      </c>
      <c r="H1299">
        <v>23</v>
      </c>
      <c r="I1299">
        <v>0</v>
      </c>
      <c r="J1299">
        <v>5</v>
      </c>
    </row>
    <row r="1300" spans="1:10" x14ac:dyDescent="0.25">
      <c r="A1300" s="1">
        <v>42973</v>
      </c>
      <c r="B1300">
        <f t="shared" si="63"/>
        <v>2017</v>
      </c>
      <c r="C1300">
        <f t="shared" si="64"/>
        <v>8</v>
      </c>
      <c r="D1300">
        <f t="shared" si="65"/>
        <v>26</v>
      </c>
      <c r="E1300">
        <v>47</v>
      </c>
      <c r="F1300">
        <v>22</v>
      </c>
      <c r="G1300">
        <v>32</v>
      </c>
      <c r="H1300">
        <v>14</v>
      </c>
      <c r="I1300">
        <v>0</v>
      </c>
      <c r="J1300">
        <v>4</v>
      </c>
    </row>
    <row r="1301" spans="1:10" x14ac:dyDescent="0.25">
      <c r="A1301" s="1">
        <v>42974</v>
      </c>
      <c r="B1301">
        <f t="shared" si="63"/>
        <v>2017</v>
      </c>
      <c r="C1301">
        <f t="shared" si="64"/>
        <v>8</v>
      </c>
      <c r="D1301">
        <f t="shared" si="65"/>
        <v>27</v>
      </c>
      <c r="E1301">
        <v>50</v>
      </c>
      <c r="F1301">
        <v>27</v>
      </c>
      <c r="G1301">
        <v>26</v>
      </c>
      <c r="H1301">
        <v>14</v>
      </c>
      <c r="I1301">
        <v>0</v>
      </c>
      <c r="J1301">
        <v>5</v>
      </c>
    </row>
    <row r="1302" spans="1:10" x14ac:dyDescent="0.25">
      <c r="A1302" s="1">
        <v>42975</v>
      </c>
      <c r="B1302">
        <f t="shared" si="63"/>
        <v>2017</v>
      </c>
      <c r="C1302">
        <f t="shared" si="64"/>
        <v>8</v>
      </c>
      <c r="D1302">
        <f t="shared" si="65"/>
        <v>28</v>
      </c>
      <c r="E1302">
        <v>51</v>
      </c>
      <c r="F1302">
        <v>41</v>
      </c>
      <c r="G1302">
        <v>33</v>
      </c>
      <c r="H1302">
        <v>21</v>
      </c>
      <c r="I1302">
        <v>0</v>
      </c>
      <c r="J1302">
        <v>4</v>
      </c>
    </row>
    <row r="1303" spans="1:10" x14ac:dyDescent="0.25">
      <c r="A1303" s="1">
        <v>42976</v>
      </c>
      <c r="B1303">
        <f t="shared" si="63"/>
        <v>2017</v>
      </c>
      <c r="C1303">
        <f t="shared" si="64"/>
        <v>8</v>
      </c>
      <c r="D1303">
        <f t="shared" si="65"/>
        <v>29</v>
      </c>
      <c r="E1303">
        <v>53</v>
      </c>
      <c r="F1303">
        <v>64</v>
      </c>
      <c r="G1303">
        <v>59</v>
      </c>
      <c r="H1303">
        <v>23</v>
      </c>
      <c r="I1303">
        <v>0</v>
      </c>
      <c r="J1303">
        <v>7</v>
      </c>
    </row>
    <row r="1304" spans="1:10" x14ac:dyDescent="0.25">
      <c r="A1304" s="1">
        <v>42977</v>
      </c>
      <c r="B1304">
        <f t="shared" si="63"/>
        <v>2017</v>
      </c>
      <c r="C1304">
        <f t="shared" si="64"/>
        <v>8</v>
      </c>
      <c r="D1304">
        <f t="shared" si="65"/>
        <v>30</v>
      </c>
      <c r="E1304">
        <v>121</v>
      </c>
      <c r="F1304">
        <v>64</v>
      </c>
      <c r="G1304">
        <v>49</v>
      </c>
      <c r="H1304">
        <v>16</v>
      </c>
      <c r="I1304">
        <v>0</v>
      </c>
      <c r="J1304">
        <v>8</v>
      </c>
    </row>
    <row r="1305" spans="1:10" x14ac:dyDescent="0.25">
      <c r="A1305" s="1">
        <v>42978</v>
      </c>
      <c r="B1305">
        <f t="shared" si="63"/>
        <v>2017</v>
      </c>
      <c r="C1305">
        <f t="shared" si="64"/>
        <v>8</v>
      </c>
      <c r="D1305">
        <f t="shared" si="65"/>
        <v>31</v>
      </c>
      <c r="E1305">
        <v>144</v>
      </c>
      <c r="F1305">
        <v>104</v>
      </c>
      <c r="G1305">
        <v>55</v>
      </c>
      <c r="H1305">
        <v>19</v>
      </c>
      <c r="I1305">
        <v>0</v>
      </c>
      <c r="J1305">
        <v>15</v>
      </c>
    </row>
    <row r="1306" spans="1:10" x14ac:dyDescent="0.25">
      <c r="A1306" s="1">
        <v>42979</v>
      </c>
      <c r="B1306">
        <f t="shared" si="63"/>
        <v>2017</v>
      </c>
      <c r="C1306">
        <f t="shared" si="64"/>
        <v>9</v>
      </c>
      <c r="D1306">
        <f t="shared" si="65"/>
        <v>1</v>
      </c>
      <c r="E1306">
        <v>192</v>
      </c>
      <c r="F1306">
        <v>67</v>
      </c>
      <c r="G1306">
        <v>56</v>
      </c>
      <c r="H1306">
        <v>18</v>
      </c>
      <c r="I1306">
        <v>0</v>
      </c>
      <c r="J1306">
        <v>10</v>
      </c>
    </row>
    <row r="1307" spans="1:10" x14ac:dyDescent="0.25">
      <c r="A1307" s="1">
        <v>42980</v>
      </c>
      <c r="B1307">
        <f t="shared" si="63"/>
        <v>2017</v>
      </c>
      <c r="C1307">
        <f t="shared" si="64"/>
        <v>9</v>
      </c>
      <c r="D1307">
        <f t="shared" si="65"/>
        <v>2</v>
      </c>
      <c r="E1307">
        <v>158</v>
      </c>
      <c r="F1307">
        <v>57</v>
      </c>
      <c r="G1307">
        <v>72</v>
      </c>
      <c r="H1307">
        <v>16</v>
      </c>
      <c r="I1307">
        <v>0</v>
      </c>
      <c r="J1307">
        <v>7</v>
      </c>
    </row>
    <row r="1308" spans="1:10" x14ac:dyDescent="0.25">
      <c r="A1308" s="1">
        <v>42981</v>
      </c>
      <c r="B1308">
        <f t="shared" si="63"/>
        <v>2017</v>
      </c>
      <c r="C1308">
        <f t="shared" si="64"/>
        <v>9</v>
      </c>
      <c r="D1308">
        <f t="shared" si="65"/>
        <v>3</v>
      </c>
      <c r="E1308">
        <v>121</v>
      </c>
      <c r="F1308">
        <v>75</v>
      </c>
      <c r="G1308">
        <v>71</v>
      </c>
      <c r="H1308">
        <v>17</v>
      </c>
      <c r="I1308">
        <v>0</v>
      </c>
      <c r="J1308">
        <v>8</v>
      </c>
    </row>
    <row r="1309" spans="1:10" x14ac:dyDescent="0.25">
      <c r="A1309" s="1">
        <v>42982</v>
      </c>
      <c r="B1309">
        <f t="shared" si="63"/>
        <v>2017</v>
      </c>
      <c r="C1309">
        <f t="shared" si="64"/>
        <v>9</v>
      </c>
      <c r="D1309">
        <f t="shared" si="65"/>
        <v>4</v>
      </c>
      <c r="E1309">
        <v>153</v>
      </c>
      <c r="F1309">
        <v>47</v>
      </c>
      <c r="G1309">
        <v>35</v>
      </c>
      <c r="H1309">
        <v>18</v>
      </c>
      <c r="I1309">
        <v>0</v>
      </c>
      <c r="J1309">
        <v>6</v>
      </c>
    </row>
    <row r="1310" spans="1:10" x14ac:dyDescent="0.25">
      <c r="A1310" s="1">
        <v>42989</v>
      </c>
      <c r="B1310">
        <f t="shared" si="63"/>
        <v>2017</v>
      </c>
      <c r="C1310">
        <f t="shared" si="64"/>
        <v>9</v>
      </c>
      <c r="D1310">
        <f t="shared" si="65"/>
        <v>11</v>
      </c>
      <c r="E1310">
        <v>31</v>
      </c>
      <c r="F1310">
        <v>59</v>
      </c>
      <c r="G1310">
        <v>49</v>
      </c>
      <c r="H1310">
        <v>26</v>
      </c>
      <c r="I1310">
        <v>0</v>
      </c>
      <c r="J1310">
        <v>6</v>
      </c>
    </row>
    <row r="1311" spans="1:10" x14ac:dyDescent="0.25">
      <c r="A1311" s="1">
        <v>42990</v>
      </c>
      <c r="B1311">
        <f t="shared" si="63"/>
        <v>2017</v>
      </c>
      <c r="C1311">
        <f t="shared" si="64"/>
        <v>9</v>
      </c>
      <c r="D1311">
        <f t="shared" si="65"/>
        <v>12</v>
      </c>
      <c r="E1311">
        <v>66</v>
      </c>
      <c r="F1311">
        <v>93</v>
      </c>
      <c r="G1311">
        <v>87</v>
      </c>
      <c r="H1311">
        <v>35</v>
      </c>
      <c r="I1311">
        <v>0</v>
      </c>
      <c r="J1311">
        <v>10</v>
      </c>
    </row>
    <row r="1312" spans="1:10" x14ac:dyDescent="0.25">
      <c r="A1312" s="1">
        <v>42991</v>
      </c>
      <c r="B1312">
        <f t="shared" si="63"/>
        <v>2017</v>
      </c>
      <c r="C1312">
        <f t="shared" si="64"/>
        <v>9</v>
      </c>
      <c r="D1312">
        <f t="shared" si="65"/>
        <v>13</v>
      </c>
      <c r="E1312">
        <v>141</v>
      </c>
      <c r="F1312">
        <v>86</v>
      </c>
      <c r="G1312">
        <v>77</v>
      </c>
      <c r="H1312">
        <v>23</v>
      </c>
      <c r="I1312">
        <v>0</v>
      </c>
      <c r="J1312">
        <v>9</v>
      </c>
    </row>
    <row r="1313" spans="1:10" x14ac:dyDescent="0.25">
      <c r="A1313" s="1">
        <v>42992</v>
      </c>
      <c r="B1313">
        <f t="shared" si="63"/>
        <v>2017</v>
      </c>
      <c r="C1313">
        <f t="shared" si="64"/>
        <v>9</v>
      </c>
      <c r="D1313">
        <f t="shared" si="65"/>
        <v>14</v>
      </c>
      <c r="E1313">
        <v>144</v>
      </c>
      <c r="F1313">
        <v>76</v>
      </c>
      <c r="G1313">
        <v>49</v>
      </c>
      <c r="H1313">
        <v>33</v>
      </c>
      <c r="I1313">
        <v>0</v>
      </c>
      <c r="J1313">
        <v>9</v>
      </c>
    </row>
    <row r="1314" spans="1:10" x14ac:dyDescent="0.25">
      <c r="A1314" s="1">
        <v>42993</v>
      </c>
      <c r="B1314">
        <f t="shared" si="63"/>
        <v>2017</v>
      </c>
      <c r="C1314">
        <f t="shared" si="64"/>
        <v>9</v>
      </c>
      <c r="D1314">
        <f t="shared" si="65"/>
        <v>15</v>
      </c>
      <c r="E1314">
        <v>129</v>
      </c>
      <c r="F1314">
        <v>102</v>
      </c>
      <c r="G1314">
        <v>70</v>
      </c>
      <c r="H1314">
        <v>39</v>
      </c>
      <c r="I1314">
        <v>0</v>
      </c>
      <c r="J1314">
        <v>12</v>
      </c>
    </row>
    <row r="1315" spans="1:10" x14ac:dyDescent="0.25">
      <c r="A1315" s="1">
        <v>42994</v>
      </c>
      <c r="B1315">
        <f t="shared" si="63"/>
        <v>2017</v>
      </c>
      <c r="C1315">
        <f t="shared" si="64"/>
        <v>9</v>
      </c>
      <c r="D1315">
        <f t="shared" si="65"/>
        <v>16</v>
      </c>
      <c r="E1315">
        <v>168</v>
      </c>
      <c r="F1315">
        <v>32</v>
      </c>
      <c r="G1315">
        <v>38</v>
      </c>
      <c r="H1315">
        <v>18</v>
      </c>
      <c r="I1315">
        <v>0</v>
      </c>
      <c r="J1315">
        <v>4</v>
      </c>
    </row>
    <row r="1316" spans="1:10" x14ac:dyDescent="0.25">
      <c r="A1316" s="1">
        <v>42995</v>
      </c>
      <c r="B1316">
        <f t="shared" si="63"/>
        <v>2017</v>
      </c>
      <c r="C1316">
        <f t="shared" si="64"/>
        <v>9</v>
      </c>
      <c r="D1316">
        <f t="shared" si="65"/>
        <v>17</v>
      </c>
      <c r="E1316">
        <v>42</v>
      </c>
      <c r="F1316">
        <v>61</v>
      </c>
      <c r="G1316">
        <v>62</v>
      </c>
      <c r="H1316">
        <v>31</v>
      </c>
      <c r="I1316">
        <v>0</v>
      </c>
      <c r="J1316">
        <v>5</v>
      </c>
    </row>
    <row r="1317" spans="1:10" x14ac:dyDescent="0.25">
      <c r="A1317" s="1">
        <v>42996</v>
      </c>
      <c r="B1317">
        <f t="shared" si="63"/>
        <v>2017</v>
      </c>
      <c r="C1317">
        <f t="shared" si="64"/>
        <v>9</v>
      </c>
      <c r="D1317">
        <f t="shared" si="65"/>
        <v>18</v>
      </c>
      <c r="E1317">
        <v>67</v>
      </c>
      <c r="F1317">
        <v>42</v>
      </c>
      <c r="G1317">
        <v>36</v>
      </c>
      <c r="H1317">
        <v>24</v>
      </c>
      <c r="I1317">
        <v>0</v>
      </c>
      <c r="J1317">
        <v>4</v>
      </c>
    </row>
    <row r="1318" spans="1:10" x14ac:dyDescent="0.25">
      <c r="A1318" s="1">
        <v>42997</v>
      </c>
      <c r="B1318">
        <f t="shared" si="63"/>
        <v>2017</v>
      </c>
      <c r="C1318">
        <f t="shared" si="64"/>
        <v>9</v>
      </c>
      <c r="D1318">
        <f t="shared" si="65"/>
        <v>19</v>
      </c>
      <c r="E1318">
        <v>44</v>
      </c>
      <c r="F1318">
        <v>47</v>
      </c>
      <c r="G1318">
        <v>36</v>
      </c>
      <c r="H1318">
        <v>27</v>
      </c>
      <c r="I1318">
        <v>0</v>
      </c>
      <c r="J1318">
        <v>4</v>
      </c>
    </row>
    <row r="1319" spans="1:10" x14ac:dyDescent="0.25">
      <c r="A1319" s="1">
        <v>42998</v>
      </c>
      <c r="B1319">
        <f t="shared" si="63"/>
        <v>2017</v>
      </c>
      <c r="C1319">
        <f t="shared" si="64"/>
        <v>9</v>
      </c>
      <c r="D1319">
        <f t="shared" si="65"/>
        <v>20</v>
      </c>
      <c r="E1319">
        <v>44</v>
      </c>
      <c r="F1319">
        <v>99</v>
      </c>
      <c r="G1319">
        <v>67</v>
      </c>
      <c r="H1319">
        <v>46</v>
      </c>
      <c r="I1319">
        <v>0</v>
      </c>
      <c r="J1319">
        <v>11</v>
      </c>
    </row>
    <row r="1320" spans="1:10" x14ac:dyDescent="0.25">
      <c r="A1320" s="1">
        <v>42999</v>
      </c>
      <c r="B1320">
        <f t="shared" si="63"/>
        <v>2017</v>
      </c>
      <c r="C1320">
        <f t="shared" si="64"/>
        <v>9</v>
      </c>
      <c r="D1320">
        <f t="shared" si="65"/>
        <v>21</v>
      </c>
      <c r="E1320">
        <v>136</v>
      </c>
      <c r="F1320">
        <v>64</v>
      </c>
      <c r="G1320">
        <v>36</v>
      </c>
      <c r="H1320">
        <v>21</v>
      </c>
      <c r="I1320">
        <v>0</v>
      </c>
      <c r="J1320">
        <v>5</v>
      </c>
    </row>
    <row r="1321" spans="1:10" x14ac:dyDescent="0.25">
      <c r="A1321" s="1">
        <v>43000</v>
      </c>
      <c r="B1321">
        <f t="shared" si="63"/>
        <v>2017</v>
      </c>
      <c r="C1321">
        <f t="shared" si="64"/>
        <v>9</v>
      </c>
      <c r="D1321">
        <f t="shared" si="65"/>
        <v>22</v>
      </c>
      <c r="E1321">
        <v>65</v>
      </c>
      <c r="F1321">
        <v>133</v>
      </c>
      <c r="G1321">
        <v>60</v>
      </c>
      <c r="H1321">
        <v>40</v>
      </c>
      <c r="I1321">
        <v>0</v>
      </c>
      <c r="J1321">
        <v>10</v>
      </c>
    </row>
    <row r="1322" spans="1:10" x14ac:dyDescent="0.25">
      <c r="A1322" s="1">
        <v>43001</v>
      </c>
      <c r="B1322">
        <f t="shared" si="63"/>
        <v>2017</v>
      </c>
      <c r="C1322">
        <f t="shared" si="64"/>
        <v>9</v>
      </c>
      <c r="D1322">
        <f t="shared" si="65"/>
        <v>23</v>
      </c>
      <c r="E1322">
        <v>130</v>
      </c>
      <c r="F1322">
        <v>108</v>
      </c>
      <c r="G1322">
        <v>75</v>
      </c>
      <c r="H1322">
        <v>35</v>
      </c>
      <c r="I1322">
        <v>0</v>
      </c>
      <c r="J1322">
        <v>12</v>
      </c>
    </row>
    <row r="1323" spans="1:10" x14ac:dyDescent="0.25">
      <c r="A1323" s="1">
        <v>43002</v>
      </c>
      <c r="B1323">
        <f t="shared" si="63"/>
        <v>2017</v>
      </c>
      <c r="C1323">
        <f t="shared" si="64"/>
        <v>9</v>
      </c>
      <c r="D1323">
        <f t="shared" si="65"/>
        <v>24</v>
      </c>
      <c r="E1323">
        <v>145</v>
      </c>
      <c r="F1323">
        <v>90</v>
      </c>
      <c r="G1323">
        <v>67</v>
      </c>
      <c r="H1323">
        <v>25</v>
      </c>
      <c r="I1323">
        <v>0</v>
      </c>
      <c r="J1323">
        <v>14</v>
      </c>
    </row>
    <row r="1324" spans="1:10" x14ac:dyDescent="0.25">
      <c r="A1324" s="1">
        <v>43003</v>
      </c>
      <c r="B1324">
        <f t="shared" si="63"/>
        <v>2017</v>
      </c>
      <c r="C1324">
        <f t="shared" si="64"/>
        <v>9</v>
      </c>
      <c r="D1324">
        <f t="shared" si="65"/>
        <v>25</v>
      </c>
      <c r="E1324">
        <v>137</v>
      </c>
      <c r="F1324">
        <v>50</v>
      </c>
      <c r="G1324">
        <v>24</v>
      </c>
      <c r="H1324">
        <v>25</v>
      </c>
      <c r="I1324">
        <v>0</v>
      </c>
      <c r="J1324">
        <v>9</v>
      </c>
    </row>
    <row r="1325" spans="1:10" x14ac:dyDescent="0.25">
      <c r="A1325" s="1">
        <v>43004</v>
      </c>
      <c r="B1325">
        <f t="shared" si="63"/>
        <v>2017</v>
      </c>
      <c r="C1325">
        <f t="shared" si="64"/>
        <v>9</v>
      </c>
      <c r="D1325">
        <f t="shared" si="65"/>
        <v>26</v>
      </c>
      <c r="E1325">
        <v>94</v>
      </c>
      <c r="F1325">
        <v>52</v>
      </c>
      <c r="G1325">
        <v>10</v>
      </c>
      <c r="H1325">
        <v>27</v>
      </c>
      <c r="I1325">
        <v>0</v>
      </c>
      <c r="J1325">
        <v>11</v>
      </c>
    </row>
    <row r="1326" spans="1:10" x14ac:dyDescent="0.25">
      <c r="A1326" s="1">
        <v>43005</v>
      </c>
      <c r="B1326">
        <f t="shared" si="63"/>
        <v>2017</v>
      </c>
      <c r="C1326">
        <f t="shared" si="64"/>
        <v>9</v>
      </c>
      <c r="D1326">
        <f t="shared" si="65"/>
        <v>27</v>
      </c>
      <c r="E1326">
        <v>76</v>
      </c>
      <c r="F1326">
        <v>27</v>
      </c>
      <c r="G1326">
        <v>28</v>
      </c>
      <c r="H1326">
        <v>14</v>
      </c>
      <c r="I1326">
        <v>0</v>
      </c>
      <c r="J1326">
        <v>2</v>
      </c>
    </row>
    <row r="1327" spans="1:10" x14ac:dyDescent="0.25">
      <c r="A1327" s="1">
        <v>43006</v>
      </c>
      <c r="B1327">
        <f t="shared" si="63"/>
        <v>2017</v>
      </c>
      <c r="C1327">
        <f t="shared" si="64"/>
        <v>9</v>
      </c>
      <c r="D1327">
        <f t="shared" si="65"/>
        <v>28</v>
      </c>
      <c r="E1327">
        <v>32</v>
      </c>
      <c r="F1327">
        <v>76</v>
      </c>
      <c r="G1327">
        <v>23</v>
      </c>
      <c r="H1327">
        <v>41</v>
      </c>
      <c r="I1327">
        <v>0</v>
      </c>
      <c r="J1327">
        <v>8</v>
      </c>
    </row>
    <row r="1328" spans="1:10" x14ac:dyDescent="0.25">
      <c r="A1328" s="1">
        <v>43007</v>
      </c>
      <c r="B1328">
        <f t="shared" si="63"/>
        <v>2017</v>
      </c>
      <c r="C1328">
        <f t="shared" si="64"/>
        <v>9</v>
      </c>
      <c r="D1328">
        <f t="shared" si="65"/>
        <v>29</v>
      </c>
      <c r="E1328">
        <v>114</v>
      </c>
      <c r="F1328">
        <v>95</v>
      </c>
      <c r="G1328">
        <v>53</v>
      </c>
      <c r="H1328">
        <v>38</v>
      </c>
      <c r="I1328">
        <v>0</v>
      </c>
      <c r="J1328">
        <v>10</v>
      </c>
    </row>
    <row r="1329" spans="1:10" x14ac:dyDescent="0.25">
      <c r="A1329" s="1">
        <v>43008</v>
      </c>
      <c r="B1329">
        <f t="shared" si="63"/>
        <v>2017</v>
      </c>
      <c r="C1329">
        <f t="shared" si="64"/>
        <v>9</v>
      </c>
      <c r="D1329">
        <f t="shared" si="65"/>
        <v>30</v>
      </c>
      <c r="E1329">
        <v>167</v>
      </c>
      <c r="F1329">
        <v>59</v>
      </c>
      <c r="G1329">
        <v>35</v>
      </c>
      <c r="H1329">
        <v>28</v>
      </c>
      <c r="I1329">
        <v>0</v>
      </c>
      <c r="J1329">
        <v>8</v>
      </c>
    </row>
    <row r="1330" spans="1:10" x14ac:dyDescent="0.25">
      <c r="A1330" s="1">
        <v>43009</v>
      </c>
      <c r="B1330">
        <f t="shared" si="63"/>
        <v>2017</v>
      </c>
      <c r="C1330">
        <f t="shared" si="64"/>
        <v>10</v>
      </c>
      <c r="D1330">
        <f t="shared" si="65"/>
        <v>1</v>
      </c>
      <c r="E1330">
        <v>109</v>
      </c>
      <c r="F1330">
        <v>38</v>
      </c>
      <c r="G1330">
        <v>13</v>
      </c>
      <c r="H1330">
        <v>18</v>
      </c>
      <c r="I1330">
        <v>0</v>
      </c>
      <c r="J1330">
        <v>5</v>
      </c>
    </row>
    <row r="1331" spans="1:10" x14ac:dyDescent="0.25">
      <c r="A1331" s="1">
        <v>43010</v>
      </c>
      <c r="B1331">
        <f t="shared" si="63"/>
        <v>2017</v>
      </c>
      <c r="C1331">
        <f t="shared" si="64"/>
        <v>10</v>
      </c>
      <c r="D1331">
        <f t="shared" si="65"/>
        <v>2</v>
      </c>
      <c r="E1331">
        <v>49</v>
      </c>
      <c r="F1331">
        <v>34</v>
      </c>
      <c r="G1331">
        <v>22</v>
      </c>
      <c r="H1331">
        <v>18</v>
      </c>
      <c r="I1331">
        <v>0</v>
      </c>
      <c r="J1331">
        <v>4</v>
      </c>
    </row>
    <row r="1332" spans="1:10" x14ac:dyDescent="0.25">
      <c r="A1332" s="1">
        <v>43011</v>
      </c>
      <c r="B1332">
        <f t="shared" si="63"/>
        <v>2017</v>
      </c>
      <c r="C1332">
        <f t="shared" si="64"/>
        <v>10</v>
      </c>
      <c r="D1332">
        <f t="shared" si="65"/>
        <v>3</v>
      </c>
      <c r="E1332">
        <v>50</v>
      </c>
      <c r="F1332">
        <v>50</v>
      </c>
      <c r="G1332">
        <v>30</v>
      </c>
      <c r="H1332">
        <v>20</v>
      </c>
      <c r="I1332">
        <v>0</v>
      </c>
      <c r="J1332">
        <v>5</v>
      </c>
    </row>
    <row r="1333" spans="1:10" x14ac:dyDescent="0.25">
      <c r="A1333" s="1">
        <v>43012</v>
      </c>
      <c r="B1333">
        <f t="shared" si="63"/>
        <v>2017</v>
      </c>
      <c r="C1333">
        <f t="shared" si="64"/>
        <v>10</v>
      </c>
      <c r="D1333">
        <f t="shared" si="65"/>
        <v>4</v>
      </c>
      <c r="E1333">
        <v>76</v>
      </c>
      <c r="F1333">
        <v>55</v>
      </c>
      <c r="G1333">
        <v>36</v>
      </c>
      <c r="H1333">
        <v>16</v>
      </c>
      <c r="I1333">
        <v>0</v>
      </c>
      <c r="J1333">
        <v>6</v>
      </c>
    </row>
    <row r="1334" spans="1:10" x14ac:dyDescent="0.25">
      <c r="A1334" s="1">
        <v>43013</v>
      </c>
      <c r="B1334">
        <f t="shared" si="63"/>
        <v>2017</v>
      </c>
      <c r="C1334">
        <f t="shared" si="64"/>
        <v>10</v>
      </c>
      <c r="D1334">
        <f t="shared" si="65"/>
        <v>5</v>
      </c>
      <c r="E1334">
        <v>115</v>
      </c>
      <c r="F1334">
        <v>60</v>
      </c>
      <c r="G1334">
        <v>39</v>
      </c>
      <c r="H1334">
        <v>22</v>
      </c>
      <c r="I1334">
        <v>0</v>
      </c>
      <c r="J1334">
        <v>6</v>
      </c>
    </row>
    <row r="1335" spans="1:10" x14ac:dyDescent="0.25">
      <c r="A1335" s="1">
        <v>43014</v>
      </c>
      <c r="B1335">
        <f t="shared" si="63"/>
        <v>2017</v>
      </c>
      <c r="C1335">
        <f t="shared" si="64"/>
        <v>10</v>
      </c>
      <c r="D1335">
        <f t="shared" si="65"/>
        <v>6</v>
      </c>
      <c r="E1335">
        <v>135</v>
      </c>
      <c r="F1335">
        <v>83</v>
      </c>
      <c r="G1335">
        <v>2</v>
      </c>
      <c r="H1335">
        <v>39</v>
      </c>
      <c r="I1335">
        <v>0</v>
      </c>
      <c r="J1335">
        <v>11</v>
      </c>
    </row>
    <row r="1336" spans="1:10" x14ac:dyDescent="0.25">
      <c r="A1336" s="1">
        <v>43015</v>
      </c>
      <c r="B1336">
        <f t="shared" si="63"/>
        <v>2017</v>
      </c>
      <c r="C1336">
        <f t="shared" si="64"/>
        <v>10</v>
      </c>
      <c r="D1336">
        <f t="shared" si="65"/>
        <v>7</v>
      </c>
      <c r="E1336">
        <v>174</v>
      </c>
      <c r="F1336">
        <v>102</v>
      </c>
      <c r="G1336">
        <v>1</v>
      </c>
      <c r="H1336">
        <v>37</v>
      </c>
      <c r="I1336">
        <v>0</v>
      </c>
      <c r="J1336">
        <v>13</v>
      </c>
    </row>
    <row r="1337" spans="1:10" x14ac:dyDescent="0.25">
      <c r="A1337" s="1">
        <v>43016</v>
      </c>
      <c r="B1337">
        <f t="shared" si="63"/>
        <v>2017</v>
      </c>
      <c r="C1337">
        <f t="shared" si="64"/>
        <v>10</v>
      </c>
      <c r="D1337">
        <f t="shared" si="65"/>
        <v>8</v>
      </c>
      <c r="E1337">
        <v>183</v>
      </c>
      <c r="F1337">
        <v>10</v>
      </c>
      <c r="G1337">
        <v>13</v>
      </c>
      <c r="H1337">
        <v>17</v>
      </c>
      <c r="I1337">
        <v>0</v>
      </c>
      <c r="J1337">
        <v>7</v>
      </c>
    </row>
    <row r="1338" spans="1:10" x14ac:dyDescent="0.25">
      <c r="A1338" s="1">
        <v>43017</v>
      </c>
      <c r="B1338">
        <f t="shared" si="63"/>
        <v>2017</v>
      </c>
      <c r="C1338">
        <f t="shared" si="64"/>
        <v>10</v>
      </c>
      <c r="D1338">
        <f t="shared" si="65"/>
        <v>9</v>
      </c>
      <c r="E1338">
        <v>84</v>
      </c>
      <c r="F1338">
        <v>9</v>
      </c>
      <c r="G1338">
        <v>17</v>
      </c>
      <c r="H1338">
        <v>8</v>
      </c>
      <c r="I1338">
        <v>0</v>
      </c>
      <c r="J1338">
        <v>3</v>
      </c>
    </row>
    <row r="1339" spans="1:10" x14ac:dyDescent="0.25">
      <c r="A1339" s="1">
        <v>43018</v>
      </c>
      <c r="B1339">
        <f t="shared" si="63"/>
        <v>2017</v>
      </c>
      <c r="C1339">
        <f t="shared" si="64"/>
        <v>10</v>
      </c>
      <c r="D1339">
        <f t="shared" si="65"/>
        <v>10</v>
      </c>
      <c r="E1339">
        <v>18</v>
      </c>
      <c r="F1339">
        <v>18</v>
      </c>
      <c r="G1339">
        <v>18</v>
      </c>
      <c r="H1339">
        <v>15</v>
      </c>
      <c r="I1339">
        <v>0</v>
      </c>
      <c r="J1339">
        <v>4</v>
      </c>
    </row>
    <row r="1340" spans="1:10" x14ac:dyDescent="0.25">
      <c r="A1340" s="1">
        <v>43019</v>
      </c>
      <c r="B1340">
        <f t="shared" si="63"/>
        <v>2017</v>
      </c>
      <c r="C1340">
        <f t="shared" si="64"/>
        <v>10</v>
      </c>
      <c r="D1340">
        <f t="shared" si="65"/>
        <v>11</v>
      </c>
      <c r="E1340">
        <v>41</v>
      </c>
      <c r="F1340">
        <v>32</v>
      </c>
      <c r="G1340">
        <v>16</v>
      </c>
      <c r="H1340">
        <v>22</v>
      </c>
      <c r="I1340">
        <v>0</v>
      </c>
      <c r="J1340">
        <v>5</v>
      </c>
    </row>
    <row r="1341" spans="1:10" x14ac:dyDescent="0.25">
      <c r="A1341" s="1">
        <v>43020</v>
      </c>
      <c r="B1341">
        <f t="shared" si="63"/>
        <v>2017</v>
      </c>
      <c r="C1341">
        <f t="shared" si="64"/>
        <v>10</v>
      </c>
      <c r="D1341">
        <f t="shared" si="65"/>
        <v>12</v>
      </c>
      <c r="E1341">
        <v>72</v>
      </c>
      <c r="F1341">
        <v>57</v>
      </c>
      <c r="G1341">
        <v>18</v>
      </c>
      <c r="H1341">
        <v>32</v>
      </c>
      <c r="I1341">
        <v>0</v>
      </c>
      <c r="J1341">
        <v>10</v>
      </c>
    </row>
    <row r="1342" spans="1:10" x14ac:dyDescent="0.25">
      <c r="A1342" s="1">
        <v>43021</v>
      </c>
      <c r="B1342">
        <f t="shared" si="63"/>
        <v>2017</v>
      </c>
      <c r="C1342">
        <f t="shared" si="64"/>
        <v>10</v>
      </c>
      <c r="D1342">
        <f t="shared" si="65"/>
        <v>13</v>
      </c>
      <c r="E1342">
        <v>112</v>
      </c>
      <c r="F1342">
        <v>33</v>
      </c>
      <c r="G1342">
        <v>10</v>
      </c>
      <c r="H1342">
        <v>25</v>
      </c>
      <c r="I1342">
        <v>0</v>
      </c>
      <c r="J1342">
        <v>5</v>
      </c>
    </row>
    <row r="1343" spans="1:10" x14ac:dyDescent="0.25">
      <c r="A1343" s="1">
        <v>43022</v>
      </c>
      <c r="B1343">
        <f t="shared" si="63"/>
        <v>2017</v>
      </c>
      <c r="C1343">
        <f t="shared" si="64"/>
        <v>10</v>
      </c>
      <c r="D1343">
        <f t="shared" si="65"/>
        <v>14</v>
      </c>
      <c r="E1343">
        <v>46</v>
      </c>
      <c r="F1343">
        <v>48</v>
      </c>
      <c r="G1343">
        <v>17</v>
      </c>
      <c r="H1343">
        <v>23</v>
      </c>
      <c r="I1343">
        <v>0</v>
      </c>
      <c r="J1343">
        <v>11</v>
      </c>
    </row>
    <row r="1344" spans="1:10" x14ac:dyDescent="0.25">
      <c r="A1344" s="1">
        <v>43023</v>
      </c>
      <c r="B1344">
        <f t="shared" si="63"/>
        <v>2017</v>
      </c>
      <c r="C1344">
        <f t="shared" si="64"/>
        <v>10</v>
      </c>
      <c r="D1344">
        <f t="shared" si="65"/>
        <v>15</v>
      </c>
      <c r="E1344">
        <v>117</v>
      </c>
      <c r="F1344">
        <v>50</v>
      </c>
      <c r="G1344">
        <v>24</v>
      </c>
      <c r="H1344">
        <v>23</v>
      </c>
      <c r="I1344">
        <v>0</v>
      </c>
      <c r="J1344">
        <v>8</v>
      </c>
    </row>
    <row r="1345" spans="1:10" x14ac:dyDescent="0.25">
      <c r="A1345" s="1">
        <v>43024</v>
      </c>
      <c r="B1345">
        <f t="shared" si="63"/>
        <v>2017</v>
      </c>
      <c r="C1345">
        <f t="shared" si="64"/>
        <v>10</v>
      </c>
      <c r="D1345">
        <f t="shared" si="65"/>
        <v>16</v>
      </c>
      <c r="E1345">
        <v>102</v>
      </c>
      <c r="F1345">
        <v>64</v>
      </c>
      <c r="G1345">
        <v>19</v>
      </c>
      <c r="H1345">
        <v>29</v>
      </c>
      <c r="I1345">
        <v>0</v>
      </c>
      <c r="J1345">
        <v>11</v>
      </c>
    </row>
    <row r="1346" spans="1:10" x14ac:dyDescent="0.25">
      <c r="A1346" s="1">
        <v>43025</v>
      </c>
      <c r="B1346">
        <f t="shared" si="63"/>
        <v>2017</v>
      </c>
      <c r="C1346">
        <f t="shared" si="64"/>
        <v>10</v>
      </c>
      <c r="D1346">
        <f t="shared" si="65"/>
        <v>17</v>
      </c>
      <c r="E1346">
        <v>147</v>
      </c>
      <c r="F1346">
        <v>16</v>
      </c>
      <c r="G1346">
        <v>11</v>
      </c>
      <c r="H1346">
        <v>26</v>
      </c>
      <c r="I1346">
        <v>0</v>
      </c>
      <c r="J1346">
        <v>11</v>
      </c>
    </row>
    <row r="1347" spans="1:10" x14ac:dyDescent="0.25">
      <c r="A1347" s="1">
        <v>43026</v>
      </c>
      <c r="B1347">
        <f t="shared" ref="B1347:B1410" si="66">YEAR(A1347)</f>
        <v>2017</v>
      </c>
      <c r="C1347">
        <f t="shared" ref="C1347:C1410" si="67">MONTH(A1347)</f>
        <v>10</v>
      </c>
      <c r="D1347">
        <f t="shared" ref="D1347:D1410" si="68">DAY(A1347)</f>
        <v>18</v>
      </c>
      <c r="E1347">
        <v>151</v>
      </c>
      <c r="F1347">
        <v>57</v>
      </c>
      <c r="G1347">
        <v>25</v>
      </c>
      <c r="H1347">
        <v>24</v>
      </c>
      <c r="I1347">
        <v>0</v>
      </c>
      <c r="J1347">
        <v>13</v>
      </c>
    </row>
    <row r="1348" spans="1:10" x14ac:dyDescent="0.25">
      <c r="A1348" s="1">
        <v>43027</v>
      </c>
      <c r="B1348">
        <f t="shared" si="66"/>
        <v>2017</v>
      </c>
      <c r="C1348">
        <f t="shared" si="67"/>
        <v>10</v>
      </c>
      <c r="D1348">
        <f t="shared" si="68"/>
        <v>19</v>
      </c>
      <c r="E1348">
        <v>140</v>
      </c>
      <c r="F1348">
        <v>85</v>
      </c>
      <c r="G1348">
        <v>19</v>
      </c>
      <c r="H1348">
        <v>28</v>
      </c>
      <c r="I1348">
        <v>0</v>
      </c>
      <c r="J1348">
        <v>15</v>
      </c>
    </row>
    <row r="1349" spans="1:10" x14ac:dyDescent="0.25">
      <c r="A1349" s="1">
        <v>43028</v>
      </c>
      <c r="B1349">
        <f t="shared" si="66"/>
        <v>2017</v>
      </c>
      <c r="C1349">
        <f t="shared" si="67"/>
        <v>10</v>
      </c>
      <c r="D1349">
        <f t="shared" si="68"/>
        <v>20</v>
      </c>
      <c r="E1349">
        <v>170</v>
      </c>
      <c r="F1349">
        <v>60</v>
      </c>
      <c r="G1349">
        <v>28</v>
      </c>
      <c r="H1349">
        <v>21</v>
      </c>
      <c r="I1349">
        <v>0</v>
      </c>
      <c r="J1349">
        <v>13</v>
      </c>
    </row>
    <row r="1350" spans="1:10" x14ac:dyDescent="0.25">
      <c r="A1350" s="1">
        <v>43029</v>
      </c>
      <c r="B1350">
        <f t="shared" si="66"/>
        <v>2017</v>
      </c>
      <c r="C1350">
        <f t="shared" si="67"/>
        <v>10</v>
      </c>
      <c r="D1350">
        <f t="shared" si="68"/>
        <v>21</v>
      </c>
      <c r="E1350">
        <v>139</v>
      </c>
      <c r="F1350">
        <v>50</v>
      </c>
      <c r="G1350">
        <v>13</v>
      </c>
      <c r="H1350">
        <v>24</v>
      </c>
      <c r="I1350">
        <v>0</v>
      </c>
      <c r="J1350">
        <v>9</v>
      </c>
    </row>
    <row r="1351" spans="1:10" x14ac:dyDescent="0.25">
      <c r="A1351" s="1">
        <v>43030</v>
      </c>
      <c r="B1351">
        <f t="shared" si="66"/>
        <v>2017</v>
      </c>
      <c r="C1351">
        <f t="shared" si="67"/>
        <v>10</v>
      </c>
      <c r="D1351">
        <f t="shared" si="68"/>
        <v>22</v>
      </c>
      <c r="E1351">
        <v>98</v>
      </c>
      <c r="F1351">
        <v>39</v>
      </c>
      <c r="G1351">
        <v>20</v>
      </c>
      <c r="H1351">
        <v>22</v>
      </c>
      <c r="I1351">
        <v>0</v>
      </c>
      <c r="J1351">
        <v>6</v>
      </c>
    </row>
    <row r="1352" spans="1:10" x14ac:dyDescent="0.25">
      <c r="A1352" s="1">
        <v>43031</v>
      </c>
      <c r="B1352">
        <f t="shared" si="66"/>
        <v>2017</v>
      </c>
      <c r="C1352">
        <f t="shared" si="67"/>
        <v>10</v>
      </c>
      <c r="D1352">
        <f t="shared" si="68"/>
        <v>23</v>
      </c>
      <c r="E1352">
        <v>84</v>
      </c>
      <c r="F1352">
        <v>61</v>
      </c>
      <c r="G1352">
        <v>28</v>
      </c>
      <c r="H1352">
        <v>25</v>
      </c>
      <c r="I1352">
        <v>0</v>
      </c>
      <c r="J1352">
        <v>9</v>
      </c>
    </row>
    <row r="1353" spans="1:10" x14ac:dyDescent="0.25">
      <c r="A1353" s="1">
        <v>43032</v>
      </c>
      <c r="B1353">
        <f t="shared" si="66"/>
        <v>2017</v>
      </c>
      <c r="C1353">
        <f t="shared" si="67"/>
        <v>10</v>
      </c>
      <c r="D1353">
        <f t="shared" si="68"/>
        <v>24</v>
      </c>
      <c r="E1353">
        <v>140</v>
      </c>
      <c r="F1353">
        <v>76</v>
      </c>
      <c r="G1353">
        <v>11</v>
      </c>
      <c r="H1353">
        <v>32</v>
      </c>
      <c r="I1353">
        <v>0</v>
      </c>
      <c r="J1353">
        <v>12</v>
      </c>
    </row>
    <row r="1354" spans="1:10" x14ac:dyDescent="0.25">
      <c r="A1354" s="1">
        <v>43033</v>
      </c>
      <c r="B1354">
        <f t="shared" si="66"/>
        <v>2017</v>
      </c>
      <c r="C1354">
        <f t="shared" si="67"/>
        <v>10</v>
      </c>
      <c r="D1354">
        <f t="shared" si="68"/>
        <v>25</v>
      </c>
      <c r="E1354">
        <v>172</v>
      </c>
      <c r="F1354">
        <v>111</v>
      </c>
      <c r="G1354">
        <v>3</v>
      </c>
      <c r="H1354">
        <v>42</v>
      </c>
      <c r="I1354">
        <v>0</v>
      </c>
      <c r="J1354">
        <v>15</v>
      </c>
    </row>
    <row r="1355" spans="1:10" x14ac:dyDescent="0.25">
      <c r="A1355" s="1">
        <v>43035</v>
      </c>
      <c r="B1355">
        <f t="shared" si="66"/>
        <v>2017</v>
      </c>
      <c r="C1355">
        <f t="shared" si="67"/>
        <v>10</v>
      </c>
      <c r="D1355">
        <f t="shared" si="68"/>
        <v>27</v>
      </c>
      <c r="E1355">
        <v>218</v>
      </c>
      <c r="F1355">
        <v>27</v>
      </c>
      <c r="G1355">
        <v>24</v>
      </c>
      <c r="H1355">
        <v>15</v>
      </c>
      <c r="I1355">
        <v>0</v>
      </c>
      <c r="J1355">
        <v>6</v>
      </c>
    </row>
    <row r="1356" spans="1:10" x14ac:dyDescent="0.25">
      <c r="A1356" s="1">
        <v>43036</v>
      </c>
      <c r="B1356">
        <f t="shared" si="66"/>
        <v>2017</v>
      </c>
      <c r="C1356">
        <f t="shared" si="67"/>
        <v>10</v>
      </c>
      <c r="D1356">
        <f t="shared" si="68"/>
        <v>28</v>
      </c>
      <c r="E1356">
        <v>79</v>
      </c>
      <c r="F1356">
        <v>18</v>
      </c>
      <c r="G1356">
        <v>23</v>
      </c>
      <c r="H1356">
        <v>13</v>
      </c>
      <c r="I1356">
        <v>0</v>
      </c>
      <c r="J1356">
        <v>3</v>
      </c>
    </row>
    <row r="1357" spans="1:10" x14ac:dyDescent="0.25">
      <c r="A1357" s="1">
        <v>43037</v>
      </c>
      <c r="B1357">
        <f t="shared" si="66"/>
        <v>2017</v>
      </c>
      <c r="C1357">
        <f t="shared" si="67"/>
        <v>10</v>
      </c>
      <c r="D1357">
        <f t="shared" si="68"/>
        <v>29</v>
      </c>
      <c r="E1357">
        <v>23</v>
      </c>
      <c r="F1357">
        <v>32</v>
      </c>
      <c r="G1357">
        <v>18</v>
      </c>
      <c r="H1357">
        <v>23</v>
      </c>
      <c r="I1357">
        <v>0</v>
      </c>
      <c r="J1357">
        <v>4</v>
      </c>
    </row>
    <row r="1358" spans="1:10" x14ac:dyDescent="0.25">
      <c r="A1358" s="1">
        <v>43038</v>
      </c>
      <c r="B1358">
        <f t="shared" si="66"/>
        <v>2017</v>
      </c>
      <c r="C1358">
        <f t="shared" si="67"/>
        <v>10</v>
      </c>
      <c r="D1358">
        <f t="shared" si="68"/>
        <v>30</v>
      </c>
      <c r="E1358">
        <v>49</v>
      </c>
      <c r="F1358">
        <v>78</v>
      </c>
      <c r="G1358">
        <v>3</v>
      </c>
      <c r="H1358">
        <v>37</v>
      </c>
      <c r="I1358">
        <v>0</v>
      </c>
      <c r="J1358">
        <v>9</v>
      </c>
    </row>
    <row r="1359" spans="1:10" x14ac:dyDescent="0.25">
      <c r="A1359" s="1">
        <v>43039</v>
      </c>
      <c r="B1359">
        <f t="shared" si="66"/>
        <v>2017</v>
      </c>
      <c r="C1359">
        <f t="shared" si="67"/>
        <v>10</v>
      </c>
      <c r="D1359">
        <f t="shared" si="68"/>
        <v>31</v>
      </c>
      <c r="E1359">
        <v>135</v>
      </c>
      <c r="F1359">
        <v>73</v>
      </c>
      <c r="G1359">
        <v>9</v>
      </c>
      <c r="H1359">
        <v>41</v>
      </c>
      <c r="I1359">
        <v>0</v>
      </c>
      <c r="J1359">
        <v>9</v>
      </c>
    </row>
    <row r="1360" spans="1:10" x14ac:dyDescent="0.25">
      <c r="A1360" s="1">
        <v>43040</v>
      </c>
      <c r="B1360">
        <f t="shared" si="66"/>
        <v>2017</v>
      </c>
      <c r="C1360">
        <f t="shared" si="67"/>
        <v>11</v>
      </c>
      <c r="D1360">
        <f t="shared" si="68"/>
        <v>1</v>
      </c>
      <c r="E1360">
        <v>142</v>
      </c>
      <c r="F1360">
        <v>64</v>
      </c>
      <c r="G1360">
        <v>19</v>
      </c>
      <c r="H1360">
        <v>32</v>
      </c>
      <c r="I1360">
        <v>0</v>
      </c>
      <c r="J1360">
        <v>10</v>
      </c>
    </row>
    <row r="1361" spans="1:10" x14ac:dyDescent="0.25">
      <c r="A1361" s="1">
        <v>43041</v>
      </c>
      <c r="B1361">
        <f t="shared" si="66"/>
        <v>2017</v>
      </c>
      <c r="C1361">
        <f t="shared" si="67"/>
        <v>11</v>
      </c>
      <c r="D1361">
        <f t="shared" si="68"/>
        <v>2</v>
      </c>
      <c r="E1361">
        <v>121</v>
      </c>
      <c r="F1361">
        <v>25</v>
      </c>
      <c r="G1361">
        <v>23</v>
      </c>
      <c r="H1361">
        <v>16</v>
      </c>
      <c r="I1361">
        <v>0</v>
      </c>
      <c r="J1361">
        <v>2</v>
      </c>
    </row>
    <row r="1362" spans="1:10" x14ac:dyDescent="0.25">
      <c r="A1362" s="1">
        <v>43042</v>
      </c>
      <c r="B1362">
        <f t="shared" si="66"/>
        <v>2017</v>
      </c>
      <c r="C1362">
        <f t="shared" si="67"/>
        <v>11</v>
      </c>
      <c r="D1362">
        <f t="shared" si="68"/>
        <v>3</v>
      </c>
      <c r="E1362">
        <v>31</v>
      </c>
      <c r="F1362">
        <v>49</v>
      </c>
      <c r="G1362">
        <v>19</v>
      </c>
      <c r="H1362">
        <v>30</v>
      </c>
      <c r="I1362">
        <v>0</v>
      </c>
      <c r="J1362">
        <v>7</v>
      </c>
    </row>
    <row r="1363" spans="1:10" x14ac:dyDescent="0.25">
      <c r="A1363" s="1">
        <v>43043</v>
      </c>
      <c r="B1363">
        <f t="shared" si="66"/>
        <v>2017</v>
      </c>
      <c r="C1363">
        <f t="shared" si="67"/>
        <v>11</v>
      </c>
      <c r="D1363">
        <f t="shared" si="68"/>
        <v>4</v>
      </c>
      <c r="E1363">
        <v>98</v>
      </c>
      <c r="F1363">
        <v>82</v>
      </c>
      <c r="G1363">
        <v>13</v>
      </c>
      <c r="H1363">
        <v>38</v>
      </c>
      <c r="I1363">
        <v>0</v>
      </c>
      <c r="J1363">
        <v>12</v>
      </c>
    </row>
    <row r="1364" spans="1:10" x14ac:dyDescent="0.25">
      <c r="A1364" s="1">
        <v>43044</v>
      </c>
      <c r="B1364">
        <f t="shared" si="66"/>
        <v>2017</v>
      </c>
      <c r="C1364">
        <f t="shared" si="67"/>
        <v>11</v>
      </c>
      <c r="D1364">
        <f t="shared" si="68"/>
        <v>5</v>
      </c>
      <c r="E1364">
        <v>169</v>
      </c>
      <c r="F1364">
        <v>100</v>
      </c>
      <c r="G1364">
        <v>18</v>
      </c>
      <c r="H1364">
        <v>38</v>
      </c>
      <c r="I1364">
        <v>0</v>
      </c>
      <c r="J1364">
        <v>15</v>
      </c>
    </row>
    <row r="1365" spans="1:10" x14ac:dyDescent="0.25">
      <c r="A1365" s="1">
        <v>43045</v>
      </c>
      <c r="B1365">
        <f t="shared" si="66"/>
        <v>2017</v>
      </c>
      <c r="C1365">
        <f t="shared" si="67"/>
        <v>11</v>
      </c>
      <c r="D1365">
        <f t="shared" si="68"/>
        <v>6</v>
      </c>
      <c r="E1365">
        <v>196</v>
      </c>
      <c r="F1365">
        <v>68</v>
      </c>
      <c r="G1365">
        <v>27</v>
      </c>
      <c r="H1365">
        <v>26</v>
      </c>
      <c r="I1365">
        <v>0</v>
      </c>
      <c r="J1365">
        <v>9</v>
      </c>
    </row>
    <row r="1366" spans="1:10" x14ac:dyDescent="0.25">
      <c r="A1366" s="1">
        <v>43046</v>
      </c>
      <c r="B1366">
        <f t="shared" si="66"/>
        <v>2017</v>
      </c>
      <c r="C1366">
        <f t="shared" si="67"/>
        <v>11</v>
      </c>
      <c r="D1366">
        <f t="shared" si="68"/>
        <v>7</v>
      </c>
      <c r="E1366">
        <v>132</v>
      </c>
      <c r="F1366">
        <v>34</v>
      </c>
      <c r="G1366">
        <v>12</v>
      </c>
      <c r="H1366">
        <v>26</v>
      </c>
      <c r="I1366">
        <v>0</v>
      </c>
      <c r="J1366">
        <v>7</v>
      </c>
    </row>
    <row r="1367" spans="1:10" x14ac:dyDescent="0.25">
      <c r="A1367" s="1">
        <v>43047</v>
      </c>
      <c r="B1367">
        <f t="shared" si="66"/>
        <v>2017</v>
      </c>
      <c r="C1367">
        <f t="shared" si="67"/>
        <v>11</v>
      </c>
      <c r="D1367">
        <f t="shared" si="68"/>
        <v>8</v>
      </c>
      <c r="E1367">
        <v>64</v>
      </c>
      <c r="F1367">
        <v>70</v>
      </c>
      <c r="G1367">
        <v>5</v>
      </c>
      <c r="H1367">
        <v>34</v>
      </c>
      <c r="I1367">
        <v>0</v>
      </c>
      <c r="J1367">
        <v>13</v>
      </c>
    </row>
    <row r="1368" spans="1:10" x14ac:dyDescent="0.25">
      <c r="A1368" s="1">
        <v>43048</v>
      </c>
      <c r="B1368">
        <f t="shared" si="66"/>
        <v>2017</v>
      </c>
      <c r="C1368">
        <f t="shared" si="67"/>
        <v>11</v>
      </c>
      <c r="D1368">
        <f t="shared" si="68"/>
        <v>9</v>
      </c>
      <c r="E1368">
        <v>134</v>
      </c>
      <c r="F1368">
        <v>37</v>
      </c>
      <c r="G1368">
        <v>25</v>
      </c>
      <c r="H1368">
        <v>9</v>
      </c>
      <c r="I1368">
        <v>0</v>
      </c>
      <c r="J1368">
        <v>4</v>
      </c>
    </row>
    <row r="1369" spans="1:10" x14ac:dyDescent="0.25">
      <c r="A1369" s="1">
        <v>43049</v>
      </c>
      <c r="B1369">
        <f t="shared" si="66"/>
        <v>2017</v>
      </c>
      <c r="C1369">
        <f t="shared" si="67"/>
        <v>11</v>
      </c>
      <c r="D1369">
        <f t="shared" si="68"/>
        <v>10</v>
      </c>
      <c r="E1369">
        <v>33</v>
      </c>
      <c r="F1369">
        <v>27</v>
      </c>
      <c r="G1369">
        <v>15</v>
      </c>
      <c r="H1369">
        <v>18</v>
      </c>
      <c r="I1369">
        <v>0</v>
      </c>
      <c r="J1369">
        <v>3</v>
      </c>
    </row>
    <row r="1370" spans="1:10" x14ac:dyDescent="0.25">
      <c r="A1370" s="1">
        <v>43050</v>
      </c>
      <c r="B1370">
        <f t="shared" si="66"/>
        <v>2017</v>
      </c>
      <c r="C1370">
        <f t="shared" si="67"/>
        <v>11</v>
      </c>
      <c r="D1370">
        <f t="shared" si="68"/>
        <v>11</v>
      </c>
      <c r="E1370">
        <v>51</v>
      </c>
      <c r="F1370">
        <v>68</v>
      </c>
      <c r="G1370">
        <v>4</v>
      </c>
      <c r="H1370">
        <v>33</v>
      </c>
      <c r="I1370">
        <v>0</v>
      </c>
      <c r="J1370">
        <v>9</v>
      </c>
    </row>
    <row r="1371" spans="1:10" x14ac:dyDescent="0.25">
      <c r="A1371" s="1">
        <v>43051</v>
      </c>
      <c r="B1371">
        <f t="shared" si="66"/>
        <v>2017</v>
      </c>
      <c r="C1371">
        <f t="shared" si="67"/>
        <v>11</v>
      </c>
      <c r="D1371">
        <f t="shared" si="68"/>
        <v>12</v>
      </c>
      <c r="E1371">
        <v>143</v>
      </c>
      <c r="F1371">
        <v>58</v>
      </c>
      <c r="G1371">
        <v>24</v>
      </c>
      <c r="H1371">
        <v>17</v>
      </c>
      <c r="I1371">
        <v>0</v>
      </c>
      <c r="J1371">
        <v>5</v>
      </c>
    </row>
    <row r="1372" spans="1:10" x14ac:dyDescent="0.25">
      <c r="A1372" s="1">
        <v>43052</v>
      </c>
      <c r="B1372">
        <f t="shared" si="66"/>
        <v>2017</v>
      </c>
      <c r="C1372">
        <f t="shared" si="67"/>
        <v>11</v>
      </c>
      <c r="D1372">
        <f t="shared" si="68"/>
        <v>13</v>
      </c>
      <c r="E1372">
        <v>75</v>
      </c>
      <c r="F1372">
        <v>22</v>
      </c>
      <c r="G1372">
        <v>25</v>
      </c>
      <c r="H1372">
        <v>13</v>
      </c>
      <c r="I1372">
        <v>0</v>
      </c>
      <c r="J1372">
        <v>3</v>
      </c>
    </row>
    <row r="1373" spans="1:10" x14ac:dyDescent="0.25">
      <c r="A1373" s="1">
        <v>43053</v>
      </c>
      <c r="B1373">
        <f t="shared" si="66"/>
        <v>2017</v>
      </c>
      <c r="C1373">
        <f t="shared" si="67"/>
        <v>11</v>
      </c>
      <c r="D1373">
        <f t="shared" si="68"/>
        <v>14</v>
      </c>
      <c r="E1373">
        <v>41</v>
      </c>
      <c r="F1373">
        <v>37</v>
      </c>
      <c r="G1373">
        <v>22</v>
      </c>
      <c r="H1373">
        <v>24</v>
      </c>
      <c r="I1373">
        <v>0</v>
      </c>
      <c r="J1373">
        <v>5</v>
      </c>
    </row>
    <row r="1374" spans="1:10" x14ac:dyDescent="0.25">
      <c r="A1374" s="1">
        <v>43054</v>
      </c>
      <c r="B1374">
        <f t="shared" si="66"/>
        <v>2017</v>
      </c>
      <c r="C1374">
        <f t="shared" si="67"/>
        <v>11</v>
      </c>
      <c r="D1374">
        <f t="shared" si="68"/>
        <v>15</v>
      </c>
      <c r="E1374">
        <v>62</v>
      </c>
      <c r="F1374">
        <v>69</v>
      </c>
      <c r="G1374">
        <v>6</v>
      </c>
      <c r="H1374">
        <v>38</v>
      </c>
      <c r="I1374">
        <v>0</v>
      </c>
      <c r="J1374">
        <v>11</v>
      </c>
    </row>
    <row r="1375" spans="1:10" x14ac:dyDescent="0.25">
      <c r="A1375" s="1">
        <v>43055</v>
      </c>
      <c r="B1375">
        <f t="shared" si="66"/>
        <v>2017</v>
      </c>
      <c r="C1375">
        <f t="shared" si="67"/>
        <v>11</v>
      </c>
      <c r="D1375">
        <f t="shared" si="68"/>
        <v>16</v>
      </c>
      <c r="E1375">
        <v>148</v>
      </c>
      <c r="F1375">
        <v>50</v>
      </c>
      <c r="G1375">
        <v>25</v>
      </c>
      <c r="H1375">
        <v>17</v>
      </c>
      <c r="I1375">
        <v>0</v>
      </c>
      <c r="J1375">
        <v>7</v>
      </c>
    </row>
    <row r="1376" spans="1:10" x14ac:dyDescent="0.25">
      <c r="A1376" s="1">
        <v>43056</v>
      </c>
      <c r="B1376">
        <f t="shared" si="66"/>
        <v>2017</v>
      </c>
      <c r="C1376">
        <f t="shared" si="67"/>
        <v>11</v>
      </c>
      <c r="D1376">
        <f t="shared" si="68"/>
        <v>17</v>
      </c>
      <c r="E1376">
        <v>73</v>
      </c>
      <c r="F1376">
        <v>41</v>
      </c>
      <c r="G1376">
        <v>25</v>
      </c>
      <c r="H1376">
        <v>15</v>
      </c>
      <c r="I1376">
        <v>0</v>
      </c>
      <c r="J1376">
        <v>5</v>
      </c>
    </row>
    <row r="1377" spans="1:10" x14ac:dyDescent="0.25">
      <c r="A1377" s="1">
        <v>43057</v>
      </c>
      <c r="B1377">
        <f t="shared" si="66"/>
        <v>2017</v>
      </c>
      <c r="C1377">
        <f t="shared" si="67"/>
        <v>11</v>
      </c>
      <c r="D1377">
        <f t="shared" si="68"/>
        <v>18</v>
      </c>
      <c r="E1377">
        <v>84</v>
      </c>
      <c r="F1377">
        <v>85</v>
      </c>
      <c r="G1377">
        <v>5</v>
      </c>
      <c r="H1377">
        <v>38</v>
      </c>
      <c r="I1377">
        <v>0</v>
      </c>
      <c r="J1377">
        <v>11</v>
      </c>
    </row>
    <row r="1378" spans="1:10" x14ac:dyDescent="0.25">
      <c r="A1378" s="1">
        <v>43058</v>
      </c>
      <c r="B1378">
        <f t="shared" si="66"/>
        <v>2017</v>
      </c>
      <c r="C1378">
        <f t="shared" si="67"/>
        <v>11</v>
      </c>
      <c r="D1378">
        <f t="shared" si="68"/>
        <v>19</v>
      </c>
      <c r="E1378">
        <v>172</v>
      </c>
      <c r="F1378">
        <v>92</v>
      </c>
      <c r="G1378">
        <v>10</v>
      </c>
      <c r="H1378">
        <v>43</v>
      </c>
      <c r="I1378">
        <v>0</v>
      </c>
      <c r="J1378">
        <v>16</v>
      </c>
    </row>
    <row r="1379" spans="1:10" x14ac:dyDescent="0.25">
      <c r="A1379" s="1">
        <v>43059</v>
      </c>
      <c r="B1379">
        <f t="shared" si="66"/>
        <v>2017</v>
      </c>
      <c r="C1379">
        <f t="shared" si="67"/>
        <v>11</v>
      </c>
      <c r="D1379">
        <f t="shared" si="68"/>
        <v>20</v>
      </c>
      <c r="E1379">
        <v>179</v>
      </c>
      <c r="F1379">
        <v>113</v>
      </c>
      <c r="G1379">
        <v>15</v>
      </c>
      <c r="H1379">
        <v>51</v>
      </c>
      <c r="I1379">
        <v>0</v>
      </c>
      <c r="J1379">
        <v>19</v>
      </c>
    </row>
    <row r="1380" spans="1:10" x14ac:dyDescent="0.25">
      <c r="A1380" s="1">
        <v>43060</v>
      </c>
      <c r="B1380">
        <f t="shared" si="66"/>
        <v>2017</v>
      </c>
      <c r="C1380">
        <f t="shared" si="67"/>
        <v>11</v>
      </c>
      <c r="D1380">
        <f t="shared" si="68"/>
        <v>21</v>
      </c>
      <c r="E1380">
        <v>188</v>
      </c>
      <c r="F1380">
        <v>35</v>
      </c>
      <c r="G1380">
        <v>25</v>
      </c>
      <c r="H1380">
        <v>10</v>
      </c>
      <c r="I1380">
        <v>0</v>
      </c>
      <c r="J1380">
        <v>3</v>
      </c>
    </row>
    <row r="1381" spans="1:10" x14ac:dyDescent="0.25">
      <c r="A1381" s="1">
        <v>43061</v>
      </c>
      <c r="B1381">
        <f t="shared" si="66"/>
        <v>2017</v>
      </c>
      <c r="C1381">
        <f t="shared" si="67"/>
        <v>11</v>
      </c>
      <c r="D1381">
        <f t="shared" si="68"/>
        <v>22</v>
      </c>
      <c r="E1381">
        <v>35</v>
      </c>
      <c r="F1381">
        <v>27</v>
      </c>
      <c r="G1381">
        <v>16</v>
      </c>
      <c r="H1381">
        <v>9</v>
      </c>
      <c r="I1381">
        <v>0</v>
      </c>
      <c r="J1381">
        <v>3</v>
      </c>
    </row>
    <row r="1382" spans="1:10" x14ac:dyDescent="0.25">
      <c r="A1382" s="1">
        <v>43062</v>
      </c>
      <c r="B1382">
        <f t="shared" si="66"/>
        <v>2017</v>
      </c>
      <c r="C1382">
        <f t="shared" si="67"/>
        <v>11</v>
      </c>
      <c r="D1382">
        <f t="shared" si="68"/>
        <v>23</v>
      </c>
      <c r="E1382">
        <v>31</v>
      </c>
      <c r="F1382">
        <v>34</v>
      </c>
      <c r="G1382">
        <v>20</v>
      </c>
      <c r="H1382">
        <v>15</v>
      </c>
      <c r="I1382">
        <v>0</v>
      </c>
      <c r="J1382">
        <v>6</v>
      </c>
    </row>
    <row r="1383" spans="1:10" x14ac:dyDescent="0.25">
      <c r="A1383" s="1">
        <v>43063</v>
      </c>
      <c r="B1383">
        <f t="shared" si="66"/>
        <v>2017</v>
      </c>
      <c r="C1383">
        <f t="shared" si="67"/>
        <v>11</v>
      </c>
      <c r="D1383">
        <f t="shared" si="68"/>
        <v>24</v>
      </c>
      <c r="E1383">
        <v>61</v>
      </c>
      <c r="F1383">
        <v>66</v>
      </c>
      <c r="G1383">
        <v>4</v>
      </c>
      <c r="H1383">
        <v>36</v>
      </c>
      <c r="I1383">
        <v>0</v>
      </c>
      <c r="J1383">
        <v>9</v>
      </c>
    </row>
    <row r="1384" spans="1:10" x14ac:dyDescent="0.25">
      <c r="A1384" s="1">
        <v>43064</v>
      </c>
      <c r="B1384">
        <f t="shared" si="66"/>
        <v>2017</v>
      </c>
      <c r="C1384">
        <f t="shared" si="67"/>
        <v>11</v>
      </c>
      <c r="D1384">
        <f t="shared" si="68"/>
        <v>25</v>
      </c>
      <c r="E1384">
        <v>129</v>
      </c>
      <c r="F1384">
        <v>26</v>
      </c>
      <c r="G1384">
        <v>26</v>
      </c>
      <c r="H1384">
        <v>12</v>
      </c>
      <c r="I1384">
        <v>0</v>
      </c>
      <c r="J1384">
        <v>3</v>
      </c>
    </row>
    <row r="1385" spans="1:10" x14ac:dyDescent="0.25">
      <c r="A1385" s="1">
        <v>43065</v>
      </c>
      <c r="B1385">
        <f t="shared" si="66"/>
        <v>2017</v>
      </c>
      <c r="C1385">
        <f t="shared" si="67"/>
        <v>11</v>
      </c>
      <c r="D1385">
        <f t="shared" si="68"/>
        <v>26</v>
      </c>
      <c r="E1385">
        <v>40</v>
      </c>
      <c r="F1385">
        <v>68</v>
      </c>
      <c r="G1385">
        <v>4</v>
      </c>
      <c r="H1385">
        <v>34</v>
      </c>
      <c r="I1385">
        <v>0</v>
      </c>
      <c r="J1385">
        <v>12</v>
      </c>
    </row>
    <row r="1386" spans="1:10" x14ac:dyDescent="0.25">
      <c r="A1386" s="1">
        <v>43066</v>
      </c>
      <c r="B1386">
        <f t="shared" si="66"/>
        <v>2017</v>
      </c>
      <c r="C1386">
        <f t="shared" si="67"/>
        <v>11</v>
      </c>
      <c r="D1386">
        <f t="shared" si="68"/>
        <v>27</v>
      </c>
      <c r="E1386">
        <v>152</v>
      </c>
      <c r="F1386">
        <v>66</v>
      </c>
      <c r="G1386">
        <v>23</v>
      </c>
      <c r="H1386">
        <v>21</v>
      </c>
      <c r="I1386">
        <v>0</v>
      </c>
      <c r="J1386">
        <v>9</v>
      </c>
    </row>
    <row r="1387" spans="1:10" x14ac:dyDescent="0.25">
      <c r="A1387" s="1">
        <v>43067</v>
      </c>
      <c r="B1387">
        <f t="shared" si="66"/>
        <v>2017</v>
      </c>
      <c r="C1387">
        <f t="shared" si="67"/>
        <v>11</v>
      </c>
      <c r="D1387">
        <f t="shared" si="68"/>
        <v>28</v>
      </c>
      <c r="E1387">
        <v>96</v>
      </c>
      <c r="F1387">
        <v>32</v>
      </c>
      <c r="G1387">
        <v>16</v>
      </c>
      <c r="H1387">
        <v>18</v>
      </c>
      <c r="I1387">
        <v>0</v>
      </c>
      <c r="J1387">
        <v>3</v>
      </c>
    </row>
    <row r="1388" spans="1:10" x14ac:dyDescent="0.25">
      <c r="A1388" s="1">
        <v>43068</v>
      </c>
      <c r="B1388">
        <f t="shared" si="66"/>
        <v>2017</v>
      </c>
      <c r="C1388">
        <f t="shared" si="67"/>
        <v>11</v>
      </c>
      <c r="D1388">
        <f t="shared" si="68"/>
        <v>29</v>
      </c>
      <c r="E1388">
        <v>46</v>
      </c>
      <c r="F1388">
        <v>40</v>
      </c>
      <c r="G1388">
        <v>21</v>
      </c>
      <c r="H1388">
        <v>21</v>
      </c>
      <c r="I1388">
        <v>0</v>
      </c>
      <c r="J1388">
        <v>5</v>
      </c>
    </row>
    <row r="1389" spans="1:10" x14ac:dyDescent="0.25">
      <c r="A1389" s="1">
        <v>43069</v>
      </c>
      <c r="B1389">
        <f t="shared" si="66"/>
        <v>2017</v>
      </c>
      <c r="C1389">
        <f t="shared" si="67"/>
        <v>11</v>
      </c>
      <c r="D1389">
        <f t="shared" si="68"/>
        <v>30</v>
      </c>
      <c r="E1389">
        <v>77</v>
      </c>
      <c r="F1389">
        <v>81</v>
      </c>
      <c r="G1389">
        <v>8</v>
      </c>
      <c r="H1389">
        <v>38</v>
      </c>
      <c r="I1389">
        <v>0</v>
      </c>
      <c r="J1389">
        <v>11</v>
      </c>
    </row>
    <row r="1390" spans="1:10" x14ac:dyDescent="0.25">
      <c r="A1390" s="1">
        <v>43070</v>
      </c>
      <c r="B1390">
        <f t="shared" si="66"/>
        <v>2017</v>
      </c>
      <c r="C1390">
        <f t="shared" si="67"/>
        <v>12</v>
      </c>
      <c r="D1390">
        <f t="shared" si="68"/>
        <v>1</v>
      </c>
      <c r="E1390">
        <v>158</v>
      </c>
      <c r="F1390">
        <v>130</v>
      </c>
      <c r="G1390">
        <v>3</v>
      </c>
      <c r="H1390">
        <v>60</v>
      </c>
      <c r="I1390">
        <v>0</v>
      </c>
      <c r="J1390">
        <v>22</v>
      </c>
    </row>
    <row r="1391" spans="1:10" x14ac:dyDescent="0.25">
      <c r="A1391" s="1">
        <v>43071</v>
      </c>
      <c r="B1391">
        <f t="shared" si="66"/>
        <v>2017</v>
      </c>
      <c r="C1391">
        <f t="shared" si="67"/>
        <v>12</v>
      </c>
      <c r="D1391">
        <f t="shared" si="68"/>
        <v>2</v>
      </c>
      <c r="E1391">
        <v>219</v>
      </c>
      <c r="F1391">
        <v>56</v>
      </c>
      <c r="G1391">
        <v>24</v>
      </c>
      <c r="H1391">
        <v>22</v>
      </c>
      <c r="I1391">
        <v>0</v>
      </c>
      <c r="J1391">
        <v>10</v>
      </c>
    </row>
    <row r="1392" spans="1:10" x14ac:dyDescent="0.25">
      <c r="A1392" s="1">
        <v>43072</v>
      </c>
      <c r="B1392">
        <f t="shared" si="66"/>
        <v>2017</v>
      </c>
      <c r="C1392">
        <f t="shared" si="67"/>
        <v>12</v>
      </c>
      <c r="D1392">
        <f t="shared" si="68"/>
        <v>3</v>
      </c>
      <c r="E1392">
        <v>93</v>
      </c>
      <c r="F1392">
        <v>23</v>
      </c>
      <c r="G1392">
        <v>23</v>
      </c>
      <c r="H1392">
        <v>9</v>
      </c>
      <c r="I1392">
        <v>0</v>
      </c>
      <c r="J1392">
        <v>3</v>
      </c>
    </row>
    <row r="1393" spans="1:10" x14ac:dyDescent="0.25">
      <c r="A1393" s="1">
        <v>43073</v>
      </c>
      <c r="B1393">
        <f t="shared" si="66"/>
        <v>2017</v>
      </c>
      <c r="C1393">
        <f t="shared" si="67"/>
        <v>12</v>
      </c>
      <c r="D1393">
        <f t="shared" si="68"/>
        <v>4</v>
      </c>
      <c r="E1393">
        <v>26</v>
      </c>
      <c r="F1393">
        <v>38</v>
      </c>
      <c r="G1393">
        <v>18</v>
      </c>
      <c r="H1393">
        <v>21</v>
      </c>
      <c r="I1393">
        <v>0</v>
      </c>
      <c r="J1393">
        <v>4</v>
      </c>
    </row>
    <row r="1394" spans="1:10" x14ac:dyDescent="0.25">
      <c r="A1394" s="1">
        <v>43074</v>
      </c>
      <c r="B1394">
        <f t="shared" si="66"/>
        <v>2017</v>
      </c>
      <c r="C1394">
        <f t="shared" si="67"/>
        <v>12</v>
      </c>
      <c r="D1394">
        <f t="shared" si="68"/>
        <v>5</v>
      </c>
      <c r="E1394">
        <v>62</v>
      </c>
      <c r="F1394">
        <v>49</v>
      </c>
      <c r="G1394">
        <v>23</v>
      </c>
      <c r="H1394">
        <v>24</v>
      </c>
      <c r="I1394">
        <v>0</v>
      </c>
      <c r="J1394">
        <v>7</v>
      </c>
    </row>
    <row r="1395" spans="1:10" x14ac:dyDescent="0.25">
      <c r="A1395" s="1">
        <v>43075</v>
      </c>
      <c r="B1395">
        <f t="shared" si="66"/>
        <v>2017</v>
      </c>
      <c r="C1395">
        <f t="shared" si="67"/>
        <v>12</v>
      </c>
      <c r="D1395">
        <f t="shared" si="68"/>
        <v>6</v>
      </c>
      <c r="E1395">
        <v>83</v>
      </c>
      <c r="F1395">
        <v>26</v>
      </c>
      <c r="G1395">
        <v>22</v>
      </c>
      <c r="H1395">
        <v>10</v>
      </c>
      <c r="I1395">
        <v>0</v>
      </c>
      <c r="J1395">
        <v>3</v>
      </c>
    </row>
    <row r="1396" spans="1:10" x14ac:dyDescent="0.25">
      <c r="A1396" s="1">
        <v>43076</v>
      </c>
      <c r="B1396">
        <f t="shared" si="66"/>
        <v>2017</v>
      </c>
      <c r="C1396">
        <f t="shared" si="67"/>
        <v>12</v>
      </c>
      <c r="D1396">
        <f t="shared" si="68"/>
        <v>7</v>
      </c>
      <c r="E1396">
        <v>35</v>
      </c>
      <c r="F1396">
        <v>43</v>
      </c>
      <c r="G1396">
        <v>9</v>
      </c>
      <c r="H1396">
        <v>23</v>
      </c>
      <c r="I1396">
        <v>0</v>
      </c>
      <c r="J1396">
        <v>7</v>
      </c>
    </row>
    <row r="1397" spans="1:10" x14ac:dyDescent="0.25">
      <c r="A1397" s="1">
        <v>43077</v>
      </c>
      <c r="B1397">
        <f t="shared" si="66"/>
        <v>2017</v>
      </c>
      <c r="C1397">
        <f t="shared" si="67"/>
        <v>12</v>
      </c>
      <c r="D1397">
        <f t="shared" si="68"/>
        <v>8</v>
      </c>
      <c r="E1397">
        <v>74</v>
      </c>
      <c r="F1397">
        <v>50</v>
      </c>
      <c r="G1397">
        <v>10</v>
      </c>
      <c r="H1397">
        <v>32</v>
      </c>
      <c r="I1397">
        <v>0</v>
      </c>
      <c r="J1397">
        <v>8</v>
      </c>
    </row>
    <row r="1398" spans="1:10" x14ac:dyDescent="0.25">
      <c r="A1398" s="1">
        <v>43078</v>
      </c>
      <c r="B1398">
        <f t="shared" si="66"/>
        <v>2017</v>
      </c>
      <c r="C1398">
        <f t="shared" si="67"/>
        <v>12</v>
      </c>
      <c r="D1398">
        <f t="shared" si="68"/>
        <v>9</v>
      </c>
      <c r="E1398">
        <v>93</v>
      </c>
      <c r="F1398">
        <v>41</v>
      </c>
      <c r="G1398">
        <v>26</v>
      </c>
      <c r="H1398">
        <v>8</v>
      </c>
      <c r="I1398">
        <v>0</v>
      </c>
      <c r="J1398">
        <v>2</v>
      </c>
    </row>
    <row r="1399" spans="1:10" x14ac:dyDescent="0.25">
      <c r="A1399" s="1">
        <v>43079</v>
      </c>
      <c r="B1399">
        <f t="shared" si="66"/>
        <v>2017</v>
      </c>
      <c r="C1399">
        <f t="shared" si="67"/>
        <v>12</v>
      </c>
      <c r="D1399">
        <f t="shared" si="68"/>
        <v>10</v>
      </c>
      <c r="E1399">
        <v>35</v>
      </c>
      <c r="F1399">
        <v>20</v>
      </c>
      <c r="G1399">
        <v>25</v>
      </c>
      <c r="H1399">
        <v>9</v>
      </c>
      <c r="I1399">
        <v>0</v>
      </c>
      <c r="J1399">
        <v>2</v>
      </c>
    </row>
    <row r="1400" spans="1:10" x14ac:dyDescent="0.25">
      <c r="A1400" s="1">
        <v>43080</v>
      </c>
      <c r="B1400">
        <f t="shared" si="66"/>
        <v>2017</v>
      </c>
      <c r="C1400">
        <f t="shared" si="67"/>
        <v>12</v>
      </c>
      <c r="D1400">
        <f t="shared" si="68"/>
        <v>11</v>
      </c>
      <c r="E1400">
        <v>31</v>
      </c>
      <c r="F1400">
        <v>26</v>
      </c>
      <c r="G1400">
        <v>13</v>
      </c>
      <c r="H1400">
        <v>15</v>
      </c>
      <c r="I1400">
        <v>0</v>
      </c>
      <c r="J1400">
        <v>4</v>
      </c>
    </row>
    <row r="1401" spans="1:10" x14ac:dyDescent="0.25">
      <c r="A1401" s="1">
        <v>43081</v>
      </c>
      <c r="B1401">
        <f t="shared" si="66"/>
        <v>2017</v>
      </c>
      <c r="C1401">
        <f t="shared" si="67"/>
        <v>12</v>
      </c>
      <c r="D1401">
        <f t="shared" si="68"/>
        <v>12</v>
      </c>
      <c r="E1401">
        <v>48</v>
      </c>
      <c r="F1401">
        <v>47</v>
      </c>
      <c r="G1401">
        <v>7</v>
      </c>
      <c r="H1401">
        <v>26</v>
      </c>
      <c r="I1401">
        <v>0</v>
      </c>
      <c r="J1401">
        <v>7</v>
      </c>
    </row>
    <row r="1402" spans="1:10" x14ac:dyDescent="0.25">
      <c r="A1402" s="1">
        <v>43082</v>
      </c>
      <c r="B1402">
        <f t="shared" si="66"/>
        <v>2017</v>
      </c>
      <c r="C1402">
        <f t="shared" si="67"/>
        <v>12</v>
      </c>
      <c r="D1402">
        <f t="shared" si="68"/>
        <v>13</v>
      </c>
      <c r="E1402">
        <v>95</v>
      </c>
      <c r="F1402">
        <v>67</v>
      </c>
      <c r="G1402">
        <v>5</v>
      </c>
      <c r="H1402">
        <v>34</v>
      </c>
      <c r="I1402">
        <v>0</v>
      </c>
      <c r="J1402">
        <v>18</v>
      </c>
    </row>
    <row r="1403" spans="1:10" x14ac:dyDescent="0.25">
      <c r="A1403" s="1">
        <v>43083</v>
      </c>
      <c r="B1403">
        <f t="shared" si="66"/>
        <v>2017</v>
      </c>
      <c r="C1403">
        <f t="shared" si="67"/>
        <v>12</v>
      </c>
      <c r="D1403">
        <f t="shared" si="68"/>
        <v>14</v>
      </c>
      <c r="E1403">
        <v>157</v>
      </c>
      <c r="F1403">
        <v>45</v>
      </c>
      <c r="G1403">
        <v>23</v>
      </c>
      <c r="H1403">
        <v>19</v>
      </c>
      <c r="I1403">
        <v>0</v>
      </c>
      <c r="J1403">
        <v>8</v>
      </c>
    </row>
    <row r="1404" spans="1:10" x14ac:dyDescent="0.25">
      <c r="A1404" s="1">
        <v>43084</v>
      </c>
      <c r="B1404">
        <f t="shared" si="66"/>
        <v>2017</v>
      </c>
      <c r="C1404">
        <f t="shared" si="67"/>
        <v>12</v>
      </c>
      <c r="D1404">
        <f t="shared" si="68"/>
        <v>15</v>
      </c>
      <c r="E1404">
        <v>84</v>
      </c>
      <c r="F1404">
        <v>46</v>
      </c>
      <c r="G1404">
        <v>23</v>
      </c>
      <c r="H1404">
        <v>6</v>
      </c>
      <c r="I1404">
        <v>0</v>
      </c>
      <c r="J1404">
        <v>2</v>
      </c>
    </row>
    <row r="1405" spans="1:10" x14ac:dyDescent="0.25">
      <c r="A1405" s="1">
        <v>43085</v>
      </c>
      <c r="B1405">
        <f t="shared" si="66"/>
        <v>2017</v>
      </c>
      <c r="C1405">
        <f t="shared" si="67"/>
        <v>12</v>
      </c>
      <c r="D1405">
        <f t="shared" si="68"/>
        <v>16</v>
      </c>
      <c r="E1405">
        <v>38</v>
      </c>
      <c r="F1405">
        <v>50</v>
      </c>
      <c r="G1405">
        <v>18</v>
      </c>
      <c r="H1405">
        <v>24</v>
      </c>
      <c r="I1405">
        <v>0</v>
      </c>
      <c r="J1405">
        <v>7</v>
      </c>
    </row>
    <row r="1406" spans="1:10" x14ac:dyDescent="0.25">
      <c r="A1406" s="1">
        <v>43086</v>
      </c>
      <c r="B1406">
        <f t="shared" si="66"/>
        <v>2017</v>
      </c>
      <c r="C1406">
        <f t="shared" si="67"/>
        <v>12</v>
      </c>
      <c r="D1406">
        <f t="shared" si="68"/>
        <v>17</v>
      </c>
      <c r="E1406">
        <v>84</v>
      </c>
      <c r="F1406">
        <v>45</v>
      </c>
      <c r="G1406">
        <v>26</v>
      </c>
      <c r="H1406">
        <v>10</v>
      </c>
      <c r="I1406">
        <v>0</v>
      </c>
      <c r="J1406">
        <v>2</v>
      </c>
    </row>
    <row r="1407" spans="1:10" x14ac:dyDescent="0.25">
      <c r="A1407" s="1">
        <v>43087</v>
      </c>
      <c r="B1407">
        <f t="shared" si="66"/>
        <v>2017</v>
      </c>
      <c r="C1407">
        <f t="shared" si="67"/>
        <v>12</v>
      </c>
      <c r="D1407">
        <f t="shared" si="68"/>
        <v>18</v>
      </c>
      <c r="E1407">
        <v>46</v>
      </c>
      <c r="F1407">
        <v>54</v>
      </c>
      <c r="G1407">
        <v>13</v>
      </c>
      <c r="H1407">
        <v>25</v>
      </c>
      <c r="I1407">
        <v>0</v>
      </c>
      <c r="J1407">
        <v>6</v>
      </c>
    </row>
    <row r="1408" spans="1:10" x14ac:dyDescent="0.25">
      <c r="A1408" s="1">
        <v>43088</v>
      </c>
      <c r="B1408">
        <f t="shared" si="66"/>
        <v>2017</v>
      </c>
      <c r="C1408">
        <f t="shared" si="67"/>
        <v>12</v>
      </c>
      <c r="D1408">
        <f t="shared" si="68"/>
        <v>19</v>
      </c>
      <c r="E1408">
        <v>90</v>
      </c>
      <c r="F1408">
        <v>38</v>
      </c>
      <c r="G1408">
        <v>24</v>
      </c>
      <c r="H1408">
        <v>22</v>
      </c>
      <c r="I1408">
        <v>0</v>
      </c>
      <c r="J1408">
        <v>6</v>
      </c>
    </row>
    <row r="1409" spans="1:10" x14ac:dyDescent="0.25">
      <c r="A1409" s="1">
        <v>43089</v>
      </c>
      <c r="B1409">
        <f t="shared" si="66"/>
        <v>2017</v>
      </c>
      <c r="C1409">
        <f t="shared" si="67"/>
        <v>12</v>
      </c>
      <c r="D1409">
        <f t="shared" si="68"/>
        <v>20</v>
      </c>
      <c r="E1409">
        <v>60</v>
      </c>
      <c r="F1409">
        <v>63</v>
      </c>
      <c r="G1409">
        <v>7</v>
      </c>
      <c r="H1409">
        <v>40</v>
      </c>
      <c r="I1409">
        <v>0</v>
      </c>
      <c r="J1409">
        <v>12</v>
      </c>
    </row>
    <row r="1410" spans="1:10" x14ac:dyDescent="0.25">
      <c r="A1410" s="1">
        <v>43090</v>
      </c>
      <c r="B1410">
        <f t="shared" si="66"/>
        <v>2017</v>
      </c>
      <c r="C1410">
        <f t="shared" si="67"/>
        <v>12</v>
      </c>
      <c r="D1410">
        <f t="shared" si="68"/>
        <v>21</v>
      </c>
      <c r="E1410">
        <v>116</v>
      </c>
      <c r="F1410">
        <v>60</v>
      </c>
      <c r="G1410">
        <v>22</v>
      </c>
      <c r="H1410">
        <v>33</v>
      </c>
      <c r="I1410">
        <v>0</v>
      </c>
      <c r="J1410">
        <v>13</v>
      </c>
    </row>
    <row r="1411" spans="1:10" x14ac:dyDescent="0.25">
      <c r="A1411" s="1">
        <v>43091</v>
      </c>
      <c r="B1411">
        <f t="shared" ref="B1411:B1474" si="69">YEAR(A1411)</f>
        <v>2017</v>
      </c>
      <c r="C1411">
        <f t="shared" ref="C1411:C1474" si="70">MONTH(A1411)</f>
        <v>12</v>
      </c>
      <c r="D1411">
        <f t="shared" ref="D1411:D1474" si="71">DAY(A1411)</f>
        <v>22</v>
      </c>
      <c r="E1411">
        <v>104</v>
      </c>
      <c r="F1411">
        <v>51</v>
      </c>
      <c r="G1411">
        <v>5</v>
      </c>
      <c r="H1411">
        <v>34</v>
      </c>
      <c r="I1411">
        <v>0</v>
      </c>
      <c r="J1411">
        <v>10</v>
      </c>
    </row>
    <row r="1412" spans="1:10" x14ac:dyDescent="0.25">
      <c r="A1412" s="1">
        <v>43092</v>
      </c>
      <c r="B1412">
        <f t="shared" si="69"/>
        <v>2017</v>
      </c>
      <c r="C1412">
        <f t="shared" si="70"/>
        <v>12</v>
      </c>
      <c r="D1412">
        <f t="shared" si="71"/>
        <v>23</v>
      </c>
      <c r="E1412">
        <v>103</v>
      </c>
      <c r="F1412">
        <v>47</v>
      </c>
      <c r="G1412">
        <v>28</v>
      </c>
      <c r="H1412">
        <v>10</v>
      </c>
      <c r="I1412">
        <v>0</v>
      </c>
      <c r="J1412">
        <v>4</v>
      </c>
    </row>
    <row r="1413" spans="1:10" x14ac:dyDescent="0.25">
      <c r="A1413" s="1">
        <v>43093</v>
      </c>
      <c r="B1413">
        <f t="shared" si="69"/>
        <v>2017</v>
      </c>
      <c r="C1413">
        <f t="shared" si="70"/>
        <v>12</v>
      </c>
      <c r="D1413">
        <f t="shared" si="71"/>
        <v>24</v>
      </c>
      <c r="E1413">
        <v>54</v>
      </c>
      <c r="F1413">
        <v>42</v>
      </c>
      <c r="G1413">
        <v>18</v>
      </c>
      <c r="H1413">
        <v>21</v>
      </c>
      <c r="I1413">
        <v>0</v>
      </c>
      <c r="J1413">
        <v>5</v>
      </c>
    </row>
    <row r="1414" spans="1:10" x14ac:dyDescent="0.25">
      <c r="A1414" s="1">
        <v>43094</v>
      </c>
      <c r="B1414">
        <f t="shared" si="69"/>
        <v>2017</v>
      </c>
      <c r="C1414">
        <f t="shared" si="70"/>
        <v>12</v>
      </c>
      <c r="D1414">
        <f t="shared" si="71"/>
        <v>25</v>
      </c>
      <c r="E1414">
        <v>90</v>
      </c>
      <c r="F1414">
        <v>38</v>
      </c>
      <c r="G1414">
        <v>18</v>
      </c>
      <c r="H1414">
        <v>23</v>
      </c>
      <c r="I1414">
        <v>0</v>
      </c>
      <c r="J1414">
        <v>5</v>
      </c>
    </row>
    <row r="1415" spans="1:10" x14ac:dyDescent="0.25">
      <c r="A1415" s="1">
        <v>43095</v>
      </c>
      <c r="B1415">
        <f t="shared" si="69"/>
        <v>2017</v>
      </c>
      <c r="C1415">
        <f t="shared" si="70"/>
        <v>12</v>
      </c>
      <c r="D1415">
        <f t="shared" si="71"/>
        <v>26</v>
      </c>
      <c r="E1415">
        <v>68</v>
      </c>
      <c r="F1415">
        <v>67</v>
      </c>
      <c r="G1415">
        <v>5</v>
      </c>
      <c r="H1415">
        <v>32</v>
      </c>
      <c r="I1415">
        <v>0</v>
      </c>
      <c r="J1415">
        <v>12</v>
      </c>
    </row>
    <row r="1416" spans="1:10" x14ac:dyDescent="0.25">
      <c r="A1416" s="1">
        <v>43096</v>
      </c>
      <c r="B1416">
        <f t="shared" si="69"/>
        <v>2017</v>
      </c>
      <c r="C1416">
        <f t="shared" si="70"/>
        <v>12</v>
      </c>
      <c r="D1416">
        <f t="shared" si="71"/>
        <v>27</v>
      </c>
      <c r="E1416">
        <v>156</v>
      </c>
      <c r="F1416">
        <v>86</v>
      </c>
      <c r="G1416">
        <v>12</v>
      </c>
      <c r="H1416">
        <v>34</v>
      </c>
      <c r="I1416">
        <v>0</v>
      </c>
      <c r="J1416">
        <v>17</v>
      </c>
    </row>
    <row r="1417" spans="1:10" x14ac:dyDescent="0.25">
      <c r="A1417" s="1">
        <v>43097</v>
      </c>
      <c r="B1417">
        <f t="shared" si="69"/>
        <v>2017</v>
      </c>
      <c r="C1417">
        <f t="shared" si="70"/>
        <v>12</v>
      </c>
      <c r="D1417">
        <f t="shared" si="71"/>
        <v>28</v>
      </c>
      <c r="E1417">
        <v>180</v>
      </c>
      <c r="F1417">
        <v>119</v>
      </c>
      <c r="G1417">
        <v>19</v>
      </c>
      <c r="H1417">
        <v>45</v>
      </c>
      <c r="I1417">
        <v>0</v>
      </c>
      <c r="J1417">
        <v>28</v>
      </c>
    </row>
    <row r="1418" spans="1:10" x14ac:dyDescent="0.25">
      <c r="A1418" s="1">
        <v>43098</v>
      </c>
      <c r="B1418">
        <f t="shared" si="69"/>
        <v>2017</v>
      </c>
      <c r="C1418">
        <f t="shared" si="70"/>
        <v>12</v>
      </c>
      <c r="D1418">
        <f t="shared" si="71"/>
        <v>29</v>
      </c>
      <c r="E1418">
        <v>232</v>
      </c>
      <c r="F1418">
        <v>84</v>
      </c>
      <c r="G1418">
        <v>18</v>
      </c>
      <c r="H1418">
        <v>32</v>
      </c>
      <c r="I1418">
        <v>0</v>
      </c>
      <c r="J1418">
        <v>19</v>
      </c>
    </row>
    <row r="1419" spans="1:10" x14ac:dyDescent="0.25">
      <c r="A1419" s="1">
        <v>43099</v>
      </c>
      <c r="B1419">
        <f t="shared" si="69"/>
        <v>2017</v>
      </c>
      <c r="C1419">
        <f t="shared" si="70"/>
        <v>12</v>
      </c>
      <c r="D1419">
        <f t="shared" si="71"/>
        <v>30</v>
      </c>
      <c r="E1419">
        <v>169</v>
      </c>
      <c r="F1419">
        <v>52</v>
      </c>
      <c r="G1419">
        <v>15</v>
      </c>
      <c r="H1419">
        <v>23</v>
      </c>
      <c r="I1419">
        <v>0</v>
      </c>
      <c r="J1419">
        <v>6</v>
      </c>
    </row>
    <row r="1420" spans="1:10" x14ac:dyDescent="0.25">
      <c r="A1420" s="1">
        <v>43100</v>
      </c>
      <c r="B1420">
        <f t="shared" si="69"/>
        <v>2017</v>
      </c>
      <c r="C1420">
        <f t="shared" si="70"/>
        <v>12</v>
      </c>
      <c r="D1420">
        <f t="shared" si="71"/>
        <v>31</v>
      </c>
      <c r="E1420">
        <v>89</v>
      </c>
      <c r="F1420">
        <v>50</v>
      </c>
      <c r="G1420">
        <v>14</v>
      </c>
      <c r="H1420">
        <v>21</v>
      </c>
      <c r="I1420">
        <v>0</v>
      </c>
      <c r="J1420">
        <v>10</v>
      </c>
    </row>
    <row r="1421" spans="1:10" x14ac:dyDescent="0.25">
      <c r="A1421" s="1">
        <v>43101</v>
      </c>
      <c r="B1421">
        <f t="shared" si="69"/>
        <v>2018</v>
      </c>
      <c r="C1421">
        <f t="shared" si="70"/>
        <v>1</v>
      </c>
      <c r="D1421">
        <f t="shared" si="71"/>
        <v>1</v>
      </c>
      <c r="E1421">
        <v>101</v>
      </c>
      <c r="F1421">
        <v>43</v>
      </c>
      <c r="G1421">
        <v>18</v>
      </c>
      <c r="H1421">
        <v>18</v>
      </c>
      <c r="I1421">
        <v>0</v>
      </c>
      <c r="J1421">
        <v>7</v>
      </c>
    </row>
    <row r="1422" spans="1:10" x14ac:dyDescent="0.25">
      <c r="A1422" s="1">
        <v>43102</v>
      </c>
      <c r="B1422">
        <f t="shared" si="69"/>
        <v>2018</v>
      </c>
      <c r="C1422">
        <f t="shared" si="70"/>
        <v>1</v>
      </c>
      <c r="D1422">
        <f t="shared" si="71"/>
        <v>2</v>
      </c>
      <c r="E1422">
        <v>86</v>
      </c>
      <c r="F1422">
        <v>26</v>
      </c>
      <c r="G1422">
        <v>21</v>
      </c>
      <c r="H1422">
        <v>10</v>
      </c>
      <c r="I1422">
        <v>0</v>
      </c>
      <c r="J1422">
        <v>4</v>
      </c>
    </row>
    <row r="1423" spans="1:10" x14ac:dyDescent="0.25">
      <c r="A1423" s="1">
        <v>43103</v>
      </c>
      <c r="B1423">
        <f t="shared" si="69"/>
        <v>2018</v>
      </c>
      <c r="C1423">
        <f t="shared" si="70"/>
        <v>1</v>
      </c>
      <c r="D1423">
        <f t="shared" si="71"/>
        <v>3</v>
      </c>
      <c r="E1423">
        <v>43</v>
      </c>
      <c r="F1423">
        <v>23</v>
      </c>
      <c r="G1423">
        <v>16</v>
      </c>
      <c r="H1423">
        <v>17</v>
      </c>
      <c r="I1423">
        <v>0</v>
      </c>
      <c r="J1423">
        <v>4</v>
      </c>
    </row>
    <row r="1424" spans="1:10" x14ac:dyDescent="0.25">
      <c r="A1424" s="1">
        <v>43104</v>
      </c>
      <c r="B1424">
        <f t="shared" si="69"/>
        <v>2018</v>
      </c>
      <c r="C1424">
        <f t="shared" si="70"/>
        <v>1</v>
      </c>
      <c r="D1424">
        <f t="shared" si="71"/>
        <v>4</v>
      </c>
      <c r="E1424">
        <v>48</v>
      </c>
      <c r="F1424">
        <v>50</v>
      </c>
      <c r="G1424">
        <v>17</v>
      </c>
      <c r="H1424">
        <v>28</v>
      </c>
      <c r="I1424">
        <v>0</v>
      </c>
      <c r="J1424">
        <v>9</v>
      </c>
    </row>
    <row r="1425" spans="1:10" x14ac:dyDescent="0.25">
      <c r="A1425" s="1">
        <v>43105</v>
      </c>
      <c r="B1425">
        <f t="shared" si="69"/>
        <v>2018</v>
      </c>
      <c r="C1425">
        <f t="shared" si="70"/>
        <v>1</v>
      </c>
      <c r="D1425">
        <f t="shared" si="71"/>
        <v>5</v>
      </c>
      <c r="E1425">
        <v>89</v>
      </c>
      <c r="F1425">
        <v>23</v>
      </c>
      <c r="G1425">
        <v>21</v>
      </c>
      <c r="H1425">
        <v>19</v>
      </c>
      <c r="I1425">
        <v>0</v>
      </c>
      <c r="J1425">
        <v>4</v>
      </c>
    </row>
    <row r="1426" spans="1:10" x14ac:dyDescent="0.25">
      <c r="A1426" s="1">
        <v>43106</v>
      </c>
      <c r="B1426">
        <f t="shared" si="69"/>
        <v>2018</v>
      </c>
      <c r="C1426">
        <f t="shared" si="70"/>
        <v>1</v>
      </c>
      <c r="D1426">
        <f t="shared" si="71"/>
        <v>6</v>
      </c>
      <c r="E1426">
        <v>42</v>
      </c>
      <c r="F1426">
        <v>54</v>
      </c>
      <c r="G1426">
        <v>21</v>
      </c>
      <c r="H1426">
        <v>26</v>
      </c>
      <c r="I1426">
        <v>0</v>
      </c>
      <c r="J1426">
        <v>8</v>
      </c>
    </row>
    <row r="1427" spans="1:10" x14ac:dyDescent="0.25">
      <c r="A1427" s="1">
        <v>43107</v>
      </c>
      <c r="B1427">
        <f t="shared" si="69"/>
        <v>2018</v>
      </c>
      <c r="C1427">
        <f t="shared" si="70"/>
        <v>1</v>
      </c>
      <c r="D1427">
        <f t="shared" si="71"/>
        <v>7</v>
      </c>
      <c r="E1427">
        <v>108</v>
      </c>
      <c r="F1427">
        <v>50</v>
      </c>
      <c r="G1427">
        <v>24</v>
      </c>
      <c r="H1427">
        <v>6</v>
      </c>
      <c r="I1427">
        <v>0</v>
      </c>
      <c r="J1427">
        <v>2</v>
      </c>
    </row>
    <row r="1428" spans="1:10" x14ac:dyDescent="0.25">
      <c r="A1428" s="1">
        <v>43108</v>
      </c>
      <c r="B1428">
        <f t="shared" si="69"/>
        <v>2018</v>
      </c>
      <c r="C1428">
        <f t="shared" si="70"/>
        <v>1</v>
      </c>
      <c r="D1428">
        <f t="shared" si="71"/>
        <v>8</v>
      </c>
      <c r="E1428">
        <v>51</v>
      </c>
      <c r="F1428">
        <v>30</v>
      </c>
      <c r="G1428">
        <v>25</v>
      </c>
      <c r="H1428">
        <v>6</v>
      </c>
      <c r="I1428">
        <v>0</v>
      </c>
      <c r="J1428">
        <v>3</v>
      </c>
    </row>
    <row r="1429" spans="1:10" x14ac:dyDescent="0.25">
      <c r="A1429" s="1">
        <v>43109</v>
      </c>
      <c r="B1429">
        <f t="shared" si="69"/>
        <v>2018</v>
      </c>
      <c r="C1429">
        <f t="shared" si="70"/>
        <v>1</v>
      </c>
      <c r="D1429">
        <f t="shared" si="71"/>
        <v>9</v>
      </c>
      <c r="E1429">
        <v>31</v>
      </c>
      <c r="F1429">
        <v>25</v>
      </c>
      <c r="G1429">
        <v>25</v>
      </c>
      <c r="H1429">
        <v>5</v>
      </c>
      <c r="I1429">
        <v>0</v>
      </c>
      <c r="J1429">
        <v>2</v>
      </c>
    </row>
    <row r="1430" spans="1:10" x14ac:dyDescent="0.25">
      <c r="A1430" s="1">
        <v>43110</v>
      </c>
      <c r="B1430">
        <f t="shared" si="69"/>
        <v>2018</v>
      </c>
      <c r="C1430">
        <f t="shared" si="70"/>
        <v>1</v>
      </c>
      <c r="D1430">
        <f t="shared" si="71"/>
        <v>10</v>
      </c>
      <c r="E1430">
        <v>27</v>
      </c>
      <c r="F1430">
        <v>22</v>
      </c>
      <c r="G1430">
        <v>23</v>
      </c>
      <c r="H1430">
        <v>12</v>
      </c>
      <c r="I1430">
        <v>0</v>
      </c>
      <c r="J1430">
        <v>4</v>
      </c>
    </row>
    <row r="1431" spans="1:10" x14ac:dyDescent="0.25">
      <c r="A1431" s="1">
        <v>43111</v>
      </c>
      <c r="B1431">
        <f t="shared" si="69"/>
        <v>2018</v>
      </c>
      <c r="C1431">
        <f t="shared" si="70"/>
        <v>1</v>
      </c>
      <c r="D1431">
        <f t="shared" si="71"/>
        <v>11</v>
      </c>
      <c r="E1431">
        <v>36</v>
      </c>
      <c r="F1431">
        <v>57</v>
      </c>
      <c r="G1431">
        <v>7</v>
      </c>
      <c r="H1431">
        <v>40</v>
      </c>
      <c r="I1431">
        <v>0</v>
      </c>
      <c r="J1431">
        <v>11</v>
      </c>
    </row>
    <row r="1432" spans="1:10" x14ac:dyDescent="0.25">
      <c r="A1432" s="1">
        <v>43112</v>
      </c>
      <c r="B1432">
        <f t="shared" si="69"/>
        <v>2018</v>
      </c>
      <c r="C1432">
        <f t="shared" si="70"/>
        <v>1</v>
      </c>
      <c r="D1432">
        <f t="shared" si="71"/>
        <v>12</v>
      </c>
      <c r="E1432">
        <v>116</v>
      </c>
      <c r="F1432">
        <v>79</v>
      </c>
      <c r="G1432">
        <v>6</v>
      </c>
      <c r="H1432">
        <v>43</v>
      </c>
      <c r="I1432">
        <v>0</v>
      </c>
      <c r="J1432">
        <v>16</v>
      </c>
    </row>
    <row r="1433" spans="1:10" x14ac:dyDescent="0.25">
      <c r="A1433" s="1">
        <v>43113</v>
      </c>
      <c r="B1433">
        <f t="shared" si="69"/>
        <v>2018</v>
      </c>
      <c r="C1433">
        <f t="shared" si="70"/>
        <v>1</v>
      </c>
      <c r="D1433">
        <f t="shared" si="71"/>
        <v>13</v>
      </c>
      <c r="E1433">
        <v>163</v>
      </c>
      <c r="F1433">
        <v>88</v>
      </c>
      <c r="G1433">
        <v>21</v>
      </c>
      <c r="H1433">
        <v>36</v>
      </c>
      <c r="I1433">
        <v>0</v>
      </c>
      <c r="J1433">
        <v>16</v>
      </c>
    </row>
    <row r="1434" spans="1:10" x14ac:dyDescent="0.25">
      <c r="A1434" s="1">
        <v>43114</v>
      </c>
      <c r="B1434">
        <f t="shared" si="69"/>
        <v>2018</v>
      </c>
      <c r="C1434">
        <f t="shared" si="70"/>
        <v>1</v>
      </c>
      <c r="D1434">
        <f t="shared" si="71"/>
        <v>14</v>
      </c>
      <c r="E1434">
        <v>183</v>
      </c>
      <c r="F1434">
        <v>45</v>
      </c>
      <c r="G1434">
        <v>17</v>
      </c>
      <c r="H1434">
        <v>25</v>
      </c>
      <c r="I1434">
        <v>0</v>
      </c>
      <c r="J1434">
        <v>8</v>
      </c>
    </row>
    <row r="1435" spans="1:10" x14ac:dyDescent="0.25">
      <c r="A1435" s="1">
        <v>43115</v>
      </c>
      <c r="B1435">
        <f t="shared" si="69"/>
        <v>2018</v>
      </c>
      <c r="C1435">
        <f t="shared" si="70"/>
        <v>1</v>
      </c>
      <c r="D1435">
        <f t="shared" si="71"/>
        <v>15</v>
      </c>
      <c r="E1435">
        <v>86</v>
      </c>
      <c r="F1435">
        <v>111</v>
      </c>
      <c r="G1435">
        <v>24</v>
      </c>
      <c r="H1435">
        <v>21</v>
      </c>
      <c r="I1435">
        <v>0</v>
      </c>
      <c r="J1435">
        <v>5</v>
      </c>
    </row>
    <row r="1436" spans="1:10" x14ac:dyDescent="0.25">
      <c r="A1436" s="1">
        <v>43116</v>
      </c>
      <c r="B1436">
        <f t="shared" si="69"/>
        <v>2018</v>
      </c>
      <c r="C1436">
        <f t="shared" si="70"/>
        <v>1</v>
      </c>
      <c r="D1436">
        <f t="shared" si="71"/>
        <v>16</v>
      </c>
      <c r="E1436">
        <v>114</v>
      </c>
      <c r="F1436">
        <v>71</v>
      </c>
      <c r="G1436">
        <v>24</v>
      </c>
      <c r="H1436">
        <v>26</v>
      </c>
      <c r="I1436">
        <v>0</v>
      </c>
      <c r="J1436">
        <v>10</v>
      </c>
    </row>
    <row r="1437" spans="1:10" x14ac:dyDescent="0.25">
      <c r="A1437" s="1">
        <v>43117</v>
      </c>
      <c r="B1437">
        <f t="shared" si="69"/>
        <v>2018</v>
      </c>
      <c r="C1437">
        <f t="shared" si="70"/>
        <v>1</v>
      </c>
      <c r="D1437">
        <f t="shared" si="71"/>
        <v>17</v>
      </c>
      <c r="E1437">
        <v>107</v>
      </c>
      <c r="F1437">
        <v>70</v>
      </c>
      <c r="G1437">
        <v>7</v>
      </c>
      <c r="H1437">
        <v>42</v>
      </c>
      <c r="I1437">
        <v>0</v>
      </c>
      <c r="J1437">
        <v>10</v>
      </c>
    </row>
    <row r="1438" spans="1:10" x14ac:dyDescent="0.25">
      <c r="A1438" s="1">
        <v>43118</v>
      </c>
      <c r="B1438">
        <f t="shared" si="69"/>
        <v>2018</v>
      </c>
      <c r="C1438">
        <f t="shared" si="70"/>
        <v>1</v>
      </c>
      <c r="D1438">
        <f t="shared" si="71"/>
        <v>18</v>
      </c>
      <c r="E1438">
        <v>113</v>
      </c>
      <c r="F1438">
        <v>95</v>
      </c>
      <c r="G1438">
        <v>12</v>
      </c>
      <c r="H1438">
        <v>48</v>
      </c>
      <c r="I1438">
        <v>0</v>
      </c>
      <c r="J1438">
        <v>18</v>
      </c>
    </row>
    <row r="1439" spans="1:10" x14ac:dyDescent="0.25">
      <c r="A1439" s="1">
        <v>43119</v>
      </c>
      <c r="B1439">
        <f t="shared" si="69"/>
        <v>2018</v>
      </c>
      <c r="C1439">
        <f t="shared" si="70"/>
        <v>1</v>
      </c>
      <c r="D1439">
        <f t="shared" si="71"/>
        <v>19</v>
      </c>
      <c r="E1439">
        <v>156</v>
      </c>
      <c r="F1439">
        <v>59</v>
      </c>
      <c r="G1439">
        <v>13</v>
      </c>
      <c r="H1439">
        <v>30</v>
      </c>
      <c r="I1439">
        <v>0</v>
      </c>
      <c r="J1439">
        <v>8</v>
      </c>
    </row>
    <row r="1440" spans="1:10" x14ac:dyDescent="0.25">
      <c r="A1440" s="1">
        <v>43120</v>
      </c>
      <c r="B1440">
        <f t="shared" si="69"/>
        <v>2018</v>
      </c>
      <c r="C1440">
        <f t="shared" si="70"/>
        <v>1</v>
      </c>
      <c r="D1440">
        <f t="shared" si="71"/>
        <v>20</v>
      </c>
      <c r="E1440">
        <v>97</v>
      </c>
      <c r="F1440">
        <v>59</v>
      </c>
      <c r="G1440">
        <v>13</v>
      </c>
      <c r="H1440">
        <v>21</v>
      </c>
      <c r="I1440">
        <v>0</v>
      </c>
      <c r="J1440">
        <v>12</v>
      </c>
    </row>
    <row r="1441" spans="1:10" x14ac:dyDescent="0.25">
      <c r="A1441" s="1">
        <v>43121</v>
      </c>
      <c r="B1441">
        <f t="shared" si="69"/>
        <v>2018</v>
      </c>
      <c r="C1441">
        <f t="shared" si="70"/>
        <v>1</v>
      </c>
      <c r="D1441">
        <f t="shared" si="71"/>
        <v>21</v>
      </c>
      <c r="E1441">
        <v>103</v>
      </c>
      <c r="F1441">
        <v>44</v>
      </c>
      <c r="G1441">
        <v>27</v>
      </c>
      <c r="H1441">
        <v>13</v>
      </c>
      <c r="I1441">
        <v>0</v>
      </c>
      <c r="J1441">
        <v>5</v>
      </c>
    </row>
    <row r="1442" spans="1:10" x14ac:dyDescent="0.25">
      <c r="A1442" s="1">
        <v>43122</v>
      </c>
      <c r="B1442">
        <f t="shared" si="69"/>
        <v>2018</v>
      </c>
      <c r="C1442">
        <f t="shared" si="70"/>
        <v>1</v>
      </c>
      <c r="D1442">
        <f t="shared" si="71"/>
        <v>22</v>
      </c>
      <c r="E1442">
        <v>66</v>
      </c>
      <c r="F1442">
        <v>27</v>
      </c>
      <c r="G1442">
        <v>25</v>
      </c>
      <c r="H1442">
        <v>7</v>
      </c>
      <c r="I1442">
        <v>0</v>
      </c>
      <c r="J1442">
        <v>3</v>
      </c>
    </row>
    <row r="1443" spans="1:10" x14ac:dyDescent="0.25">
      <c r="A1443" s="1">
        <v>43123</v>
      </c>
      <c r="B1443">
        <f t="shared" si="69"/>
        <v>2018</v>
      </c>
      <c r="C1443">
        <f t="shared" si="70"/>
        <v>1</v>
      </c>
      <c r="D1443">
        <f t="shared" si="71"/>
        <v>23</v>
      </c>
      <c r="E1443">
        <v>37</v>
      </c>
      <c r="F1443">
        <v>27</v>
      </c>
      <c r="G1443">
        <v>25</v>
      </c>
      <c r="H1443">
        <v>15</v>
      </c>
      <c r="I1443">
        <v>0</v>
      </c>
      <c r="J1443">
        <v>4</v>
      </c>
    </row>
    <row r="1444" spans="1:10" x14ac:dyDescent="0.25">
      <c r="A1444" s="1">
        <v>43124</v>
      </c>
      <c r="B1444">
        <f t="shared" si="69"/>
        <v>2018</v>
      </c>
      <c r="C1444">
        <f t="shared" si="70"/>
        <v>1</v>
      </c>
      <c r="D1444">
        <f t="shared" si="71"/>
        <v>24</v>
      </c>
      <c r="E1444">
        <v>48</v>
      </c>
      <c r="F1444">
        <v>20</v>
      </c>
      <c r="G1444">
        <v>29</v>
      </c>
      <c r="H1444">
        <v>15</v>
      </c>
      <c r="I1444">
        <v>0</v>
      </c>
      <c r="J1444">
        <v>5</v>
      </c>
    </row>
    <row r="1445" spans="1:10" x14ac:dyDescent="0.25">
      <c r="A1445" s="1">
        <v>43125</v>
      </c>
      <c r="B1445">
        <f t="shared" si="69"/>
        <v>2018</v>
      </c>
      <c r="C1445">
        <f t="shared" si="70"/>
        <v>1</v>
      </c>
      <c r="D1445">
        <f t="shared" si="71"/>
        <v>25</v>
      </c>
      <c r="E1445">
        <v>32</v>
      </c>
      <c r="F1445">
        <v>35</v>
      </c>
      <c r="G1445">
        <v>13</v>
      </c>
      <c r="H1445">
        <v>25</v>
      </c>
      <c r="I1445">
        <v>0</v>
      </c>
      <c r="J1445">
        <v>3</v>
      </c>
    </row>
    <row r="1446" spans="1:10" x14ac:dyDescent="0.25">
      <c r="A1446" s="1">
        <v>43126</v>
      </c>
      <c r="B1446">
        <f t="shared" si="69"/>
        <v>2018</v>
      </c>
      <c r="C1446">
        <f t="shared" si="70"/>
        <v>1</v>
      </c>
      <c r="D1446">
        <f t="shared" si="71"/>
        <v>26</v>
      </c>
      <c r="E1446">
        <v>78</v>
      </c>
      <c r="F1446">
        <v>74</v>
      </c>
      <c r="G1446">
        <v>4</v>
      </c>
      <c r="H1446">
        <v>39</v>
      </c>
      <c r="I1446">
        <v>0</v>
      </c>
      <c r="J1446">
        <v>12</v>
      </c>
    </row>
    <row r="1447" spans="1:10" x14ac:dyDescent="0.25">
      <c r="A1447" s="1">
        <v>43127</v>
      </c>
      <c r="B1447">
        <f t="shared" si="69"/>
        <v>2018</v>
      </c>
      <c r="C1447">
        <f t="shared" si="70"/>
        <v>1</v>
      </c>
      <c r="D1447">
        <f t="shared" si="71"/>
        <v>27</v>
      </c>
      <c r="E1447">
        <v>168</v>
      </c>
      <c r="F1447">
        <v>50</v>
      </c>
      <c r="G1447">
        <v>28</v>
      </c>
      <c r="H1447">
        <v>8</v>
      </c>
      <c r="I1447">
        <v>0</v>
      </c>
      <c r="J1447">
        <v>2</v>
      </c>
    </row>
    <row r="1448" spans="1:10" x14ac:dyDescent="0.25">
      <c r="A1448" s="1">
        <v>43128</v>
      </c>
      <c r="B1448">
        <f t="shared" si="69"/>
        <v>2018</v>
      </c>
      <c r="C1448">
        <f t="shared" si="70"/>
        <v>1</v>
      </c>
      <c r="D1448">
        <f t="shared" si="71"/>
        <v>28</v>
      </c>
      <c r="E1448">
        <v>38</v>
      </c>
      <c r="F1448">
        <v>47</v>
      </c>
      <c r="G1448">
        <v>27</v>
      </c>
      <c r="H1448">
        <v>12</v>
      </c>
      <c r="I1448">
        <v>0</v>
      </c>
      <c r="J1448">
        <v>3</v>
      </c>
    </row>
    <row r="1449" spans="1:10" x14ac:dyDescent="0.25">
      <c r="A1449" s="1">
        <v>43129</v>
      </c>
      <c r="B1449">
        <f t="shared" si="69"/>
        <v>2018</v>
      </c>
      <c r="C1449">
        <f t="shared" si="70"/>
        <v>1</v>
      </c>
      <c r="D1449">
        <f t="shared" si="71"/>
        <v>29</v>
      </c>
      <c r="E1449">
        <v>36</v>
      </c>
      <c r="F1449">
        <v>31</v>
      </c>
      <c r="G1449">
        <v>28</v>
      </c>
      <c r="H1449">
        <v>15</v>
      </c>
      <c r="I1449">
        <v>0</v>
      </c>
      <c r="J1449">
        <v>3</v>
      </c>
    </row>
    <row r="1450" spans="1:10" x14ac:dyDescent="0.25">
      <c r="A1450" s="1">
        <v>43130</v>
      </c>
      <c r="B1450">
        <f t="shared" si="69"/>
        <v>2018</v>
      </c>
      <c r="C1450">
        <f t="shared" si="70"/>
        <v>1</v>
      </c>
      <c r="D1450">
        <f t="shared" si="71"/>
        <v>30</v>
      </c>
      <c r="E1450">
        <v>41</v>
      </c>
      <c r="F1450">
        <v>60</v>
      </c>
      <c r="G1450">
        <v>26</v>
      </c>
      <c r="H1450">
        <v>14</v>
      </c>
      <c r="I1450">
        <v>0</v>
      </c>
      <c r="J1450">
        <v>3</v>
      </c>
    </row>
    <row r="1451" spans="1:10" x14ac:dyDescent="0.25">
      <c r="A1451" s="1">
        <v>43131</v>
      </c>
      <c r="B1451">
        <f t="shared" si="69"/>
        <v>2018</v>
      </c>
      <c r="C1451">
        <f t="shared" si="70"/>
        <v>1</v>
      </c>
      <c r="D1451">
        <f t="shared" si="71"/>
        <v>31</v>
      </c>
      <c r="E1451">
        <v>62</v>
      </c>
      <c r="F1451">
        <v>67</v>
      </c>
      <c r="G1451">
        <v>26</v>
      </c>
      <c r="H1451">
        <v>21</v>
      </c>
      <c r="I1451">
        <v>0</v>
      </c>
      <c r="J1451">
        <v>6</v>
      </c>
    </row>
    <row r="1452" spans="1:10" x14ac:dyDescent="0.25">
      <c r="A1452" s="1">
        <v>43132</v>
      </c>
      <c r="B1452">
        <f t="shared" si="69"/>
        <v>2018</v>
      </c>
      <c r="C1452">
        <f t="shared" si="70"/>
        <v>2</v>
      </c>
      <c r="D1452">
        <f t="shared" si="71"/>
        <v>1</v>
      </c>
      <c r="E1452">
        <v>90</v>
      </c>
      <c r="F1452">
        <v>30</v>
      </c>
      <c r="G1452">
        <v>28</v>
      </c>
      <c r="H1452">
        <v>5</v>
      </c>
      <c r="I1452">
        <v>0</v>
      </c>
      <c r="J1452">
        <v>3</v>
      </c>
    </row>
    <row r="1453" spans="1:10" x14ac:dyDescent="0.25">
      <c r="A1453" s="1">
        <v>43133</v>
      </c>
      <c r="B1453">
        <f t="shared" si="69"/>
        <v>2018</v>
      </c>
      <c r="C1453">
        <f t="shared" si="70"/>
        <v>2</v>
      </c>
      <c r="D1453">
        <f t="shared" si="71"/>
        <v>2</v>
      </c>
      <c r="E1453">
        <v>37</v>
      </c>
      <c r="F1453">
        <v>20</v>
      </c>
      <c r="G1453">
        <v>25</v>
      </c>
      <c r="H1453">
        <v>8</v>
      </c>
      <c r="I1453">
        <v>0</v>
      </c>
      <c r="J1453">
        <v>2</v>
      </c>
    </row>
    <row r="1454" spans="1:10" x14ac:dyDescent="0.25">
      <c r="A1454" s="1">
        <v>43134</v>
      </c>
      <c r="B1454">
        <f t="shared" si="69"/>
        <v>2018</v>
      </c>
      <c r="C1454">
        <f t="shared" si="70"/>
        <v>2</v>
      </c>
      <c r="D1454">
        <f t="shared" si="71"/>
        <v>3</v>
      </c>
      <c r="E1454">
        <v>33</v>
      </c>
      <c r="F1454">
        <v>33</v>
      </c>
      <c r="G1454">
        <v>23</v>
      </c>
      <c r="H1454">
        <v>19</v>
      </c>
      <c r="I1454">
        <v>0</v>
      </c>
      <c r="J1454">
        <v>4</v>
      </c>
    </row>
    <row r="1455" spans="1:10" x14ac:dyDescent="0.25">
      <c r="A1455" s="1">
        <v>43135</v>
      </c>
      <c r="B1455">
        <f t="shared" si="69"/>
        <v>2018</v>
      </c>
      <c r="C1455">
        <f t="shared" si="70"/>
        <v>2</v>
      </c>
      <c r="D1455">
        <f t="shared" si="71"/>
        <v>4</v>
      </c>
      <c r="E1455">
        <v>58</v>
      </c>
      <c r="F1455">
        <v>23</v>
      </c>
      <c r="G1455">
        <v>27</v>
      </c>
      <c r="H1455">
        <v>6</v>
      </c>
      <c r="I1455">
        <v>0</v>
      </c>
      <c r="J1455">
        <v>2</v>
      </c>
    </row>
    <row r="1456" spans="1:10" x14ac:dyDescent="0.25">
      <c r="A1456" s="1">
        <v>43136</v>
      </c>
      <c r="B1456">
        <f t="shared" si="69"/>
        <v>2018</v>
      </c>
      <c r="C1456">
        <f t="shared" si="70"/>
        <v>2</v>
      </c>
      <c r="D1456">
        <f t="shared" si="71"/>
        <v>5</v>
      </c>
      <c r="E1456">
        <v>29</v>
      </c>
      <c r="F1456">
        <v>46</v>
      </c>
      <c r="G1456">
        <v>20</v>
      </c>
      <c r="H1456">
        <v>25</v>
      </c>
      <c r="I1456">
        <v>0</v>
      </c>
      <c r="J1456">
        <v>7</v>
      </c>
    </row>
    <row r="1457" spans="1:10" x14ac:dyDescent="0.25">
      <c r="A1457" s="1">
        <v>43137</v>
      </c>
      <c r="B1457">
        <f t="shared" si="69"/>
        <v>2018</v>
      </c>
      <c r="C1457">
        <f t="shared" si="70"/>
        <v>2</v>
      </c>
      <c r="D1457">
        <f t="shared" si="71"/>
        <v>6</v>
      </c>
      <c r="E1457">
        <v>98</v>
      </c>
      <c r="F1457">
        <v>44</v>
      </c>
      <c r="G1457">
        <v>31</v>
      </c>
      <c r="H1457">
        <v>16</v>
      </c>
      <c r="I1457">
        <v>0</v>
      </c>
      <c r="J1457">
        <v>7</v>
      </c>
    </row>
    <row r="1458" spans="1:10" x14ac:dyDescent="0.25">
      <c r="A1458" s="1">
        <v>43138</v>
      </c>
      <c r="B1458">
        <f t="shared" si="69"/>
        <v>2018</v>
      </c>
      <c r="C1458">
        <f t="shared" si="70"/>
        <v>2</v>
      </c>
      <c r="D1458">
        <f t="shared" si="71"/>
        <v>7</v>
      </c>
      <c r="E1458">
        <v>81</v>
      </c>
      <c r="F1458">
        <v>59</v>
      </c>
      <c r="G1458">
        <v>20</v>
      </c>
      <c r="H1458">
        <v>28</v>
      </c>
      <c r="I1458">
        <v>0</v>
      </c>
      <c r="J1458">
        <v>9</v>
      </c>
    </row>
    <row r="1459" spans="1:10" x14ac:dyDescent="0.25">
      <c r="A1459" s="1">
        <v>43139</v>
      </c>
      <c r="B1459">
        <f t="shared" si="69"/>
        <v>2018</v>
      </c>
      <c r="C1459">
        <f t="shared" si="70"/>
        <v>2</v>
      </c>
      <c r="D1459">
        <f t="shared" si="71"/>
        <v>8</v>
      </c>
      <c r="E1459">
        <v>126</v>
      </c>
      <c r="F1459">
        <v>86</v>
      </c>
      <c r="G1459">
        <v>30</v>
      </c>
      <c r="H1459">
        <v>19</v>
      </c>
      <c r="I1459">
        <v>0</v>
      </c>
      <c r="J1459">
        <v>7</v>
      </c>
    </row>
    <row r="1460" spans="1:10" x14ac:dyDescent="0.25">
      <c r="A1460" s="1">
        <v>43140</v>
      </c>
      <c r="B1460">
        <f t="shared" si="69"/>
        <v>2018</v>
      </c>
      <c r="C1460">
        <f t="shared" si="70"/>
        <v>2</v>
      </c>
      <c r="D1460">
        <f t="shared" si="71"/>
        <v>9</v>
      </c>
      <c r="E1460">
        <v>107</v>
      </c>
      <c r="F1460">
        <v>39</v>
      </c>
      <c r="G1460">
        <v>30</v>
      </c>
      <c r="H1460">
        <v>6</v>
      </c>
      <c r="I1460">
        <v>0</v>
      </c>
      <c r="J1460">
        <v>3</v>
      </c>
    </row>
    <row r="1461" spans="1:10" x14ac:dyDescent="0.25">
      <c r="A1461" s="1">
        <v>43141</v>
      </c>
      <c r="B1461">
        <f t="shared" si="69"/>
        <v>2018</v>
      </c>
      <c r="C1461">
        <f t="shared" si="70"/>
        <v>2</v>
      </c>
      <c r="D1461">
        <f t="shared" si="71"/>
        <v>10</v>
      </c>
      <c r="E1461">
        <v>44</v>
      </c>
      <c r="F1461">
        <v>72</v>
      </c>
      <c r="G1461">
        <v>29</v>
      </c>
      <c r="H1461">
        <v>3</v>
      </c>
      <c r="I1461">
        <v>0</v>
      </c>
      <c r="J1461">
        <v>2</v>
      </c>
    </row>
    <row r="1462" spans="1:10" x14ac:dyDescent="0.25">
      <c r="A1462" s="1">
        <v>43142</v>
      </c>
      <c r="B1462">
        <f t="shared" si="69"/>
        <v>2018</v>
      </c>
      <c r="C1462">
        <f t="shared" si="70"/>
        <v>2</v>
      </c>
      <c r="D1462">
        <f t="shared" si="71"/>
        <v>11</v>
      </c>
      <c r="E1462">
        <v>46</v>
      </c>
      <c r="F1462">
        <v>49</v>
      </c>
      <c r="G1462">
        <v>30</v>
      </c>
      <c r="H1462">
        <v>6</v>
      </c>
      <c r="I1462">
        <v>0</v>
      </c>
      <c r="J1462">
        <v>2</v>
      </c>
    </row>
    <row r="1463" spans="1:10" x14ac:dyDescent="0.25">
      <c r="A1463" s="1">
        <v>43143</v>
      </c>
      <c r="B1463">
        <f t="shared" si="69"/>
        <v>2018</v>
      </c>
      <c r="C1463">
        <f t="shared" si="70"/>
        <v>2</v>
      </c>
      <c r="D1463">
        <f t="shared" si="71"/>
        <v>12</v>
      </c>
      <c r="E1463">
        <v>43</v>
      </c>
      <c r="F1463">
        <v>72</v>
      </c>
      <c r="G1463">
        <v>20</v>
      </c>
      <c r="H1463">
        <v>37</v>
      </c>
      <c r="I1463">
        <v>0</v>
      </c>
      <c r="J1463">
        <v>12</v>
      </c>
    </row>
    <row r="1464" spans="1:10" x14ac:dyDescent="0.25">
      <c r="A1464" s="1">
        <v>43144</v>
      </c>
      <c r="B1464">
        <f t="shared" si="69"/>
        <v>2018</v>
      </c>
      <c r="C1464">
        <f t="shared" si="70"/>
        <v>2</v>
      </c>
      <c r="D1464">
        <f t="shared" si="71"/>
        <v>13</v>
      </c>
      <c r="E1464">
        <v>130</v>
      </c>
      <c r="F1464">
        <v>38</v>
      </c>
      <c r="G1464">
        <v>32</v>
      </c>
      <c r="H1464">
        <v>13</v>
      </c>
      <c r="I1464">
        <v>0</v>
      </c>
      <c r="J1464">
        <v>4</v>
      </c>
    </row>
    <row r="1465" spans="1:10" x14ac:dyDescent="0.25">
      <c r="A1465" s="1">
        <v>43145</v>
      </c>
      <c r="B1465">
        <f t="shared" si="69"/>
        <v>2018</v>
      </c>
      <c r="C1465">
        <f t="shared" si="70"/>
        <v>2</v>
      </c>
      <c r="D1465">
        <f t="shared" si="71"/>
        <v>14</v>
      </c>
      <c r="E1465">
        <v>55</v>
      </c>
      <c r="F1465">
        <v>48</v>
      </c>
      <c r="G1465">
        <v>34</v>
      </c>
      <c r="H1465">
        <v>12</v>
      </c>
      <c r="I1465">
        <v>0</v>
      </c>
      <c r="J1465">
        <v>4</v>
      </c>
    </row>
    <row r="1466" spans="1:10" x14ac:dyDescent="0.25">
      <c r="A1466" s="1">
        <v>43146</v>
      </c>
      <c r="B1466">
        <f t="shared" si="69"/>
        <v>2018</v>
      </c>
      <c r="C1466">
        <f t="shared" si="70"/>
        <v>2</v>
      </c>
      <c r="D1466">
        <f t="shared" si="71"/>
        <v>15</v>
      </c>
      <c r="E1466">
        <v>95</v>
      </c>
      <c r="F1466">
        <v>104</v>
      </c>
      <c r="G1466">
        <v>35</v>
      </c>
      <c r="H1466">
        <v>15</v>
      </c>
      <c r="I1466">
        <v>0</v>
      </c>
      <c r="J1466">
        <v>7</v>
      </c>
    </row>
    <row r="1467" spans="1:10" x14ac:dyDescent="0.25">
      <c r="A1467" s="1">
        <v>43147</v>
      </c>
      <c r="B1467">
        <f t="shared" si="69"/>
        <v>2018</v>
      </c>
      <c r="C1467">
        <f t="shared" si="70"/>
        <v>2</v>
      </c>
      <c r="D1467">
        <f t="shared" si="71"/>
        <v>16</v>
      </c>
      <c r="E1467">
        <v>166</v>
      </c>
      <c r="F1467">
        <v>70</v>
      </c>
      <c r="G1467">
        <v>22</v>
      </c>
      <c r="H1467">
        <v>18</v>
      </c>
      <c r="I1467">
        <v>0</v>
      </c>
      <c r="J1467">
        <v>12</v>
      </c>
    </row>
    <row r="1468" spans="1:10" x14ac:dyDescent="0.25">
      <c r="A1468" s="1">
        <v>43148</v>
      </c>
      <c r="B1468">
        <f t="shared" si="69"/>
        <v>2018</v>
      </c>
      <c r="C1468">
        <f t="shared" si="70"/>
        <v>2</v>
      </c>
      <c r="D1468">
        <f t="shared" si="71"/>
        <v>17</v>
      </c>
      <c r="E1468">
        <v>160</v>
      </c>
      <c r="F1468">
        <v>86</v>
      </c>
      <c r="G1468">
        <v>34</v>
      </c>
      <c r="H1468">
        <v>26</v>
      </c>
      <c r="I1468">
        <v>0</v>
      </c>
      <c r="J1468">
        <v>16</v>
      </c>
    </row>
    <row r="1469" spans="1:10" x14ac:dyDescent="0.25">
      <c r="A1469" s="1">
        <v>43149</v>
      </c>
      <c r="B1469">
        <f t="shared" si="69"/>
        <v>2018</v>
      </c>
      <c r="C1469">
        <f t="shared" si="70"/>
        <v>2</v>
      </c>
      <c r="D1469">
        <f t="shared" si="71"/>
        <v>18</v>
      </c>
      <c r="E1469">
        <v>181</v>
      </c>
      <c r="F1469">
        <v>105</v>
      </c>
      <c r="G1469">
        <v>29</v>
      </c>
      <c r="H1469">
        <v>22</v>
      </c>
      <c r="I1469">
        <v>0</v>
      </c>
      <c r="J1469">
        <v>20</v>
      </c>
    </row>
    <row r="1470" spans="1:10" x14ac:dyDescent="0.25">
      <c r="A1470" s="1">
        <v>43150</v>
      </c>
      <c r="B1470">
        <f t="shared" si="69"/>
        <v>2018</v>
      </c>
      <c r="C1470">
        <f t="shared" si="70"/>
        <v>2</v>
      </c>
      <c r="D1470">
        <f t="shared" si="71"/>
        <v>19</v>
      </c>
      <c r="E1470">
        <v>196</v>
      </c>
      <c r="F1470">
        <v>42</v>
      </c>
      <c r="G1470">
        <v>36</v>
      </c>
      <c r="H1470">
        <v>12</v>
      </c>
      <c r="I1470">
        <v>0</v>
      </c>
      <c r="J1470">
        <v>6</v>
      </c>
    </row>
    <row r="1471" spans="1:10" x14ac:dyDescent="0.25">
      <c r="A1471" s="1">
        <v>43151</v>
      </c>
      <c r="B1471">
        <f t="shared" si="69"/>
        <v>2018</v>
      </c>
      <c r="C1471">
        <f t="shared" si="70"/>
        <v>2</v>
      </c>
      <c r="D1471">
        <f t="shared" si="71"/>
        <v>20</v>
      </c>
      <c r="E1471">
        <v>102</v>
      </c>
      <c r="F1471">
        <v>49</v>
      </c>
      <c r="G1471">
        <v>36</v>
      </c>
      <c r="H1471">
        <v>16</v>
      </c>
      <c r="I1471">
        <v>0</v>
      </c>
      <c r="J1471">
        <v>6</v>
      </c>
    </row>
    <row r="1472" spans="1:10" x14ac:dyDescent="0.25">
      <c r="A1472" s="1">
        <v>43152</v>
      </c>
      <c r="B1472">
        <f t="shared" si="69"/>
        <v>2018</v>
      </c>
      <c r="C1472">
        <f t="shared" si="70"/>
        <v>2</v>
      </c>
      <c r="D1472">
        <f t="shared" si="71"/>
        <v>21</v>
      </c>
      <c r="E1472">
        <v>115</v>
      </c>
      <c r="F1472">
        <v>40</v>
      </c>
      <c r="G1472">
        <v>34</v>
      </c>
      <c r="H1472">
        <v>14</v>
      </c>
      <c r="I1472">
        <v>0</v>
      </c>
      <c r="J1472">
        <v>4</v>
      </c>
    </row>
    <row r="1473" spans="1:10" x14ac:dyDescent="0.25">
      <c r="A1473" s="1">
        <v>43153</v>
      </c>
      <c r="B1473">
        <f t="shared" si="69"/>
        <v>2018</v>
      </c>
      <c r="C1473">
        <f t="shared" si="70"/>
        <v>2</v>
      </c>
      <c r="D1473">
        <f t="shared" si="71"/>
        <v>22</v>
      </c>
      <c r="E1473">
        <v>55</v>
      </c>
      <c r="F1473">
        <v>50</v>
      </c>
      <c r="G1473">
        <v>30</v>
      </c>
      <c r="H1473">
        <v>20</v>
      </c>
      <c r="I1473">
        <v>0</v>
      </c>
      <c r="J1473">
        <v>6</v>
      </c>
    </row>
    <row r="1474" spans="1:10" x14ac:dyDescent="0.25">
      <c r="A1474" s="1">
        <v>43154</v>
      </c>
      <c r="B1474">
        <f t="shared" si="69"/>
        <v>2018</v>
      </c>
      <c r="C1474">
        <f t="shared" si="70"/>
        <v>2</v>
      </c>
      <c r="D1474">
        <f t="shared" si="71"/>
        <v>23</v>
      </c>
      <c r="E1474">
        <v>76</v>
      </c>
      <c r="F1474">
        <v>62</v>
      </c>
      <c r="G1474">
        <v>28</v>
      </c>
      <c r="H1474">
        <v>11</v>
      </c>
      <c r="I1474">
        <v>0</v>
      </c>
      <c r="J1474">
        <v>6</v>
      </c>
    </row>
    <row r="1475" spans="1:10" x14ac:dyDescent="0.25">
      <c r="A1475" s="1">
        <v>43155</v>
      </c>
      <c r="B1475">
        <f t="shared" ref="B1475:B1538" si="72">YEAR(A1475)</f>
        <v>2018</v>
      </c>
      <c r="C1475">
        <f t="shared" ref="C1475:C1538" si="73">MONTH(A1475)</f>
        <v>2</v>
      </c>
      <c r="D1475">
        <f t="shared" ref="D1475:D1538" si="74">DAY(A1475)</f>
        <v>24</v>
      </c>
      <c r="E1475">
        <v>85</v>
      </c>
      <c r="F1475">
        <v>59</v>
      </c>
      <c r="G1475">
        <v>29</v>
      </c>
      <c r="H1475">
        <v>21</v>
      </c>
      <c r="I1475">
        <v>0</v>
      </c>
      <c r="J1475">
        <v>7</v>
      </c>
    </row>
    <row r="1476" spans="1:10" x14ac:dyDescent="0.25">
      <c r="A1476" s="1">
        <v>43156</v>
      </c>
      <c r="B1476">
        <f t="shared" si="72"/>
        <v>2018</v>
      </c>
      <c r="C1476">
        <f t="shared" si="73"/>
        <v>2</v>
      </c>
      <c r="D1476">
        <f t="shared" si="74"/>
        <v>25</v>
      </c>
      <c r="E1476">
        <v>125</v>
      </c>
      <c r="F1476">
        <v>95</v>
      </c>
      <c r="G1476">
        <v>33</v>
      </c>
      <c r="H1476">
        <v>37</v>
      </c>
      <c r="I1476">
        <v>0</v>
      </c>
      <c r="J1476">
        <v>14</v>
      </c>
    </row>
    <row r="1477" spans="1:10" x14ac:dyDescent="0.25">
      <c r="A1477" s="1">
        <v>43157</v>
      </c>
      <c r="B1477">
        <f t="shared" si="72"/>
        <v>2018</v>
      </c>
      <c r="C1477">
        <f t="shared" si="73"/>
        <v>2</v>
      </c>
      <c r="D1477">
        <f t="shared" si="74"/>
        <v>26</v>
      </c>
      <c r="E1477">
        <v>184</v>
      </c>
      <c r="F1477">
        <v>127</v>
      </c>
      <c r="G1477">
        <v>32</v>
      </c>
      <c r="H1477">
        <v>28</v>
      </c>
      <c r="I1477">
        <v>0</v>
      </c>
      <c r="J1477">
        <v>19</v>
      </c>
    </row>
    <row r="1478" spans="1:10" x14ac:dyDescent="0.25">
      <c r="A1478" s="1">
        <v>43158</v>
      </c>
      <c r="B1478">
        <f t="shared" si="72"/>
        <v>2018</v>
      </c>
      <c r="C1478">
        <f t="shared" si="73"/>
        <v>2</v>
      </c>
      <c r="D1478">
        <f t="shared" si="74"/>
        <v>27</v>
      </c>
      <c r="E1478">
        <v>227</v>
      </c>
      <c r="F1478">
        <v>89</v>
      </c>
      <c r="G1478">
        <v>31</v>
      </c>
      <c r="H1478">
        <v>19</v>
      </c>
      <c r="I1478">
        <v>0</v>
      </c>
      <c r="J1478">
        <v>10</v>
      </c>
    </row>
    <row r="1479" spans="1:10" x14ac:dyDescent="0.25">
      <c r="A1479" s="1">
        <v>43159</v>
      </c>
      <c r="B1479">
        <f t="shared" si="72"/>
        <v>2018</v>
      </c>
      <c r="C1479">
        <f t="shared" si="73"/>
        <v>2</v>
      </c>
      <c r="D1479">
        <f t="shared" si="74"/>
        <v>28</v>
      </c>
      <c r="E1479">
        <v>160</v>
      </c>
      <c r="F1479">
        <v>42</v>
      </c>
      <c r="G1479">
        <v>33</v>
      </c>
      <c r="H1479">
        <v>8</v>
      </c>
      <c r="I1479">
        <v>0</v>
      </c>
      <c r="J1479">
        <v>2</v>
      </c>
    </row>
    <row r="1480" spans="1:10" x14ac:dyDescent="0.25">
      <c r="A1480" s="1">
        <v>43160</v>
      </c>
      <c r="B1480">
        <f t="shared" si="72"/>
        <v>2018</v>
      </c>
      <c r="C1480">
        <f t="shared" si="73"/>
        <v>3</v>
      </c>
      <c r="D1480">
        <f t="shared" si="74"/>
        <v>1</v>
      </c>
      <c r="E1480">
        <v>52</v>
      </c>
      <c r="F1480">
        <v>78</v>
      </c>
      <c r="G1480">
        <v>26</v>
      </c>
      <c r="H1480">
        <v>28</v>
      </c>
      <c r="I1480">
        <v>0</v>
      </c>
      <c r="J1480">
        <v>9</v>
      </c>
    </row>
    <row r="1481" spans="1:10" x14ac:dyDescent="0.25">
      <c r="A1481" s="1">
        <v>43161</v>
      </c>
      <c r="B1481">
        <f t="shared" si="72"/>
        <v>2018</v>
      </c>
      <c r="C1481">
        <f t="shared" si="73"/>
        <v>3</v>
      </c>
      <c r="D1481">
        <f t="shared" si="74"/>
        <v>2</v>
      </c>
      <c r="E1481">
        <v>158</v>
      </c>
      <c r="F1481">
        <v>138</v>
      </c>
      <c r="G1481">
        <v>17</v>
      </c>
      <c r="H1481">
        <v>46</v>
      </c>
      <c r="I1481">
        <v>0</v>
      </c>
      <c r="J1481">
        <v>19</v>
      </c>
    </row>
    <row r="1482" spans="1:10" x14ac:dyDescent="0.25">
      <c r="A1482" s="1">
        <v>43162</v>
      </c>
      <c r="B1482">
        <f t="shared" si="72"/>
        <v>2018</v>
      </c>
      <c r="C1482">
        <f t="shared" si="73"/>
        <v>3</v>
      </c>
      <c r="D1482">
        <f t="shared" si="74"/>
        <v>3</v>
      </c>
      <c r="E1482">
        <v>223</v>
      </c>
      <c r="F1482">
        <v>150</v>
      </c>
      <c r="G1482">
        <v>19</v>
      </c>
      <c r="H1482">
        <v>21</v>
      </c>
      <c r="I1482">
        <v>0</v>
      </c>
      <c r="J1482">
        <v>8</v>
      </c>
    </row>
    <row r="1483" spans="1:10" x14ac:dyDescent="0.25">
      <c r="A1483" s="1">
        <v>43163</v>
      </c>
      <c r="B1483">
        <f t="shared" si="72"/>
        <v>2018</v>
      </c>
      <c r="C1483">
        <f t="shared" si="73"/>
        <v>3</v>
      </c>
      <c r="D1483">
        <f t="shared" si="74"/>
        <v>4</v>
      </c>
      <c r="E1483">
        <v>136</v>
      </c>
      <c r="F1483">
        <v>93</v>
      </c>
      <c r="G1483">
        <v>28</v>
      </c>
      <c r="H1483">
        <v>20</v>
      </c>
      <c r="I1483">
        <v>0</v>
      </c>
      <c r="J1483">
        <v>7</v>
      </c>
    </row>
    <row r="1484" spans="1:10" x14ac:dyDescent="0.25">
      <c r="A1484" s="1">
        <v>43164</v>
      </c>
      <c r="B1484">
        <f t="shared" si="72"/>
        <v>2018</v>
      </c>
      <c r="C1484">
        <f t="shared" si="73"/>
        <v>3</v>
      </c>
      <c r="D1484">
        <f t="shared" si="74"/>
        <v>5</v>
      </c>
      <c r="E1484">
        <v>130</v>
      </c>
      <c r="F1484">
        <v>55</v>
      </c>
      <c r="G1484">
        <v>29</v>
      </c>
      <c r="H1484">
        <v>18</v>
      </c>
      <c r="I1484">
        <v>0</v>
      </c>
      <c r="J1484">
        <v>8</v>
      </c>
    </row>
    <row r="1485" spans="1:10" x14ac:dyDescent="0.25">
      <c r="A1485" s="1">
        <v>43165</v>
      </c>
      <c r="B1485">
        <f t="shared" si="72"/>
        <v>2018</v>
      </c>
      <c r="C1485">
        <f t="shared" si="73"/>
        <v>3</v>
      </c>
      <c r="D1485">
        <f t="shared" si="74"/>
        <v>6</v>
      </c>
      <c r="E1485">
        <v>117</v>
      </c>
      <c r="F1485">
        <v>56</v>
      </c>
      <c r="G1485">
        <v>19</v>
      </c>
      <c r="H1485">
        <v>24</v>
      </c>
      <c r="I1485">
        <v>0</v>
      </c>
      <c r="J1485">
        <v>6</v>
      </c>
    </row>
    <row r="1486" spans="1:10" x14ac:dyDescent="0.25">
      <c r="A1486" s="1">
        <v>43166</v>
      </c>
      <c r="B1486">
        <f t="shared" si="72"/>
        <v>2018</v>
      </c>
      <c r="C1486">
        <f t="shared" si="73"/>
        <v>3</v>
      </c>
      <c r="D1486">
        <f t="shared" si="74"/>
        <v>7</v>
      </c>
      <c r="E1486">
        <v>119</v>
      </c>
      <c r="F1486">
        <v>48</v>
      </c>
      <c r="G1486">
        <v>30</v>
      </c>
      <c r="H1486">
        <v>20</v>
      </c>
      <c r="I1486">
        <v>0</v>
      </c>
      <c r="J1486">
        <v>8</v>
      </c>
    </row>
    <row r="1487" spans="1:10" x14ac:dyDescent="0.25">
      <c r="A1487" s="1">
        <v>43167</v>
      </c>
      <c r="B1487">
        <f t="shared" si="72"/>
        <v>2018</v>
      </c>
      <c r="C1487">
        <f t="shared" si="73"/>
        <v>3</v>
      </c>
      <c r="D1487">
        <f t="shared" si="74"/>
        <v>8</v>
      </c>
      <c r="E1487">
        <v>107</v>
      </c>
      <c r="F1487">
        <v>81</v>
      </c>
      <c r="G1487">
        <v>36</v>
      </c>
      <c r="H1487">
        <v>31</v>
      </c>
      <c r="I1487">
        <v>0</v>
      </c>
      <c r="J1487">
        <v>11</v>
      </c>
    </row>
    <row r="1488" spans="1:10" x14ac:dyDescent="0.25">
      <c r="A1488" s="1">
        <v>43168</v>
      </c>
      <c r="B1488">
        <f t="shared" si="72"/>
        <v>2018</v>
      </c>
      <c r="C1488">
        <f t="shared" si="73"/>
        <v>3</v>
      </c>
      <c r="D1488">
        <f t="shared" si="74"/>
        <v>9</v>
      </c>
      <c r="E1488">
        <v>171</v>
      </c>
      <c r="F1488">
        <v>92</v>
      </c>
      <c r="G1488">
        <v>42</v>
      </c>
      <c r="H1488">
        <v>31</v>
      </c>
      <c r="I1488">
        <v>0</v>
      </c>
      <c r="J1488">
        <v>13</v>
      </c>
    </row>
    <row r="1489" spans="1:10" x14ac:dyDescent="0.25">
      <c r="A1489" s="1">
        <v>43169</v>
      </c>
      <c r="B1489">
        <f t="shared" si="72"/>
        <v>2018</v>
      </c>
      <c r="C1489">
        <f t="shared" si="73"/>
        <v>3</v>
      </c>
      <c r="D1489">
        <f t="shared" si="74"/>
        <v>10</v>
      </c>
      <c r="E1489">
        <v>176</v>
      </c>
      <c r="F1489">
        <v>70</v>
      </c>
      <c r="G1489">
        <v>29</v>
      </c>
      <c r="H1489">
        <v>19</v>
      </c>
      <c r="I1489">
        <v>0</v>
      </c>
      <c r="J1489">
        <v>12</v>
      </c>
    </row>
    <row r="1490" spans="1:10" x14ac:dyDescent="0.25">
      <c r="A1490" s="1">
        <v>43170</v>
      </c>
      <c r="B1490">
        <f t="shared" si="72"/>
        <v>2018</v>
      </c>
      <c r="C1490">
        <f t="shared" si="73"/>
        <v>3</v>
      </c>
      <c r="D1490">
        <f t="shared" si="74"/>
        <v>11</v>
      </c>
      <c r="E1490">
        <v>146</v>
      </c>
      <c r="F1490">
        <v>115</v>
      </c>
      <c r="G1490">
        <v>40</v>
      </c>
      <c r="H1490">
        <v>31</v>
      </c>
      <c r="I1490">
        <v>0</v>
      </c>
      <c r="J1490">
        <v>12</v>
      </c>
    </row>
    <row r="1491" spans="1:10" x14ac:dyDescent="0.25">
      <c r="A1491" s="1">
        <v>43172</v>
      </c>
      <c r="B1491">
        <f t="shared" si="72"/>
        <v>2018</v>
      </c>
      <c r="C1491">
        <f t="shared" si="73"/>
        <v>3</v>
      </c>
      <c r="D1491">
        <f t="shared" si="74"/>
        <v>13</v>
      </c>
      <c r="E1491">
        <v>274</v>
      </c>
      <c r="F1491">
        <v>206</v>
      </c>
      <c r="G1491">
        <v>29</v>
      </c>
      <c r="H1491">
        <v>42</v>
      </c>
      <c r="I1491">
        <v>0</v>
      </c>
      <c r="J1491">
        <v>17</v>
      </c>
    </row>
    <row r="1492" spans="1:10" x14ac:dyDescent="0.25">
      <c r="A1492" s="1">
        <v>43173</v>
      </c>
      <c r="B1492">
        <f t="shared" si="72"/>
        <v>2018</v>
      </c>
      <c r="C1492">
        <f t="shared" si="73"/>
        <v>3</v>
      </c>
      <c r="D1492">
        <f t="shared" si="74"/>
        <v>14</v>
      </c>
      <c r="E1492">
        <v>255</v>
      </c>
      <c r="F1492">
        <v>32</v>
      </c>
      <c r="G1492">
        <v>42</v>
      </c>
      <c r="H1492">
        <v>7</v>
      </c>
      <c r="I1492">
        <v>0</v>
      </c>
      <c r="J1492">
        <v>4</v>
      </c>
    </row>
    <row r="1493" spans="1:10" x14ac:dyDescent="0.25">
      <c r="A1493" s="1">
        <v>43174</v>
      </c>
      <c r="B1493">
        <f t="shared" si="72"/>
        <v>2018</v>
      </c>
      <c r="C1493">
        <f t="shared" si="73"/>
        <v>3</v>
      </c>
      <c r="D1493">
        <f t="shared" si="74"/>
        <v>15</v>
      </c>
      <c r="E1493">
        <v>63</v>
      </c>
      <c r="F1493">
        <v>57</v>
      </c>
      <c r="G1493">
        <v>42</v>
      </c>
      <c r="H1493">
        <v>10</v>
      </c>
      <c r="I1493">
        <v>0</v>
      </c>
      <c r="J1493">
        <v>5</v>
      </c>
    </row>
    <row r="1494" spans="1:10" x14ac:dyDescent="0.25">
      <c r="A1494" s="1">
        <v>43175</v>
      </c>
      <c r="B1494">
        <f t="shared" si="72"/>
        <v>2018</v>
      </c>
      <c r="C1494">
        <f t="shared" si="73"/>
        <v>3</v>
      </c>
      <c r="D1494">
        <f t="shared" si="74"/>
        <v>16</v>
      </c>
      <c r="E1494">
        <v>88</v>
      </c>
      <c r="F1494">
        <v>55</v>
      </c>
      <c r="G1494">
        <v>13</v>
      </c>
      <c r="H1494">
        <v>30</v>
      </c>
      <c r="I1494">
        <v>0</v>
      </c>
      <c r="J1494">
        <v>8</v>
      </c>
    </row>
    <row r="1495" spans="1:10" x14ac:dyDescent="0.25">
      <c r="A1495" s="1">
        <v>43176</v>
      </c>
      <c r="B1495">
        <f t="shared" si="72"/>
        <v>2018</v>
      </c>
      <c r="C1495">
        <f t="shared" si="73"/>
        <v>3</v>
      </c>
      <c r="D1495">
        <f t="shared" si="74"/>
        <v>17</v>
      </c>
      <c r="E1495">
        <v>139</v>
      </c>
      <c r="F1495">
        <v>84</v>
      </c>
      <c r="G1495">
        <v>35</v>
      </c>
      <c r="H1495">
        <v>28</v>
      </c>
      <c r="I1495">
        <v>0</v>
      </c>
      <c r="J1495">
        <v>9</v>
      </c>
    </row>
    <row r="1496" spans="1:10" x14ac:dyDescent="0.25">
      <c r="A1496" s="1">
        <v>43177</v>
      </c>
      <c r="B1496">
        <f t="shared" si="72"/>
        <v>2018</v>
      </c>
      <c r="C1496">
        <f t="shared" si="73"/>
        <v>3</v>
      </c>
      <c r="D1496">
        <f t="shared" si="74"/>
        <v>18</v>
      </c>
      <c r="E1496">
        <v>172</v>
      </c>
      <c r="F1496">
        <v>42</v>
      </c>
      <c r="G1496">
        <v>39</v>
      </c>
      <c r="H1496">
        <v>24</v>
      </c>
      <c r="I1496">
        <v>0</v>
      </c>
      <c r="J1496">
        <v>7</v>
      </c>
    </row>
    <row r="1497" spans="1:10" x14ac:dyDescent="0.25">
      <c r="A1497" s="1">
        <v>43178</v>
      </c>
      <c r="B1497">
        <f t="shared" si="72"/>
        <v>2018</v>
      </c>
      <c r="C1497">
        <f t="shared" si="73"/>
        <v>3</v>
      </c>
      <c r="D1497">
        <f t="shared" si="74"/>
        <v>19</v>
      </c>
      <c r="E1497">
        <v>137</v>
      </c>
      <c r="F1497">
        <v>38</v>
      </c>
      <c r="G1497">
        <v>34</v>
      </c>
      <c r="H1497">
        <v>17</v>
      </c>
      <c r="I1497">
        <v>0</v>
      </c>
      <c r="J1497">
        <v>4</v>
      </c>
    </row>
    <row r="1498" spans="1:10" x14ac:dyDescent="0.25">
      <c r="A1498" s="1">
        <v>43179</v>
      </c>
      <c r="B1498">
        <f t="shared" si="72"/>
        <v>2018</v>
      </c>
      <c r="C1498">
        <f t="shared" si="73"/>
        <v>3</v>
      </c>
      <c r="D1498">
        <f t="shared" si="74"/>
        <v>20</v>
      </c>
      <c r="E1498">
        <v>76</v>
      </c>
      <c r="F1498">
        <v>61</v>
      </c>
      <c r="G1498">
        <v>29</v>
      </c>
      <c r="H1498">
        <v>25</v>
      </c>
      <c r="I1498">
        <v>0</v>
      </c>
      <c r="J1498">
        <v>7</v>
      </c>
    </row>
    <row r="1499" spans="1:10" x14ac:dyDescent="0.25">
      <c r="A1499" s="1">
        <v>43180</v>
      </c>
      <c r="B1499">
        <f t="shared" si="72"/>
        <v>2018</v>
      </c>
      <c r="C1499">
        <f t="shared" si="73"/>
        <v>3</v>
      </c>
      <c r="D1499">
        <f t="shared" si="74"/>
        <v>21</v>
      </c>
      <c r="E1499">
        <v>140</v>
      </c>
      <c r="F1499">
        <v>76</v>
      </c>
      <c r="G1499">
        <v>38</v>
      </c>
      <c r="H1499">
        <v>31</v>
      </c>
      <c r="I1499">
        <v>0</v>
      </c>
      <c r="J1499">
        <v>9</v>
      </c>
    </row>
    <row r="1500" spans="1:10" x14ac:dyDescent="0.25">
      <c r="A1500" s="1">
        <v>43181</v>
      </c>
      <c r="B1500">
        <f t="shared" si="72"/>
        <v>2018</v>
      </c>
      <c r="C1500">
        <f t="shared" si="73"/>
        <v>3</v>
      </c>
      <c r="D1500">
        <f t="shared" si="74"/>
        <v>22</v>
      </c>
      <c r="E1500">
        <v>163</v>
      </c>
      <c r="F1500">
        <v>87</v>
      </c>
      <c r="G1500">
        <v>21</v>
      </c>
      <c r="H1500">
        <v>45</v>
      </c>
      <c r="I1500">
        <v>0</v>
      </c>
      <c r="J1500">
        <v>14</v>
      </c>
    </row>
    <row r="1501" spans="1:10" x14ac:dyDescent="0.25">
      <c r="A1501" s="1">
        <v>43182</v>
      </c>
      <c r="B1501">
        <f t="shared" si="72"/>
        <v>2018</v>
      </c>
      <c r="C1501">
        <f t="shared" si="73"/>
        <v>3</v>
      </c>
      <c r="D1501">
        <f t="shared" si="74"/>
        <v>23</v>
      </c>
      <c r="E1501">
        <v>180</v>
      </c>
      <c r="F1501">
        <v>68</v>
      </c>
      <c r="G1501">
        <v>47</v>
      </c>
      <c r="H1501">
        <v>36</v>
      </c>
      <c r="I1501">
        <v>0</v>
      </c>
      <c r="J1501">
        <v>13</v>
      </c>
    </row>
    <row r="1502" spans="1:10" x14ac:dyDescent="0.25">
      <c r="A1502" s="1">
        <v>43183</v>
      </c>
      <c r="B1502">
        <f t="shared" si="72"/>
        <v>2018</v>
      </c>
      <c r="C1502">
        <f t="shared" si="73"/>
        <v>3</v>
      </c>
      <c r="D1502">
        <f t="shared" si="74"/>
        <v>24</v>
      </c>
      <c r="E1502">
        <v>179</v>
      </c>
      <c r="F1502">
        <v>67</v>
      </c>
      <c r="G1502">
        <v>57</v>
      </c>
      <c r="H1502">
        <v>28</v>
      </c>
      <c r="I1502">
        <v>0</v>
      </c>
      <c r="J1502">
        <v>6</v>
      </c>
    </row>
    <row r="1503" spans="1:10" x14ac:dyDescent="0.25">
      <c r="A1503" s="1">
        <v>43184</v>
      </c>
      <c r="B1503">
        <f t="shared" si="72"/>
        <v>2018</v>
      </c>
      <c r="C1503">
        <f t="shared" si="73"/>
        <v>3</v>
      </c>
      <c r="D1503">
        <f t="shared" si="74"/>
        <v>25</v>
      </c>
      <c r="E1503">
        <v>132</v>
      </c>
      <c r="F1503">
        <v>95</v>
      </c>
      <c r="G1503">
        <v>63</v>
      </c>
      <c r="H1503">
        <v>36</v>
      </c>
      <c r="I1503">
        <v>0</v>
      </c>
      <c r="J1503">
        <v>9</v>
      </c>
    </row>
    <row r="1504" spans="1:10" x14ac:dyDescent="0.25">
      <c r="A1504" s="1">
        <v>43185</v>
      </c>
      <c r="B1504">
        <f t="shared" si="72"/>
        <v>2018</v>
      </c>
      <c r="C1504">
        <f t="shared" si="73"/>
        <v>3</v>
      </c>
      <c r="D1504">
        <f t="shared" si="74"/>
        <v>26</v>
      </c>
      <c r="E1504">
        <v>181</v>
      </c>
      <c r="F1504">
        <v>132</v>
      </c>
      <c r="G1504">
        <v>50</v>
      </c>
      <c r="H1504">
        <v>55</v>
      </c>
      <c r="I1504">
        <v>0</v>
      </c>
      <c r="J1504">
        <v>13</v>
      </c>
    </row>
    <row r="1505" spans="1:10" x14ac:dyDescent="0.25">
      <c r="A1505" s="1">
        <v>43186</v>
      </c>
      <c r="B1505">
        <f t="shared" si="72"/>
        <v>2018</v>
      </c>
      <c r="C1505">
        <f t="shared" si="73"/>
        <v>3</v>
      </c>
      <c r="D1505">
        <f t="shared" si="74"/>
        <v>27</v>
      </c>
      <c r="E1505">
        <v>229</v>
      </c>
      <c r="F1505">
        <v>632</v>
      </c>
      <c r="G1505">
        <v>30</v>
      </c>
      <c r="H1505">
        <v>28</v>
      </c>
      <c r="I1505">
        <v>0</v>
      </c>
      <c r="J1505">
        <v>8</v>
      </c>
    </row>
    <row r="1506" spans="1:10" x14ac:dyDescent="0.25">
      <c r="A1506" s="1">
        <v>43187</v>
      </c>
      <c r="B1506">
        <f t="shared" si="72"/>
        <v>2018</v>
      </c>
      <c r="C1506">
        <f t="shared" si="73"/>
        <v>3</v>
      </c>
      <c r="D1506">
        <f t="shared" si="74"/>
        <v>28</v>
      </c>
      <c r="E1506">
        <v>194</v>
      </c>
      <c r="F1506">
        <v>111</v>
      </c>
      <c r="G1506">
        <v>30</v>
      </c>
      <c r="H1506">
        <v>21</v>
      </c>
      <c r="I1506">
        <v>0</v>
      </c>
      <c r="J1506">
        <v>9</v>
      </c>
    </row>
    <row r="1507" spans="1:10" x14ac:dyDescent="0.25">
      <c r="A1507" s="1">
        <v>43188</v>
      </c>
      <c r="B1507">
        <f t="shared" si="72"/>
        <v>2018</v>
      </c>
      <c r="C1507">
        <f t="shared" si="73"/>
        <v>3</v>
      </c>
      <c r="D1507">
        <f t="shared" si="74"/>
        <v>29</v>
      </c>
      <c r="E1507">
        <v>107</v>
      </c>
      <c r="F1507">
        <v>64</v>
      </c>
      <c r="G1507">
        <v>47</v>
      </c>
      <c r="H1507">
        <v>28</v>
      </c>
      <c r="I1507">
        <v>0</v>
      </c>
      <c r="J1507">
        <v>5</v>
      </c>
    </row>
    <row r="1508" spans="1:10" x14ac:dyDescent="0.25">
      <c r="A1508" s="1">
        <v>43189</v>
      </c>
      <c r="B1508">
        <f t="shared" si="72"/>
        <v>2018</v>
      </c>
      <c r="C1508">
        <f t="shared" si="73"/>
        <v>3</v>
      </c>
      <c r="D1508">
        <f t="shared" si="74"/>
        <v>30</v>
      </c>
      <c r="E1508">
        <v>113</v>
      </c>
      <c r="F1508">
        <v>98</v>
      </c>
      <c r="G1508">
        <v>56</v>
      </c>
      <c r="H1508">
        <v>42</v>
      </c>
      <c r="I1508">
        <v>0</v>
      </c>
      <c r="J1508">
        <v>10</v>
      </c>
    </row>
    <row r="1509" spans="1:10" x14ac:dyDescent="0.25">
      <c r="A1509" s="1">
        <v>43190</v>
      </c>
      <c r="B1509">
        <f t="shared" si="72"/>
        <v>2018</v>
      </c>
      <c r="C1509">
        <f t="shared" si="73"/>
        <v>3</v>
      </c>
      <c r="D1509">
        <f t="shared" si="74"/>
        <v>31</v>
      </c>
      <c r="E1509">
        <v>176</v>
      </c>
      <c r="F1509">
        <v>137</v>
      </c>
      <c r="G1509">
        <v>102</v>
      </c>
      <c r="H1509">
        <v>44</v>
      </c>
      <c r="I1509">
        <v>0</v>
      </c>
      <c r="J1509">
        <v>16</v>
      </c>
    </row>
    <row r="1510" spans="1:10" x14ac:dyDescent="0.25">
      <c r="A1510" s="1">
        <v>43191</v>
      </c>
      <c r="B1510">
        <f t="shared" si="72"/>
        <v>2018</v>
      </c>
      <c r="C1510">
        <f t="shared" si="73"/>
        <v>4</v>
      </c>
      <c r="D1510">
        <f t="shared" si="74"/>
        <v>1</v>
      </c>
      <c r="E1510">
        <v>223</v>
      </c>
      <c r="F1510">
        <v>159</v>
      </c>
      <c r="G1510">
        <v>65</v>
      </c>
      <c r="H1510">
        <v>35</v>
      </c>
      <c r="I1510">
        <v>0</v>
      </c>
      <c r="J1510">
        <v>17</v>
      </c>
    </row>
    <row r="1511" spans="1:10" x14ac:dyDescent="0.25">
      <c r="A1511" s="1">
        <v>43192</v>
      </c>
      <c r="B1511">
        <f t="shared" si="72"/>
        <v>2018</v>
      </c>
      <c r="C1511">
        <f t="shared" si="73"/>
        <v>4</v>
      </c>
      <c r="D1511">
        <f t="shared" si="74"/>
        <v>2</v>
      </c>
      <c r="E1511">
        <v>252</v>
      </c>
      <c r="F1511">
        <v>92</v>
      </c>
      <c r="G1511">
        <v>35</v>
      </c>
      <c r="H1511">
        <v>8</v>
      </c>
      <c r="I1511">
        <v>0</v>
      </c>
      <c r="J1511">
        <v>3</v>
      </c>
    </row>
    <row r="1512" spans="1:10" x14ac:dyDescent="0.25">
      <c r="A1512" s="1">
        <v>43193</v>
      </c>
      <c r="B1512">
        <f t="shared" si="72"/>
        <v>2018</v>
      </c>
      <c r="C1512">
        <f t="shared" si="73"/>
        <v>4</v>
      </c>
      <c r="D1512">
        <f t="shared" si="74"/>
        <v>3</v>
      </c>
      <c r="E1512">
        <v>54</v>
      </c>
      <c r="F1512">
        <v>25</v>
      </c>
      <c r="G1512">
        <v>26</v>
      </c>
      <c r="H1512">
        <v>16</v>
      </c>
      <c r="I1512">
        <v>0</v>
      </c>
      <c r="J1512">
        <v>4</v>
      </c>
    </row>
    <row r="1513" spans="1:10" x14ac:dyDescent="0.25">
      <c r="A1513" s="1">
        <v>43194</v>
      </c>
      <c r="B1513">
        <f t="shared" si="72"/>
        <v>2018</v>
      </c>
      <c r="C1513">
        <f t="shared" si="73"/>
        <v>4</v>
      </c>
      <c r="D1513">
        <f t="shared" si="74"/>
        <v>4</v>
      </c>
      <c r="E1513">
        <v>73</v>
      </c>
      <c r="F1513">
        <v>153</v>
      </c>
      <c r="G1513">
        <v>20</v>
      </c>
      <c r="H1513">
        <v>12</v>
      </c>
      <c r="I1513">
        <v>0</v>
      </c>
      <c r="J1513">
        <v>5</v>
      </c>
    </row>
    <row r="1514" spans="1:10" x14ac:dyDescent="0.25">
      <c r="A1514" s="1">
        <v>43195</v>
      </c>
      <c r="B1514">
        <f t="shared" si="72"/>
        <v>2018</v>
      </c>
      <c r="C1514">
        <f t="shared" si="73"/>
        <v>4</v>
      </c>
      <c r="D1514">
        <f t="shared" si="74"/>
        <v>5</v>
      </c>
      <c r="E1514">
        <v>127</v>
      </c>
      <c r="F1514">
        <v>79</v>
      </c>
      <c r="G1514">
        <v>34</v>
      </c>
      <c r="H1514">
        <v>3</v>
      </c>
      <c r="I1514">
        <v>0</v>
      </c>
      <c r="J1514">
        <v>1</v>
      </c>
    </row>
    <row r="1515" spans="1:10" x14ac:dyDescent="0.25">
      <c r="A1515" s="1">
        <v>43196</v>
      </c>
      <c r="B1515">
        <f t="shared" si="72"/>
        <v>2018</v>
      </c>
      <c r="C1515">
        <f t="shared" si="73"/>
        <v>4</v>
      </c>
      <c r="D1515">
        <f t="shared" si="74"/>
        <v>6</v>
      </c>
      <c r="E1515">
        <v>60</v>
      </c>
      <c r="F1515">
        <v>40</v>
      </c>
      <c r="G1515">
        <v>38</v>
      </c>
      <c r="H1515">
        <v>10</v>
      </c>
      <c r="I1515">
        <v>0</v>
      </c>
      <c r="J1515">
        <v>3</v>
      </c>
    </row>
    <row r="1516" spans="1:10" x14ac:dyDescent="0.25">
      <c r="A1516" s="1">
        <v>43197</v>
      </c>
      <c r="B1516">
        <f t="shared" si="72"/>
        <v>2018</v>
      </c>
      <c r="C1516">
        <f t="shared" si="73"/>
        <v>4</v>
      </c>
      <c r="D1516">
        <f t="shared" si="74"/>
        <v>7</v>
      </c>
      <c r="E1516">
        <v>54</v>
      </c>
      <c r="F1516">
        <v>67</v>
      </c>
      <c r="G1516">
        <v>35</v>
      </c>
      <c r="H1516">
        <v>25</v>
      </c>
      <c r="I1516">
        <v>0</v>
      </c>
      <c r="J1516">
        <v>5</v>
      </c>
    </row>
    <row r="1517" spans="1:10" x14ac:dyDescent="0.25">
      <c r="A1517" s="1">
        <v>43198</v>
      </c>
      <c r="B1517">
        <f t="shared" si="72"/>
        <v>2018</v>
      </c>
      <c r="C1517">
        <f t="shared" si="73"/>
        <v>4</v>
      </c>
      <c r="D1517">
        <f t="shared" si="74"/>
        <v>8</v>
      </c>
      <c r="E1517">
        <v>108</v>
      </c>
      <c r="F1517">
        <v>85</v>
      </c>
      <c r="G1517">
        <v>46</v>
      </c>
      <c r="H1517">
        <v>29</v>
      </c>
      <c r="I1517">
        <v>0</v>
      </c>
      <c r="J1517">
        <v>13</v>
      </c>
    </row>
    <row r="1518" spans="1:10" x14ac:dyDescent="0.25">
      <c r="A1518" s="1">
        <v>43199</v>
      </c>
      <c r="B1518">
        <f t="shared" si="72"/>
        <v>2018</v>
      </c>
      <c r="C1518">
        <f t="shared" si="73"/>
        <v>4</v>
      </c>
      <c r="D1518">
        <f t="shared" si="74"/>
        <v>9</v>
      </c>
      <c r="E1518">
        <v>158</v>
      </c>
      <c r="F1518">
        <v>81</v>
      </c>
      <c r="G1518">
        <v>34</v>
      </c>
      <c r="H1518">
        <v>20</v>
      </c>
      <c r="I1518">
        <v>0</v>
      </c>
      <c r="J1518">
        <v>10</v>
      </c>
    </row>
    <row r="1519" spans="1:10" x14ac:dyDescent="0.25">
      <c r="A1519" s="1">
        <v>43200</v>
      </c>
      <c r="B1519">
        <f t="shared" si="72"/>
        <v>2018</v>
      </c>
      <c r="C1519">
        <f t="shared" si="73"/>
        <v>4</v>
      </c>
      <c r="D1519">
        <f t="shared" si="74"/>
        <v>10</v>
      </c>
      <c r="E1519">
        <v>109</v>
      </c>
      <c r="F1519">
        <v>43</v>
      </c>
      <c r="G1519">
        <v>42</v>
      </c>
      <c r="H1519">
        <v>16</v>
      </c>
      <c r="I1519">
        <v>0</v>
      </c>
      <c r="J1519">
        <v>3</v>
      </c>
    </row>
    <row r="1520" spans="1:10" x14ac:dyDescent="0.25">
      <c r="A1520" s="1">
        <v>43201</v>
      </c>
      <c r="B1520">
        <f t="shared" si="72"/>
        <v>2018</v>
      </c>
      <c r="C1520">
        <f t="shared" si="73"/>
        <v>4</v>
      </c>
      <c r="D1520">
        <f t="shared" si="74"/>
        <v>11</v>
      </c>
      <c r="E1520">
        <v>119</v>
      </c>
      <c r="F1520">
        <v>77</v>
      </c>
      <c r="G1520">
        <v>41</v>
      </c>
      <c r="H1520">
        <v>21</v>
      </c>
      <c r="I1520">
        <v>0</v>
      </c>
      <c r="J1520">
        <v>6</v>
      </c>
    </row>
    <row r="1521" spans="1:10" x14ac:dyDescent="0.25">
      <c r="A1521" s="1">
        <v>43202</v>
      </c>
      <c r="B1521">
        <f t="shared" si="72"/>
        <v>2018</v>
      </c>
      <c r="C1521">
        <f t="shared" si="73"/>
        <v>4</v>
      </c>
      <c r="D1521">
        <f t="shared" si="74"/>
        <v>12</v>
      </c>
      <c r="E1521">
        <v>125</v>
      </c>
      <c r="F1521">
        <v>63</v>
      </c>
      <c r="G1521">
        <v>21</v>
      </c>
      <c r="H1521">
        <v>29</v>
      </c>
      <c r="I1521">
        <v>0</v>
      </c>
      <c r="J1521">
        <v>12</v>
      </c>
    </row>
    <row r="1522" spans="1:10" x14ac:dyDescent="0.25">
      <c r="A1522" s="1">
        <v>43203</v>
      </c>
      <c r="B1522">
        <f t="shared" si="72"/>
        <v>2018</v>
      </c>
      <c r="C1522">
        <f t="shared" si="73"/>
        <v>4</v>
      </c>
      <c r="D1522">
        <f t="shared" si="74"/>
        <v>13</v>
      </c>
      <c r="E1522">
        <v>124</v>
      </c>
      <c r="F1522">
        <v>142</v>
      </c>
      <c r="G1522">
        <v>39</v>
      </c>
      <c r="H1522">
        <v>6</v>
      </c>
      <c r="I1522">
        <v>0</v>
      </c>
      <c r="J1522">
        <v>3</v>
      </c>
    </row>
    <row r="1523" spans="1:10" x14ac:dyDescent="0.25">
      <c r="A1523" s="1">
        <v>43204</v>
      </c>
      <c r="B1523">
        <f t="shared" si="72"/>
        <v>2018</v>
      </c>
      <c r="C1523">
        <f t="shared" si="73"/>
        <v>4</v>
      </c>
      <c r="D1523">
        <f t="shared" si="74"/>
        <v>14</v>
      </c>
      <c r="E1523">
        <v>132</v>
      </c>
      <c r="F1523">
        <v>66</v>
      </c>
      <c r="G1523">
        <v>46</v>
      </c>
      <c r="H1523">
        <v>14</v>
      </c>
      <c r="I1523">
        <v>0</v>
      </c>
      <c r="J1523">
        <v>2</v>
      </c>
    </row>
    <row r="1524" spans="1:10" x14ac:dyDescent="0.25">
      <c r="A1524" s="1">
        <v>43205</v>
      </c>
      <c r="B1524">
        <f t="shared" si="72"/>
        <v>2018</v>
      </c>
      <c r="C1524">
        <f t="shared" si="73"/>
        <v>4</v>
      </c>
      <c r="D1524">
        <f t="shared" si="74"/>
        <v>15</v>
      </c>
      <c r="E1524">
        <v>108</v>
      </c>
      <c r="F1524">
        <v>108</v>
      </c>
      <c r="G1524">
        <v>63</v>
      </c>
      <c r="H1524">
        <v>25</v>
      </c>
      <c r="I1524">
        <v>0</v>
      </c>
      <c r="J1524">
        <v>5</v>
      </c>
    </row>
    <row r="1525" spans="1:10" x14ac:dyDescent="0.25">
      <c r="A1525" s="1">
        <v>43206</v>
      </c>
      <c r="B1525">
        <f t="shared" si="72"/>
        <v>2018</v>
      </c>
      <c r="C1525">
        <f t="shared" si="73"/>
        <v>4</v>
      </c>
      <c r="D1525">
        <f t="shared" si="74"/>
        <v>16</v>
      </c>
      <c r="E1525">
        <v>168</v>
      </c>
      <c r="F1525">
        <v>137</v>
      </c>
      <c r="G1525">
        <v>63</v>
      </c>
      <c r="H1525">
        <v>19</v>
      </c>
      <c r="I1525">
        <v>0</v>
      </c>
      <c r="J1525">
        <v>7</v>
      </c>
    </row>
    <row r="1526" spans="1:10" x14ac:dyDescent="0.25">
      <c r="A1526" s="1">
        <v>43207</v>
      </c>
      <c r="B1526">
        <f t="shared" si="72"/>
        <v>2018</v>
      </c>
      <c r="C1526">
        <f t="shared" si="73"/>
        <v>4</v>
      </c>
      <c r="D1526">
        <f t="shared" si="74"/>
        <v>17</v>
      </c>
      <c r="E1526">
        <v>171</v>
      </c>
      <c r="F1526">
        <v>131</v>
      </c>
      <c r="G1526">
        <v>75</v>
      </c>
      <c r="H1526">
        <v>19</v>
      </c>
      <c r="I1526">
        <v>0</v>
      </c>
      <c r="J1526">
        <v>7</v>
      </c>
    </row>
    <row r="1527" spans="1:10" x14ac:dyDescent="0.25">
      <c r="A1527" s="1">
        <v>43208</v>
      </c>
      <c r="B1527">
        <f t="shared" si="72"/>
        <v>2018</v>
      </c>
      <c r="C1527">
        <f t="shared" si="73"/>
        <v>4</v>
      </c>
      <c r="D1527">
        <f t="shared" si="74"/>
        <v>18</v>
      </c>
      <c r="E1527">
        <v>169</v>
      </c>
      <c r="F1527">
        <v>123</v>
      </c>
      <c r="G1527">
        <v>96</v>
      </c>
      <c r="H1527">
        <v>32</v>
      </c>
      <c r="I1527">
        <v>0</v>
      </c>
      <c r="J1527">
        <v>9</v>
      </c>
    </row>
    <row r="1528" spans="1:10" x14ac:dyDescent="0.25">
      <c r="A1528" s="1">
        <v>43209</v>
      </c>
      <c r="B1528">
        <f t="shared" si="72"/>
        <v>2018</v>
      </c>
      <c r="C1528">
        <f t="shared" si="73"/>
        <v>4</v>
      </c>
      <c r="D1528">
        <f t="shared" si="74"/>
        <v>19</v>
      </c>
      <c r="E1528">
        <v>177</v>
      </c>
      <c r="F1528">
        <v>102</v>
      </c>
      <c r="G1528">
        <v>111</v>
      </c>
      <c r="H1528">
        <v>21</v>
      </c>
      <c r="I1528">
        <v>0</v>
      </c>
      <c r="J1528">
        <v>12</v>
      </c>
    </row>
    <row r="1529" spans="1:10" x14ac:dyDescent="0.25">
      <c r="A1529" s="1">
        <v>43210</v>
      </c>
      <c r="B1529">
        <f t="shared" si="72"/>
        <v>2018</v>
      </c>
      <c r="C1529">
        <f t="shared" si="73"/>
        <v>4</v>
      </c>
      <c r="D1529">
        <f t="shared" si="74"/>
        <v>20</v>
      </c>
      <c r="E1529">
        <v>183</v>
      </c>
      <c r="F1529">
        <v>58</v>
      </c>
      <c r="G1529">
        <v>26</v>
      </c>
      <c r="H1529">
        <v>18</v>
      </c>
      <c r="I1529">
        <v>0</v>
      </c>
      <c r="J1529">
        <v>9</v>
      </c>
    </row>
    <row r="1530" spans="1:10" x14ac:dyDescent="0.25">
      <c r="A1530" s="1">
        <v>43211</v>
      </c>
      <c r="B1530">
        <f t="shared" si="72"/>
        <v>2018</v>
      </c>
      <c r="C1530">
        <f t="shared" si="73"/>
        <v>4</v>
      </c>
      <c r="D1530">
        <f t="shared" si="74"/>
        <v>21</v>
      </c>
      <c r="E1530">
        <v>123</v>
      </c>
      <c r="F1530">
        <v>27</v>
      </c>
      <c r="G1530">
        <v>28</v>
      </c>
      <c r="H1530">
        <v>8</v>
      </c>
      <c r="I1530">
        <v>0</v>
      </c>
      <c r="J1530">
        <v>3</v>
      </c>
    </row>
    <row r="1531" spans="1:10" x14ac:dyDescent="0.25">
      <c r="A1531" s="1">
        <v>43212</v>
      </c>
      <c r="B1531">
        <f t="shared" si="72"/>
        <v>2018</v>
      </c>
      <c r="C1531">
        <f t="shared" si="73"/>
        <v>4</v>
      </c>
      <c r="D1531">
        <f t="shared" si="74"/>
        <v>22</v>
      </c>
      <c r="E1531">
        <v>46</v>
      </c>
      <c r="F1531">
        <v>26</v>
      </c>
      <c r="G1531">
        <v>38</v>
      </c>
      <c r="H1531">
        <v>13</v>
      </c>
      <c r="I1531">
        <v>0</v>
      </c>
      <c r="J1531">
        <v>4</v>
      </c>
    </row>
    <row r="1532" spans="1:10" x14ac:dyDescent="0.25">
      <c r="A1532" s="1">
        <v>43213</v>
      </c>
      <c r="B1532">
        <f t="shared" si="72"/>
        <v>2018</v>
      </c>
      <c r="C1532">
        <f t="shared" si="73"/>
        <v>4</v>
      </c>
      <c r="D1532">
        <f t="shared" si="74"/>
        <v>23</v>
      </c>
      <c r="E1532">
        <v>59</v>
      </c>
      <c r="F1532">
        <v>39</v>
      </c>
      <c r="G1532">
        <v>43</v>
      </c>
      <c r="H1532">
        <v>24</v>
      </c>
      <c r="I1532">
        <v>0</v>
      </c>
      <c r="J1532">
        <v>4</v>
      </c>
    </row>
    <row r="1533" spans="1:10" x14ac:dyDescent="0.25">
      <c r="A1533" s="1">
        <v>43214</v>
      </c>
      <c r="B1533">
        <f t="shared" si="72"/>
        <v>2018</v>
      </c>
      <c r="C1533">
        <f t="shared" si="73"/>
        <v>4</v>
      </c>
      <c r="D1533">
        <f t="shared" si="74"/>
        <v>24</v>
      </c>
      <c r="E1533">
        <v>71</v>
      </c>
      <c r="F1533">
        <v>59</v>
      </c>
      <c r="G1533">
        <v>58</v>
      </c>
      <c r="H1533">
        <v>25</v>
      </c>
      <c r="I1533">
        <v>0</v>
      </c>
      <c r="J1533">
        <v>3</v>
      </c>
    </row>
    <row r="1534" spans="1:10" x14ac:dyDescent="0.25">
      <c r="A1534" s="1">
        <v>43215</v>
      </c>
      <c r="B1534">
        <f t="shared" si="72"/>
        <v>2018</v>
      </c>
      <c r="C1534">
        <f t="shared" si="73"/>
        <v>4</v>
      </c>
      <c r="D1534">
        <f t="shared" si="74"/>
        <v>25</v>
      </c>
      <c r="E1534">
        <v>97</v>
      </c>
      <c r="F1534">
        <v>87</v>
      </c>
      <c r="G1534">
        <v>64</v>
      </c>
      <c r="H1534">
        <v>29</v>
      </c>
      <c r="I1534">
        <v>0</v>
      </c>
      <c r="J1534">
        <v>8</v>
      </c>
    </row>
    <row r="1535" spans="1:10" x14ac:dyDescent="0.25">
      <c r="A1535" s="1">
        <v>43216</v>
      </c>
      <c r="B1535">
        <f t="shared" si="72"/>
        <v>2018</v>
      </c>
      <c r="C1535">
        <f t="shared" si="73"/>
        <v>4</v>
      </c>
      <c r="D1535">
        <f t="shared" si="74"/>
        <v>26</v>
      </c>
      <c r="E1535">
        <v>168</v>
      </c>
      <c r="F1535">
        <v>117</v>
      </c>
      <c r="G1535">
        <v>56</v>
      </c>
      <c r="H1535">
        <v>23</v>
      </c>
      <c r="I1535">
        <v>0</v>
      </c>
      <c r="J1535">
        <v>6</v>
      </c>
    </row>
    <row r="1536" spans="1:10" x14ac:dyDescent="0.25">
      <c r="A1536" s="1">
        <v>43217</v>
      </c>
      <c r="B1536">
        <f t="shared" si="72"/>
        <v>2018</v>
      </c>
      <c r="C1536">
        <f t="shared" si="73"/>
        <v>4</v>
      </c>
      <c r="D1536">
        <f t="shared" si="74"/>
        <v>27</v>
      </c>
      <c r="E1536">
        <v>127</v>
      </c>
      <c r="F1536">
        <v>115</v>
      </c>
      <c r="G1536">
        <v>104</v>
      </c>
      <c r="H1536">
        <v>30</v>
      </c>
      <c r="I1536">
        <v>0</v>
      </c>
      <c r="J1536">
        <v>7</v>
      </c>
    </row>
    <row r="1537" spans="1:10" x14ac:dyDescent="0.25">
      <c r="A1537" s="1">
        <v>43218</v>
      </c>
      <c r="B1537">
        <f t="shared" si="72"/>
        <v>2018</v>
      </c>
      <c r="C1537">
        <f t="shared" si="73"/>
        <v>4</v>
      </c>
      <c r="D1537">
        <f t="shared" si="74"/>
        <v>28</v>
      </c>
      <c r="E1537">
        <v>161</v>
      </c>
      <c r="F1537">
        <v>115</v>
      </c>
      <c r="G1537">
        <v>71</v>
      </c>
      <c r="H1537">
        <v>35</v>
      </c>
      <c r="I1537">
        <v>0</v>
      </c>
      <c r="J1537">
        <v>10</v>
      </c>
    </row>
    <row r="1538" spans="1:10" x14ac:dyDescent="0.25">
      <c r="A1538" s="1">
        <v>43219</v>
      </c>
      <c r="B1538">
        <f t="shared" si="72"/>
        <v>2018</v>
      </c>
      <c r="C1538">
        <f t="shared" si="73"/>
        <v>4</v>
      </c>
      <c r="D1538">
        <f t="shared" si="74"/>
        <v>29</v>
      </c>
      <c r="E1538">
        <v>202</v>
      </c>
      <c r="F1538">
        <v>54</v>
      </c>
      <c r="G1538">
        <v>43</v>
      </c>
      <c r="H1538">
        <v>11</v>
      </c>
      <c r="I1538">
        <v>0</v>
      </c>
      <c r="J1538">
        <v>6</v>
      </c>
    </row>
    <row r="1539" spans="1:10" x14ac:dyDescent="0.25">
      <c r="A1539" s="1">
        <v>43220</v>
      </c>
      <c r="B1539">
        <f t="shared" ref="B1539:B1602" si="75">YEAR(A1539)</f>
        <v>2018</v>
      </c>
      <c r="C1539">
        <f t="shared" ref="C1539:C1602" si="76">MONTH(A1539)</f>
        <v>4</v>
      </c>
      <c r="D1539">
        <f t="shared" ref="D1539:D1602" si="77">DAY(A1539)</f>
        <v>30</v>
      </c>
      <c r="E1539">
        <v>89</v>
      </c>
      <c r="F1539">
        <v>145</v>
      </c>
      <c r="G1539">
        <v>30</v>
      </c>
      <c r="H1539">
        <v>16</v>
      </c>
      <c r="I1539">
        <v>0</v>
      </c>
      <c r="J1539">
        <v>4</v>
      </c>
    </row>
    <row r="1540" spans="1:10" x14ac:dyDescent="0.25">
      <c r="A1540" s="1">
        <v>43221</v>
      </c>
      <c r="B1540">
        <f t="shared" si="75"/>
        <v>2018</v>
      </c>
      <c r="C1540">
        <f t="shared" si="76"/>
        <v>5</v>
      </c>
      <c r="D1540">
        <f t="shared" si="77"/>
        <v>1</v>
      </c>
      <c r="E1540">
        <v>122</v>
      </c>
      <c r="F1540">
        <v>45</v>
      </c>
      <c r="G1540">
        <v>38</v>
      </c>
      <c r="H1540">
        <v>13</v>
      </c>
      <c r="I1540">
        <v>0</v>
      </c>
      <c r="J1540">
        <v>2</v>
      </c>
    </row>
    <row r="1541" spans="1:10" x14ac:dyDescent="0.25">
      <c r="A1541" s="1">
        <v>43222</v>
      </c>
      <c r="B1541">
        <f t="shared" si="75"/>
        <v>2018</v>
      </c>
      <c r="C1541">
        <f t="shared" si="76"/>
        <v>5</v>
      </c>
      <c r="D1541">
        <f t="shared" si="77"/>
        <v>2</v>
      </c>
      <c r="E1541">
        <v>68</v>
      </c>
      <c r="F1541">
        <v>43</v>
      </c>
      <c r="G1541">
        <v>39</v>
      </c>
      <c r="H1541">
        <v>13</v>
      </c>
      <c r="I1541">
        <v>0</v>
      </c>
      <c r="J1541">
        <v>2</v>
      </c>
    </row>
    <row r="1542" spans="1:10" x14ac:dyDescent="0.25">
      <c r="A1542" s="1">
        <v>43223</v>
      </c>
      <c r="B1542">
        <f t="shared" si="75"/>
        <v>2018</v>
      </c>
      <c r="C1542">
        <f t="shared" si="76"/>
        <v>5</v>
      </c>
      <c r="D1542">
        <f t="shared" si="77"/>
        <v>3</v>
      </c>
      <c r="E1542">
        <v>72</v>
      </c>
      <c r="F1542">
        <v>85</v>
      </c>
      <c r="G1542">
        <v>79</v>
      </c>
      <c r="H1542">
        <v>27</v>
      </c>
      <c r="I1542">
        <v>0</v>
      </c>
      <c r="J1542">
        <v>6</v>
      </c>
    </row>
    <row r="1543" spans="1:10" x14ac:dyDescent="0.25">
      <c r="A1543" s="1">
        <v>43224</v>
      </c>
      <c r="B1543">
        <f t="shared" si="75"/>
        <v>2018</v>
      </c>
      <c r="C1543">
        <f t="shared" si="76"/>
        <v>5</v>
      </c>
      <c r="D1543">
        <f t="shared" si="77"/>
        <v>4</v>
      </c>
      <c r="E1543">
        <v>148</v>
      </c>
      <c r="F1543">
        <v>182</v>
      </c>
      <c r="G1543">
        <v>32</v>
      </c>
      <c r="H1543">
        <v>26</v>
      </c>
      <c r="I1543">
        <v>0</v>
      </c>
      <c r="J1543">
        <v>5</v>
      </c>
    </row>
    <row r="1544" spans="1:10" x14ac:dyDescent="0.25">
      <c r="A1544" s="1">
        <v>43225</v>
      </c>
      <c r="B1544">
        <f t="shared" si="75"/>
        <v>2018</v>
      </c>
      <c r="C1544">
        <f t="shared" si="76"/>
        <v>5</v>
      </c>
      <c r="D1544">
        <f t="shared" si="77"/>
        <v>5</v>
      </c>
      <c r="E1544">
        <v>166</v>
      </c>
      <c r="F1544">
        <v>128</v>
      </c>
      <c r="G1544">
        <v>60</v>
      </c>
      <c r="H1544">
        <v>25</v>
      </c>
      <c r="I1544">
        <v>0</v>
      </c>
      <c r="J1544">
        <v>4</v>
      </c>
    </row>
    <row r="1545" spans="1:10" x14ac:dyDescent="0.25">
      <c r="A1545" s="1">
        <v>43226</v>
      </c>
      <c r="B1545">
        <f t="shared" si="75"/>
        <v>2018</v>
      </c>
      <c r="C1545">
        <f t="shared" si="76"/>
        <v>5</v>
      </c>
      <c r="D1545">
        <f t="shared" si="77"/>
        <v>6</v>
      </c>
      <c r="E1545">
        <v>140</v>
      </c>
      <c r="F1545">
        <v>98</v>
      </c>
      <c r="G1545">
        <v>67</v>
      </c>
      <c r="H1545">
        <v>22</v>
      </c>
      <c r="I1545">
        <v>0</v>
      </c>
      <c r="J1545">
        <v>7</v>
      </c>
    </row>
    <row r="1546" spans="1:10" x14ac:dyDescent="0.25">
      <c r="A1546" s="1">
        <v>43227</v>
      </c>
      <c r="B1546">
        <f t="shared" si="75"/>
        <v>2018</v>
      </c>
      <c r="C1546">
        <f t="shared" si="76"/>
        <v>5</v>
      </c>
      <c r="D1546">
        <f t="shared" si="77"/>
        <v>7</v>
      </c>
      <c r="E1546">
        <v>161</v>
      </c>
      <c r="F1546">
        <v>62</v>
      </c>
      <c r="G1546">
        <v>60</v>
      </c>
      <c r="H1546">
        <v>20</v>
      </c>
      <c r="I1546">
        <v>0</v>
      </c>
      <c r="J1546">
        <v>5</v>
      </c>
    </row>
    <row r="1547" spans="1:10" x14ac:dyDescent="0.25">
      <c r="A1547" s="1">
        <v>43228</v>
      </c>
      <c r="B1547">
        <f t="shared" si="75"/>
        <v>2018</v>
      </c>
      <c r="C1547">
        <f t="shared" si="76"/>
        <v>5</v>
      </c>
      <c r="D1547">
        <f t="shared" si="77"/>
        <v>8</v>
      </c>
      <c r="E1547">
        <v>110</v>
      </c>
      <c r="F1547">
        <v>67</v>
      </c>
      <c r="G1547">
        <v>83</v>
      </c>
      <c r="H1547">
        <v>24</v>
      </c>
      <c r="I1547">
        <v>0</v>
      </c>
      <c r="J1547">
        <v>5</v>
      </c>
    </row>
    <row r="1548" spans="1:10" x14ac:dyDescent="0.25">
      <c r="A1548" s="1">
        <v>43229</v>
      </c>
      <c r="B1548">
        <f t="shared" si="75"/>
        <v>2018</v>
      </c>
      <c r="C1548">
        <f t="shared" si="76"/>
        <v>5</v>
      </c>
      <c r="D1548">
        <f t="shared" si="77"/>
        <v>9</v>
      </c>
      <c r="E1548">
        <v>140</v>
      </c>
      <c r="F1548">
        <v>90</v>
      </c>
      <c r="G1548">
        <v>95</v>
      </c>
      <c r="H1548">
        <v>32</v>
      </c>
      <c r="I1548">
        <v>0</v>
      </c>
      <c r="J1548">
        <v>11</v>
      </c>
    </row>
    <row r="1549" spans="1:10" x14ac:dyDescent="0.25">
      <c r="A1549" s="1">
        <v>43230</v>
      </c>
      <c r="B1549">
        <f t="shared" si="75"/>
        <v>2018</v>
      </c>
      <c r="C1549">
        <f t="shared" si="76"/>
        <v>5</v>
      </c>
      <c r="D1549">
        <f t="shared" si="77"/>
        <v>10</v>
      </c>
      <c r="E1549">
        <v>170</v>
      </c>
      <c r="F1549">
        <v>74</v>
      </c>
      <c r="G1549">
        <v>41</v>
      </c>
      <c r="H1549">
        <v>24</v>
      </c>
      <c r="I1549">
        <v>0</v>
      </c>
      <c r="J1549">
        <v>7</v>
      </c>
    </row>
    <row r="1550" spans="1:10" x14ac:dyDescent="0.25">
      <c r="A1550" s="1">
        <v>43231</v>
      </c>
      <c r="B1550">
        <f t="shared" si="75"/>
        <v>2018</v>
      </c>
      <c r="C1550">
        <f t="shared" si="76"/>
        <v>5</v>
      </c>
      <c r="D1550">
        <f t="shared" si="77"/>
        <v>11</v>
      </c>
      <c r="E1550">
        <v>156</v>
      </c>
      <c r="F1550">
        <v>65</v>
      </c>
      <c r="G1550">
        <v>68</v>
      </c>
      <c r="H1550">
        <v>22</v>
      </c>
      <c r="I1550">
        <v>0</v>
      </c>
      <c r="J1550">
        <v>14</v>
      </c>
    </row>
    <row r="1551" spans="1:10" x14ac:dyDescent="0.25">
      <c r="A1551" s="1">
        <v>43232</v>
      </c>
      <c r="B1551">
        <f t="shared" si="75"/>
        <v>2018</v>
      </c>
      <c r="C1551">
        <f t="shared" si="76"/>
        <v>5</v>
      </c>
      <c r="D1551">
        <f t="shared" si="77"/>
        <v>12</v>
      </c>
      <c r="E1551">
        <v>188</v>
      </c>
      <c r="F1551">
        <v>66</v>
      </c>
      <c r="G1551">
        <v>86</v>
      </c>
      <c r="H1551">
        <v>22</v>
      </c>
      <c r="I1551">
        <v>0</v>
      </c>
      <c r="J1551">
        <v>5</v>
      </c>
    </row>
    <row r="1552" spans="1:10" x14ac:dyDescent="0.25">
      <c r="A1552" s="1">
        <v>43233</v>
      </c>
      <c r="B1552">
        <f t="shared" si="75"/>
        <v>2018</v>
      </c>
      <c r="C1552">
        <f t="shared" si="76"/>
        <v>5</v>
      </c>
      <c r="D1552">
        <f t="shared" si="77"/>
        <v>13</v>
      </c>
      <c r="E1552">
        <v>124</v>
      </c>
      <c r="F1552">
        <v>92</v>
      </c>
      <c r="G1552">
        <v>116</v>
      </c>
      <c r="H1552">
        <v>21</v>
      </c>
      <c r="I1552">
        <v>0</v>
      </c>
      <c r="J1552">
        <v>11</v>
      </c>
    </row>
    <row r="1553" spans="1:10" x14ac:dyDescent="0.25">
      <c r="A1553" s="1">
        <v>43234</v>
      </c>
      <c r="B1553">
        <f t="shared" si="75"/>
        <v>2018</v>
      </c>
      <c r="C1553">
        <f t="shared" si="76"/>
        <v>5</v>
      </c>
      <c r="D1553">
        <f t="shared" si="77"/>
        <v>14</v>
      </c>
      <c r="E1553">
        <v>185</v>
      </c>
      <c r="F1553">
        <v>78</v>
      </c>
      <c r="G1553">
        <v>55</v>
      </c>
      <c r="H1553">
        <v>20</v>
      </c>
      <c r="I1553">
        <v>0</v>
      </c>
      <c r="J1553">
        <v>10</v>
      </c>
    </row>
    <row r="1554" spans="1:10" x14ac:dyDescent="0.25">
      <c r="A1554" s="1">
        <v>43235</v>
      </c>
      <c r="B1554">
        <f t="shared" si="75"/>
        <v>2018</v>
      </c>
      <c r="C1554">
        <f t="shared" si="76"/>
        <v>5</v>
      </c>
      <c r="D1554">
        <f t="shared" si="77"/>
        <v>15</v>
      </c>
      <c r="E1554">
        <v>155</v>
      </c>
      <c r="F1554">
        <v>78</v>
      </c>
      <c r="G1554">
        <v>77</v>
      </c>
      <c r="H1554">
        <v>17</v>
      </c>
      <c r="I1554">
        <v>0</v>
      </c>
      <c r="J1554">
        <v>18</v>
      </c>
    </row>
    <row r="1555" spans="1:10" x14ac:dyDescent="0.25">
      <c r="A1555" s="1">
        <v>43236</v>
      </c>
      <c r="B1555">
        <f t="shared" si="75"/>
        <v>2018</v>
      </c>
      <c r="C1555">
        <f t="shared" si="76"/>
        <v>5</v>
      </c>
      <c r="D1555">
        <f t="shared" si="77"/>
        <v>16</v>
      </c>
      <c r="E1555">
        <v>178</v>
      </c>
      <c r="F1555">
        <v>47</v>
      </c>
      <c r="G1555">
        <v>30</v>
      </c>
      <c r="H1555">
        <v>16</v>
      </c>
      <c r="I1555">
        <v>0</v>
      </c>
      <c r="J1555">
        <v>10</v>
      </c>
    </row>
    <row r="1556" spans="1:10" x14ac:dyDescent="0.25">
      <c r="A1556" s="1">
        <v>43237</v>
      </c>
      <c r="B1556">
        <f t="shared" si="75"/>
        <v>2018</v>
      </c>
      <c r="C1556">
        <f t="shared" si="76"/>
        <v>5</v>
      </c>
      <c r="D1556">
        <f t="shared" si="77"/>
        <v>17</v>
      </c>
      <c r="E1556">
        <v>111</v>
      </c>
      <c r="F1556">
        <v>45</v>
      </c>
      <c r="G1556">
        <v>65</v>
      </c>
      <c r="H1556">
        <v>17</v>
      </c>
      <c r="I1556">
        <v>0</v>
      </c>
      <c r="J1556">
        <v>5</v>
      </c>
    </row>
    <row r="1557" spans="1:10" x14ac:dyDescent="0.25">
      <c r="A1557" s="1">
        <v>43238</v>
      </c>
      <c r="B1557">
        <f t="shared" si="75"/>
        <v>2018</v>
      </c>
      <c r="C1557">
        <f t="shared" si="76"/>
        <v>5</v>
      </c>
      <c r="D1557">
        <f t="shared" si="77"/>
        <v>18</v>
      </c>
      <c r="E1557">
        <v>73</v>
      </c>
      <c r="F1557">
        <v>59</v>
      </c>
      <c r="G1557">
        <v>76</v>
      </c>
      <c r="H1557">
        <v>21</v>
      </c>
      <c r="I1557">
        <v>0</v>
      </c>
      <c r="J1557">
        <v>6</v>
      </c>
    </row>
    <row r="1558" spans="1:10" x14ac:dyDescent="0.25">
      <c r="A1558" s="1">
        <v>43239</v>
      </c>
      <c r="B1558">
        <f t="shared" si="75"/>
        <v>2018</v>
      </c>
      <c r="C1558">
        <f t="shared" si="76"/>
        <v>5</v>
      </c>
      <c r="D1558">
        <f t="shared" si="77"/>
        <v>19</v>
      </c>
      <c r="E1558">
        <v>106</v>
      </c>
      <c r="F1558">
        <v>43</v>
      </c>
      <c r="G1558">
        <v>47</v>
      </c>
      <c r="H1558">
        <v>16</v>
      </c>
      <c r="I1558">
        <v>0</v>
      </c>
      <c r="J1558">
        <v>8</v>
      </c>
    </row>
    <row r="1559" spans="1:10" x14ac:dyDescent="0.25">
      <c r="A1559" s="1">
        <v>43240</v>
      </c>
      <c r="B1559">
        <f t="shared" si="75"/>
        <v>2018</v>
      </c>
      <c r="C1559">
        <f t="shared" si="76"/>
        <v>5</v>
      </c>
      <c r="D1559">
        <f t="shared" si="77"/>
        <v>20</v>
      </c>
      <c r="E1559">
        <v>112</v>
      </c>
      <c r="F1559">
        <v>49</v>
      </c>
      <c r="G1559">
        <v>19</v>
      </c>
      <c r="H1559">
        <v>21</v>
      </c>
      <c r="I1559">
        <v>0</v>
      </c>
      <c r="J1559">
        <v>9</v>
      </c>
    </row>
    <row r="1560" spans="1:10" x14ac:dyDescent="0.25">
      <c r="A1560" s="1">
        <v>43241</v>
      </c>
      <c r="B1560">
        <f t="shared" si="75"/>
        <v>2018</v>
      </c>
      <c r="C1560">
        <f t="shared" si="76"/>
        <v>5</v>
      </c>
      <c r="D1560">
        <f t="shared" si="77"/>
        <v>21</v>
      </c>
      <c r="E1560">
        <v>146</v>
      </c>
      <c r="F1560">
        <v>125</v>
      </c>
      <c r="G1560">
        <v>37</v>
      </c>
      <c r="H1560">
        <v>12</v>
      </c>
      <c r="I1560">
        <v>0</v>
      </c>
      <c r="J1560">
        <v>4</v>
      </c>
    </row>
    <row r="1561" spans="1:10" x14ac:dyDescent="0.25">
      <c r="A1561" s="1">
        <v>43242</v>
      </c>
      <c r="B1561">
        <f t="shared" si="75"/>
        <v>2018</v>
      </c>
      <c r="C1561">
        <f t="shared" si="76"/>
        <v>5</v>
      </c>
      <c r="D1561">
        <f t="shared" si="77"/>
        <v>22</v>
      </c>
      <c r="E1561">
        <v>130</v>
      </c>
      <c r="F1561">
        <v>159</v>
      </c>
      <c r="G1561">
        <v>65</v>
      </c>
      <c r="H1561">
        <v>22</v>
      </c>
      <c r="I1561">
        <v>0</v>
      </c>
      <c r="J1561">
        <v>4</v>
      </c>
    </row>
    <row r="1562" spans="1:10" x14ac:dyDescent="0.25">
      <c r="A1562" s="1">
        <v>43243</v>
      </c>
      <c r="B1562">
        <f t="shared" si="75"/>
        <v>2018</v>
      </c>
      <c r="C1562">
        <f t="shared" si="76"/>
        <v>5</v>
      </c>
      <c r="D1562">
        <f t="shared" si="77"/>
        <v>23</v>
      </c>
      <c r="E1562">
        <v>163</v>
      </c>
      <c r="F1562">
        <v>95</v>
      </c>
      <c r="G1562">
        <v>105</v>
      </c>
      <c r="H1562">
        <v>28</v>
      </c>
      <c r="I1562">
        <v>0</v>
      </c>
      <c r="J1562">
        <v>6</v>
      </c>
    </row>
    <row r="1563" spans="1:10" x14ac:dyDescent="0.25">
      <c r="A1563" s="1">
        <v>43244</v>
      </c>
      <c r="B1563">
        <f t="shared" si="75"/>
        <v>2018</v>
      </c>
      <c r="C1563">
        <f t="shared" si="76"/>
        <v>5</v>
      </c>
      <c r="D1563">
        <f t="shared" si="77"/>
        <v>24</v>
      </c>
      <c r="E1563">
        <v>159</v>
      </c>
      <c r="F1563">
        <v>78</v>
      </c>
      <c r="G1563">
        <v>109</v>
      </c>
      <c r="H1563">
        <v>18</v>
      </c>
      <c r="I1563">
        <v>0</v>
      </c>
      <c r="J1563">
        <v>6</v>
      </c>
    </row>
    <row r="1564" spans="1:10" x14ac:dyDescent="0.25">
      <c r="A1564" s="1">
        <v>43245</v>
      </c>
      <c r="B1564">
        <f t="shared" si="75"/>
        <v>2018</v>
      </c>
      <c r="C1564">
        <f t="shared" si="76"/>
        <v>5</v>
      </c>
      <c r="D1564">
        <f t="shared" si="77"/>
        <v>25</v>
      </c>
      <c r="E1564">
        <v>156</v>
      </c>
      <c r="F1564">
        <v>94</v>
      </c>
      <c r="G1564">
        <v>67</v>
      </c>
      <c r="H1564">
        <v>14</v>
      </c>
      <c r="I1564">
        <v>0</v>
      </c>
      <c r="J1564">
        <v>8</v>
      </c>
    </row>
    <row r="1565" spans="1:10" x14ac:dyDescent="0.25">
      <c r="A1565" s="1">
        <v>43246</v>
      </c>
      <c r="B1565">
        <f t="shared" si="75"/>
        <v>2018</v>
      </c>
      <c r="C1565">
        <f t="shared" si="76"/>
        <v>5</v>
      </c>
      <c r="D1565">
        <f t="shared" si="77"/>
        <v>26</v>
      </c>
      <c r="E1565">
        <v>187</v>
      </c>
      <c r="F1565">
        <v>76</v>
      </c>
      <c r="G1565">
        <v>55</v>
      </c>
      <c r="H1565">
        <v>16</v>
      </c>
      <c r="I1565">
        <v>0</v>
      </c>
      <c r="J1565">
        <v>3</v>
      </c>
    </row>
    <row r="1566" spans="1:10" x14ac:dyDescent="0.25">
      <c r="A1566" s="1">
        <v>43247</v>
      </c>
      <c r="B1566">
        <f t="shared" si="75"/>
        <v>2018</v>
      </c>
      <c r="C1566">
        <f t="shared" si="76"/>
        <v>5</v>
      </c>
      <c r="D1566">
        <f t="shared" si="77"/>
        <v>27</v>
      </c>
      <c r="E1566">
        <v>158</v>
      </c>
      <c r="F1566">
        <v>171</v>
      </c>
      <c r="G1566">
        <v>35</v>
      </c>
      <c r="H1566">
        <v>11</v>
      </c>
      <c r="I1566">
        <v>0</v>
      </c>
      <c r="J1566">
        <v>1</v>
      </c>
    </row>
    <row r="1567" spans="1:10" x14ac:dyDescent="0.25">
      <c r="A1567" s="1">
        <v>43248</v>
      </c>
      <c r="B1567">
        <f t="shared" si="75"/>
        <v>2018</v>
      </c>
      <c r="C1567">
        <f t="shared" si="76"/>
        <v>5</v>
      </c>
      <c r="D1567">
        <f t="shared" si="77"/>
        <v>28</v>
      </c>
      <c r="E1567">
        <v>121</v>
      </c>
      <c r="F1567">
        <v>39</v>
      </c>
      <c r="G1567">
        <v>26</v>
      </c>
      <c r="H1567">
        <v>20</v>
      </c>
      <c r="I1567">
        <v>0</v>
      </c>
      <c r="J1567">
        <v>2</v>
      </c>
    </row>
    <row r="1568" spans="1:10" x14ac:dyDescent="0.25">
      <c r="A1568" s="1">
        <v>43249</v>
      </c>
      <c r="B1568">
        <f t="shared" si="75"/>
        <v>2018</v>
      </c>
      <c r="C1568">
        <f t="shared" si="76"/>
        <v>5</v>
      </c>
      <c r="D1568">
        <f t="shared" si="77"/>
        <v>29</v>
      </c>
      <c r="E1568">
        <v>68</v>
      </c>
      <c r="F1568">
        <v>37</v>
      </c>
      <c r="G1568">
        <v>70</v>
      </c>
      <c r="H1568">
        <v>21</v>
      </c>
      <c r="I1568">
        <v>0</v>
      </c>
      <c r="J1568">
        <v>3</v>
      </c>
    </row>
    <row r="1569" spans="1:10" x14ac:dyDescent="0.25">
      <c r="A1569" s="1">
        <v>43250</v>
      </c>
      <c r="B1569">
        <f t="shared" si="75"/>
        <v>2018</v>
      </c>
      <c r="C1569">
        <f t="shared" si="76"/>
        <v>5</v>
      </c>
      <c r="D1569">
        <f t="shared" si="77"/>
        <v>30</v>
      </c>
      <c r="E1569">
        <v>106</v>
      </c>
      <c r="F1569">
        <v>50</v>
      </c>
      <c r="G1569">
        <v>107</v>
      </c>
      <c r="H1569">
        <v>23</v>
      </c>
      <c r="I1569">
        <v>0</v>
      </c>
      <c r="J1569">
        <v>7</v>
      </c>
    </row>
    <row r="1570" spans="1:10" x14ac:dyDescent="0.25">
      <c r="A1570" s="1">
        <v>43251</v>
      </c>
      <c r="B1570">
        <f t="shared" si="75"/>
        <v>2018</v>
      </c>
      <c r="C1570">
        <f t="shared" si="76"/>
        <v>5</v>
      </c>
      <c r="D1570">
        <f t="shared" si="77"/>
        <v>31</v>
      </c>
      <c r="E1570">
        <v>115</v>
      </c>
      <c r="F1570">
        <v>52</v>
      </c>
      <c r="G1570">
        <v>86</v>
      </c>
      <c r="H1570">
        <v>25</v>
      </c>
      <c r="I1570">
        <v>0</v>
      </c>
      <c r="J1570">
        <v>5</v>
      </c>
    </row>
    <row r="1571" spans="1:10" x14ac:dyDescent="0.25">
      <c r="A1571" s="1">
        <v>43252</v>
      </c>
      <c r="B1571">
        <f t="shared" si="75"/>
        <v>2018</v>
      </c>
      <c r="C1571">
        <f t="shared" si="76"/>
        <v>6</v>
      </c>
      <c r="D1571">
        <f t="shared" si="77"/>
        <v>1</v>
      </c>
      <c r="E1571">
        <v>120</v>
      </c>
      <c r="F1571">
        <v>71</v>
      </c>
      <c r="G1571">
        <v>124</v>
      </c>
      <c r="H1571">
        <v>26</v>
      </c>
      <c r="I1571">
        <v>0</v>
      </c>
      <c r="J1571">
        <v>7</v>
      </c>
    </row>
    <row r="1572" spans="1:10" x14ac:dyDescent="0.25">
      <c r="A1572" s="1">
        <v>43253</v>
      </c>
      <c r="B1572">
        <f t="shared" si="75"/>
        <v>2018</v>
      </c>
      <c r="C1572">
        <f t="shared" si="76"/>
        <v>6</v>
      </c>
      <c r="D1572">
        <f t="shared" si="77"/>
        <v>2</v>
      </c>
      <c r="E1572">
        <v>149</v>
      </c>
      <c r="F1572">
        <v>74</v>
      </c>
      <c r="G1572">
        <v>60</v>
      </c>
      <c r="H1572">
        <v>17</v>
      </c>
      <c r="I1572">
        <v>0</v>
      </c>
      <c r="J1572">
        <v>6</v>
      </c>
    </row>
    <row r="1573" spans="1:10" x14ac:dyDescent="0.25">
      <c r="A1573" s="1">
        <v>43254</v>
      </c>
      <c r="B1573">
        <f t="shared" si="75"/>
        <v>2018</v>
      </c>
      <c r="C1573">
        <f t="shared" si="76"/>
        <v>6</v>
      </c>
      <c r="D1573">
        <f t="shared" si="77"/>
        <v>3</v>
      </c>
      <c r="E1573">
        <v>152</v>
      </c>
      <c r="F1573">
        <v>65</v>
      </c>
      <c r="G1573">
        <v>71</v>
      </c>
      <c r="H1573">
        <v>25</v>
      </c>
      <c r="I1573">
        <v>0</v>
      </c>
      <c r="J1573">
        <v>5</v>
      </c>
    </row>
    <row r="1574" spans="1:10" x14ac:dyDescent="0.25">
      <c r="A1574" s="1">
        <v>43255</v>
      </c>
      <c r="B1574">
        <f t="shared" si="75"/>
        <v>2018</v>
      </c>
      <c r="C1574">
        <f t="shared" si="76"/>
        <v>6</v>
      </c>
      <c r="D1574">
        <f t="shared" si="77"/>
        <v>4</v>
      </c>
      <c r="E1574">
        <v>114</v>
      </c>
      <c r="F1574">
        <v>77</v>
      </c>
      <c r="G1574">
        <v>105</v>
      </c>
      <c r="H1574">
        <v>22</v>
      </c>
      <c r="I1574">
        <v>0</v>
      </c>
      <c r="J1574">
        <v>5</v>
      </c>
    </row>
    <row r="1575" spans="1:10" x14ac:dyDescent="0.25">
      <c r="A1575" s="1">
        <v>43256</v>
      </c>
      <c r="B1575">
        <f t="shared" si="75"/>
        <v>2018</v>
      </c>
      <c r="C1575">
        <f t="shared" si="76"/>
        <v>6</v>
      </c>
      <c r="D1575">
        <f t="shared" si="77"/>
        <v>5</v>
      </c>
      <c r="E1575">
        <v>117</v>
      </c>
      <c r="F1575">
        <v>87</v>
      </c>
      <c r="G1575">
        <v>119</v>
      </c>
      <c r="H1575">
        <v>19</v>
      </c>
      <c r="I1575">
        <v>0</v>
      </c>
      <c r="J1575">
        <v>7</v>
      </c>
    </row>
    <row r="1576" spans="1:10" x14ac:dyDescent="0.25">
      <c r="A1576" s="1">
        <v>43257</v>
      </c>
      <c r="B1576">
        <f t="shared" si="75"/>
        <v>2018</v>
      </c>
      <c r="C1576">
        <f t="shared" si="76"/>
        <v>6</v>
      </c>
      <c r="D1576">
        <f t="shared" si="77"/>
        <v>6</v>
      </c>
      <c r="E1576">
        <v>149</v>
      </c>
      <c r="F1576">
        <v>45</v>
      </c>
      <c r="G1576">
        <v>67</v>
      </c>
      <c r="H1576">
        <v>12</v>
      </c>
      <c r="I1576">
        <v>0</v>
      </c>
      <c r="J1576">
        <v>5</v>
      </c>
    </row>
    <row r="1577" spans="1:10" x14ac:dyDescent="0.25">
      <c r="A1577" s="1">
        <v>43258</v>
      </c>
      <c r="B1577">
        <f t="shared" si="75"/>
        <v>2018</v>
      </c>
      <c r="C1577">
        <f t="shared" si="76"/>
        <v>6</v>
      </c>
      <c r="D1577">
        <f t="shared" si="77"/>
        <v>7</v>
      </c>
      <c r="E1577">
        <v>100</v>
      </c>
      <c r="F1577">
        <v>30</v>
      </c>
      <c r="G1577">
        <v>63</v>
      </c>
      <c r="H1577">
        <v>18</v>
      </c>
      <c r="I1577">
        <v>0</v>
      </c>
      <c r="J1577">
        <v>5</v>
      </c>
    </row>
    <row r="1578" spans="1:10" x14ac:dyDescent="0.25">
      <c r="A1578" s="1">
        <v>43259</v>
      </c>
      <c r="B1578">
        <f t="shared" si="75"/>
        <v>2018</v>
      </c>
      <c r="C1578">
        <f t="shared" si="76"/>
        <v>6</v>
      </c>
      <c r="D1578">
        <f t="shared" si="77"/>
        <v>8</v>
      </c>
      <c r="E1578">
        <v>66</v>
      </c>
      <c r="F1578">
        <v>39</v>
      </c>
      <c r="G1578">
        <v>31</v>
      </c>
      <c r="H1578">
        <v>15</v>
      </c>
      <c r="I1578">
        <v>0</v>
      </c>
      <c r="J1578">
        <v>6</v>
      </c>
    </row>
    <row r="1579" spans="1:10" x14ac:dyDescent="0.25">
      <c r="A1579" s="1">
        <v>43260</v>
      </c>
      <c r="B1579">
        <f t="shared" si="75"/>
        <v>2018</v>
      </c>
      <c r="C1579">
        <f t="shared" si="76"/>
        <v>6</v>
      </c>
      <c r="D1579">
        <f t="shared" si="77"/>
        <v>9</v>
      </c>
      <c r="E1579">
        <v>65</v>
      </c>
      <c r="F1579">
        <v>40</v>
      </c>
      <c r="G1579">
        <v>76</v>
      </c>
      <c r="H1579">
        <v>12</v>
      </c>
      <c r="I1579">
        <v>0</v>
      </c>
      <c r="J1579">
        <v>8</v>
      </c>
    </row>
    <row r="1580" spans="1:10" x14ac:dyDescent="0.25">
      <c r="A1580" s="1">
        <v>43261</v>
      </c>
      <c r="B1580">
        <f t="shared" si="75"/>
        <v>2018</v>
      </c>
      <c r="C1580">
        <f t="shared" si="76"/>
        <v>6</v>
      </c>
      <c r="D1580">
        <f t="shared" si="77"/>
        <v>10</v>
      </c>
      <c r="E1580">
        <v>113</v>
      </c>
      <c r="F1580">
        <v>54</v>
      </c>
      <c r="G1580">
        <v>77</v>
      </c>
      <c r="H1580">
        <v>14</v>
      </c>
      <c r="I1580">
        <v>0</v>
      </c>
      <c r="J1580">
        <v>8</v>
      </c>
    </row>
    <row r="1581" spans="1:10" x14ac:dyDescent="0.25">
      <c r="A1581" s="1">
        <v>43262</v>
      </c>
      <c r="B1581">
        <f t="shared" si="75"/>
        <v>2018</v>
      </c>
      <c r="C1581">
        <f t="shared" si="76"/>
        <v>6</v>
      </c>
      <c r="D1581">
        <f t="shared" si="77"/>
        <v>11</v>
      </c>
      <c r="E1581">
        <v>146</v>
      </c>
      <c r="F1581">
        <v>73</v>
      </c>
      <c r="G1581">
        <v>103</v>
      </c>
      <c r="H1581">
        <v>26</v>
      </c>
      <c r="I1581">
        <v>0</v>
      </c>
      <c r="J1581">
        <v>11</v>
      </c>
    </row>
    <row r="1582" spans="1:10" x14ac:dyDescent="0.25">
      <c r="A1582" s="1">
        <v>43263</v>
      </c>
      <c r="B1582">
        <f t="shared" si="75"/>
        <v>2018</v>
      </c>
      <c r="C1582">
        <f t="shared" si="76"/>
        <v>6</v>
      </c>
      <c r="D1582">
        <f t="shared" si="77"/>
        <v>12</v>
      </c>
      <c r="E1582">
        <v>161</v>
      </c>
      <c r="F1582">
        <v>39</v>
      </c>
      <c r="G1582">
        <v>44</v>
      </c>
      <c r="H1582">
        <v>17</v>
      </c>
      <c r="I1582">
        <v>0</v>
      </c>
      <c r="J1582">
        <v>10</v>
      </c>
    </row>
    <row r="1583" spans="1:10" x14ac:dyDescent="0.25">
      <c r="A1583" s="1">
        <v>43264</v>
      </c>
      <c r="B1583">
        <f t="shared" si="75"/>
        <v>2018</v>
      </c>
      <c r="C1583">
        <f t="shared" si="76"/>
        <v>6</v>
      </c>
      <c r="D1583">
        <f t="shared" si="77"/>
        <v>13</v>
      </c>
      <c r="E1583">
        <v>112</v>
      </c>
      <c r="F1583">
        <v>35</v>
      </c>
      <c r="G1583">
        <v>94</v>
      </c>
      <c r="H1583">
        <v>22</v>
      </c>
      <c r="I1583">
        <v>0</v>
      </c>
      <c r="J1583">
        <v>7</v>
      </c>
    </row>
    <row r="1584" spans="1:10" x14ac:dyDescent="0.25">
      <c r="A1584" s="1">
        <v>43265</v>
      </c>
      <c r="B1584">
        <f t="shared" si="75"/>
        <v>2018</v>
      </c>
      <c r="C1584">
        <f t="shared" si="76"/>
        <v>6</v>
      </c>
      <c r="D1584">
        <f t="shared" si="77"/>
        <v>14</v>
      </c>
      <c r="E1584">
        <v>92</v>
      </c>
      <c r="F1584">
        <v>55</v>
      </c>
      <c r="G1584">
        <v>103</v>
      </c>
      <c r="H1584">
        <v>17</v>
      </c>
      <c r="I1584">
        <v>0</v>
      </c>
      <c r="J1584">
        <v>15</v>
      </c>
    </row>
    <row r="1585" spans="1:10" x14ac:dyDescent="0.25">
      <c r="A1585" s="1">
        <v>43266</v>
      </c>
      <c r="B1585">
        <f t="shared" si="75"/>
        <v>2018</v>
      </c>
      <c r="C1585">
        <f t="shared" si="76"/>
        <v>6</v>
      </c>
      <c r="D1585">
        <f t="shared" si="77"/>
        <v>15</v>
      </c>
      <c r="E1585">
        <v>157</v>
      </c>
      <c r="F1585">
        <v>70</v>
      </c>
      <c r="G1585">
        <v>111</v>
      </c>
      <c r="H1585">
        <v>15</v>
      </c>
      <c r="I1585">
        <v>0</v>
      </c>
      <c r="J1585">
        <v>10</v>
      </c>
    </row>
    <row r="1586" spans="1:10" x14ac:dyDescent="0.25">
      <c r="A1586" s="1">
        <v>43267</v>
      </c>
      <c r="B1586">
        <f t="shared" si="75"/>
        <v>2018</v>
      </c>
      <c r="C1586">
        <f t="shared" si="76"/>
        <v>6</v>
      </c>
      <c r="D1586">
        <f t="shared" si="77"/>
        <v>16</v>
      </c>
      <c r="E1586">
        <v>153</v>
      </c>
      <c r="F1586">
        <v>58</v>
      </c>
      <c r="G1586">
        <v>81</v>
      </c>
      <c r="H1586">
        <v>16</v>
      </c>
      <c r="I1586">
        <v>0</v>
      </c>
      <c r="J1586">
        <v>10</v>
      </c>
    </row>
    <row r="1587" spans="1:10" x14ac:dyDescent="0.25">
      <c r="A1587" s="1">
        <v>43268</v>
      </c>
      <c r="B1587">
        <f t="shared" si="75"/>
        <v>2018</v>
      </c>
      <c r="C1587">
        <f t="shared" si="76"/>
        <v>6</v>
      </c>
      <c r="D1587">
        <f t="shared" si="77"/>
        <v>17</v>
      </c>
      <c r="E1587">
        <v>118</v>
      </c>
      <c r="F1587">
        <v>62</v>
      </c>
      <c r="G1587">
        <v>111</v>
      </c>
      <c r="H1587">
        <v>21</v>
      </c>
      <c r="I1587">
        <v>0</v>
      </c>
      <c r="J1587">
        <v>10</v>
      </c>
    </row>
    <row r="1588" spans="1:10" x14ac:dyDescent="0.25">
      <c r="A1588" s="1">
        <v>43269</v>
      </c>
      <c r="B1588">
        <f t="shared" si="75"/>
        <v>2018</v>
      </c>
      <c r="C1588">
        <f t="shared" si="76"/>
        <v>6</v>
      </c>
      <c r="D1588">
        <f t="shared" si="77"/>
        <v>18</v>
      </c>
      <c r="E1588">
        <v>150</v>
      </c>
      <c r="F1588">
        <v>61</v>
      </c>
      <c r="G1588">
        <v>93</v>
      </c>
      <c r="H1588">
        <v>16</v>
      </c>
      <c r="I1588">
        <v>0</v>
      </c>
      <c r="J1588">
        <v>11</v>
      </c>
    </row>
    <row r="1589" spans="1:10" x14ac:dyDescent="0.25">
      <c r="A1589" s="1">
        <v>43270</v>
      </c>
      <c r="B1589">
        <f t="shared" si="75"/>
        <v>2018</v>
      </c>
      <c r="C1589">
        <f t="shared" si="76"/>
        <v>6</v>
      </c>
      <c r="D1589">
        <f t="shared" si="77"/>
        <v>19</v>
      </c>
      <c r="E1589">
        <v>129</v>
      </c>
      <c r="F1589">
        <v>43</v>
      </c>
      <c r="G1589">
        <v>71</v>
      </c>
      <c r="H1589">
        <v>20</v>
      </c>
      <c r="I1589">
        <v>0</v>
      </c>
      <c r="J1589">
        <v>7</v>
      </c>
    </row>
    <row r="1590" spans="1:10" x14ac:dyDescent="0.25">
      <c r="A1590" s="1">
        <v>43271</v>
      </c>
      <c r="B1590">
        <f t="shared" si="75"/>
        <v>2018</v>
      </c>
      <c r="C1590">
        <f t="shared" si="76"/>
        <v>6</v>
      </c>
      <c r="D1590">
        <f t="shared" si="77"/>
        <v>20</v>
      </c>
      <c r="E1590">
        <v>108</v>
      </c>
      <c r="F1590">
        <v>52</v>
      </c>
      <c r="G1590">
        <v>120</v>
      </c>
      <c r="H1590">
        <v>23</v>
      </c>
      <c r="I1590">
        <v>0</v>
      </c>
      <c r="J1590">
        <v>9</v>
      </c>
    </row>
    <row r="1591" spans="1:10" x14ac:dyDescent="0.25">
      <c r="A1591" s="1">
        <v>43272</v>
      </c>
      <c r="B1591">
        <f t="shared" si="75"/>
        <v>2018</v>
      </c>
      <c r="C1591">
        <f t="shared" si="76"/>
        <v>6</v>
      </c>
      <c r="D1591">
        <f t="shared" si="77"/>
        <v>21</v>
      </c>
      <c r="E1591">
        <v>91</v>
      </c>
      <c r="F1591">
        <v>67</v>
      </c>
      <c r="G1591">
        <v>78</v>
      </c>
      <c r="H1591">
        <v>33</v>
      </c>
      <c r="I1591">
        <v>0</v>
      </c>
      <c r="J1591">
        <v>13</v>
      </c>
    </row>
    <row r="1592" spans="1:10" x14ac:dyDescent="0.25">
      <c r="A1592" s="1">
        <v>43273</v>
      </c>
      <c r="B1592">
        <f t="shared" si="75"/>
        <v>2018</v>
      </c>
      <c r="C1592">
        <f t="shared" si="76"/>
        <v>6</v>
      </c>
      <c r="D1592">
        <f t="shared" si="77"/>
        <v>22</v>
      </c>
      <c r="E1592">
        <v>131</v>
      </c>
      <c r="F1592">
        <v>67</v>
      </c>
      <c r="G1592">
        <v>150</v>
      </c>
      <c r="H1592">
        <v>15</v>
      </c>
      <c r="I1592">
        <v>0</v>
      </c>
      <c r="J1592">
        <v>9</v>
      </c>
    </row>
    <row r="1593" spans="1:10" x14ac:dyDescent="0.25">
      <c r="A1593" s="1">
        <v>43274</v>
      </c>
      <c r="B1593">
        <f t="shared" si="75"/>
        <v>2018</v>
      </c>
      <c r="C1593">
        <f t="shared" si="76"/>
        <v>6</v>
      </c>
      <c r="D1593">
        <f t="shared" si="77"/>
        <v>23</v>
      </c>
      <c r="E1593">
        <v>129</v>
      </c>
      <c r="F1593">
        <v>70</v>
      </c>
      <c r="G1593">
        <v>137</v>
      </c>
      <c r="H1593">
        <v>10</v>
      </c>
      <c r="I1593">
        <v>0</v>
      </c>
      <c r="J1593">
        <v>8</v>
      </c>
    </row>
    <row r="1594" spans="1:10" x14ac:dyDescent="0.25">
      <c r="A1594" s="1">
        <v>43275</v>
      </c>
      <c r="B1594">
        <f t="shared" si="75"/>
        <v>2018</v>
      </c>
      <c r="C1594">
        <f t="shared" si="76"/>
        <v>6</v>
      </c>
      <c r="D1594">
        <f t="shared" si="77"/>
        <v>24</v>
      </c>
      <c r="E1594">
        <v>116</v>
      </c>
      <c r="F1594">
        <v>81</v>
      </c>
      <c r="G1594">
        <v>95</v>
      </c>
      <c r="H1594">
        <v>20</v>
      </c>
      <c r="I1594">
        <v>0</v>
      </c>
      <c r="J1594">
        <v>11</v>
      </c>
    </row>
    <row r="1595" spans="1:10" x14ac:dyDescent="0.25">
      <c r="A1595" s="1">
        <v>43276</v>
      </c>
      <c r="B1595">
        <f t="shared" si="75"/>
        <v>2018</v>
      </c>
      <c r="C1595">
        <f t="shared" si="76"/>
        <v>6</v>
      </c>
      <c r="D1595">
        <f t="shared" si="77"/>
        <v>25</v>
      </c>
      <c r="E1595">
        <v>144</v>
      </c>
      <c r="F1595">
        <v>68</v>
      </c>
      <c r="G1595">
        <v>121</v>
      </c>
      <c r="H1595">
        <v>16</v>
      </c>
      <c r="I1595">
        <v>0</v>
      </c>
      <c r="J1595">
        <v>18</v>
      </c>
    </row>
    <row r="1596" spans="1:10" x14ac:dyDescent="0.25">
      <c r="A1596" s="1">
        <v>43277</v>
      </c>
      <c r="B1596">
        <f t="shared" si="75"/>
        <v>2018</v>
      </c>
      <c r="C1596">
        <f t="shared" si="76"/>
        <v>6</v>
      </c>
      <c r="D1596">
        <f t="shared" si="77"/>
        <v>26</v>
      </c>
      <c r="E1596">
        <v>171</v>
      </c>
      <c r="F1596">
        <v>47</v>
      </c>
      <c r="G1596">
        <v>44</v>
      </c>
      <c r="H1596">
        <v>19</v>
      </c>
      <c r="I1596">
        <v>0</v>
      </c>
      <c r="J1596">
        <v>6</v>
      </c>
    </row>
    <row r="1597" spans="1:10" x14ac:dyDescent="0.25">
      <c r="A1597" s="1">
        <v>43278</v>
      </c>
      <c r="B1597">
        <f t="shared" si="75"/>
        <v>2018</v>
      </c>
      <c r="C1597">
        <f t="shared" si="76"/>
        <v>6</v>
      </c>
      <c r="D1597">
        <f t="shared" si="77"/>
        <v>27</v>
      </c>
      <c r="E1597">
        <v>73</v>
      </c>
      <c r="F1597">
        <v>23</v>
      </c>
      <c r="G1597">
        <v>55</v>
      </c>
      <c r="H1597">
        <v>10</v>
      </c>
      <c r="I1597">
        <v>0</v>
      </c>
      <c r="J1597">
        <v>3</v>
      </c>
    </row>
    <row r="1598" spans="1:10" x14ac:dyDescent="0.25">
      <c r="A1598" s="1">
        <v>43279</v>
      </c>
      <c r="B1598">
        <f t="shared" si="75"/>
        <v>2018</v>
      </c>
      <c r="C1598">
        <f t="shared" si="76"/>
        <v>6</v>
      </c>
      <c r="D1598">
        <f t="shared" si="77"/>
        <v>28</v>
      </c>
      <c r="E1598">
        <v>23</v>
      </c>
      <c r="F1598">
        <v>52</v>
      </c>
      <c r="G1598">
        <v>82</v>
      </c>
      <c r="H1598">
        <v>23</v>
      </c>
      <c r="I1598">
        <v>0</v>
      </c>
      <c r="J1598">
        <v>5</v>
      </c>
    </row>
    <row r="1599" spans="1:10" x14ac:dyDescent="0.25">
      <c r="A1599" s="1">
        <v>43280</v>
      </c>
      <c r="B1599">
        <f t="shared" si="75"/>
        <v>2018</v>
      </c>
      <c r="C1599">
        <f t="shared" si="76"/>
        <v>6</v>
      </c>
      <c r="D1599">
        <f t="shared" si="77"/>
        <v>29</v>
      </c>
      <c r="E1599">
        <v>60</v>
      </c>
      <c r="F1599">
        <v>60</v>
      </c>
      <c r="G1599">
        <v>128</v>
      </c>
      <c r="H1599">
        <v>18</v>
      </c>
      <c r="I1599">
        <v>0</v>
      </c>
      <c r="J1599">
        <v>10</v>
      </c>
    </row>
    <row r="1600" spans="1:10" x14ac:dyDescent="0.25">
      <c r="A1600" s="1">
        <v>43281</v>
      </c>
      <c r="B1600">
        <f t="shared" si="75"/>
        <v>2018</v>
      </c>
      <c r="C1600">
        <f t="shared" si="76"/>
        <v>6</v>
      </c>
      <c r="D1600">
        <f t="shared" si="77"/>
        <v>30</v>
      </c>
      <c r="E1600">
        <v>91</v>
      </c>
      <c r="F1600">
        <v>49</v>
      </c>
      <c r="G1600">
        <v>83</v>
      </c>
      <c r="H1600">
        <v>16</v>
      </c>
      <c r="I1600">
        <v>0</v>
      </c>
      <c r="J1600">
        <v>11</v>
      </c>
    </row>
    <row r="1601" spans="1:10" x14ac:dyDescent="0.25">
      <c r="A1601" s="1">
        <v>43282</v>
      </c>
      <c r="B1601">
        <f t="shared" si="75"/>
        <v>2018</v>
      </c>
      <c r="C1601">
        <f t="shared" si="76"/>
        <v>7</v>
      </c>
      <c r="D1601">
        <f t="shared" si="77"/>
        <v>1</v>
      </c>
      <c r="E1601">
        <v>115</v>
      </c>
      <c r="F1601">
        <v>45</v>
      </c>
      <c r="G1601">
        <v>88</v>
      </c>
      <c r="H1601">
        <v>11</v>
      </c>
      <c r="I1601">
        <v>0</v>
      </c>
      <c r="J1601">
        <v>8</v>
      </c>
    </row>
    <row r="1602" spans="1:10" x14ac:dyDescent="0.25">
      <c r="A1602" s="1">
        <v>43283</v>
      </c>
      <c r="B1602">
        <f t="shared" si="75"/>
        <v>2018</v>
      </c>
      <c r="C1602">
        <f t="shared" si="76"/>
        <v>7</v>
      </c>
      <c r="D1602">
        <f t="shared" si="77"/>
        <v>2</v>
      </c>
      <c r="E1602">
        <v>202</v>
      </c>
      <c r="F1602">
        <v>49</v>
      </c>
      <c r="G1602">
        <v>89</v>
      </c>
      <c r="H1602">
        <v>16</v>
      </c>
      <c r="I1602">
        <v>0</v>
      </c>
      <c r="J1602">
        <v>9</v>
      </c>
    </row>
    <row r="1603" spans="1:10" x14ac:dyDescent="0.25">
      <c r="A1603" s="1">
        <v>43284</v>
      </c>
      <c r="B1603">
        <f t="shared" ref="B1603:B1666" si="78">YEAR(A1603)</f>
        <v>2018</v>
      </c>
      <c r="C1603">
        <f t="shared" ref="C1603:C1666" si="79">MONTH(A1603)</f>
        <v>7</v>
      </c>
      <c r="D1603">
        <f t="shared" ref="D1603:D1666" si="80">DAY(A1603)</f>
        <v>3</v>
      </c>
      <c r="E1603">
        <v>205</v>
      </c>
      <c r="F1603">
        <v>61</v>
      </c>
      <c r="G1603">
        <v>121</v>
      </c>
      <c r="H1603">
        <v>19</v>
      </c>
      <c r="I1603">
        <v>0</v>
      </c>
      <c r="J1603">
        <v>9</v>
      </c>
    </row>
    <row r="1604" spans="1:10" x14ac:dyDescent="0.25">
      <c r="A1604" s="1">
        <v>43285</v>
      </c>
      <c r="B1604">
        <f t="shared" si="78"/>
        <v>2018</v>
      </c>
      <c r="C1604">
        <f t="shared" si="79"/>
        <v>7</v>
      </c>
      <c r="D1604">
        <f t="shared" si="80"/>
        <v>4</v>
      </c>
      <c r="E1604">
        <v>92</v>
      </c>
      <c r="F1604">
        <v>82</v>
      </c>
      <c r="G1604">
        <v>120</v>
      </c>
      <c r="H1604">
        <v>18</v>
      </c>
      <c r="I1604">
        <v>0</v>
      </c>
      <c r="J1604">
        <v>11</v>
      </c>
    </row>
    <row r="1605" spans="1:10" x14ac:dyDescent="0.25">
      <c r="A1605" s="1">
        <v>43286</v>
      </c>
      <c r="B1605">
        <f t="shared" si="78"/>
        <v>2018</v>
      </c>
      <c r="C1605">
        <f t="shared" si="79"/>
        <v>7</v>
      </c>
      <c r="D1605">
        <f t="shared" si="80"/>
        <v>5</v>
      </c>
      <c r="E1605">
        <v>97</v>
      </c>
      <c r="F1605">
        <v>48</v>
      </c>
      <c r="G1605">
        <v>118</v>
      </c>
      <c r="H1605">
        <v>13</v>
      </c>
      <c r="I1605">
        <v>0</v>
      </c>
      <c r="J1605">
        <v>9</v>
      </c>
    </row>
    <row r="1606" spans="1:10" x14ac:dyDescent="0.25">
      <c r="A1606" s="1">
        <v>43287</v>
      </c>
      <c r="B1606">
        <f t="shared" si="78"/>
        <v>2018</v>
      </c>
      <c r="C1606">
        <f t="shared" si="79"/>
        <v>7</v>
      </c>
      <c r="D1606">
        <f t="shared" si="80"/>
        <v>6</v>
      </c>
      <c r="E1606">
        <v>87</v>
      </c>
      <c r="F1606">
        <v>49</v>
      </c>
      <c r="G1606">
        <v>29</v>
      </c>
      <c r="H1606">
        <v>11</v>
      </c>
      <c r="I1606">
        <v>0</v>
      </c>
      <c r="J1606">
        <v>8</v>
      </c>
    </row>
    <row r="1607" spans="1:10" x14ac:dyDescent="0.25">
      <c r="A1607" s="1">
        <v>43288</v>
      </c>
      <c r="B1607">
        <f t="shared" si="78"/>
        <v>2018</v>
      </c>
      <c r="C1607">
        <f t="shared" si="79"/>
        <v>7</v>
      </c>
      <c r="D1607">
        <f t="shared" si="80"/>
        <v>7</v>
      </c>
      <c r="E1607">
        <v>90</v>
      </c>
      <c r="F1607">
        <v>52</v>
      </c>
      <c r="G1607">
        <v>86</v>
      </c>
      <c r="H1607">
        <v>13</v>
      </c>
      <c r="I1607">
        <v>0</v>
      </c>
      <c r="J1607">
        <v>8</v>
      </c>
    </row>
    <row r="1608" spans="1:10" x14ac:dyDescent="0.25">
      <c r="A1608" s="1">
        <v>43289</v>
      </c>
      <c r="B1608">
        <f t="shared" si="78"/>
        <v>2018</v>
      </c>
      <c r="C1608">
        <f t="shared" si="79"/>
        <v>7</v>
      </c>
      <c r="D1608">
        <f t="shared" si="80"/>
        <v>8</v>
      </c>
      <c r="E1608">
        <v>83</v>
      </c>
      <c r="F1608">
        <v>62</v>
      </c>
      <c r="G1608">
        <v>39</v>
      </c>
      <c r="H1608">
        <v>14</v>
      </c>
      <c r="I1608">
        <v>0</v>
      </c>
      <c r="J1608">
        <v>9</v>
      </c>
    </row>
    <row r="1609" spans="1:10" x14ac:dyDescent="0.25">
      <c r="A1609" s="1">
        <v>43290</v>
      </c>
      <c r="B1609">
        <f t="shared" si="78"/>
        <v>2018</v>
      </c>
      <c r="C1609">
        <f t="shared" si="79"/>
        <v>7</v>
      </c>
      <c r="D1609">
        <f t="shared" si="80"/>
        <v>9</v>
      </c>
      <c r="E1609">
        <v>103</v>
      </c>
      <c r="F1609">
        <v>37</v>
      </c>
      <c r="G1609">
        <v>42</v>
      </c>
      <c r="H1609">
        <v>10</v>
      </c>
      <c r="I1609">
        <v>0</v>
      </c>
      <c r="J1609">
        <v>6</v>
      </c>
    </row>
    <row r="1610" spans="1:10" x14ac:dyDescent="0.25">
      <c r="A1610" s="1">
        <v>43291</v>
      </c>
      <c r="B1610">
        <f t="shared" si="78"/>
        <v>2018</v>
      </c>
      <c r="C1610">
        <f t="shared" si="79"/>
        <v>7</v>
      </c>
      <c r="D1610">
        <f t="shared" si="80"/>
        <v>10</v>
      </c>
      <c r="E1610">
        <v>78</v>
      </c>
      <c r="F1610">
        <v>37</v>
      </c>
      <c r="G1610">
        <v>29</v>
      </c>
      <c r="H1610">
        <v>18</v>
      </c>
      <c r="I1610">
        <v>0</v>
      </c>
      <c r="J1610">
        <v>5</v>
      </c>
    </row>
    <row r="1611" spans="1:10" x14ac:dyDescent="0.25">
      <c r="A1611" s="1">
        <v>43292</v>
      </c>
      <c r="B1611">
        <f t="shared" si="78"/>
        <v>2018</v>
      </c>
      <c r="C1611">
        <f t="shared" si="79"/>
        <v>7</v>
      </c>
      <c r="D1611">
        <f t="shared" si="80"/>
        <v>11</v>
      </c>
      <c r="E1611">
        <v>65</v>
      </c>
      <c r="F1611">
        <v>39</v>
      </c>
      <c r="G1611">
        <v>33</v>
      </c>
      <c r="H1611">
        <v>18</v>
      </c>
      <c r="I1611">
        <v>0</v>
      </c>
      <c r="J1611">
        <v>9</v>
      </c>
    </row>
    <row r="1612" spans="1:10" x14ac:dyDescent="0.25">
      <c r="A1612" s="1">
        <v>43293</v>
      </c>
      <c r="B1612">
        <f t="shared" si="78"/>
        <v>2018</v>
      </c>
      <c r="C1612">
        <f t="shared" si="79"/>
        <v>7</v>
      </c>
      <c r="D1612">
        <f t="shared" si="80"/>
        <v>12</v>
      </c>
      <c r="E1612">
        <v>84</v>
      </c>
      <c r="F1612">
        <v>41</v>
      </c>
      <c r="G1612">
        <v>41</v>
      </c>
      <c r="H1612">
        <v>24</v>
      </c>
      <c r="I1612">
        <v>0</v>
      </c>
      <c r="J1612">
        <v>10</v>
      </c>
    </row>
    <row r="1613" spans="1:10" x14ac:dyDescent="0.25">
      <c r="A1613" s="1">
        <v>43294</v>
      </c>
      <c r="B1613">
        <f t="shared" si="78"/>
        <v>2018</v>
      </c>
      <c r="C1613">
        <f t="shared" si="79"/>
        <v>7</v>
      </c>
      <c r="D1613">
        <f t="shared" si="80"/>
        <v>13</v>
      </c>
      <c r="E1613">
        <v>94</v>
      </c>
      <c r="F1613">
        <v>48</v>
      </c>
      <c r="G1613">
        <v>86</v>
      </c>
      <c r="H1613">
        <v>12</v>
      </c>
      <c r="I1613">
        <v>0</v>
      </c>
      <c r="J1613">
        <v>8</v>
      </c>
    </row>
    <row r="1614" spans="1:10" x14ac:dyDescent="0.25">
      <c r="A1614" s="1">
        <v>43295</v>
      </c>
      <c r="B1614">
        <f t="shared" si="78"/>
        <v>2018</v>
      </c>
      <c r="C1614">
        <f t="shared" si="79"/>
        <v>7</v>
      </c>
      <c r="D1614">
        <f t="shared" si="80"/>
        <v>14</v>
      </c>
      <c r="E1614">
        <v>100</v>
      </c>
      <c r="F1614">
        <v>51</v>
      </c>
      <c r="G1614">
        <v>88</v>
      </c>
      <c r="H1614">
        <v>15</v>
      </c>
      <c r="I1614">
        <v>0</v>
      </c>
      <c r="J1614">
        <v>10</v>
      </c>
    </row>
    <row r="1615" spans="1:10" x14ac:dyDescent="0.25">
      <c r="A1615" s="1">
        <v>43296</v>
      </c>
      <c r="B1615">
        <f t="shared" si="78"/>
        <v>2018</v>
      </c>
      <c r="C1615">
        <f t="shared" si="79"/>
        <v>7</v>
      </c>
      <c r="D1615">
        <f t="shared" si="80"/>
        <v>15</v>
      </c>
      <c r="E1615">
        <v>119</v>
      </c>
      <c r="F1615">
        <v>35</v>
      </c>
      <c r="G1615">
        <v>33</v>
      </c>
      <c r="H1615">
        <v>15</v>
      </c>
      <c r="I1615">
        <v>0</v>
      </c>
      <c r="J1615">
        <v>8</v>
      </c>
    </row>
    <row r="1616" spans="1:10" x14ac:dyDescent="0.25">
      <c r="A1616" s="1">
        <v>43297</v>
      </c>
      <c r="B1616">
        <f t="shared" si="78"/>
        <v>2018</v>
      </c>
      <c r="C1616">
        <f t="shared" si="79"/>
        <v>7</v>
      </c>
      <c r="D1616">
        <f t="shared" si="80"/>
        <v>16</v>
      </c>
      <c r="E1616">
        <v>58</v>
      </c>
      <c r="F1616">
        <v>14</v>
      </c>
      <c r="G1616">
        <v>28</v>
      </c>
      <c r="H1616">
        <v>15</v>
      </c>
      <c r="I1616">
        <v>0</v>
      </c>
      <c r="J1616">
        <v>7</v>
      </c>
    </row>
    <row r="1617" spans="1:10" x14ac:dyDescent="0.25">
      <c r="A1617" s="1">
        <v>43298</v>
      </c>
      <c r="B1617">
        <f t="shared" si="78"/>
        <v>2018</v>
      </c>
      <c r="C1617">
        <f t="shared" si="79"/>
        <v>7</v>
      </c>
      <c r="D1617">
        <f t="shared" si="80"/>
        <v>17</v>
      </c>
      <c r="E1617">
        <v>46</v>
      </c>
      <c r="F1617">
        <v>226</v>
      </c>
      <c r="G1617">
        <v>55</v>
      </c>
      <c r="H1617">
        <v>15</v>
      </c>
      <c r="I1617">
        <v>0</v>
      </c>
      <c r="J1617">
        <v>13</v>
      </c>
    </row>
    <row r="1618" spans="1:10" x14ac:dyDescent="0.25">
      <c r="A1618" s="1">
        <v>43299</v>
      </c>
      <c r="B1618">
        <f t="shared" si="78"/>
        <v>2018</v>
      </c>
      <c r="C1618">
        <f t="shared" si="79"/>
        <v>7</v>
      </c>
      <c r="D1618">
        <f t="shared" si="80"/>
        <v>18</v>
      </c>
      <c r="E1618">
        <v>143</v>
      </c>
      <c r="F1618">
        <v>52</v>
      </c>
      <c r="G1618">
        <v>69</v>
      </c>
      <c r="H1618">
        <v>20</v>
      </c>
      <c r="I1618">
        <v>0</v>
      </c>
      <c r="J1618">
        <v>9</v>
      </c>
    </row>
    <row r="1619" spans="1:10" x14ac:dyDescent="0.25">
      <c r="A1619" s="1">
        <v>43300</v>
      </c>
      <c r="B1619">
        <f t="shared" si="78"/>
        <v>2018</v>
      </c>
      <c r="C1619">
        <f t="shared" si="79"/>
        <v>7</v>
      </c>
      <c r="D1619">
        <f t="shared" si="80"/>
        <v>19</v>
      </c>
      <c r="E1619">
        <v>116</v>
      </c>
      <c r="F1619">
        <v>54</v>
      </c>
      <c r="G1619">
        <v>87</v>
      </c>
      <c r="H1619">
        <v>14</v>
      </c>
      <c r="I1619">
        <v>0</v>
      </c>
      <c r="J1619">
        <v>10</v>
      </c>
    </row>
    <row r="1620" spans="1:10" x14ac:dyDescent="0.25">
      <c r="A1620" s="1">
        <v>43301</v>
      </c>
      <c r="B1620">
        <f t="shared" si="78"/>
        <v>2018</v>
      </c>
      <c r="C1620">
        <f t="shared" si="79"/>
        <v>7</v>
      </c>
      <c r="D1620">
        <f t="shared" si="80"/>
        <v>20</v>
      </c>
      <c r="E1620">
        <v>136</v>
      </c>
      <c r="F1620">
        <v>61</v>
      </c>
      <c r="G1620">
        <v>109</v>
      </c>
      <c r="H1620">
        <v>13</v>
      </c>
      <c r="I1620">
        <v>0</v>
      </c>
      <c r="J1620">
        <v>8</v>
      </c>
    </row>
    <row r="1621" spans="1:10" x14ac:dyDescent="0.25">
      <c r="A1621" s="1">
        <v>43302</v>
      </c>
      <c r="B1621">
        <f t="shared" si="78"/>
        <v>2018</v>
      </c>
      <c r="C1621">
        <f t="shared" si="79"/>
        <v>7</v>
      </c>
      <c r="D1621">
        <f t="shared" si="80"/>
        <v>21</v>
      </c>
      <c r="E1621">
        <v>124</v>
      </c>
      <c r="F1621">
        <v>51</v>
      </c>
      <c r="G1621">
        <v>56</v>
      </c>
      <c r="H1621">
        <v>17</v>
      </c>
      <c r="I1621">
        <v>0</v>
      </c>
      <c r="J1621">
        <v>10</v>
      </c>
    </row>
    <row r="1622" spans="1:10" x14ac:dyDescent="0.25">
      <c r="A1622" s="1">
        <v>43303</v>
      </c>
      <c r="B1622">
        <f t="shared" si="78"/>
        <v>2018</v>
      </c>
      <c r="C1622">
        <f t="shared" si="79"/>
        <v>7</v>
      </c>
      <c r="D1622">
        <f t="shared" si="80"/>
        <v>22</v>
      </c>
      <c r="E1622">
        <v>92</v>
      </c>
      <c r="F1622">
        <v>54</v>
      </c>
      <c r="G1622">
        <v>84</v>
      </c>
      <c r="H1622">
        <v>15</v>
      </c>
      <c r="I1622">
        <v>0</v>
      </c>
      <c r="J1622">
        <v>9</v>
      </c>
    </row>
    <row r="1623" spans="1:10" x14ac:dyDescent="0.25">
      <c r="A1623" s="1">
        <v>43304</v>
      </c>
      <c r="B1623">
        <f t="shared" si="78"/>
        <v>2018</v>
      </c>
      <c r="C1623">
        <f t="shared" si="79"/>
        <v>7</v>
      </c>
      <c r="D1623">
        <f t="shared" si="80"/>
        <v>23</v>
      </c>
      <c r="E1623">
        <v>109</v>
      </c>
      <c r="F1623">
        <v>29</v>
      </c>
      <c r="G1623">
        <v>33</v>
      </c>
      <c r="H1623">
        <v>12</v>
      </c>
      <c r="I1623">
        <v>0</v>
      </c>
      <c r="J1623">
        <v>6</v>
      </c>
    </row>
    <row r="1624" spans="1:10" x14ac:dyDescent="0.25">
      <c r="A1624" s="1">
        <v>43305</v>
      </c>
      <c r="B1624">
        <f t="shared" si="78"/>
        <v>2018</v>
      </c>
      <c r="C1624">
        <f t="shared" si="79"/>
        <v>7</v>
      </c>
      <c r="D1624">
        <f t="shared" si="80"/>
        <v>24</v>
      </c>
      <c r="E1624">
        <v>46</v>
      </c>
      <c r="F1624">
        <v>16</v>
      </c>
      <c r="G1624">
        <v>49</v>
      </c>
      <c r="H1624">
        <v>10</v>
      </c>
      <c r="I1624">
        <v>0</v>
      </c>
      <c r="J1624">
        <v>4</v>
      </c>
    </row>
    <row r="1625" spans="1:10" x14ac:dyDescent="0.25">
      <c r="A1625" s="1">
        <v>43306</v>
      </c>
      <c r="B1625">
        <f t="shared" si="78"/>
        <v>2018</v>
      </c>
      <c r="C1625">
        <f t="shared" si="79"/>
        <v>7</v>
      </c>
      <c r="D1625">
        <f t="shared" si="80"/>
        <v>25</v>
      </c>
      <c r="E1625">
        <v>28</v>
      </c>
      <c r="F1625">
        <v>26</v>
      </c>
      <c r="G1625">
        <v>80</v>
      </c>
      <c r="H1625">
        <v>15</v>
      </c>
      <c r="I1625">
        <v>0</v>
      </c>
      <c r="J1625">
        <v>5</v>
      </c>
    </row>
    <row r="1626" spans="1:10" x14ac:dyDescent="0.25">
      <c r="A1626" s="1">
        <v>43307</v>
      </c>
      <c r="B1626">
        <f t="shared" si="78"/>
        <v>2018</v>
      </c>
      <c r="C1626">
        <f t="shared" si="79"/>
        <v>7</v>
      </c>
      <c r="D1626">
        <f t="shared" si="80"/>
        <v>26</v>
      </c>
      <c r="E1626">
        <v>38</v>
      </c>
      <c r="F1626">
        <v>50</v>
      </c>
      <c r="G1626">
        <v>80</v>
      </c>
      <c r="H1626">
        <v>13</v>
      </c>
      <c r="I1626">
        <v>0</v>
      </c>
      <c r="J1626">
        <v>12</v>
      </c>
    </row>
    <row r="1627" spans="1:10" x14ac:dyDescent="0.25">
      <c r="A1627" s="1">
        <v>43308</v>
      </c>
      <c r="B1627">
        <f t="shared" si="78"/>
        <v>2018</v>
      </c>
      <c r="C1627">
        <f t="shared" si="79"/>
        <v>7</v>
      </c>
      <c r="D1627">
        <f t="shared" si="80"/>
        <v>27</v>
      </c>
      <c r="E1627">
        <v>97</v>
      </c>
      <c r="F1627">
        <v>57</v>
      </c>
      <c r="G1627">
        <v>100</v>
      </c>
      <c r="H1627">
        <v>13</v>
      </c>
      <c r="I1627">
        <v>0</v>
      </c>
      <c r="J1627">
        <v>11</v>
      </c>
    </row>
    <row r="1628" spans="1:10" x14ac:dyDescent="0.25">
      <c r="A1628" s="1">
        <v>43309</v>
      </c>
      <c r="B1628">
        <f t="shared" si="78"/>
        <v>2018</v>
      </c>
      <c r="C1628">
        <f t="shared" si="79"/>
        <v>7</v>
      </c>
      <c r="D1628">
        <f t="shared" si="80"/>
        <v>28</v>
      </c>
      <c r="E1628">
        <v>119</v>
      </c>
      <c r="F1628">
        <v>72</v>
      </c>
      <c r="G1628">
        <v>103</v>
      </c>
      <c r="H1628">
        <v>15</v>
      </c>
      <c r="I1628">
        <v>0</v>
      </c>
      <c r="J1628">
        <v>14</v>
      </c>
    </row>
    <row r="1629" spans="1:10" x14ac:dyDescent="0.25">
      <c r="A1629" s="1">
        <v>43310</v>
      </c>
      <c r="B1629">
        <f t="shared" si="78"/>
        <v>2018</v>
      </c>
      <c r="C1629">
        <f t="shared" si="79"/>
        <v>7</v>
      </c>
      <c r="D1629">
        <f t="shared" si="80"/>
        <v>29</v>
      </c>
      <c r="E1629">
        <v>154</v>
      </c>
      <c r="F1629">
        <v>66</v>
      </c>
      <c r="G1629">
        <v>109</v>
      </c>
      <c r="H1629">
        <v>16</v>
      </c>
      <c r="I1629">
        <v>0</v>
      </c>
      <c r="J1629">
        <v>11</v>
      </c>
    </row>
    <row r="1630" spans="1:10" x14ac:dyDescent="0.25">
      <c r="A1630" s="1">
        <v>43311</v>
      </c>
      <c r="B1630">
        <f t="shared" si="78"/>
        <v>2018</v>
      </c>
      <c r="C1630">
        <f t="shared" si="79"/>
        <v>7</v>
      </c>
      <c r="D1630">
        <f t="shared" si="80"/>
        <v>30</v>
      </c>
      <c r="E1630">
        <v>142</v>
      </c>
      <c r="F1630">
        <v>71</v>
      </c>
      <c r="G1630">
        <v>130</v>
      </c>
      <c r="H1630">
        <v>18</v>
      </c>
      <c r="I1630">
        <v>0</v>
      </c>
      <c r="J1630">
        <v>14</v>
      </c>
    </row>
    <row r="1631" spans="1:10" x14ac:dyDescent="0.25">
      <c r="A1631" s="1">
        <v>43312</v>
      </c>
      <c r="B1631">
        <f t="shared" si="78"/>
        <v>2018</v>
      </c>
      <c r="C1631">
        <f t="shared" si="79"/>
        <v>7</v>
      </c>
      <c r="D1631">
        <f t="shared" si="80"/>
        <v>31</v>
      </c>
      <c r="E1631">
        <v>135</v>
      </c>
      <c r="F1631">
        <v>66</v>
      </c>
      <c r="G1631">
        <v>128</v>
      </c>
      <c r="H1631">
        <v>18</v>
      </c>
      <c r="I1631">
        <v>0</v>
      </c>
      <c r="J1631">
        <v>11</v>
      </c>
    </row>
    <row r="1632" spans="1:10" x14ac:dyDescent="0.25">
      <c r="A1632" s="1">
        <v>43313</v>
      </c>
      <c r="B1632">
        <f t="shared" si="78"/>
        <v>2018</v>
      </c>
      <c r="C1632">
        <f t="shared" si="79"/>
        <v>8</v>
      </c>
      <c r="D1632">
        <f t="shared" si="80"/>
        <v>1</v>
      </c>
      <c r="E1632">
        <v>134</v>
      </c>
      <c r="F1632">
        <v>78</v>
      </c>
      <c r="G1632">
        <v>120</v>
      </c>
      <c r="H1632">
        <v>9</v>
      </c>
      <c r="I1632">
        <v>0</v>
      </c>
      <c r="J1632">
        <v>17</v>
      </c>
    </row>
    <row r="1633" spans="1:10" x14ac:dyDescent="0.25">
      <c r="A1633" s="1">
        <v>43314</v>
      </c>
      <c r="B1633">
        <f t="shared" si="78"/>
        <v>2018</v>
      </c>
      <c r="C1633">
        <f t="shared" si="79"/>
        <v>8</v>
      </c>
      <c r="D1633">
        <f t="shared" si="80"/>
        <v>2</v>
      </c>
      <c r="E1633">
        <v>160</v>
      </c>
      <c r="F1633">
        <v>65</v>
      </c>
      <c r="G1633">
        <v>103</v>
      </c>
      <c r="H1633">
        <v>13</v>
      </c>
      <c r="I1633">
        <v>0</v>
      </c>
      <c r="J1633">
        <v>10</v>
      </c>
    </row>
    <row r="1634" spans="1:10" x14ac:dyDescent="0.25">
      <c r="A1634" s="1">
        <v>43315</v>
      </c>
      <c r="B1634">
        <f t="shared" si="78"/>
        <v>2018</v>
      </c>
      <c r="C1634">
        <f t="shared" si="79"/>
        <v>8</v>
      </c>
      <c r="D1634">
        <f t="shared" si="80"/>
        <v>3</v>
      </c>
      <c r="E1634">
        <v>126</v>
      </c>
      <c r="F1634">
        <v>77</v>
      </c>
      <c r="G1634">
        <v>128</v>
      </c>
      <c r="H1634">
        <v>13</v>
      </c>
      <c r="I1634">
        <v>0</v>
      </c>
      <c r="J1634">
        <v>13</v>
      </c>
    </row>
    <row r="1635" spans="1:10" x14ac:dyDescent="0.25">
      <c r="A1635" s="1">
        <v>43316</v>
      </c>
      <c r="B1635">
        <f t="shared" si="78"/>
        <v>2018</v>
      </c>
      <c r="C1635">
        <f t="shared" si="79"/>
        <v>8</v>
      </c>
      <c r="D1635">
        <f t="shared" si="80"/>
        <v>4</v>
      </c>
      <c r="E1635">
        <v>144</v>
      </c>
      <c r="F1635">
        <v>46</v>
      </c>
      <c r="G1635">
        <v>64</v>
      </c>
      <c r="H1635">
        <v>6</v>
      </c>
      <c r="I1635">
        <v>0</v>
      </c>
      <c r="J1635">
        <v>7</v>
      </c>
    </row>
    <row r="1636" spans="1:10" x14ac:dyDescent="0.25">
      <c r="A1636" s="1">
        <v>43317</v>
      </c>
      <c r="B1636">
        <f t="shared" si="78"/>
        <v>2018</v>
      </c>
      <c r="C1636">
        <f t="shared" si="79"/>
        <v>8</v>
      </c>
      <c r="D1636">
        <f t="shared" si="80"/>
        <v>5</v>
      </c>
      <c r="E1636">
        <v>84</v>
      </c>
      <c r="F1636">
        <v>46</v>
      </c>
      <c r="G1636">
        <v>27</v>
      </c>
      <c r="H1636">
        <v>11</v>
      </c>
      <c r="I1636">
        <v>0</v>
      </c>
      <c r="J1636">
        <v>14</v>
      </c>
    </row>
    <row r="1637" spans="1:10" x14ac:dyDescent="0.25">
      <c r="A1637" s="1">
        <v>43318</v>
      </c>
      <c r="B1637">
        <f t="shared" si="78"/>
        <v>2018</v>
      </c>
      <c r="C1637">
        <f t="shared" si="79"/>
        <v>8</v>
      </c>
      <c r="D1637">
        <f t="shared" si="80"/>
        <v>6</v>
      </c>
      <c r="E1637">
        <v>91</v>
      </c>
      <c r="F1637">
        <v>55</v>
      </c>
      <c r="G1637">
        <v>78</v>
      </c>
      <c r="H1637">
        <v>9</v>
      </c>
      <c r="I1637">
        <v>0</v>
      </c>
      <c r="J1637">
        <v>11</v>
      </c>
    </row>
    <row r="1638" spans="1:10" x14ac:dyDescent="0.25">
      <c r="A1638" s="1">
        <v>43319</v>
      </c>
      <c r="B1638">
        <f t="shared" si="78"/>
        <v>2018</v>
      </c>
      <c r="C1638">
        <f t="shared" si="79"/>
        <v>8</v>
      </c>
      <c r="D1638">
        <f t="shared" si="80"/>
        <v>7</v>
      </c>
      <c r="E1638">
        <v>123</v>
      </c>
      <c r="F1638">
        <v>18</v>
      </c>
      <c r="G1638">
        <v>38</v>
      </c>
      <c r="H1638">
        <v>11</v>
      </c>
      <c r="I1638">
        <v>0</v>
      </c>
      <c r="J1638">
        <v>10</v>
      </c>
    </row>
    <row r="1639" spans="1:10" x14ac:dyDescent="0.25">
      <c r="A1639" s="1">
        <v>43320</v>
      </c>
      <c r="B1639">
        <f t="shared" si="78"/>
        <v>2018</v>
      </c>
      <c r="C1639">
        <f t="shared" si="79"/>
        <v>8</v>
      </c>
      <c r="D1639">
        <f t="shared" si="80"/>
        <v>8</v>
      </c>
      <c r="E1639">
        <v>61</v>
      </c>
      <c r="F1639">
        <v>35</v>
      </c>
      <c r="G1639">
        <v>89</v>
      </c>
      <c r="H1639">
        <v>16</v>
      </c>
      <c r="I1639">
        <v>0</v>
      </c>
      <c r="J1639">
        <v>11</v>
      </c>
    </row>
    <row r="1640" spans="1:10" x14ac:dyDescent="0.25">
      <c r="A1640" s="1">
        <v>43321</v>
      </c>
      <c r="B1640">
        <f t="shared" si="78"/>
        <v>2018</v>
      </c>
      <c r="C1640">
        <f t="shared" si="79"/>
        <v>8</v>
      </c>
      <c r="D1640">
        <f t="shared" si="80"/>
        <v>9</v>
      </c>
      <c r="E1640">
        <v>72</v>
      </c>
      <c r="F1640">
        <v>49</v>
      </c>
      <c r="G1640">
        <v>118</v>
      </c>
      <c r="H1640">
        <v>16</v>
      </c>
      <c r="I1640">
        <v>0</v>
      </c>
      <c r="J1640">
        <v>11</v>
      </c>
    </row>
    <row r="1641" spans="1:10" x14ac:dyDescent="0.25">
      <c r="A1641" s="1">
        <v>43322</v>
      </c>
      <c r="B1641">
        <f t="shared" si="78"/>
        <v>2018</v>
      </c>
      <c r="C1641">
        <f t="shared" si="79"/>
        <v>8</v>
      </c>
      <c r="D1641">
        <f t="shared" si="80"/>
        <v>10</v>
      </c>
      <c r="E1641">
        <v>88</v>
      </c>
      <c r="F1641">
        <v>51</v>
      </c>
      <c r="G1641">
        <v>79</v>
      </c>
      <c r="H1641">
        <v>9</v>
      </c>
      <c r="I1641">
        <v>0</v>
      </c>
      <c r="J1641">
        <v>11</v>
      </c>
    </row>
    <row r="1642" spans="1:10" x14ac:dyDescent="0.25">
      <c r="A1642" s="1">
        <v>43323</v>
      </c>
      <c r="B1642">
        <f t="shared" si="78"/>
        <v>2018</v>
      </c>
      <c r="C1642">
        <f t="shared" si="79"/>
        <v>8</v>
      </c>
      <c r="D1642">
        <f t="shared" si="80"/>
        <v>11</v>
      </c>
      <c r="E1642">
        <v>108</v>
      </c>
      <c r="F1642">
        <v>49</v>
      </c>
      <c r="G1642">
        <v>62</v>
      </c>
      <c r="H1642">
        <v>9</v>
      </c>
      <c r="I1642">
        <v>0</v>
      </c>
      <c r="J1642">
        <v>13</v>
      </c>
    </row>
    <row r="1643" spans="1:10" x14ac:dyDescent="0.25">
      <c r="A1643" s="1">
        <v>43324</v>
      </c>
      <c r="B1643">
        <f t="shared" si="78"/>
        <v>2018</v>
      </c>
      <c r="C1643">
        <f t="shared" si="79"/>
        <v>8</v>
      </c>
      <c r="D1643">
        <f t="shared" si="80"/>
        <v>12</v>
      </c>
      <c r="E1643">
        <v>132</v>
      </c>
      <c r="F1643">
        <v>49</v>
      </c>
      <c r="G1643">
        <v>72</v>
      </c>
      <c r="H1643">
        <v>9</v>
      </c>
      <c r="I1643">
        <v>0</v>
      </c>
      <c r="J1643">
        <v>9</v>
      </c>
    </row>
    <row r="1644" spans="1:10" x14ac:dyDescent="0.25">
      <c r="A1644" s="1">
        <v>43325</v>
      </c>
      <c r="B1644">
        <f t="shared" si="78"/>
        <v>2018</v>
      </c>
      <c r="C1644">
        <f t="shared" si="79"/>
        <v>8</v>
      </c>
      <c r="D1644">
        <f t="shared" si="80"/>
        <v>13</v>
      </c>
      <c r="E1644">
        <v>105</v>
      </c>
      <c r="F1644">
        <v>22</v>
      </c>
      <c r="G1644">
        <v>32</v>
      </c>
      <c r="H1644">
        <v>9</v>
      </c>
      <c r="I1644">
        <v>0</v>
      </c>
      <c r="J1644">
        <v>9</v>
      </c>
    </row>
    <row r="1645" spans="1:10" x14ac:dyDescent="0.25">
      <c r="A1645" s="1">
        <v>43326</v>
      </c>
      <c r="B1645">
        <f t="shared" si="78"/>
        <v>2018</v>
      </c>
      <c r="C1645">
        <f t="shared" si="79"/>
        <v>8</v>
      </c>
      <c r="D1645">
        <f t="shared" si="80"/>
        <v>14</v>
      </c>
      <c r="E1645">
        <v>81</v>
      </c>
      <c r="F1645">
        <v>29</v>
      </c>
      <c r="G1645">
        <v>44</v>
      </c>
      <c r="H1645">
        <v>13</v>
      </c>
      <c r="I1645">
        <v>0</v>
      </c>
      <c r="J1645">
        <v>6</v>
      </c>
    </row>
    <row r="1646" spans="1:10" x14ac:dyDescent="0.25">
      <c r="A1646" s="1">
        <v>43327</v>
      </c>
      <c r="B1646">
        <f t="shared" si="78"/>
        <v>2018</v>
      </c>
      <c r="C1646">
        <f t="shared" si="79"/>
        <v>8</v>
      </c>
      <c r="D1646">
        <f t="shared" si="80"/>
        <v>15</v>
      </c>
      <c r="E1646">
        <v>45</v>
      </c>
      <c r="F1646">
        <v>29</v>
      </c>
      <c r="G1646">
        <v>71</v>
      </c>
      <c r="H1646">
        <v>12</v>
      </c>
      <c r="I1646">
        <v>0</v>
      </c>
      <c r="J1646">
        <v>5</v>
      </c>
    </row>
    <row r="1647" spans="1:10" x14ac:dyDescent="0.25">
      <c r="A1647" s="1">
        <v>43328</v>
      </c>
      <c r="B1647">
        <f t="shared" si="78"/>
        <v>2018</v>
      </c>
      <c r="C1647">
        <f t="shared" si="79"/>
        <v>8</v>
      </c>
      <c r="D1647">
        <f t="shared" si="80"/>
        <v>16</v>
      </c>
      <c r="E1647">
        <v>43</v>
      </c>
      <c r="F1647">
        <v>61</v>
      </c>
      <c r="G1647">
        <v>124</v>
      </c>
      <c r="H1647">
        <v>21</v>
      </c>
      <c r="I1647">
        <v>0</v>
      </c>
      <c r="J1647">
        <v>6</v>
      </c>
    </row>
    <row r="1648" spans="1:10" x14ac:dyDescent="0.25">
      <c r="A1648" s="1">
        <v>43329</v>
      </c>
      <c r="B1648">
        <f t="shared" si="78"/>
        <v>2018</v>
      </c>
      <c r="C1648">
        <f t="shared" si="79"/>
        <v>8</v>
      </c>
      <c r="D1648">
        <f t="shared" si="80"/>
        <v>17</v>
      </c>
      <c r="E1648">
        <v>95</v>
      </c>
      <c r="F1648">
        <v>30</v>
      </c>
      <c r="G1648">
        <v>51</v>
      </c>
      <c r="H1648">
        <v>12</v>
      </c>
      <c r="I1648">
        <v>0</v>
      </c>
      <c r="J1648">
        <v>7</v>
      </c>
    </row>
    <row r="1649" spans="1:10" x14ac:dyDescent="0.25">
      <c r="A1649" s="1">
        <v>43330</v>
      </c>
      <c r="B1649">
        <f t="shared" si="78"/>
        <v>2018</v>
      </c>
      <c r="C1649">
        <f t="shared" si="79"/>
        <v>8</v>
      </c>
      <c r="D1649">
        <f t="shared" si="80"/>
        <v>18</v>
      </c>
      <c r="E1649">
        <v>47</v>
      </c>
      <c r="F1649">
        <v>35</v>
      </c>
      <c r="G1649">
        <v>29</v>
      </c>
      <c r="H1649">
        <v>17</v>
      </c>
      <c r="I1649">
        <v>0</v>
      </c>
      <c r="J1649">
        <v>7</v>
      </c>
    </row>
    <row r="1650" spans="1:10" x14ac:dyDescent="0.25">
      <c r="A1650" s="1">
        <v>43331</v>
      </c>
      <c r="B1650">
        <f t="shared" si="78"/>
        <v>2018</v>
      </c>
      <c r="C1650">
        <f t="shared" si="79"/>
        <v>8</v>
      </c>
      <c r="D1650">
        <f t="shared" si="80"/>
        <v>19</v>
      </c>
      <c r="E1650">
        <v>57</v>
      </c>
      <c r="F1650">
        <v>39</v>
      </c>
      <c r="G1650">
        <v>74</v>
      </c>
      <c r="H1650">
        <v>11</v>
      </c>
      <c r="I1650">
        <v>0</v>
      </c>
      <c r="J1650">
        <v>9</v>
      </c>
    </row>
    <row r="1651" spans="1:10" x14ac:dyDescent="0.25">
      <c r="A1651" s="1">
        <v>43332</v>
      </c>
      <c r="B1651">
        <f t="shared" si="78"/>
        <v>2018</v>
      </c>
      <c r="C1651">
        <f t="shared" si="79"/>
        <v>8</v>
      </c>
      <c r="D1651">
        <f t="shared" si="80"/>
        <v>20</v>
      </c>
      <c r="E1651">
        <v>72</v>
      </c>
      <c r="F1651">
        <v>30</v>
      </c>
      <c r="G1651">
        <v>49</v>
      </c>
      <c r="H1651">
        <v>14</v>
      </c>
      <c r="I1651">
        <v>0</v>
      </c>
      <c r="J1651">
        <v>4</v>
      </c>
    </row>
    <row r="1652" spans="1:10" x14ac:dyDescent="0.25">
      <c r="A1652" s="1">
        <v>43333</v>
      </c>
      <c r="B1652">
        <f t="shared" si="78"/>
        <v>2018</v>
      </c>
      <c r="C1652">
        <f t="shared" si="79"/>
        <v>8</v>
      </c>
      <c r="D1652">
        <f t="shared" si="80"/>
        <v>21</v>
      </c>
      <c r="E1652">
        <v>41</v>
      </c>
      <c r="F1652">
        <v>53</v>
      </c>
      <c r="G1652">
        <v>35</v>
      </c>
      <c r="H1652">
        <v>26</v>
      </c>
      <c r="I1652">
        <v>0</v>
      </c>
      <c r="J1652">
        <v>8</v>
      </c>
    </row>
    <row r="1653" spans="1:10" x14ac:dyDescent="0.25">
      <c r="A1653" s="1">
        <v>43334</v>
      </c>
      <c r="B1653">
        <f t="shared" si="78"/>
        <v>2018</v>
      </c>
      <c r="C1653">
        <f t="shared" si="79"/>
        <v>8</v>
      </c>
      <c r="D1653">
        <f t="shared" si="80"/>
        <v>22</v>
      </c>
      <c r="E1653">
        <v>62</v>
      </c>
      <c r="F1653">
        <v>39</v>
      </c>
      <c r="G1653">
        <v>61</v>
      </c>
      <c r="H1653">
        <v>19</v>
      </c>
      <c r="I1653">
        <v>0</v>
      </c>
      <c r="J1653">
        <v>6</v>
      </c>
    </row>
    <row r="1654" spans="1:10" x14ac:dyDescent="0.25">
      <c r="A1654" s="1">
        <v>43335</v>
      </c>
      <c r="B1654">
        <f t="shared" si="78"/>
        <v>2018</v>
      </c>
      <c r="C1654">
        <f t="shared" si="79"/>
        <v>8</v>
      </c>
      <c r="D1654">
        <f t="shared" si="80"/>
        <v>23</v>
      </c>
      <c r="E1654">
        <v>57</v>
      </c>
      <c r="F1654">
        <v>31</v>
      </c>
      <c r="G1654">
        <v>46</v>
      </c>
      <c r="H1654">
        <v>16</v>
      </c>
      <c r="I1654">
        <v>0</v>
      </c>
      <c r="J1654">
        <v>7</v>
      </c>
    </row>
    <row r="1655" spans="1:10" x14ac:dyDescent="0.25">
      <c r="A1655" s="1">
        <v>43336</v>
      </c>
      <c r="B1655">
        <f t="shared" si="78"/>
        <v>2018</v>
      </c>
      <c r="C1655">
        <f t="shared" si="79"/>
        <v>8</v>
      </c>
      <c r="D1655">
        <f t="shared" si="80"/>
        <v>24</v>
      </c>
      <c r="E1655">
        <v>39</v>
      </c>
      <c r="F1655">
        <v>54</v>
      </c>
      <c r="G1655">
        <v>96</v>
      </c>
      <c r="H1655">
        <v>19</v>
      </c>
      <c r="I1655">
        <v>0</v>
      </c>
      <c r="J1655">
        <v>7</v>
      </c>
    </row>
    <row r="1656" spans="1:10" x14ac:dyDescent="0.25">
      <c r="A1656" s="1">
        <v>43337</v>
      </c>
      <c r="B1656">
        <f t="shared" si="78"/>
        <v>2018</v>
      </c>
      <c r="C1656">
        <f t="shared" si="79"/>
        <v>8</v>
      </c>
      <c r="D1656">
        <f t="shared" si="80"/>
        <v>25</v>
      </c>
      <c r="E1656">
        <v>75</v>
      </c>
      <c r="F1656">
        <v>69</v>
      </c>
      <c r="G1656">
        <v>94</v>
      </c>
      <c r="H1656">
        <v>13</v>
      </c>
      <c r="I1656">
        <v>0</v>
      </c>
      <c r="J1656">
        <v>10</v>
      </c>
    </row>
    <row r="1657" spans="1:10" x14ac:dyDescent="0.25">
      <c r="A1657" s="1">
        <v>43338</v>
      </c>
      <c r="B1657">
        <f t="shared" si="78"/>
        <v>2018</v>
      </c>
      <c r="C1657">
        <f t="shared" si="79"/>
        <v>8</v>
      </c>
      <c r="D1657">
        <f t="shared" si="80"/>
        <v>26</v>
      </c>
      <c r="E1657">
        <v>130</v>
      </c>
      <c r="F1657">
        <v>68</v>
      </c>
      <c r="G1657">
        <v>99</v>
      </c>
      <c r="H1657">
        <v>14</v>
      </c>
      <c r="I1657">
        <v>0</v>
      </c>
      <c r="J1657">
        <v>10</v>
      </c>
    </row>
    <row r="1658" spans="1:10" x14ac:dyDescent="0.25">
      <c r="A1658" s="1">
        <v>43339</v>
      </c>
      <c r="B1658">
        <f t="shared" si="78"/>
        <v>2018</v>
      </c>
      <c r="C1658">
        <f t="shared" si="79"/>
        <v>8</v>
      </c>
      <c r="D1658">
        <f t="shared" si="80"/>
        <v>27</v>
      </c>
      <c r="E1658">
        <v>133</v>
      </c>
      <c r="F1658">
        <v>60</v>
      </c>
      <c r="G1658">
        <v>81</v>
      </c>
      <c r="H1658">
        <v>17</v>
      </c>
      <c r="I1658">
        <v>0</v>
      </c>
      <c r="J1658">
        <v>11</v>
      </c>
    </row>
    <row r="1659" spans="1:10" x14ac:dyDescent="0.25">
      <c r="A1659" s="1">
        <v>43340</v>
      </c>
      <c r="B1659">
        <f t="shared" si="78"/>
        <v>2018</v>
      </c>
      <c r="C1659">
        <f t="shared" si="79"/>
        <v>8</v>
      </c>
      <c r="D1659">
        <f t="shared" si="80"/>
        <v>28</v>
      </c>
      <c r="E1659">
        <v>126</v>
      </c>
      <c r="F1659">
        <v>23</v>
      </c>
      <c r="G1659">
        <v>48</v>
      </c>
      <c r="H1659">
        <v>11</v>
      </c>
      <c r="I1659">
        <v>0</v>
      </c>
      <c r="J1659">
        <v>4</v>
      </c>
    </row>
    <row r="1660" spans="1:10" x14ac:dyDescent="0.25">
      <c r="A1660" s="1">
        <v>43341</v>
      </c>
      <c r="B1660">
        <f t="shared" si="78"/>
        <v>2018</v>
      </c>
      <c r="C1660">
        <f t="shared" si="79"/>
        <v>8</v>
      </c>
      <c r="D1660">
        <f t="shared" si="80"/>
        <v>29</v>
      </c>
      <c r="E1660">
        <v>25</v>
      </c>
      <c r="F1660">
        <v>44</v>
      </c>
      <c r="G1660">
        <v>42</v>
      </c>
      <c r="H1660">
        <v>15</v>
      </c>
      <c r="I1660">
        <v>0</v>
      </c>
      <c r="J1660">
        <v>9</v>
      </c>
    </row>
    <row r="1661" spans="1:10" x14ac:dyDescent="0.25">
      <c r="A1661" s="1">
        <v>43342</v>
      </c>
      <c r="B1661">
        <f t="shared" si="78"/>
        <v>2018</v>
      </c>
      <c r="C1661">
        <f t="shared" si="79"/>
        <v>8</v>
      </c>
      <c r="D1661">
        <f t="shared" si="80"/>
        <v>30</v>
      </c>
      <c r="E1661">
        <v>55</v>
      </c>
      <c r="F1661">
        <v>30</v>
      </c>
      <c r="G1661">
        <v>78</v>
      </c>
      <c r="H1661">
        <v>14</v>
      </c>
      <c r="I1661">
        <v>0</v>
      </c>
      <c r="J1661">
        <v>5</v>
      </c>
    </row>
    <row r="1662" spans="1:10" x14ac:dyDescent="0.25">
      <c r="A1662" s="1">
        <v>43343</v>
      </c>
      <c r="B1662">
        <f t="shared" si="78"/>
        <v>2018</v>
      </c>
      <c r="C1662">
        <f t="shared" si="79"/>
        <v>8</v>
      </c>
      <c r="D1662">
        <f t="shared" si="80"/>
        <v>31</v>
      </c>
      <c r="E1662">
        <v>48</v>
      </c>
      <c r="F1662">
        <v>46</v>
      </c>
      <c r="G1662">
        <v>70</v>
      </c>
      <c r="H1662">
        <v>13</v>
      </c>
      <c r="I1662">
        <v>0</v>
      </c>
      <c r="J1662">
        <v>11</v>
      </c>
    </row>
    <row r="1663" spans="1:10" x14ac:dyDescent="0.25">
      <c r="A1663" s="1">
        <v>43344</v>
      </c>
      <c r="B1663">
        <f t="shared" si="78"/>
        <v>2018</v>
      </c>
      <c r="C1663">
        <f t="shared" si="79"/>
        <v>9</v>
      </c>
      <c r="D1663">
        <f t="shared" si="80"/>
        <v>1</v>
      </c>
      <c r="E1663">
        <v>113</v>
      </c>
      <c r="F1663">
        <v>45</v>
      </c>
      <c r="G1663">
        <v>63</v>
      </c>
      <c r="H1663">
        <v>8</v>
      </c>
      <c r="I1663">
        <v>0</v>
      </c>
      <c r="J1663">
        <v>8</v>
      </c>
    </row>
    <row r="1664" spans="1:10" x14ac:dyDescent="0.25">
      <c r="A1664" s="1">
        <v>43345</v>
      </c>
      <c r="B1664">
        <f t="shared" si="78"/>
        <v>2018</v>
      </c>
      <c r="C1664">
        <f t="shared" si="79"/>
        <v>9</v>
      </c>
      <c r="D1664">
        <f t="shared" si="80"/>
        <v>2</v>
      </c>
      <c r="E1664">
        <v>103</v>
      </c>
      <c r="F1664">
        <v>19</v>
      </c>
      <c r="G1664">
        <v>33</v>
      </c>
      <c r="H1664">
        <v>10</v>
      </c>
      <c r="I1664">
        <v>0</v>
      </c>
      <c r="J1664">
        <v>8</v>
      </c>
    </row>
    <row r="1665" spans="1:10" x14ac:dyDescent="0.25">
      <c r="A1665" s="1">
        <v>43346</v>
      </c>
      <c r="B1665">
        <f t="shared" si="78"/>
        <v>2018</v>
      </c>
      <c r="C1665">
        <f t="shared" si="79"/>
        <v>9</v>
      </c>
      <c r="D1665">
        <f t="shared" si="80"/>
        <v>3</v>
      </c>
      <c r="E1665">
        <v>82</v>
      </c>
      <c r="F1665">
        <v>17</v>
      </c>
      <c r="G1665">
        <v>38</v>
      </c>
      <c r="H1665">
        <v>12</v>
      </c>
      <c r="I1665">
        <v>0</v>
      </c>
      <c r="J1665">
        <v>3</v>
      </c>
    </row>
    <row r="1666" spans="1:10" x14ac:dyDescent="0.25">
      <c r="A1666" s="1">
        <v>43347</v>
      </c>
      <c r="B1666">
        <f t="shared" si="78"/>
        <v>2018</v>
      </c>
      <c r="C1666">
        <f t="shared" si="79"/>
        <v>9</v>
      </c>
      <c r="D1666">
        <f t="shared" si="80"/>
        <v>4</v>
      </c>
      <c r="E1666">
        <v>29</v>
      </c>
      <c r="F1666">
        <v>31</v>
      </c>
      <c r="G1666">
        <v>52</v>
      </c>
      <c r="H1666">
        <v>14</v>
      </c>
      <c r="I1666">
        <v>0</v>
      </c>
      <c r="J1666">
        <v>3</v>
      </c>
    </row>
    <row r="1667" spans="1:10" x14ac:dyDescent="0.25">
      <c r="A1667" s="1">
        <v>43348</v>
      </c>
      <c r="B1667">
        <f t="shared" ref="B1667:B1730" si="81">YEAR(A1667)</f>
        <v>2018</v>
      </c>
      <c r="C1667">
        <f t="shared" ref="C1667:C1730" si="82">MONTH(A1667)</f>
        <v>9</v>
      </c>
      <c r="D1667">
        <f t="shared" ref="D1667:D1730" si="83">DAY(A1667)</f>
        <v>5</v>
      </c>
      <c r="E1667">
        <v>44</v>
      </c>
      <c r="F1667">
        <v>34</v>
      </c>
      <c r="G1667">
        <v>31</v>
      </c>
      <c r="H1667">
        <v>9</v>
      </c>
      <c r="I1667">
        <v>0</v>
      </c>
      <c r="J1667">
        <v>3</v>
      </c>
    </row>
    <row r="1668" spans="1:10" x14ac:dyDescent="0.25">
      <c r="A1668" s="1">
        <v>43349</v>
      </c>
      <c r="B1668">
        <f t="shared" si="81"/>
        <v>2018</v>
      </c>
      <c r="C1668">
        <f t="shared" si="82"/>
        <v>9</v>
      </c>
      <c r="D1668">
        <f t="shared" si="83"/>
        <v>6</v>
      </c>
      <c r="E1668">
        <v>35</v>
      </c>
      <c r="F1668">
        <v>15</v>
      </c>
      <c r="G1668">
        <v>30</v>
      </c>
      <c r="H1668">
        <v>7</v>
      </c>
      <c r="I1668">
        <v>0</v>
      </c>
      <c r="J1668">
        <v>2</v>
      </c>
    </row>
    <row r="1669" spans="1:10" x14ac:dyDescent="0.25">
      <c r="A1669" s="1">
        <v>43350</v>
      </c>
      <c r="B1669">
        <f t="shared" si="81"/>
        <v>2018</v>
      </c>
      <c r="C1669">
        <f t="shared" si="82"/>
        <v>9</v>
      </c>
      <c r="D1669">
        <f t="shared" si="83"/>
        <v>7</v>
      </c>
      <c r="E1669">
        <v>21</v>
      </c>
      <c r="F1669">
        <v>21</v>
      </c>
      <c r="G1669">
        <v>38</v>
      </c>
      <c r="H1669">
        <v>11</v>
      </c>
      <c r="I1669">
        <v>0</v>
      </c>
      <c r="J1669">
        <v>2</v>
      </c>
    </row>
    <row r="1670" spans="1:10" x14ac:dyDescent="0.25">
      <c r="A1670" s="1">
        <v>43351</v>
      </c>
      <c r="B1670">
        <f t="shared" si="81"/>
        <v>2018</v>
      </c>
      <c r="C1670">
        <f t="shared" si="82"/>
        <v>9</v>
      </c>
      <c r="D1670">
        <f t="shared" si="83"/>
        <v>8</v>
      </c>
      <c r="E1670">
        <v>29</v>
      </c>
      <c r="F1670">
        <v>53</v>
      </c>
      <c r="G1670">
        <v>62</v>
      </c>
      <c r="H1670">
        <v>19</v>
      </c>
      <c r="I1670">
        <v>0</v>
      </c>
      <c r="J1670">
        <v>5</v>
      </c>
    </row>
    <row r="1671" spans="1:10" x14ac:dyDescent="0.25">
      <c r="A1671" s="1">
        <v>43352</v>
      </c>
      <c r="B1671">
        <f t="shared" si="81"/>
        <v>2018</v>
      </c>
      <c r="C1671">
        <f t="shared" si="82"/>
        <v>9</v>
      </c>
      <c r="D1671">
        <f t="shared" si="83"/>
        <v>9</v>
      </c>
      <c r="E1671">
        <v>72</v>
      </c>
      <c r="F1671">
        <v>63</v>
      </c>
      <c r="G1671">
        <v>69</v>
      </c>
      <c r="H1671">
        <v>24</v>
      </c>
      <c r="I1671">
        <v>0</v>
      </c>
      <c r="J1671">
        <v>10</v>
      </c>
    </row>
    <row r="1672" spans="1:10" x14ac:dyDescent="0.25">
      <c r="A1672" s="1">
        <v>43353</v>
      </c>
      <c r="B1672">
        <f t="shared" si="81"/>
        <v>2018</v>
      </c>
      <c r="C1672">
        <f t="shared" si="82"/>
        <v>9</v>
      </c>
      <c r="D1672">
        <f t="shared" si="83"/>
        <v>10</v>
      </c>
      <c r="E1672">
        <v>115</v>
      </c>
      <c r="F1672">
        <v>61</v>
      </c>
      <c r="G1672">
        <v>68</v>
      </c>
      <c r="H1672">
        <v>16</v>
      </c>
      <c r="I1672">
        <v>0</v>
      </c>
      <c r="J1672">
        <v>7</v>
      </c>
    </row>
    <row r="1673" spans="1:10" x14ac:dyDescent="0.25">
      <c r="A1673" s="1">
        <v>43354</v>
      </c>
      <c r="B1673">
        <f t="shared" si="81"/>
        <v>2018</v>
      </c>
      <c r="C1673">
        <f t="shared" si="82"/>
        <v>9</v>
      </c>
      <c r="D1673">
        <f t="shared" si="83"/>
        <v>11</v>
      </c>
      <c r="E1673">
        <v>105</v>
      </c>
      <c r="F1673">
        <v>61</v>
      </c>
      <c r="G1673">
        <v>87</v>
      </c>
      <c r="H1673">
        <v>16</v>
      </c>
      <c r="I1673">
        <v>0</v>
      </c>
      <c r="J1673">
        <v>8</v>
      </c>
    </row>
    <row r="1674" spans="1:10" x14ac:dyDescent="0.25">
      <c r="A1674" s="1">
        <v>43355</v>
      </c>
      <c r="B1674">
        <f t="shared" si="81"/>
        <v>2018</v>
      </c>
      <c r="C1674">
        <f t="shared" si="82"/>
        <v>9</v>
      </c>
      <c r="D1674">
        <f t="shared" si="83"/>
        <v>12</v>
      </c>
      <c r="E1674">
        <v>110</v>
      </c>
      <c r="F1674">
        <v>74</v>
      </c>
      <c r="G1674">
        <v>82</v>
      </c>
      <c r="H1674">
        <v>27</v>
      </c>
      <c r="I1674">
        <v>0</v>
      </c>
      <c r="J1674">
        <v>9</v>
      </c>
    </row>
    <row r="1675" spans="1:10" x14ac:dyDescent="0.25">
      <c r="A1675" s="1">
        <v>43356</v>
      </c>
      <c r="B1675">
        <f t="shared" si="81"/>
        <v>2018</v>
      </c>
      <c r="C1675">
        <f t="shared" si="82"/>
        <v>9</v>
      </c>
      <c r="D1675">
        <f t="shared" si="83"/>
        <v>13</v>
      </c>
      <c r="E1675">
        <v>157</v>
      </c>
      <c r="F1675">
        <v>85</v>
      </c>
      <c r="G1675">
        <v>80</v>
      </c>
      <c r="H1675">
        <v>30</v>
      </c>
      <c r="I1675">
        <v>0</v>
      </c>
      <c r="J1675">
        <v>10</v>
      </c>
    </row>
    <row r="1676" spans="1:10" x14ac:dyDescent="0.25">
      <c r="A1676" s="1">
        <v>43357</v>
      </c>
      <c r="B1676">
        <f t="shared" si="81"/>
        <v>2018</v>
      </c>
      <c r="C1676">
        <f t="shared" si="82"/>
        <v>9</v>
      </c>
      <c r="D1676">
        <f t="shared" si="83"/>
        <v>14</v>
      </c>
      <c r="E1676">
        <v>169</v>
      </c>
      <c r="F1676">
        <v>22</v>
      </c>
      <c r="G1676">
        <v>30</v>
      </c>
      <c r="H1676">
        <v>9</v>
      </c>
      <c r="I1676">
        <v>0</v>
      </c>
      <c r="J1676">
        <v>3</v>
      </c>
    </row>
    <row r="1677" spans="1:10" x14ac:dyDescent="0.25">
      <c r="A1677" s="1">
        <v>43358</v>
      </c>
      <c r="B1677">
        <f t="shared" si="81"/>
        <v>2018</v>
      </c>
      <c r="C1677">
        <f t="shared" si="82"/>
        <v>9</v>
      </c>
      <c r="D1677">
        <f t="shared" si="83"/>
        <v>15</v>
      </c>
      <c r="E1677">
        <v>42</v>
      </c>
      <c r="F1677">
        <v>22</v>
      </c>
      <c r="G1677">
        <v>36</v>
      </c>
      <c r="H1677">
        <v>11</v>
      </c>
      <c r="I1677">
        <v>0</v>
      </c>
      <c r="J1677">
        <v>2</v>
      </c>
    </row>
    <row r="1678" spans="1:10" x14ac:dyDescent="0.25">
      <c r="A1678" s="1">
        <v>43359</v>
      </c>
      <c r="B1678">
        <f t="shared" si="81"/>
        <v>2018</v>
      </c>
      <c r="C1678">
        <f t="shared" si="82"/>
        <v>9</v>
      </c>
      <c r="D1678">
        <f t="shared" si="83"/>
        <v>16</v>
      </c>
      <c r="E1678">
        <v>25</v>
      </c>
      <c r="F1678">
        <v>37</v>
      </c>
      <c r="G1678">
        <v>30</v>
      </c>
      <c r="H1678">
        <v>18</v>
      </c>
      <c r="I1678">
        <v>0</v>
      </c>
      <c r="J1678">
        <v>3</v>
      </c>
    </row>
    <row r="1679" spans="1:10" x14ac:dyDescent="0.25">
      <c r="A1679" s="1">
        <v>43360</v>
      </c>
      <c r="B1679">
        <f t="shared" si="81"/>
        <v>2018</v>
      </c>
      <c r="C1679">
        <f t="shared" si="82"/>
        <v>9</v>
      </c>
      <c r="D1679">
        <f t="shared" si="83"/>
        <v>17</v>
      </c>
      <c r="E1679">
        <v>46</v>
      </c>
      <c r="F1679">
        <v>48</v>
      </c>
      <c r="G1679">
        <v>26</v>
      </c>
      <c r="H1679">
        <v>20</v>
      </c>
      <c r="I1679">
        <v>0</v>
      </c>
      <c r="J1679">
        <v>5</v>
      </c>
    </row>
    <row r="1680" spans="1:10" x14ac:dyDescent="0.25">
      <c r="A1680" s="1">
        <v>43361</v>
      </c>
      <c r="B1680">
        <f t="shared" si="81"/>
        <v>2018</v>
      </c>
      <c r="C1680">
        <f t="shared" si="82"/>
        <v>9</v>
      </c>
      <c r="D1680">
        <f t="shared" si="83"/>
        <v>18</v>
      </c>
      <c r="E1680">
        <v>63</v>
      </c>
      <c r="F1680">
        <v>55</v>
      </c>
      <c r="G1680">
        <v>14</v>
      </c>
      <c r="H1680">
        <v>27</v>
      </c>
      <c r="I1680">
        <v>0</v>
      </c>
      <c r="J1680">
        <v>7</v>
      </c>
    </row>
    <row r="1681" spans="1:10" x14ac:dyDescent="0.25">
      <c r="A1681" s="1">
        <v>43362</v>
      </c>
      <c r="B1681">
        <f t="shared" si="81"/>
        <v>2018</v>
      </c>
      <c r="C1681">
        <f t="shared" si="82"/>
        <v>9</v>
      </c>
      <c r="D1681">
        <f t="shared" si="83"/>
        <v>19</v>
      </c>
      <c r="E1681">
        <v>81</v>
      </c>
      <c r="F1681">
        <v>62</v>
      </c>
      <c r="G1681">
        <v>54</v>
      </c>
      <c r="H1681">
        <v>22</v>
      </c>
      <c r="I1681">
        <v>0</v>
      </c>
      <c r="J1681">
        <v>7</v>
      </c>
    </row>
    <row r="1682" spans="1:10" x14ac:dyDescent="0.25">
      <c r="A1682" s="1">
        <v>43363</v>
      </c>
      <c r="B1682">
        <f t="shared" si="81"/>
        <v>2018</v>
      </c>
      <c r="C1682">
        <f t="shared" si="82"/>
        <v>9</v>
      </c>
      <c r="D1682">
        <f t="shared" si="83"/>
        <v>20</v>
      </c>
      <c r="E1682">
        <v>115</v>
      </c>
      <c r="F1682">
        <v>43</v>
      </c>
      <c r="G1682">
        <v>24</v>
      </c>
      <c r="H1682">
        <v>12</v>
      </c>
      <c r="I1682">
        <v>0</v>
      </c>
      <c r="J1682">
        <v>4</v>
      </c>
    </row>
    <row r="1683" spans="1:10" x14ac:dyDescent="0.25">
      <c r="A1683" s="1">
        <v>43364</v>
      </c>
      <c r="B1683">
        <f t="shared" si="81"/>
        <v>2018</v>
      </c>
      <c r="C1683">
        <f t="shared" si="82"/>
        <v>9</v>
      </c>
      <c r="D1683">
        <f t="shared" si="83"/>
        <v>21</v>
      </c>
      <c r="E1683">
        <v>48</v>
      </c>
      <c r="F1683">
        <v>23</v>
      </c>
      <c r="G1683">
        <v>26</v>
      </c>
      <c r="H1683">
        <v>6</v>
      </c>
      <c r="I1683">
        <v>0</v>
      </c>
      <c r="J1683">
        <v>3</v>
      </c>
    </row>
    <row r="1684" spans="1:10" x14ac:dyDescent="0.25">
      <c r="A1684" s="1">
        <v>43365</v>
      </c>
      <c r="B1684">
        <f t="shared" si="81"/>
        <v>2018</v>
      </c>
      <c r="C1684">
        <f t="shared" si="82"/>
        <v>9</v>
      </c>
      <c r="D1684">
        <f t="shared" si="83"/>
        <v>22</v>
      </c>
      <c r="E1684">
        <v>17</v>
      </c>
      <c r="F1684">
        <v>24</v>
      </c>
      <c r="G1684">
        <v>23</v>
      </c>
      <c r="H1684">
        <v>11</v>
      </c>
      <c r="I1684">
        <v>0</v>
      </c>
      <c r="J1684">
        <v>3</v>
      </c>
    </row>
    <row r="1685" spans="1:10" x14ac:dyDescent="0.25">
      <c r="A1685" s="1">
        <v>43366</v>
      </c>
      <c r="B1685">
        <f t="shared" si="81"/>
        <v>2018</v>
      </c>
      <c r="C1685">
        <f t="shared" si="82"/>
        <v>9</v>
      </c>
      <c r="D1685">
        <f t="shared" si="83"/>
        <v>23</v>
      </c>
      <c r="E1685">
        <v>25</v>
      </c>
      <c r="F1685">
        <v>22</v>
      </c>
      <c r="G1685">
        <v>29</v>
      </c>
      <c r="H1685">
        <v>12</v>
      </c>
      <c r="I1685">
        <v>0</v>
      </c>
      <c r="J1685">
        <v>3</v>
      </c>
    </row>
    <row r="1686" spans="1:10" x14ac:dyDescent="0.25">
      <c r="A1686" s="1">
        <v>43367</v>
      </c>
      <c r="B1686">
        <f t="shared" si="81"/>
        <v>2018</v>
      </c>
      <c r="C1686">
        <f t="shared" si="82"/>
        <v>9</v>
      </c>
      <c r="D1686">
        <f t="shared" si="83"/>
        <v>24</v>
      </c>
      <c r="E1686">
        <v>29</v>
      </c>
      <c r="F1686">
        <v>46</v>
      </c>
      <c r="G1686">
        <v>36</v>
      </c>
      <c r="H1686">
        <v>15</v>
      </c>
      <c r="I1686">
        <v>0</v>
      </c>
      <c r="J1686">
        <v>5</v>
      </c>
    </row>
    <row r="1687" spans="1:10" x14ac:dyDescent="0.25">
      <c r="A1687" s="1">
        <v>43368</v>
      </c>
      <c r="B1687">
        <f t="shared" si="81"/>
        <v>2018</v>
      </c>
      <c r="C1687">
        <f t="shared" si="82"/>
        <v>9</v>
      </c>
      <c r="D1687">
        <f t="shared" si="83"/>
        <v>25</v>
      </c>
      <c r="E1687">
        <v>68</v>
      </c>
      <c r="F1687">
        <v>52</v>
      </c>
      <c r="G1687">
        <v>37</v>
      </c>
      <c r="H1687">
        <v>18</v>
      </c>
      <c r="I1687">
        <v>0</v>
      </c>
      <c r="J1687">
        <v>6</v>
      </c>
    </row>
    <row r="1688" spans="1:10" x14ac:dyDescent="0.25">
      <c r="A1688" s="1">
        <v>43369</v>
      </c>
      <c r="B1688">
        <f t="shared" si="81"/>
        <v>2018</v>
      </c>
      <c r="C1688">
        <f t="shared" si="82"/>
        <v>9</v>
      </c>
      <c r="D1688">
        <f t="shared" si="83"/>
        <v>26</v>
      </c>
      <c r="E1688">
        <v>92</v>
      </c>
      <c r="F1688">
        <v>71</v>
      </c>
      <c r="G1688">
        <v>32</v>
      </c>
      <c r="H1688">
        <v>29</v>
      </c>
      <c r="I1688">
        <v>0</v>
      </c>
      <c r="J1688">
        <v>9</v>
      </c>
    </row>
    <row r="1689" spans="1:10" x14ac:dyDescent="0.25">
      <c r="A1689" s="1">
        <v>43370</v>
      </c>
      <c r="B1689">
        <f t="shared" si="81"/>
        <v>2018</v>
      </c>
      <c r="C1689">
        <f t="shared" si="82"/>
        <v>9</v>
      </c>
      <c r="D1689">
        <f t="shared" si="83"/>
        <v>27</v>
      </c>
      <c r="E1689">
        <v>144</v>
      </c>
      <c r="F1689">
        <v>57</v>
      </c>
      <c r="G1689">
        <v>34</v>
      </c>
      <c r="H1689">
        <v>19</v>
      </c>
      <c r="I1689">
        <v>0</v>
      </c>
      <c r="J1689">
        <v>8</v>
      </c>
    </row>
    <row r="1690" spans="1:10" x14ac:dyDescent="0.25">
      <c r="A1690" s="1">
        <v>43371</v>
      </c>
      <c r="B1690">
        <f t="shared" si="81"/>
        <v>2018</v>
      </c>
      <c r="C1690">
        <f t="shared" si="82"/>
        <v>9</v>
      </c>
      <c r="D1690">
        <f t="shared" si="83"/>
        <v>28</v>
      </c>
      <c r="E1690">
        <v>131</v>
      </c>
      <c r="F1690">
        <v>15</v>
      </c>
      <c r="G1690">
        <v>26</v>
      </c>
      <c r="H1690">
        <v>14</v>
      </c>
      <c r="I1690">
        <v>0</v>
      </c>
      <c r="J1690">
        <v>6</v>
      </c>
    </row>
    <row r="1691" spans="1:10" x14ac:dyDescent="0.25">
      <c r="A1691" s="1">
        <v>43372</v>
      </c>
      <c r="B1691">
        <f t="shared" si="81"/>
        <v>2018</v>
      </c>
      <c r="C1691">
        <f t="shared" si="82"/>
        <v>9</v>
      </c>
      <c r="D1691">
        <f t="shared" si="83"/>
        <v>29</v>
      </c>
      <c r="E1691">
        <v>27</v>
      </c>
      <c r="F1691">
        <v>16</v>
      </c>
      <c r="G1691">
        <v>25</v>
      </c>
      <c r="H1691">
        <v>9</v>
      </c>
      <c r="I1691">
        <v>0</v>
      </c>
      <c r="J1691">
        <v>3</v>
      </c>
    </row>
    <row r="1692" spans="1:10" x14ac:dyDescent="0.25">
      <c r="A1692" s="1">
        <v>43373</v>
      </c>
      <c r="B1692">
        <f t="shared" si="81"/>
        <v>2018</v>
      </c>
      <c r="C1692">
        <f t="shared" si="82"/>
        <v>9</v>
      </c>
      <c r="D1692">
        <f t="shared" si="83"/>
        <v>30</v>
      </c>
      <c r="E1692">
        <v>20</v>
      </c>
      <c r="F1692">
        <v>17</v>
      </c>
      <c r="G1692">
        <v>33</v>
      </c>
      <c r="H1692">
        <v>6</v>
      </c>
      <c r="I1692">
        <v>0</v>
      </c>
      <c r="J1692">
        <v>5</v>
      </c>
    </row>
    <row r="1693" spans="1:10" x14ac:dyDescent="0.25">
      <c r="A1693" s="1">
        <v>43374</v>
      </c>
      <c r="B1693">
        <f t="shared" si="81"/>
        <v>2018</v>
      </c>
      <c r="C1693">
        <f t="shared" si="82"/>
        <v>10</v>
      </c>
      <c r="D1693">
        <f t="shared" si="83"/>
        <v>1</v>
      </c>
      <c r="E1693">
        <v>32</v>
      </c>
      <c r="F1693">
        <v>25</v>
      </c>
      <c r="G1693">
        <v>35</v>
      </c>
      <c r="H1693">
        <v>16</v>
      </c>
      <c r="I1693">
        <v>0</v>
      </c>
      <c r="J1693">
        <v>4</v>
      </c>
    </row>
    <row r="1694" spans="1:10" x14ac:dyDescent="0.25">
      <c r="A1694" s="1">
        <v>43375</v>
      </c>
      <c r="B1694">
        <f t="shared" si="81"/>
        <v>2018</v>
      </c>
      <c r="C1694">
        <f t="shared" si="82"/>
        <v>10</v>
      </c>
      <c r="D1694">
        <f t="shared" si="83"/>
        <v>2</v>
      </c>
      <c r="E1694">
        <v>38</v>
      </c>
      <c r="F1694">
        <v>33</v>
      </c>
      <c r="G1694">
        <v>32</v>
      </c>
      <c r="H1694">
        <v>21</v>
      </c>
      <c r="I1694">
        <v>0</v>
      </c>
      <c r="J1694">
        <v>5</v>
      </c>
    </row>
    <row r="1695" spans="1:10" x14ac:dyDescent="0.25">
      <c r="A1695" s="1">
        <v>43376</v>
      </c>
      <c r="B1695">
        <f t="shared" si="81"/>
        <v>2018</v>
      </c>
      <c r="C1695">
        <f t="shared" si="82"/>
        <v>10</v>
      </c>
      <c r="D1695">
        <f t="shared" si="83"/>
        <v>3</v>
      </c>
      <c r="E1695">
        <v>51</v>
      </c>
      <c r="F1695">
        <v>59</v>
      </c>
      <c r="G1695">
        <v>59</v>
      </c>
      <c r="H1695">
        <v>24</v>
      </c>
      <c r="I1695">
        <v>0</v>
      </c>
      <c r="J1695">
        <v>10</v>
      </c>
    </row>
    <row r="1696" spans="1:10" x14ac:dyDescent="0.25">
      <c r="A1696" s="1">
        <v>43377</v>
      </c>
      <c r="B1696">
        <f t="shared" si="81"/>
        <v>2018</v>
      </c>
      <c r="C1696">
        <f t="shared" si="82"/>
        <v>10</v>
      </c>
      <c r="D1696">
        <f t="shared" si="83"/>
        <v>4</v>
      </c>
      <c r="E1696">
        <v>114</v>
      </c>
      <c r="F1696">
        <v>72</v>
      </c>
      <c r="G1696">
        <v>55</v>
      </c>
      <c r="H1696">
        <v>26</v>
      </c>
      <c r="I1696">
        <v>0</v>
      </c>
      <c r="J1696">
        <v>11</v>
      </c>
    </row>
    <row r="1697" spans="1:10" x14ac:dyDescent="0.25">
      <c r="A1697" s="1">
        <v>43378</v>
      </c>
      <c r="B1697">
        <f t="shared" si="81"/>
        <v>2018</v>
      </c>
      <c r="C1697">
        <f t="shared" si="82"/>
        <v>10</v>
      </c>
      <c r="D1697">
        <f t="shared" si="83"/>
        <v>5</v>
      </c>
      <c r="E1697">
        <v>161</v>
      </c>
      <c r="F1697">
        <v>18</v>
      </c>
      <c r="G1697">
        <v>26</v>
      </c>
      <c r="H1697">
        <v>7</v>
      </c>
      <c r="I1697">
        <v>0</v>
      </c>
      <c r="J1697">
        <v>4</v>
      </c>
    </row>
    <row r="1698" spans="1:10" x14ac:dyDescent="0.25">
      <c r="A1698" s="1">
        <v>43379</v>
      </c>
      <c r="B1698">
        <f t="shared" si="81"/>
        <v>2018</v>
      </c>
      <c r="C1698">
        <f t="shared" si="82"/>
        <v>10</v>
      </c>
      <c r="D1698">
        <f t="shared" si="83"/>
        <v>6</v>
      </c>
      <c r="E1698">
        <v>29</v>
      </c>
      <c r="F1698">
        <v>30</v>
      </c>
      <c r="G1698">
        <v>27</v>
      </c>
      <c r="H1698">
        <v>17</v>
      </c>
      <c r="I1698">
        <v>0</v>
      </c>
      <c r="J1698">
        <v>3</v>
      </c>
    </row>
    <row r="1699" spans="1:10" x14ac:dyDescent="0.25">
      <c r="A1699" s="1">
        <v>43380</v>
      </c>
      <c r="B1699">
        <f t="shared" si="81"/>
        <v>2018</v>
      </c>
      <c r="C1699">
        <f t="shared" si="82"/>
        <v>10</v>
      </c>
      <c r="D1699">
        <f t="shared" si="83"/>
        <v>7</v>
      </c>
      <c r="E1699">
        <v>38</v>
      </c>
      <c r="F1699">
        <v>35</v>
      </c>
      <c r="G1699">
        <v>30</v>
      </c>
      <c r="H1699">
        <v>17</v>
      </c>
      <c r="I1699">
        <v>0</v>
      </c>
      <c r="J1699">
        <v>4</v>
      </c>
    </row>
    <row r="1700" spans="1:10" x14ac:dyDescent="0.25">
      <c r="A1700" s="1">
        <v>43381</v>
      </c>
      <c r="B1700">
        <f t="shared" si="81"/>
        <v>2018</v>
      </c>
      <c r="C1700">
        <f t="shared" si="82"/>
        <v>10</v>
      </c>
      <c r="D1700">
        <f t="shared" si="83"/>
        <v>8</v>
      </c>
      <c r="E1700">
        <v>48</v>
      </c>
      <c r="F1700">
        <v>13</v>
      </c>
      <c r="G1700">
        <v>21</v>
      </c>
      <c r="H1700">
        <v>4</v>
      </c>
      <c r="I1700">
        <v>0</v>
      </c>
      <c r="J1700">
        <v>2</v>
      </c>
    </row>
    <row r="1701" spans="1:10" x14ac:dyDescent="0.25">
      <c r="A1701" s="1">
        <v>43382</v>
      </c>
      <c r="B1701">
        <f t="shared" si="81"/>
        <v>2018</v>
      </c>
      <c r="C1701">
        <f t="shared" si="82"/>
        <v>10</v>
      </c>
      <c r="D1701">
        <f t="shared" si="83"/>
        <v>9</v>
      </c>
      <c r="E1701">
        <v>19</v>
      </c>
      <c r="F1701">
        <v>18</v>
      </c>
      <c r="G1701">
        <v>20</v>
      </c>
      <c r="H1701">
        <v>11</v>
      </c>
      <c r="I1701">
        <v>0</v>
      </c>
      <c r="J1701">
        <v>3</v>
      </c>
    </row>
    <row r="1702" spans="1:10" x14ac:dyDescent="0.25">
      <c r="A1702" s="1">
        <v>43383</v>
      </c>
      <c r="B1702">
        <f t="shared" si="81"/>
        <v>2018</v>
      </c>
      <c r="C1702">
        <f t="shared" si="82"/>
        <v>10</v>
      </c>
      <c r="D1702">
        <f t="shared" si="83"/>
        <v>10</v>
      </c>
      <c r="E1702">
        <v>28</v>
      </c>
      <c r="F1702">
        <v>24</v>
      </c>
      <c r="G1702">
        <v>22</v>
      </c>
      <c r="H1702">
        <v>13</v>
      </c>
      <c r="I1702">
        <v>0</v>
      </c>
      <c r="J1702">
        <v>3</v>
      </c>
    </row>
    <row r="1703" spans="1:10" x14ac:dyDescent="0.25">
      <c r="A1703" s="1">
        <v>43384</v>
      </c>
      <c r="B1703">
        <f t="shared" si="81"/>
        <v>2018</v>
      </c>
      <c r="C1703">
        <f t="shared" si="82"/>
        <v>10</v>
      </c>
      <c r="D1703">
        <f t="shared" si="83"/>
        <v>11</v>
      </c>
      <c r="E1703">
        <v>32</v>
      </c>
      <c r="F1703">
        <v>63</v>
      </c>
      <c r="G1703">
        <v>31</v>
      </c>
      <c r="H1703">
        <v>26</v>
      </c>
      <c r="I1703">
        <v>0</v>
      </c>
      <c r="J1703">
        <v>6</v>
      </c>
    </row>
    <row r="1704" spans="1:10" x14ac:dyDescent="0.25">
      <c r="A1704" s="1">
        <v>43385</v>
      </c>
      <c r="B1704">
        <f t="shared" si="81"/>
        <v>2018</v>
      </c>
      <c r="C1704">
        <f t="shared" si="82"/>
        <v>10</v>
      </c>
      <c r="D1704">
        <f t="shared" si="83"/>
        <v>12</v>
      </c>
      <c r="E1704">
        <v>107</v>
      </c>
      <c r="F1704">
        <v>76</v>
      </c>
      <c r="G1704">
        <v>33</v>
      </c>
      <c r="H1704">
        <v>34</v>
      </c>
      <c r="I1704">
        <v>0</v>
      </c>
      <c r="J1704">
        <v>10</v>
      </c>
    </row>
    <row r="1705" spans="1:10" x14ac:dyDescent="0.25">
      <c r="A1705" s="1">
        <v>43386</v>
      </c>
      <c r="B1705">
        <f t="shared" si="81"/>
        <v>2018</v>
      </c>
      <c r="C1705">
        <f t="shared" si="82"/>
        <v>10</v>
      </c>
      <c r="D1705">
        <f t="shared" si="83"/>
        <v>13</v>
      </c>
      <c r="E1705">
        <v>165</v>
      </c>
      <c r="F1705">
        <v>108</v>
      </c>
      <c r="G1705">
        <v>38</v>
      </c>
      <c r="H1705">
        <v>40</v>
      </c>
      <c r="I1705">
        <v>0</v>
      </c>
      <c r="J1705">
        <v>13</v>
      </c>
    </row>
    <row r="1706" spans="1:10" x14ac:dyDescent="0.25">
      <c r="A1706" s="1">
        <v>43387</v>
      </c>
      <c r="B1706">
        <f t="shared" si="81"/>
        <v>2018</v>
      </c>
      <c r="C1706">
        <f t="shared" si="82"/>
        <v>10</v>
      </c>
      <c r="D1706">
        <f t="shared" si="83"/>
        <v>14</v>
      </c>
      <c r="E1706">
        <v>200</v>
      </c>
      <c r="F1706">
        <v>117</v>
      </c>
      <c r="G1706">
        <v>18</v>
      </c>
      <c r="H1706">
        <v>34</v>
      </c>
      <c r="I1706">
        <v>0</v>
      </c>
      <c r="J1706">
        <v>15</v>
      </c>
    </row>
    <row r="1707" spans="1:10" x14ac:dyDescent="0.25">
      <c r="A1707" s="1">
        <v>43388</v>
      </c>
      <c r="B1707">
        <f t="shared" si="81"/>
        <v>2018</v>
      </c>
      <c r="C1707">
        <f t="shared" si="82"/>
        <v>10</v>
      </c>
      <c r="D1707">
        <f t="shared" si="83"/>
        <v>15</v>
      </c>
      <c r="E1707">
        <v>204</v>
      </c>
      <c r="F1707">
        <v>59</v>
      </c>
      <c r="G1707">
        <v>29</v>
      </c>
      <c r="H1707">
        <v>15</v>
      </c>
      <c r="I1707">
        <v>0</v>
      </c>
      <c r="J1707">
        <v>9</v>
      </c>
    </row>
    <row r="1708" spans="1:10" x14ac:dyDescent="0.25">
      <c r="A1708" s="1">
        <v>43389</v>
      </c>
      <c r="B1708">
        <f t="shared" si="81"/>
        <v>2018</v>
      </c>
      <c r="C1708">
        <f t="shared" si="82"/>
        <v>10</v>
      </c>
      <c r="D1708">
        <f t="shared" si="83"/>
        <v>16</v>
      </c>
      <c r="E1708">
        <v>140</v>
      </c>
      <c r="F1708">
        <v>38</v>
      </c>
      <c r="G1708">
        <v>25</v>
      </c>
      <c r="H1708">
        <v>20</v>
      </c>
      <c r="I1708">
        <v>0</v>
      </c>
      <c r="J1708">
        <v>6</v>
      </c>
    </row>
    <row r="1709" spans="1:10" x14ac:dyDescent="0.25">
      <c r="A1709" s="1">
        <v>43390</v>
      </c>
      <c r="B1709">
        <f t="shared" si="81"/>
        <v>2018</v>
      </c>
      <c r="C1709">
        <f t="shared" si="82"/>
        <v>10</v>
      </c>
      <c r="D1709">
        <f t="shared" si="83"/>
        <v>17</v>
      </c>
      <c r="E1709">
        <v>96</v>
      </c>
      <c r="F1709">
        <v>49</v>
      </c>
      <c r="G1709">
        <v>26</v>
      </c>
      <c r="H1709">
        <v>25</v>
      </c>
      <c r="I1709">
        <v>0</v>
      </c>
      <c r="J1709">
        <v>7</v>
      </c>
    </row>
    <row r="1710" spans="1:10" x14ac:dyDescent="0.25">
      <c r="A1710" s="1">
        <v>43391</v>
      </c>
      <c r="B1710">
        <f t="shared" si="81"/>
        <v>2018</v>
      </c>
      <c r="C1710">
        <f t="shared" si="82"/>
        <v>10</v>
      </c>
      <c r="D1710">
        <f t="shared" si="83"/>
        <v>18</v>
      </c>
      <c r="E1710">
        <v>100</v>
      </c>
      <c r="F1710">
        <v>51</v>
      </c>
      <c r="G1710">
        <v>27</v>
      </c>
      <c r="H1710">
        <v>28</v>
      </c>
      <c r="I1710">
        <v>0</v>
      </c>
      <c r="J1710">
        <v>6</v>
      </c>
    </row>
    <row r="1711" spans="1:10" x14ac:dyDescent="0.25">
      <c r="A1711" s="1">
        <v>43392</v>
      </c>
      <c r="B1711">
        <f t="shared" si="81"/>
        <v>2018</v>
      </c>
      <c r="C1711">
        <f t="shared" si="82"/>
        <v>10</v>
      </c>
      <c r="D1711">
        <f t="shared" si="83"/>
        <v>19</v>
      </c>
      <c r="E1711">
        <v>116</v>
      </c>
      <c r="F1711">
        <v>64</v>
      </c>
      <c r="G1711">
        <v>30</v>
      </c>
      <c r="H1711">
        <v>34</v>
      </c>
      <c r="I1711">
        <v>0</v>
      </c>
      <c r="J1711">
        <v>8</v>
      </c>
    </row>
    <row r="1712" spans="1:10" x14ac:dyDescent="0.25">
      <c r="A1712" s="1">
        <v>43393</v>
      </c>
      <c r="B1712">
        <f t="shared" si="81"/>
        <v>2018</v>
      </c>
      <c r="C1712">
        <f t="shared" si="82"/>
        <v>10</v>
      </c>
      <c r="D1712">
        <f t="shared" si="83"/>
        <v>20</v>
      </c>
      <c r="E1712">
        <v>153</v>
      </c>
      <c r="F1712">
        <v>88</v>
      </c>
      <c r="G1712">
        <v>14</v>
      </c>
      <c r="H1712">
        <v>43</v>
      </c>
      <c r="I1712">
        <v>0</v>
      </c>
      <c r="J1712">
        <v>14</v>
      </c>
    </row>
    <row r="1713" spans="1:10" x14ac:dyDescent="0.25">
      <c r="A1713" s="1">
        <v>43394</v>
      </c>
      <c r="B1713">
        <f t="shared" si="81"/>
        <v>2018</v>
      </c>
      <c r="C1713">
        <f t="shared" si="82"/>
        <v>10</v>
      </c>
      <c r="D1713">
        <f t="shared" si="83"/>
        <v>21</v>
      </c>
      <c r="E1713">
        <v>186</v>
      </c>
      <c r="F1713">
        <v>83</v>
      </c>
      <c r="G1713">
        <v>27</v>
      </c>
      <c r="H1713">
        <v>28</v>
      </c>
      <c r="I1713">
        <v>0</v>
      </c>
      <c r="J1713">
        <v>12</v>
      </c>
    </row>
    <row r="1714" spans="1:10" x14ac:dyDescent="0.25">
      <c r="A1714" s="1">
        <v>43395</v>
      </c>
      <c r="B1714">
        <f t="shared" si="81"/>
        <v>2018</v>
      </c>
      <c r="C1714">
        <f t="shared" si="82"/>
        <v>10</v>
      </c>
      <c r="D1714">
        <f t="shared" si="83"/>
        <v>22</v>
      </c>
      <c r="E1714">
        <v>211</v>
      </c>
      <c r="F1714">
        <v>35</v>
      </c>
      <c r="G1714">
        <v>22</v>
      </c>
      <c r="H1714">
        <v>15</v>
      </c>
      <c r="I1714">
        <v>0</v>
      </c>
      <c r="J1714">
        <v>4</v>
      </c>
    </row>
    <row r="1715" spans="1:10" x14ac:dyDescent="0.25">
      <c r="A1715" s="1">
        <v>43396</v>
      </c>
      <c r="B1715">
        <f t="shared" si="81"/>
        <v>2018</v>
      </c>
      <c r="C1715">
        <f t="shared" si="82"/>
        <v>10</v>
      </c>
      <c r="D1715">
        <f t="shared" si="83"/>
        <v>23</v>
      </c>
      <c r="E1715">
        <v>45</v>
      </c>
      <c r="F1715">
        <v>73</v>
      </c>
      <c r="G1715">
        <v>13</v>
      </c>
      <c r="H1715">
        <v>33</v>
      </c>
      <c r="I1715">
        <v>0</v>
      </c>
      <c r="J1715">
        <v>8</v>
      </c>
    </row>
    <row r="1716" spans="1:10" x14ac:dyDescent="0.25">
      <c r="A1716" s="1">
        <v>43397</v>
      </c>
      <c r="B1716">
        <f t="shared" si="81"/>
        <v>2018</v>
      </c>
      <c r="C1716">
        <f t="shared" si="82"/>
        <v>10</v>
      </c>
      <c r="D1716">
        <f t="shared" si="83"/>
        <v>24</v>
      </c>
      <c r="E1716">
        <v>125</v>
      </c>
      <c r="F1716">
        <v>91</v>
      </c>
      <c r="G1716">
        <v>7</v>
      </c>
      <c r="H1716">
        <v>39</v>
      </c>
      <c r="I1716">
        <v>0</v>
      </c>
      <c r="J1716">
        <v>14</v>
      </c>
    </row>
    <row r="1717" spans="1:10" x14ac:dyDescent="0.25">
      <c r="A1717" s="1">
        <v>43398</v>
      </c>
      <c r="B1717">
        <f t="shared" si="81"/>
        <v>2018</v>
      </c>
      <c r="C1717">
        <f t="shared" si="82"/>
        <v>10</v>
      </c>
      <c r="D1717">
        <f t="shared" si="83"/>
        <v>25</v>
      </c>
      <c r="E1717">
        <v>163</v>
      </c>
      <c r="F1717">
        <v>48</v>
      </c>
      <c r="G1717">
        <v>21</v>
      </c>
      <c r="H1717">
        <v>6</v>
      </c>
      <c r="I1717">
        <v>0</v>
      </c>
      <c r="J1717">
        <v>3</v>
      </c>
    </row>
    <row r="1718" spans="1:10" x14ac:dyDescent="0.25">
      <c r="A1718" s="1">
        <v>43399</v>
      </c>
      <c r="B1718">
        <f t="shared" si="81"/>
        <v>2018</v>
      </c>
      <c r="C1718">
        <f t="shared" si="82"/>
        <v>10</v>
      </c>
      <c r="D1718">
        <f t="shared" si="83"/>
        <v>26</v>
      </c>
      <c r="E1718">
        <v>25</v>
      </c>
      <c r="F1718">
        <v>35</v>
      </c>
      <c r="G1718">
        <v>23</v>
      </c>
      <c r="H1718">
        <v>14</v>
      </c>
      <c r="I1718">
        <v>0</v>
      </c>
      <c r="J1718">
        <v>3</v>
      </c>
    </row>
    <row r="1719" spans="1:10" x14ac:dyDescent="0.25">
      <c r="A1719" s="1">
        <v>43400</v>
      </c>
      <c r="B1719">
        <f t="shared" si="81"/>
        <v>2018</v>
      </c>
      <c r="C1719">
        <f t="shared" si="82"/>
        <v>10</v>
      </c>
      <c r="D1719">
        <f t="shared" si="83"/>
        <v>27</v>
      </c>
      <c r="E1719">
        <v>42</v>
      </c>
      <c r="F1719">
        <v>37</v>
      </c>
      <c r="G1719">
        <v>28</v>
      </c>
      <c r="H1719">
        <v>4</v>
      </c>
      <c r="I1719">
        <v>0</v>
      </c>
      <c r="J1719">
        <v>2</v>
      </c>
    </row>
    <row r="1720" spans="1:10" x14ac:dyDescent="0.25">
      <c r="A1720" s="1">
        <v>43401</v>
      </c>
      <c r="B1720">
        <f t="shared" si="81"/>
        <v>2018</v>
      </c>
      <c r="C1720">
        <f t="shared" si="82"/>
        <v>10</v>
      </c>
      <c r="D1720">
        <f t="shared" si="83"/>
        <v>28</v>
      </c>
      <c r="E1720">
        <v>17</v>
      </c>
      <c r="F1720">
        <v>18</v>
      </c>
      <c r="G1720">
        <v>23</v>
      </c>
      <c r="H1720">
        <v>10</v>
      </c>
      <c r="I1720">
        <v>0</v>
      </c>
      <c r="J1720">
        <v>3</v>
      </c>
    </row>
    <row r="1721" spans="1:10" x14ac:dyDescent="0.25">
      <c r="A1721" s="1">
        <v>43402</v>
      </c>
      <c r="B1721">
        <f t="shared" si="81"/>
        <v>2018</v>
      </c>
      <c r="C1721">
        <f t="shared" si="82"/>
        <v>10</v>
      </c>
      <c r="D1721">
        <f t="shared" si="83"/>
        <v>29</v>
      </c>
      <c r="E1721">
        <v>21</v>
      </c>
      <c r="F1721">
        <v>29</v>
      </c>
      <c r="G1721">
        <v>25</v>
      </c>
      <c r="H1721">
        <v>18</v>
      </c>
      <c r="I1721">
        <v>0</v>
      </c>
      <c r="J1721">
        <v>4</v>
      </c>
    </row>
    <row r="1722" spans="1:10" x14ac:dyDescent="0.25">
      <c r="A1722" s="1">
        <v>43403</v>
      </c>
      <c r="B1722">
        <f t="shared" si="81"/>
        <v>2018</v>
      </c>
      <c r="C1722">
        <f t="shared" si="82"/>
        <v>10</v>
      </c>
      <c r="D1722">
        <f t="shared" si="83"/>
        <v>30</v>
      </c>
      <c r="E1722">
        <v>44</v>
      </c>
      <c r="F1722">
        <v>50</v>
      </c>
      <c r="G1722">
        <v>17</v>
      </c>
      <c r="H1722">
        <v>24</v>
      </c>
      <c r="I1722">
        <v>0</v>
      </c>
      <c r="J1722">
        <v>7</v>
      </c>
    </row>
    <row r="1723" spans="1:10" x14ac:dyDescent="0.25">
      <c r="A1723" s="1">
        <v>43404</v>
      </c>
      <c r="B1723">
        <f t="shared" si="81"/>
        <v>2018</v>
      </c>
      <c r="C1723">
        <f t="shared" si="82"/>
        <v>10</v>
      </c>
      <c r="D1723">
        <f t="shared" si="83"/>
        <v>31</v>
      </c>
      <c r="E1723">
        <v>83</v>
      </c>
      <c r="F1723">
        <v>55</v>
      </c>
      <c r="G1723">
        <v>22</v>
      </c>
      <c r="H1723">
        <v>30</v>
      </c>
      <c r="I1723">
        <v>0</v>
      </c>
      <c r="J1723">
        <v>9</v>
      </c>
    </row>
    <row r="1724" spans="1:10" x14ac:dyDescent="0.25">
      <c r="A1724" s="1">
        <v>43405</v>
      </c>
      <c r="B1724">
        <f t="shared" si="81"/>
        <v>2018</v>
      </c>
      <c r="C1724">
        <f t="shared" si="82"/>
        <v>11</v>
      </c>
      <c r="D1724">
        <f t="shared" si="83"/>
        <v>1</v>
      </c>
      <c r="E1724">
        <v>116</v>
      </c>
      <c r="F1724">
        <v>92</v>
      </c>
      <c r="G1724">
        <v>7</v>
      </c>
      <c r="H1724">
        <v>51</v>
      </c>
      <c r="I1724">
        <v>0</v>
      </c>
      <c r="J1724">
        <v>14</v>
      </c>
    </row>
    <row r="1725" spans="1:10" x14ac:dyDescent="0.25">
      <c r="A1725" s="1">
        <v>43406</v>
      </c>
      <c r="B1725">
        <f t="shared" si="81"/>
        <v>2018</v>
      </c>
      <c r="C1725">
        <f t="shared" si="82"/>
        <v>11</v>
      </c>
      <c r="D1725">
        <f t="shared" si="83"/>
        <v>2</v>
      </c>
      <c r="E1725">
        <v>188</v>
      </c>
      <c r="F1725">
        <v>98</v>
      </c>
      <c r="G1725">
        <v>34</v>
      </c>
      <c r="H1725">
        <v>44</v>
      </c>
      <c r="I1725">
        <v>0</v>
      </c>
      <c r="J1725">
        <v>15</v>
      </c>
    </row>
    <row r="1726" spans="1:10" x14ac:dyDescent="0.25">
      <c r="A1726" s="1">
        <v>43407</v>
      </c>
      <c r="B1726">
        <f t="shared" si="81"/>
        <v>2018</v>
      </c>
      <c r="C1726">
        <f t="shared" si="82"/>
        <v>11</v>
      </c>
      <c r="D1726">
        <f t="shared" si="83"/>
        <v>3</v>
      </c>
      <c r="E1726">
        <v>205</v>
      </c>
      <c r="F1726">
        <v>58</v>
      </c>
      <c r="G1726">
        <v>7</v>
      </c>
      <c r="H1726">
        <v>27</v>
      </c>
      <c r="I1726">
        <v>0</v>
      </c>
      <c r="J1726">
        <v>8</v>
      </c>
    </row>
    <row r="1727" spans="1:10" x14ac:dyDescent="0.25">
      <c r="A1727" s="1">
        <v>43408</v>
      </c>
      <c r="B1727">
        <f t="shared" si="81"/>
        <v>2018</v>
      </c>
      <c r="C1727">
        <f t="shared" si="82"/>
        <v>11</v>
      </c>
      <c r="D1727">
        <f t="shared" si="83"/>
        <v>4</v>
      </c>
      <c r="E1727">
        <v>130</v>
      </c>
      <c r="F1727">
        <v>31</v>
      </c>
      <c r="G1727">
        <v>10</v>
      </c>
      <c r="H1727">
        <v>19</v>
      </c>
      <c r="I1727">
        <v>0</v>
      </c>
      <c r="J1727">
        <v>4</v>
      </c>
    </row>
    <row r="1728" spans="1:10" x14ac:dyDescent="0.25">
      <c r="A1728" s="1">
        <v>43409</v>
      </c>
      <c r="B1728">
        <f t="shared" si="81"/>
        <v>2018</v>
      </c>
      <c r="C1728">
        <f t="shared" si="82"/>
        <v>11</v>
      </c>
      <c r="D1728">
        <f t="shared" si="83"/>
        <v>5</v>
      </c>
      <c r="E1728">
        <v>67</v>
      </c>
      <c r="F1728">
        <v>30</v>
      </c>
      <c r="G1728">
        <v>14</v>
      </c>
      <c r="H1728">
        <v>18</v>
      </c>
      <c r="I1728">
        <v>0</v>
      </c>
      <c r="J1728">
        <v>4</v>
      </c>
    </row>
    <row r="1729" spans="1:10" x14ac:dyDescent="0.25">
      <c r="A1729" s="1">
        <v>43410</v>
      </c>
      <c r="B1729">
        <f t="shared" si="81"/>
        <v>2018</v>
      </c>
      <c r="C1729">
        <f t="shared" si="82"/>
        <v>11</v>
      </c>
      <c r="D1729">
        <f t="shared" si="83"/>
        <v>6</v>
      </c>
      <c r="E1729">
        <v>52</v>
      </c>
      <c r="F1729">
        <v>46</v>
      </c>
      <c r="G1729">
        <v>5</v>
      </c>
      <c r="H1729">
        <v>25</v>
      </c>
      <c r="I1729">
        <v>0</v>
      </c>
      <c r="J1729">
        <v>6</v>
      </c>
    </row>
    <row r="1730" spans="1:10" x14ac:dyDescent="0.25">
      <c r="A1730" s="1">
        <v>43411</v>
      </c>
      <c r="B1730">
        <f t="shared" si="81"/>
        <v>2018</v>
      </c>
      <c r="C1730">
        <f t="shared" si="82"/>
        <v>11</v>
      </c>
      <c r="D1730">
        <f t="shared" si="83"/>
        <v>7</v>
      </c>
      <c r="E1730">
        <v>82</v>
      </c>
      <c r="F1730">
        <v>80</v>
      </c>
      <c r="G1730">
        <v>4</v>
      </c>
      <c r="H1730">
        <v>37</v>
      </c>
      <c r="I1730">
        <v>0</v>
      </c>
      <c r="J1730">
        <v>11</v>
      </c>
    </row>
    <row r="1731" spans="1:10" x14ac:dyDescent="0.25">
      <c r="A1731" s="1">
        <v>43412</v>
      </c>
      <c r="B1731">
        <f t="shared" ref="B1731:B1794" si="84">YEAR(A1731)</f>
        <v>2018</v>
      </c>
      <c r="C1731">
        <f t="shared" ref="C1731:C1794" si="85">MONTH(A1731)</f>
        <v>11</v>
      </c>
      <c r="D1731">
        <f t="shared" ref="D1731:D1794" si="86">DAY(A1731)</f>
        <v>8</v>
      </c>
      <c r="E1731">
        <v>156</v>
      </c>
      <c r="F1731">
        <v>54</v>
      </c>
      <c r="G1731">
        <v>20</v>
      </c>
      <c r="H1731">
        <v>23</v>
      </c>
      <c r="I1731">
        <v>0</v>
      </c>
      <c r="J1731">
        <v>7</v>
      </c>
    </row>
    <row r="1732" spans="1:10" x14ac:dyDescent="0.25">
      <c r="A1732" s="1">
        <v>43413</v>
      </c>
      <c r="B1732">
        <f t="shared" si="84"/>
        <v>2018</v>
      </c>
      <c r="C1732">
        <f t="shared" si="85"/>
        <v>11</v>
      </c>
      <c r="D1732">
        <f t="shared" si="86"/>
        <v>9</v>
      </c>
      <c r="E1732">
        <v>91</v>
      </c>
      <c r="F1732">
        <v>35</v>
      </c>
      <c r="G1732">
        <v>13</v>
      </c>
      <c r="H1732">
        <v>18</v>
      </c>
      <c r="I1732">
        <v>0</v>
      </c>
      <c r="J1732">
        <v>4</v>
      </c>
    </row>
    <row r="1733" spans="1:10" x14ac:dyDescent="0.25">
      <c r="A1733" s="1">
        <v>43414</v>
      </c>
      <c r="B1733">
        <f t="shared" si="84"/>
        <v>2018</v>
      </c>
      <c r="C1733">
        <f t="shared" si="85"/>
        <v>11</v>
      </c>
      <c r="D1733">
        <f t="shared" si="86"/>
        <v>10</v>
      </c>
      <c r="E1733">
        <v>48</v>
      </c>
      <c r="F1733">
        <v>64</v>
      </c>
      <c r="G1733">
        <v>21</v>
      </c>
      <c r="H1733">
        <v>26</v>
      </c>
      <c r="I1733">
        <v>0</v>
      </c>
      <c r="J1733">
        <v>7</v>
      </c>
    </row>
    <row r="1734" spans="1:10" x14ac:dyDescent="0.25">
      <c r="A1734" s="1">
        <v>43415</v>
      </c>
      <c r="B1734">
        <f t="shared" si="84"/>
        <v>2018</v>
      </c>
      <c r="C1734">
        <f t="shared" si="85"/>
        <v>11</v>
      </c>
      <c r="D1734">
        <f t="shared" si="86"/>
        <v>11</v>
      </c>
      <c r="E1734">
        <v>119</v>
      </c>
      <c r="F1734">
        <v>84</v>
      </c>
      <c r="G1734">
        <v>15</v>
      </c>
      <c r="H1734">
        <v>35</v>
      </c>
      <c r="I1734">
        <v>0</v>
      </c>
      <c r="J1734">
        <v>11</v>
      </c>
    </row>
    <row r="1735" spans="1:10" x14ac:dyDescent="0.25">
      <c r="A1735" s="1">
        <v>43416</v>
      </c>
      <c r="B1735">
        <f t="shared" si="84"/>
        <v>2018</v>
      </c>
      <c r="C1735">
        <f t="shared" si="85"/>
        <v>11</v>
      </c>
      <c r="D1735">
        <f t="shared" si="86"/>
        <v>12</v>
      </c>
      <c r="E1735">
        <v>176</v>
      </c>
      <c r="F1735">
        <v>104</v>
      </c>
      <c r="G1735">
        <v>13</v>
      </c>
      <c r="H1735">
        <v>40</v>
      </c>
      <c r="I1735">
        <v>0</v>
      </c>
      <c r="J1735">
        <v>17</v>
      </c>
    </row>
    <row r="1736" spans="1:10" x14ac:dyDescent="0.25">
      <c r="A1736" s="1">
        <v>43418</v>
      </c>
      <c r="B1736">
        <f t="shared" si="84"/>
        <v>2018</v>
      </c>
      <c r="C1736">
        <f t="shared" si="85"/>
        <v>11</v>
      </c>
      <c r="D1736">
        <f t="shared" si="86"/>
        <v>14</v>
      </c>
      <c r="E1736">
        <v>272</v>
      </c>
      <c r="F1736">
        <v>18</v>
      </c>
      <c r="G1736">
        <v>19</v>
      </c>
      <c r="H1736">
        <v>15</v>
      </c>
      <c r="I1736">
        <v>0</v>
      </c>
      <c r="J1736">
        <v>8</v>
      </c>
    </row>
    <row r="1737" spans="1:10" x14ac:dyDescent="0.25">
      <c r="A1737" s="1">
        <v>43419</v>
      </c>
      <c r="B1737">
        <f t="shared" si="84"/>
        <v>2018</v>
      </c>
      <c r="C1737">
        <f t="shared" si="85"/>
        <v>11</v>
      </c>
      <c r="D1737">
        <f t="shared" si="86"/>
        <v>15</v>
      </c>
      <c r="E1737">
        <v>100</v>
      </c>
      <c r="F1737">
        <v>24</v>
      </c>
      <c r="G1737">
        <v>22</v>
      </c>
      <c r="H1737">
        <v>11</v>
      </c>
      <c r="I1737">
        <v>0</v>
      </c>
      <c r="J1737">
        <v>4</v>
      </c>
    </row>
    <row r="1738" spans="1:10" x14ac:dyDescent="0.25">
      <c r="A1738" s="1">
        <v>43420</v>
      </c>
      <c r="B1738">
        <f t="shared" si="84"/>
        <v>2018</v>
      </c>
      <c r="C1738">
        <f t="shared" si="85"/>
        <v>11</v>
      </c>
      <c r="D1738">
        <f t="shared" si="86"/>
        <v>16</v>
      </c>
      <c r="E1738">
        <v>35</v>
      </c>
      <c r="F1738">
        <v>60</v>
      </c>
      <c r="G1738">
        <v>8</v>
      </c>
      <c r="H1738">
        <v>28</v>
      </c>
      <c r="I1738">
        <v>0</v>
      </c>
      <c r="J1738">
        <v>7</v>
      </c>
    </row>
    <row r="1739" spans="1:10" x14ac:dyDescent="0.25">
      <c r="A1739" s="1">
        <v>43421</v>
      </c>
      <c r="B1739">
        <f t="shared" si="84"/>
        <v>2018</v>
      </c>
      <c r="C1739">
        <f t="shared" si="85"/>
        <v>11</v>
      </c>
      <c r="D1739">
        <f t="shared" si="86"/>
        <v>17</v>
      </c>
      <c r="E1739">
        <v>110</v>
      </c>
      <c r="F1739">
        <v>62</v>
      </c>
      <c r="G1739">
        <v>24</v>
      </c>
      <c r="H1739">
        <v>20</v>
      </c>
      <c r="I1739">
        <v>0</v>
      </c>
      <c r="J1739">
        <v>6</v>
      </c>
    </row>
    <row r="1740" spans="1:10" x14ac:dyDescent="0.25">
      <c r="A1740" s="1">
        <v>43422</v>
      </c>
      <c r="B1740">
        <f t="shared" si="84"/>
        <v>2018</v>
      </c>
      <c r="C1740">
        <f t="shared" si="85"/>
        <v>11</v>
      </c>
      <c r="D1740">
        <f t="shared" si="86"/>
        <v>18</v>
      </c>
      <c r="E1740">
        <v>94</v>
      </c>
      <c r="F1740">
        <v>74</v>
      </c>
      <c r="G1740">
        <v>4</v>
      </c>
      <c r="H1740">
        <v>34</v>
      </c>
      <c r="I1740">
        <v>0</v>
      </c>
      <c r="J1740">
        <v>10</v>
      </c>
    </row>
    <row r="1741" spans="1:10" x14ac:dyDescent="0.25">
      <c r="A1741" s="1">
        <v>43423</v>
      </c>
      <c r="B1741">
        <f t="shared" si="84"/>
        <v>2018</v>
      </c>
      <c r="C1741">
        <f t="shared" si="85"/>
        <v>11</v>
      </c>
      <c r="D1741">
        <f t="shared" si="86"/>
        <v>19</v>
      </c>
      <c r="E1741">
        <v>122</v>
      </c>
      <c r="F1741">
        <v>66</v>
      </c>
      <c r="G1741">
        <v>19</v>
      </c>
      <c r="H1741">
        <v>26</v>
      </c>
      <c r="I1741">
        <v>0</v>
      </c>
      <c r="J1741">
        <v>8</v>
      </c>
    </row>
    <row r="1742" spans="1:10" x14ac:dyDescent="0.25">
      <c r="A1742" s="1">
        <v>43424</v>
      </c>
      <c r="B1742">
        <f t="shared" si="84"/>
        <v>2018</v>
      </c>
      <c r="C1742">
        <f t="shared" si="85"/>
        <v>11</v>
      </c>
      <c r="D1742">
        <f t="shared" si="86"/>
        <v>20</v>
      </c>
      <c r="E1742">
        <v>111</v>
      </c>
      <c r="F1742">
        <v>45</v>
      </c>
      <c r="G1742">
        <v>20</v>
      </c>
      <c r="H1742">
        <v>19</v>
      </c>
      <c r="I1742">
        <v>0</v>
      </c>
      <c r="J1742">
        <v>5</v>
      </c>
    </row>
    <row r="1743" spans="1:10" x14ac:dyDescent="0.25">
      <c r="A1743" s="1">
        <v>43425</v>
      </c>
      <c r="B1743">
        <f t="shared" si="84"/>
        <v>2018</v>
      </c>
      <c r="C1743">
        <f t="shared" si="85"/>
        <v>11</v>
      </c>
      <c r="D1743">
        <f t="shared" si="86"/>
        <v>21</v>
      </c>
      <c r="E1743">
        <v>75</v>
      </c>
      <c r="F1743">
        <v>56</v>
      </c>
      <c r="G1743">
        <v>13</v>
      </c>
      <c r="H1743">
        <v>27</v>
      </c>
      <c r="I1743">
        <v>0</v>
      </c>
      <c r="J1743">
        <v>7</v>
      </c>
    </row>
    <row r="1744" spans="1:10" x14ac:dyDescent="0.25">
      <c r="A1744" s="1">
        <v>43426</v>
      </c>
      <c r="B1744">
        <f t="shared" si="84"/>
        <v>2018</v>
      </c>
      <c r="C1744">
        <f t="shared" si="85"/>
        <v>11</v>
      </c>
      <c r="D1744">
        <f t="shared" si="86"/>
        <v>22</v>
      </c>
      <c r="E1744">
        <v>90</v>
      </c>
      <c r="F1744">
        <v>75</v>
      </c>
      <c r="G1744">
        <v>2</v>
      </c>
      <c r="H1744">
        <v>31</v>
      </c>
      <c r="I1744">
        <v>0</v>
      </c>
      <c r="J1744">
        <v>13</v>
      </c>
    </row>
    <row r="1745" spans="1:10" x14ac:dyDescent="0.25">
      <c r="A1745" s="1">
        <v>43427</v>
      </c>
      <c r="B1745">
        <f t="shared" si="84"/>
        <v>2018</v>
      </c>
      <c r="C1745">
        <f t="shared" si="85"/>
        <v>11</v>
      </c>
      <c r="D1745">
        <f t="shared" si="86"/>
        <v>23</v>
      </c>
      <c r="E1745">
        <v>151</v>
      </c>
      <c r="F1745">
        <v>76</v>
      </c>
      <c r="G1745">
        <v>18</v>
      </c>
      <c r="H1745">
        <v>28</v>
      </c>
      <c r="I1745">
        <v>0</v>
      </c>
      <c r="J1745">
        <v>10</v>
      </c>
    </row>
    <row r="1746" spans="1:10" x14ac:dyDescent="0.25">
      <c r="A1746" s="1">
        <v>43428</v>
      </c>
      <c r="B1746">
        <f t="shared" si="84"/>
        <v>2018</v>
      </c>
      <c r="C1746">
        <f t="shared" si="85"/>
        <v>11</v>
      </c>
      <c r="D1746">
        <f t="shared" si="86"/>
        <v>24</v>
      </c>
      <c r="E1746">
        <v>157</v>
      </c>
      <c r="F1746">
        <v>83</v>
      </c>
      <c r="G1746">
        <v>8</v>
      </c>
      <c r="H1746">
        <v>36</v>
      </c>
      <c r="I1746">
        <v>0</v>
      </c>
      <c r="J1746">
        <v>13</v>
      </c>
    </row>
    <row r="1747" spans="1:10" x14ac:dyDescent="0.25">
      <c r="A1747" s="1">
        <v>43429</v>
      </c>
      <c r="B1747">
        <f t="shared" si="84"/>
        <v>2018</v>
      </c>
      <c r="C1747">
        <f t="shared" si="85"/>
        <v>11</v>
      </c>
      <c r="D1747">
        <f t="shared" si="86"/>
        <v>25</v>
      </c>
      <c r="E1747">
        <v>170</v>
      </c>
      <c r="F1747">
        <v>134</v>
      </c>
      <c r="G1747">
        <v>4</v>
      </c>
      <c r="H1747">
        <v>56</v>
      </c>
      <c r="I1747">
        <v>0</v>
      </c>
      <c r="J1747">
        <v>24</v>
      </c>
    </row>
    <row r="1748" spans="1:10" x14ac:dyDescent="0.25">
      <c r="A1748" s="1">
        <v>43430</v>
      </c>
      <c r="B1748">
        <f t="shared" si="84"/>
        <v>2018</v>
      </c>
      <c r="C1748">
        <f t="shared" si="85"/>
        <v>11</v>
      </c>
      <c r="D1748">
        <f t="shared" si="86"/>
        <v>26</v>
      </c>
      <c r="E1748">
        <v>295</v>
      </c>
      <c r="F1748">
        <v>210</v>
      </c>
      <c r="G1748">
        <v>24</v>
      </c>
      <c r="H1748">
        <v>15</v>
      </c>
      <c r="I1748">
        <v>0</v>
      </c>
      <c r="J1748">
        <v>6</v>
      </c>
    </row>
    <row r="1749" spans="1:10" x14ac:dyDescent="0.25">
      <c r="A1749" s="1">
        <v>43431</v>
      </c>
      <c r="B1749">
        <f t="shared" si="84"/>
        <v>2018</v>
      </c>
      <c r="C1749">
        <f t="shared" si="85"/>
        <v>11</v>
      </c>
      <c r="D1749">
        <f t="shared" si="86"/>
        <v>27</v>
      </c>
      <c r="E1749">
        <v>118</v>
      </c>
      <c r="F1749">
        <v>122</v>
      </c>
      <c r="G1749">
        <v>4</v>
      </c>
      <c r="H1749">
        <v>32</v>
      </c>
      <c r="I1749">
        <v>0</v>
      </c>
      <c r="J1749">
        <v>13</v>
      </c>
    </row>
    <row r="1750" spans="1:10" x14ac:dyDescent="0.25">
      <c r="A1750" s="1">
        <v>43432</v>
      </c>
      <c r="B1750">
        <f t="shared" si="84"/>
        <v>2018</v>
      </c>
      <c r="C1750">
        <f t="shared" si="85"/>
        <v>11</v>
      </c>
      <c r="D1750">
        <f t="shared" si="86"/>
        <v>28</v>
      </c>
      <c r="E1750">
        <v>146</v>
      </c>
      <c r="F1750">
        <v>99</v>
      </c>
      <c r="G1750">
        <v>7</v>
      </c>
      <c r="H1750">
        <v>29</v>
      </c>
      <c r="I1750">
        <v>0</v>
      </c>
      <c r="J1750">
        <v>13</v>
      </c>
    </row>
    <row r="1751" spans="1:10" x14ac:dyDescent="0.25">
      <c r="A1751" s="1">
        <v>43433</v>
      </c>
      <c r="B1751">
        <f t="shared" si="84"/>
        <v>2018</v>
      </c>
      <c r="C1751">
        <f t="shared" si="85"/>
        <v>11</v>
      </c>
      <c r="D1751">
        <f t="shared" si="86"/>
        <v>29</v>
      </c>
      <c r="E1751">
        <v>139</v>
      </c>
      <c r="F1751">
        <v>122</v>
      </c>
      <c r="G1751">
        <v>8</v>
      </c>
      <c r="H1751">
        <v>39</v>
      </c>
      <c r="I1751">
        <v>0</v>
      </c>
      <c r="J1751">
        <v>17</v>
      </c>
    </row>
    <row r="1752" spans="1:10" x14ac:dyDescent="0.25">
      <c r="A1752" s="1">
        <v>43434</v>
      </c>
      <c r="B1752">
        <f t="shared" si="84"/>
        <v>2018</v>
      </c>
      <c r="C1752">
        <f t="shared" si="85"/>
        <v>11</v>
      </c>
      <c r="D1752">
        <f t="shared" si="86"/>
        <v>30</v>
      </c>
      <c r="E1752">
        <v>201</v>
      </c>
      <c r="F1752">
        <v>131</v>
      </c>
      <c r="G1752">
        <v>16</v>
      </c>
      <c r="H1752">
        <v>40</v>
      </c>
      <c r="I1752">
        <v>0</v>
      </c>
      <c r="J1752">
        <v>18</v>
      </c>
    </row>
    <row r="1753" spans="1:10" x14ac:dyDescent="0.25">
      <c r="A1753" s="1">
        <v>43435</v>
      </c>
      <c r="B1753">
        <f t="shared" si="84"/>
        <v>2018</v>
      </c>
      <c r="C1753">
        <f t="shared" si="85"/>
        <v>12</v>
      </c>
      <c r="D1753">
        <f t="shared" si="86"/>
        <v>1</v>
      </c>
      <c r="E1753">
        <v>198</v>
      </c>
      <c r="F1753">
        <v>140</v>
      </c>
      <c r="G1753">
        <v>5</v>
      </c>
      <c r="H1753">
        <v>41</v>
      </c>
      <c r="I1753">
        <v>0</v>
      </c>
      <c r="J1753">
        <v>25</v>
      </c>
    </row>
    <row r="1754" spans="1:10" x14ac:dyDescent="0.25">
      <c r="A1754" s="1">
        <v>43436</v>
      </c>
      <c r="B1754">
        <f t="shared" si="84"/>
        <v>2018</v>
      </c>
      <c r="C1754">
        <f t="shared" si="85"/>
        <v>12</v>
      </c>
      <c r="D1754">
        <f t="shared" si="86"/>
        <v>2</v>
      </c>
      <c r="E1754">
        <v>233</v>
      </c>
      <c r="F1754">
        <v>181</v>
      </c>
      <c r="G1754">
        <v>21</v>
      </c>
      <c r="H1754">
        <v>11</v>
      </c>
      <c r="I1754">
        <v>0</v>
      </c>
      <c r="J1754">
        <v>6</v>
      </c>
    </row>
    <row r="1755" spans="1:10" x14ac:dyDescent="0.25">
      <c r="A1755" s="1">
        <v>43437</v>
      </c>
      <c r="B1755">
        <f t="shared" si="84"/>
        <v>2018</v>
      </c>
      <c r="C1755">
        <f t="shared" si="85"/>
        <v>12</v>
      </c>
      <c r="D1755">
        <f t="shared" si="86"/>
        <v>3</v>
      </c>
      <c r="E1755">
        <v>129</v>
      </c>
      <c r="F1755">
        <v>56</v>
      </c>
      <c r="G1755">
        <v>22</v>
      </c>
      <c r="H1755">
        <v>11</v>
      </c>
      <c r="I1755">
        <v>0</v>
      </c>
      <c r="J1755">
        <v>3</v>
      </c>
    </row>
    <row r="1756" spans="1:10" x14ac:dyDescent="0.25">
      <c r="A1756" s="1">
        <v>43438</v>
      </c>
      <c r="B1756">
        <f t="shared" si="84"/>
        <v>2018</v>
      </c>
      <c r="C1756">
        <f t="shared" si="85"/>
        <v>12</v>
      </c>
      <c r="D1756">
        <f t="shared" si="86"/>
        <v>4</v>
      </c>
      <c r="E1756">
        <v>53</v>
      </c>
      <c r="F1756">
        <v>83</v>
      </c>
      <c r="G1756">
        <v>3</v>
      </c>
      <c r="H1756">
        <v>27</v>
      </c>
      <c r="I1756">
        <v>0</v>
      </c>
      <c r="J1756">
        <v>9</v>
      </c>
    </row>
    <row r="1757" spans="1:10" x14ac:dyDescent="0.25">
      <c r="A1757" s="1">
        <v>43439</v>
      </c>
      <c r="B1757">
        <f t="shared" si="84"/>
        <v>2018</v>
      </c>
      <c r="C1757">
        <f t="shared" si="85"/>
        <v>12</v>
      </c>
      <c r="D1757">
        <f t="shared" si="86"/>
        <v>5</v>
      </c>
      <c r="E1757">
        <v>122</v>
      </c>
      <c r="F1757">
        <v>32</v>
      </c>
      <c r="G1757">
        <v>20</v>
      </c>
      <c r="H1757">
        <v>6</v>
      </c>
      <c r="I1757">
        <v>0</v>
      </c>
      <c r="J1757">
        <v>4</v>
      </c>
    </row>
    <row r="1758" spans="1:10" x14ac:dyDescent="0.25">
      <c r="A1758" s="1">
        <v>43440</v>
      </c>
      <c r="B1758">
        <f t="shared" si="84"/>
        <v>2018</v>
      </c>
      <c r="C1758">
        <f t="shared" si="85"/>
        <v>12</v>
      </c>
      <c r="D1758">
        <f t="shared" si="86"/>
        <v>6</v>
      </c>
      <c r="E1758">
        <v>35</v>
      </c>
      <c r="F1758">
        <v>34</v>
      </c>
      <c r="G1758">
        <v>21</v>
      </c>
      <c r="H1758">
        <v>4</v>
      </c>
      <c r="I1758">
        <v>0</v>
      </c>
      <c r="J1758">
        <v>3</v>
      </c>
    </row>
    <row r="1759" spans="1:10" x14ac:dyDescent="0.25">
      <c r="A1759" s="1">
        <v>43441</v>
      </c>
      <c r="B1759">
        <f t="shared" si="84"/>
        <v>2018</v>
      </c>
      <c r="C1759">
        <f t="shared" si="85"/>
        <v>12</v>
      </c>
      <c r="D1759">
        <f t="shared" si="86"/>
        <v>7</v>
      </c>
      <c r="E1759">
        <v>28</v>
      </c>
      <c r="F1759">
        <v>35</v>
      </c>
      <c r="G1759">
        <v>22</v>
      </c>
      <c r="H1759">
        <v>9</v>
      </c>
      <c r="I1759">
        <v>0</v>
      </c>
      <c r="J1759">
        <v>3</v>
      </c>
    </row>
    <row r="1760" spans="1:10" x14ac:dyDescent="0.25">
      <c r="A1760" s="1">
        <v>43442</v>
      </c>
      <c r="B1760">
        <f t="shared" si="84"/>
        <v>2018</v>
      </c>
      <c r="C1760">
        <f t="shared" si="85"/>
        <v>12</v>
      </c>
      <c r="D1760">
        <f t="shared" si="86"/>
        <v>8</v>
      </c>
      <c r="E1760">
        <v>33</v>
      </c>
      <c r="F1760">
        <v>57</v>
      </c>
      <c r="G1760">
        <v>9</v>
      </c>
      <c r="H1760">
        <v>26</v>
      </c>
      <c r="I1760">
        <v>0</v>
      </c>
      <c r="J1760">
        <v>7</v>
      </c>
    </row>
    <row r="1761" spans="1:10" x14ac:dyDescent="0.25">
      <c r="A1761" s="1">
        <v>43443</v>
      </c>
      <c r="B1761">
        <f t="shared" si="84"/>
        <v>2018</v>
      </c>
      <c r="C1761">
        <f t="shared" si="85"/>
        <v>12</v>
      </c>
      <c r="D1761">
        <f t="shared" si="86"/>
        <v>9</v>
      </c>
      <c r="E1761">
        <v>106</v>
      </c>
      <c r="F1761">
        <v>70</v>
      </c>
      <c r="G1761">
        <v>7</v>
      </c>
      <c r="H1761">
        <v>30</v>
      </c>
      <c r="I1761">
        <v>0</v>
      </c>
      <c r="J1761">
        <v>10</v>
      </c>
    </row>
    <row r="1762" spans="1:10" x14ac:dyDescent="0.25">
      <c r="A1762" s="1">
        <v>43444</v>
      </c>
      <c r="B1762">
        <f t="shared" si="84"/>
        <v>2018</v>
      </c>
      <c r="C1762">
        <f t="shared" si="85"/>
        <v>12</v>
      </c>
      <c r="D1762">
        <f t="shared" si="86"/>
        <v>10</v>
      </c>
      <c r="E1762">
        <v>144</v>
      </c>
      <c r="F1762">
        <v>50</v>
      </c>
      <c r="G1762">
        <v>19</v>
      </c>
      <c r="H1762">
        <v>15</v>
      </c>
      <c r="I1762">
        <v>0</v>
      </c>
      <c r="J1762">
        <v>5</v>
      </c>
    </row>
    <row r="1763" spans="1:10" x14ac:dyDescent="0.25">
      <c r="A1763" s="1">
        <v>43445</v>
      </c>
      <c r="B1763">
        <f t="shared" si="84"/>
        <v>2018</v>
      </c>
      <c r="C1763">
        <f t="shared" si="85"/>
        <v>12</v>
      </c>
      <c r="D1763">
        <f t="shared" si="86"/>
        <v>11</v>
      </c>
      <c r="E1763">
        <v>73</v>
      </c>
      <c r="F1763">
        <v>44</v>
      </c>
      <c r="G1763">
        <v>12</v>
      </c>
      <c r="H1763">
        <v>25</v>
      </c>
      <c r="I1763">
        <v>0</v>
      </c>
      <c r="J1763">
        <v>7</v>
      </c>
    </row>
    <row r="1764" spans="1:10" x14ac:dyDescent="0.25">
      <c r="A1764" s="1">
        <v>43446</v>
      </c>
      <c r="B1764">
        <f t="shared" si="84"/>
        <v>2018</v>
      </c>
      <c r="C1764">
        <f t="shared" si="85"/>
        <v>12</v>
      </c>
      <c r="D1764">
        <f t="shared" si="86"/>
        <v>12</v>
      </c>
      <c r="E1764">
        <v>86</v>
      </c>
      <c r="F1764">
        <v>35</v>
      </c>
      <c r="G1764">
        <v>21</v>
      </c>
      <c r="H1764">
        <v>15</v>
      </c>
      <c r="I1764">
        <v>0</v>
      </c>
      <c r="J1764">
        <v>4</v>
      </c>
    </row>
    <row r="1765" spans="1:10" x14ac:dyDescent="0.25">
      <c r="A1765" s="1">
        <v>43447</v>
      </c>
      <c r="B1765">
        <f t="shared" si="84"/>
        <v>2018</v>
      </c>
      <c r="C1765">
        <f t="shared" si="85"/>
        <v>12</v>
      </c>
      <c r="D1765">
        <f t="shared" si="86"/>
        <v>13</v>
      </c>
      <c r="E1765">
        <v>46</v>
      </c>
      <c r="F1765">
        <v>57</v>
      </c>
      <c r="G1765">
        <v>8</v>
      </c>
      <c r="H1765">
        <v>30</v>
      </c>
      <c r="I1765">
        <v>0</v>
      </c>
      <c r="J1765">
        <v>9</v>
      </c>
    </row>
    <row r="1766" spans="1:10" x14ac:dyDescent="0.25">
      <c r="A1766" s="1">
        <v>43448</v>
      </c>
      <c r="B1766">
        <f t="shared" si="84"/>
        <v>2018</v>
      </c>
      <c r="C1766">
        <f t="shared" si="85"/>
        <v>12</v>
      </c>
      <c r="D1766">
        <f t="shared" si="86"/>
        <v>14</v>
      </c>
      <c r="E1766">
        <v>113</v>
      </c>
      <c r="F1766">
        <v>91</v>
      </c>
      <c r="G1766">
        <v>2</v>
      </c>
      <c r="H1766">
        <v>41</v>
      </c>
      <c r="I1766">
        <v>0</v>
      </c>
      <c r="J1766">
        <v>16</v>
      </c>
    </row>
    <row r="1767" spans="1:10" x14ac:dyDescent="0.25">
      <c r="A1767" s="1">
        <v>43449</v>
      </c>
      <c r="B1767">
        <f t="shared" si="84"/>
        <v>2018</v>
      </c>
      <c r="C1767">
        <f t="shared" si="85"/>
        <v>12</v>
      </c>
      <c r="D1767">
        <f t="shared" si="86"/>
        <v>15</v>
      </c>
      <c r="E1767">
        <v>172</v>
      </c>
      <c r="F1767">
        <v>85</v>
      </c>
      <c r="G1767">
        <v>24</v>
      </c>
      <c r="H1767">
        <v>31</v>
      </c>
      <c r="I1767">
        <v>0</v>
      </c>
      <c r="J1767">
        <v>14</v>
      </c>
    </row>
    <row r="1768" spans="1:10" x14ac:dyDescent="0.25">
      <c r="A1768" s="1">
        <v>43450</v>
      </c>
      <c r="B1768">
        <f t="shared" si="84"/>
        <v>2018</v>
      </c>
      <c r="C1768">
        <f t="shared" si="85"/>
        <v>12</v>
      </c>
      <c r="D1768">
        <f t="shared" si="86"/>
        <v>16</v>
      </c>
      <c r="E1768">
        <v>122</v>
      </c>
      <c r="F1768">
        <v>40</v>
      </c>
      <c r="G1768">
        <v>23</v>
      </c>
      <c r="H1768">
        <v>19</v>
      </c>
      <c r="I1768">
        <v>0</v>
      </c>
      <c r="J1768">
        <v>6</v>
      </c>
    </row>
    <row r="1769" spans="1:10" x14ac:dyDescent="0.25">
      <c r="A1769" s="1">
        <v>43451</v>
      </c>
      <c r="B1769">
        <f t="shared" si="84"/>
        <v>2018</v>
      </c>
      <c r="C1769">
        <f t="shared" si="85"/>
        <v>12</v>
      </c>
      <c r="D1769">
        <f t="shared" si="86"/>
        <v>17</v>
      </c>
      <c r="E1769">
        <v>100</v>
      </c>
      <c r="F1769">
        <v>53</v>
      </c>
      <c r="G1769">
        <v>21</v>
      </c>
      <c r="H1769">
        <v>27</v>
      </c>
      <c r="I1769">
        <v>0</v>
      </c>
      <c r="J1769">
        <v>8</v>
      </c>
    </row>
    <row r="1770" spans="1:10" x14ac:dyDescent="0.25">
      <c r="A1770" s="1">
        <v>43452</v>
      </c>
      <c r="B1770">
        <f t="shared" si="84"/>
        <v>2018</v>
      </c>
      <c r="C1770">
        <f t="shared" si="85"/>
        <v>12</v>
      </c>
      <c r="D1770">
        <f t="shared" si="86"/>
        <v>18</v>
      </c>
      <c r="E1770">
        <v>91</v>
      </c>
      <c r="F1770">
        <v>55</v>
      </c>
      <c r="G1770">
        <v>10</v>
      </c>
      <c r="H1770">
        <v>30</v>
      </c>
      <c r="I1770">
        <v>0</v>
      </c>
      <c r="J1770">
        <v>8</v>
      </c>
    </row>
    <row r="1771" spans="1:10" x14ac:dyDescent="0.25">
      <c r="A1771" s="1">
        <v>43453</v>
      </c>
      <c r="B1771">
        <f t="shared" si="84"/>
        <v>2018</v>
      </c>
      <c r="C1771">
        <f t="shared" si="85"/>
        <v>12</v>
      </c>
      <c r="D1771">
        <f t="shared" si="86"/>
        <v>19</v>
      </c>
      <c r="E1771">
        <v>86</v>
      </c>
      <c r="F1771">
        <v>73</v>
      </c>
      <c r="G1771">
        <v>2</v>
      </c>
      <c r="H1771">
        <v>37</v>
      </c>
      <c r="I1771">
        <v>0</v>
      </c>
      <c r="J1771">
        <v>12</v>
      </c>
    </row>
    <row r="1772" spans="1:10" x14ac:dyDescent="0.25">
      <c r="A1772" s="1">
        <v>43454</v>
      </c>
      <c r="B1772">
        <f t="shared" si="84"/>
        <v>2018</v>
      </c>
      <c r="C1772">
        <f t="shared" si="85"/>
        <v>12</v>
      </c>
      <c r="D1772">
        <f t="shared" si="86"/>
        <v>20</v>
      </c>
      <c r="E1772">
        <v>126</v>
      </c>
      <c r="F1772">
        <v>89</v>
      </c>
      <c r="G1772">
        <v>17</v>
      </c>
      <c r="H1772">
        <v>34</v>
      </c>
      <c r="I1772">
        <v>0</v>
      </c>
      <c r="J1772">
        <v>13</v>
      </c>
    </row>
    <row r="1773" spans="1:10" x14ac:dyDescent="0.25">
      <c r="A1773" s="1">
        <v>43455</v>
      </c>
      <c r="B1773">
        <f t="shared" si="84"/>
        <v>2018</v>
      </c>
      <c r="C1773">
        <f t="shared" si="85"/>
        <v>12</v>
      </c>
      <c r="D1773">
        <f t="shared" si="86"/>
        <v>21</v>
      </c>
      <c r="E1773">
        <v>145</v>
      </c>
      <c r="F1773">
        <v>68</v>
      </c>
      <c r="G1773">
        <v>22</v>
      </c>
      <c r="H1773">
        <v>23</v>
      </c>
      <c r="I1773">
        <v>0</v>
      </c>
      <c r="J1773">
        <v>8</v>
      </c>
    </row>
    <row r="1774" spans="1:10" x14ac:dyDescent="0.25">
      <c r="A1774" s="1">
        <v>43456</v>
      </c>
      <c r="B1774">
        <f t="shared" si="84"/>
        <v>2018</v>
      </c>
      <c r="C1774">
        <f t="shared" si="85"/>
        <v>12</v>
      </c>
      <c r="D1774">
        <f t="shared" si="86"/>
        <v>22</v>
      </c>
      <c r="E1774">
        <v>100</v>
      </c>
      <c r="F1774">
        <v>49</v>
      </c>
      <c r="G1774">
        <v>22</v>
      </c>
      <c r="H1774">
        <v>9</v>
      </c>
      <c r="I1774">
        <v>0</v>
      </c>
      <c r="J1774">
        <v>4</v>
      </c>
    </row>
    <row r="1775" spans="1:10" x14ac:dyDescent="0.25">
      <c r="A1775" s="1">
        <v>43457</v>
      </c>
      <c r="B1775">
        <f t="shared" si="84"/>
        <v>2018</v>
      </c>
      <c r="C1775">
        <f t="shared" si="85"/>
        <v>12</v>
      </c>
      <c r="D1775">
        <f t="shared" si="86"/>
        <v>23</v>
      </c>
      <c r="E1775">
        <v>41</v>
      </c>
      <c r="F1775">
        <v>77</v>
      </c>
      <c r="G1775">
        <v>5</v>
      </c>
      <c r="H1775">
        <v>31</v>
      </c>
      <c r="I1775">
        <v>0</v>
      </c>
      <c r="J1775">
        <v>10</v>
      </c>
    </row>
    <row r="1776" spans="1:10" x14ac:dyDescent="0.25">
      <c r="A1776" s="1">
        <v>43458</v>
      </c>
      <c r="B1776">
        <f t="shared" si="84"/>
        <v>2018</v>
      </c>
      <c r="C1776">
        <f t="shared" si="85"/>
        <v>12</v>
      </c>
      <c r="D1776">
        <f t="shared" si="86"/>
        <v>24</v>
      </c>
      <c r="E1776">
        <v>124</v>
      </c>
      <c r="F1776">
        <v>66</v>
      </c>
      <c r="G1776">
        <v>20</v>
      </c>
      <c r="H1776">
        <v>19</v>
      </c>
      <c r="I1776">
        <v>0</v>
      </c>
      <c r="J1776">
        <v>8</v>
      </c>
    </row>
    <row r="1777" spans="1:10" x14ac:dyDescent="0.25">
      <c r="A1777" s="1">
        <v>43459</v>
      </c>
      <c r="B1777">
        <f t="shared" si="84"/>
        <v>2018</v>
      </c>
      <c r="C1777">
        <f t="shared" si="85"/>
        <v>12</v>
      </c>
      <c r="D1777">
        <f t="shared" si="86"/>
        <v>25</v>
      </c>
      <c r="E1777">
        <v>85</v>
      </c>
      <c r="F1777">
        <v>25</v>
      </c>
      <c r="G1777">
        <v>20</v>
      </c>
      <c r="H1777">
        <v>12</v>
      </c>
      <c r="I1777">
        <v>0</v>
      </c>
      <c r="J1777">
        <v>6</v>
      </c>
    </row>
    <row r="1778" spans="1:10" x14ac:dyDescent="0.25">
      <c r="A1778" s="1">
        <v>43460</v>
      </c>
      <c r="B1778">
        <f t="shared" si="84"/>
        <v>2018</v>
      </c>
      <c r="C1778">
        <f t="shared" si="85"/>
        <v>12</v>
      </c>
      <c r="D1778">
        <f t="shared" si="86"/>
        <v>26</v>
      </c>
      <c r="E1778">
        <v>33</v>
      </c>
      <c r="F1778">
        <v>49</v>
      </c>
      <c r="G1778">
        <v>21</v>
      </c>
      <c r="H1778">
        <v>4</v>
      </c>
      <c r="I1778">
        <v>0</v>
      </c>
      <c r="J1778">
        <v>4</v>
      </c>
    </row>
    <row r="1779" spans="1:10" x14ac:dyDescent="0.25">
      <c r="A1779" s="1">
        <v>43461</v>
      </c>
      <c r="B1779">
        <f t="shared" si="84"/>
        <v>2018</v>
      </c>
      <c r="C1779">
        <f t="shared" si="85"/>
        <v>12</v>
      </c>
      <c r="D1779">
        <f t="shared" si="86"/>
        <v>27</v>
      </c>
      <c r="E1779">
        <v>34</v>
      </c>
      <c r="F1779">
        <v>41</v>
      </c>
      <c r="G1779">
        <v>20</v>
      </c>
      <c r="H1779">
        <v>8</v>
      </c>
      <c r="I1779">
        <v>0</v>
      </c>
      <c r="J1779">
        <v>4</v>
      </c>
    </row>
    <row r="1780" spans="1:10" x14ac:dyDescent="0.25">
      <c r="A1780" s="1">
        <v>43462</v>
      </c>
      <c r="B1780">
        <f t="shared" si="84"/>
        <v>2018</v>
      </c>
      <c r="C1780">
        <f t="shared" si="85"/>
        <v>12</v>
      </c>
      <c r="D1780">
        <f t="shared" si="86"/>
        <v>28</v>
      </c>
      <c r="E1780">
        <v>35</v>
      </c>
      <c r="F1780">
        <v>27</v>
      </c>
      <c r="G1780">
        <v>20</v>
      </c>
      <c r="H1780">
        <v>12</v>
      </c>
      <c r="I1780">
        <v>0</v>
      </c>
      <c r="J1780">
        <v>3</v>
      </c>
    </row>
    <row r="1781" spans="1:10" x14ac:dyDescent="0.25">
      <c r="A1781" s="1">
        <v>43463</v>
      </c>
      <c r="B1781">
        <f t="shared" si="84"/>
        <v>2018</v>
      </c>
      <c r="C1781">
        <f t="shared" si="85"/>
        <v>12</v>
      </c>
      <c r="D1781">
        <f t="shared" si="86"/>
        <v>29</v>
      </c>
      <c r="E1781">
        <v>38</v>
      </c>
      <c r="F1781">
        <v>27</v>
      </c>
      <c r="G1781">
        <v>16</v>
      </c>
      <c r="H1781">
        <v>17</v>
      </c>
      <c r="I1781">
        <v>0</v>
      </c>
      <c r="J1781">
        <v>4</v>
      </c>
    </row>
    <row r="1782" spans="1:10" x14ac:dyDescent="0.25">
      <c r="A1782" s="1">
        <v>43466</v>
      </c>
      <c r="B1782">
        <f t="shared" si="84"/>
        <v>2019</v>
      </c>
      <c r="C1782">
        <f t="shared" si="85"/>
        <v>1</v>
      </c>
      <c r="D1782">
        <f t="shared" si="86"/>
        <v>1</v>
      </c>
      <c r="E1782">
        <v>116</v>
      </c>
      <c r="F1782">
        <v>54</v>
      </c>
      <c r="G1782">
        <v>11</v>
      </c>
      <c r="H1782">
        <v>27</v>
      </c>
      <c r="I1782">
        <v>0</v>
      </c>
      <c r="J1782">
        <v>11</v>
      </c>
    </row>
    <row r="1783" spans="1:10" x14ac:dyDescent="0.25">
      <c r="A1783" s="1">
        <v>43467</v>
      </c>
      <c r="B1783">
        <f t="shared" si="84"/>
        <v>2019</v>
      </c>
      <c r="C1783">
        <f t="shared" si="85"/>
        <v>1</v>
      </c>
      <c r="D1783">
        <f t="shared" si="86"/>
        <v>2</v>
      </c>
      <c r="E1783">
        <v>118</v>
      </c>
      <c r="F1783">
        <v>100</v>
      </c>
      <c r="G1783">
        <v>5</v>
      </c>
      <c r="H1783">
        <v>43</v>
      </c>
      <c r="I1783">
        <v>0</v>
      </c>
      <c r="J1783">
        <v>22</v>
      </c>
    </row>
    <row r="1784" spans="1:10" x14ac:dyDescent="0.25">
      <c r="A1784" s="1">
        <v>43468</v>
      </c>
      <c r="B1784">
        <f t="shared" si="84"/>
        <v>2019</v>
      </c>
      <c r="C1784">
        <f t="shared" si="85"/>
        <v>1</v>
      </c>
      <c r="D1784">
        <f t="shared" si="86"/>
        <v>3</v>
      </c>
      <c r="E1784">
        <v>204</v>
      </c>
      <c r="F1784">
        <v>42</v>
      </c>
      <c r="G1784">
        <v>27</v>
      </c>
      <c r="H1784">
        <v>12</v>
      </c>
      <c r="I1784">
        <v>0</v>
      </c>
      <c r="J1784">
        <v>7</v>
      </c>
    </row>
    <row r="1785" spans="1:10" x14ac:dyDescent="0.25">
      <c r="A1785" s="1">
        <v>43469</v>
      </c>
      <c r="B1785">
        <f t="shared" si="84"/>
        <v>2019</v>
      </c>
      <c r="C1785">
        <f t="shared" si="85"/>
        <v>1</v>
      </c>
      <c r="D1785">
        <f t="shared" si="86"/>
        <v>4</v>
      </c>
      <c r="E1785">
        <v>63</v>
      </c>
      <c r="F1785">
        <v>28</v>
      </c>
      <c r="G1785">
        <v>23</v>
      </c>
      <c r="H1785">
        <v>15</v>
      </c>
      <c r="I1785">
        <v>0</v>
      </c>
      <c r="J1785">
        <v>6</v>
      </c>
    </row>
    <row r="1786" spans="1:10" x14ac:dyDescent="0.25">
      <c r="A1786" s="1">
        <v>43470</v>
      </c>
      <c r="B1786">
        <f t="shared" si="84"/>
        <v>2019</v>
      </c>
      <c r="C1786">
        <f t="shared" si="85"/>
        <v>1</v>
      </c>
      <c r="D1786">
        <f t="shared" si="86"/>
        <v>5</v>
      </c>
      <c r="E1786">
        <v>52</v>
      </c>
      <c r="F1786">
        <v>73</v>
      </c>
      <c r="G1786">
        <v>6</v>
      </c>
      <c r="H1786">
        <v>35</v>
      </c>
      <c r="I1786">
        <v>0</v>
      </c>
      <c r="J1786">
        <v>12</v>
      </c>
    </row>
    <row r="1787" spans="1:10" x14ac:dyDescent="0.25">
      <c r="A1787" s="1">
        <v>43471</v>
      </c>
      <c r="B1787">
        <f t="shared" si="84"/>
        <v>2019</v>
      </c>
      <c r="C1787">
        <f t="shared" si="85"/>
        <v>1</v>
      </c>
      <c r="D1787">
        <f t="shared" si="86"/>
        <v>6</v>
      </c>
      <c r="E1787">
        <v>147</v>
      </c>
      <c r="F1787">
        <v>51</v>
      </c>
      <c r="G1787">
        <v>25</v>
      </c>
      <c r="H1787">
        <v>21</v>
      </c>
      <c r="I1787">
        <v>0</v>
      </c>
      <c r="J1787">
        <v>9</v>
      </c>
    </row>
    <row r="1788" spans="1:10" x14ac:dyDescent="0.25">
      <c r="A1788" s="1">
        <v>43472</v>
      </c>
      <c r="B1788">
        <f t="shared" si="84"/>
        <v>2019</v>
      </c>
      <c r="C1788">
        <f t="shared" si="85"/>
        <v>1</v>
      </c>
      <c r="D1788">
        <f t="shared" si="86"/>
        <v>7</v>
      </c>
      <c r="E1788">
        <v>95</v>
      </c>
      <c r="F1788">
        <v>27</v>
      </c>
      <c r="G1788">
        <v>28</v>
      </c>
      <c r="H1788">
        <v>11</v>
      </c>
      <c r="I1788">
        <v>0</v>
      </c>
      <c r="J1788">
        <v>4</v>
      </c>
    </row>
    <row r="1789" spans="1:10" x14ac:dyDescent="0.25">
      <c r="A1789" s="1">
        <v>43473</v>
      </c>
      <c r="B1789">
        <f t="shared" si="84"/>
        <v>2019</v>
      </c>
      <c r="C1789">
        <f t="shared" si="85"/>
        <v>1</v>
      </c>
      <c r="D1789">
        <f t="shared" si="86"/>
        <v>8</v>
      </c>
      <c r="E1789">
        <v>50</v>
      </c>
      <c r="F1789">
        <v>61</v>
      </c>
      <c r="G1789">
        <v>14</v>
      </c>
      <c r="H1789">
        <v>27</v>
      </c>
      <c r="I1789">
        <v>0</v>
      </c>
      <c r="J1789">
        <v>7</v>
      </c>
    </row>
    <row r="1790" spans="1:10" x14ac:dyDescent="0.25">
      <c r="A1790" s="1">
        <v>43474</v>
      </c>
      <c r="B1790">
        <f t="shared" si="84"/>
        <v>2019</v>
      </c>
      <c r="C1790">
        <f t="shared" si="85"/>
        <v>1</v>
      </c>
      <c r="D1790">
        <f t="shared" si="86"/>
        <v>9</v>
      </c>
      <c r="E1790">
        <v>121</v>
      </c>
      <c r="F1790">
        <v>83</v>
      </c>
      <c r="G1790">
        <v>7</v>
      </c>
      <c r="H1790">
        <v>37</v>
      </c>
      <c r="I1790">
        <v>0</v>
      </c>
      <c r="J1790">
        <v>13</v>
      </c>
    </row>
    <row r="1791" spans="1:10" x14ac:dyDescent="0.25">
      <c r="A1791" s="1">
        <v>43475</v>
      </c>
      <c r="B1791">
        <f t="shared" si="84"/>
        <v>2019</v>
      </c>
      <c r="C1791">
        <f t="shared" si="85"/>
        <v>1</v>
      </c>
      <c r="D1791">
        <f t="shared" si="86"/>
        <v>10</v>
      </c>
      <c r="E1791">
        <v>166</v>
      </c>
      <c r="F1791">
        <v>91</v>
      </c>
      <c r="G1791">
        <v>10</v>
      </c>
      <c r="H1791">
        <v>39</v>
      </c>
      <c r="I1791">
        <v>0</v>
      </c>
      <c r="J1791">
        <v>14</v>
      </c>
    </row>
    <row r="1792" spans="1:10" x14ac:dyDescent="0.25">
      <c r="A1792" s="1">
        <v>43476</v>
      </c>
      <c r="B1792">
        <f t="shared" si="84"/>
        <v>2019</v>
      </c>
      <c r="C1792">
        <f t="shared" si="85"/>
        <v>1</v>
      </c>
      <c r="D1792">
        <f t="shared" si="86"/>
        <v>11</v>
      </c>
      <c r="E1792">
        <v>186</v>
      </c>
      <c r="F1792">
        <v>192</v>
      </c>
      <c r="G1792">
        <v>7</v>
      </c>
      <c r="H1792">
        <v>54</v>
      </c>
      <c r="I1792">
        <v>0</v>
      </c>
      <c r="J1792">
        <v>25</v>
      </c>
    </row>
    <row r="1793" spans="1:10" x14ac:dyDescent="0.25">
      <c r="A1793" s="1">
        <v>43477</v>
      </c>
      <c r="B1793">
        <f t="shared" si="84"/>
        <v>2019</v>
      </c>
      <c r="C1793">
        <f t="shared" si="85"/>
        <v>1</v>
      </c>
      <c r="D1793">
        <f t="shared" si="86"/>
        <v>12</v>
      </c>
      <c r="E1793">
        <v>282</v>
      </c>
      <c r="F1793">
        <v>210</v>
      </c>
      <c r="G1793">
        <v>28</v>
      </c>
      <c r="H1793">
        <v>33</v>
      </c>
      <c r="I1793">
        <v>0</v>
      </c>
      <c r="J1793">
        <v>16</v>
      </c>
    </row>
    <row r="1794" spans="1:10" x14ac:dyDescent="0.25">
      <c r="A1794" s="1">
        <v>43478</v>
      </c>
      <c r="B1794">
        <f t="shared" si="84"/>
        <v>2019</v>
      </c>
      <c r="C1794">
        <f t="shared" si="85"/>
        <v>1</v>
      </c>
      <c r="D1794">
        <f t="shared" si="86"/>
        <v>13</v>
      </c>
      <c r="E1794">
        <v>201</v>
      </c>
      <c r="F1794">
        <v>123</v>
      </c>
      <c r="G1794">
        <v>19</v>
      </c>
      <c r="H1794">
        <v>44</v>
      </c>
      <c r="I1794">
        <v>0</v>
      </c>
      <c r="J1794">
        <v>19</v>
      </c>
    </row>
    <row r="1795" spans="1:10" x14ac:dyDescent="0.25">
      <c r="A1795" s="1">
        <v>43479</v>
      </c>
      <c r="B1795">
        <f t="shared" ref="B1795:B1858" si="87">YEAR(A1795)</f>
        <v>2019</v>
      </c>
      <c r="C1795">
        <f t="shared" ref="C1795:C1858" si="88">MONTH(A1795)</f>
        <v>1</v>
      </c>
      <c r="D1795">
        <f t="shared" ref="D1795:D1858" si="89">DAY(A1795)</f>
        <v>14</v>
      </c>
      <c r="E1795">
        <v>207</v>
      </c>
      <c r="F1795">
        <v>62</v>
      </c>
      <c r="G1795">
        <v>24</v>
      </c>
      <c r="H1795">
        <v>7</v>
      </c>
      <c r="I1795">
        <v>0</v>
      </c>
      <c r="J1795">
        <v>3</v>
      </c>
    </row>
    <row r="1796" spans="1:10" x14ac:dyDescent="0.25">
      <c r="A1796" s="1">
        <v>43480</v>
      </c>
      <c r="B1796">
        <f t="shared" si="87"/>
        <v>2019</v>
      </c>
      <c r="C1796">
        <f t="shared" si="88"/>
        <v>1</v>
      </c>
      <c r="D1796">
        <f t="shared" si="89"/>
        <v>15</v>
      </c>
      <c r="E1796">
        <v>42</v>
      </c>
      <c r="F1796">
        <v>61</v>
      </c>
      <c r="G1796">
        <v>14</v>
      </c>
      <c r="H1796">
        <v>27</v>
      </c>
      <c r="I1796">
        <v>0</v>
      </c>
      <c r="J1796">
        <v>7</v>
      </c>
    </row>
    <row r="1797" spans="1:10" x14ac:dyDescent="0.25">
      <c r="A1797" s="1">
        <v>43481</v>
      </c>
      <c r="B1797">
        <f t="shared" si="87"/>
        <v>2019</v>
      </c>
      <c r="C1797">
        <f t="shared" si="88"/>
        <v>1</v>
      </c>
      <c r="D1797">
        <f t="shared" si="89"/>
        <v>16</v>
      </c>
      <c r="E1797">
        <v>118</v>
      </c>
      <c r="F1797">
        <v>61</v>
      </c>
      <c r="G1797">
        <v>13</v>
      </c>
      <c r="H1797">
        <v>30</v>
      </c>
      <c r="I1797">
        <v>0</v>
      </c>
      <c r="J1797">
        <v>9</v>
      </c>
    </row>
    <row r="1798" spans="1:10" x14ac:dyDescent="0.25">
      <c r="A1798" s="1">
        <v>43482</v>
      </c>
      <c r="B1798">
        <f t="shared" si="87"/>
        <v>2019</v>
      </c>
      <c r="C1798">
        <f t="shared" si="88"/>
        <v>1</v>
      </c>
      <c r="D1798">
        <f t="shared" si="89"/>
        <v>17</v>
      </c>
      <c r="E1798">
        <v>122</v>
      </c>
      <c r="F1798">
        <v>77</v>
      </c>
      <c r="G1798">
        <v>7</v>
      </c>
      <c r="H1798">
        <v>40</v>
      </c>
      <c r="I1798">
        <v>0</v>
      </c>
      <c r="J1798">
        <v>13</v>
      </c>
    </row>
    <row r="1799" spans="1:10" x14ac:dyDescent="0.25">
      <c r="A1799" s="1">
        <v>43483</v>
      </c>
      <c r="B1799">
        <f t="shared" si="87"/>
        <v>2019</v>
      </c>
      <c r="C1799">
        <f t="shared" si="88"/>
        <v>1</v>
      </c>
      <c r="D1799">
        <f t="shared" si="89"/>
        <v>18</v>
      </c>
      <c r="E1799">
        <v>163</v>
      </c>
      <c r="F1799">
        <v>29</v>
      </c>
      <c r="G1799">
        <v>26</v>
      </c>
      <c r="H1799">
        <v>10</v>
      </c>
      <c r="I1799">
        <v>0</v>
      </c>
      <c r="J1799">
        <v>3</v>
      </c>
    </row>
    <row r="1800" spans="1:10" x14ac:dyDescent="0.25">
      <c r="A1800" s="1">
        <v>43484</v>
      </c>
      <c r="B1800">
        <f t="shared" si="87"/>
        <v>2019</v>
      </c>
      <c r="C1800">
        <f t="shared" si="88"/>
        <v>1</v>
      </c>
      <c r="D1800">
        <f t="shared" si="89"/>
        <v>19</v>
      </c>
      <c r="E1800">
        <v>52</v>
      </c>
      <c r="F1800">
        <v>24</v>
      </c>
      <c r="G1800">
        <v>29</v>
      </c>
      <c r="H1800">
        <v>8</v>
      </c>
      <c r="I1800">
        <v>0</v>
      </c>
      <c r="J1800">
        <v>3</v>
      </c>
    </row>
    <row r="1801" spans="1:10" x14ac:dyDescent="0.25">
      <c r="A1801" s="1">
        <v>43485</v>
      </c>
      <c r="B1801">
        <f t="shared" si="87"/>
        <v>2019</v>
      </c>
      <c r="C1801">
        <f t="shared" si="88"/>
        <v>1</v>
      </c>
      <c r="D1801">
        <f t="shared" si="89"/>
        <v>20</v>
      </c>
      <c r="E1801">
        <v>43</v>
      </c>
      <c r="F1801">
        <v>48</v>
      </c>
      <c r="G1801">
        <v>26</v>
      </c>
      <c r="H1801">
        <v>23</v>
      </c>
      <c r="I1801">
        <v>0</v>
      </c>
      <c r="J1801">
        <v>6</v>
      </c>
    </row>
    <row r="1802" spans="1:10" x14ac:dyDescent="0.25">
      <c r="A1802" s="1">
        <v>43486</v>
      </c>
      <c r="B1802">
        <f t="shared" si="87"/>
        <v>2019</v>
      </c>
      <c r="C1802">
        <f t="shared" si="88"/>
        <v>1</v>
      </c>
      <c r="D1802">
        <f t="shared" si="89"/>
        <v>21</v>
      </c>
      <c r="E1802">
        <v>85</v>
      </c>
      <c r="F1802">
        <v>57</v>
      </c>
      <c r="G1802">
        <v>22</v>
      </c>
      <c r="H1802">
        <v>26</v>
      </c>
      <c r="I1802">
        <v>0</v>
      </c>
      <c r="J1802">
        <v>9</v>
      </c>
    </row>
    <row r="1803" spans="1:10" x14ac:dyDescent="0.25">
      <c r="A1803" s="1">
        <v>43487</v>
      </c>
      <c r="B1803">
        <f t="shared" si="87"/>
        <v>2019</v>
      </c>
      <c r="C1803">
        <f t="shared" si="88"/>
        <v>1</v>
      </c>
      <c r="D1803">
        <f t="shared" si="89"/>
        <v>22</v>
      </c>
      <c r="E1803">
        <v>93</v>
      </c>
      <c r="F1803">
        <v>45</v>
      </c>
      <c r="G1803">
        <v>24</v>
      </c>
      <c r="H1803">
        <v>24</v>
      </c>
      <c r="I1803">
        <v>0</v>
      </c>
      <c r="J1803">
        <v>7</v>
      </c>
    </row>
    <row r="1804" spans="1:10" x14ac:dyDescent="0.25">
      <c r="A1804" s="1">
        <v>43488</v>
      </c>
      <c r="B1804">
        <f t="shared" si="87"/>
        <v>2019</v>
      </c>
      <c r="C1804">
        <f t="shared" si="88"/>
        <v>1</v>
      </c>
      <c r="D1804">
        <f t="shared" si="89"/>
        <v>23</v>
      </c>
      <c r="E1804">
        <v>77</v>
      </c>
      <c r="F1804">
        <v>63</v>
      </c>
      <c r="G1804">
        <v>15</v>
      </c>
      <c r="H1804">
        <v>27</v>
      </c>
      <c r="I1804">
        <v>0</v>
      </c>
      <c r="J1804">
        <v>13</v>
      </c>
    </row>
    <row r="1805" spans="1:10" x14ac:dyDescent="0.25">
      <c r="A1805" s="1">
        <v>43489</v>
      </c>
      <c r="B1805">
        <f t="shared" si="87"/>
        <v>2019</v>
      </c>
      <c r="C1805">
        <f t="shared" si="88"/>
        <v>1</v>
      </c>
      <c r="D1805">
        <f t="shared" si="89"/>
        <v>24</v>
      </c>
      <c r="E1805">
        <v>186</v>
      </c>
      <c r="F1805">
        <v>36</v>
      </c>
      <c r="G1805">
        <v>25</v>
      </c>
      <c r="H1805">
        <v>11</v>
      </c>
      <c r="I1805">
        <v>0</v>
      </c>
      <c r="J1805">
        <v>5</v>
      </c>
    </row>
    <row r="1806" spans="1:10" x14ac:dyDescent="0.25">
      <c r="A1806" s="1">
        <v>43490</v>
      </c>
      <c r="B1806">
        <f t="shared" si="87"/>
        <v>2019</v>
      </c>
      <c r="C1806">
        <f t="shared" si="88"/>
        <v>1</v>
      </c>
      <c r="D1806">
        <f t="shared" si="89"/>
        <v>25</v>
      </c>
      <c r="E1806">
        <v>53</v>
      </c>
      <c r="F1806">
        <v>34</v>
      </c>
      <c r="G1806">
        <v>9</v>
      </c>
      <c r="H1806">
        <v>16</v>
      </c>
      <c r="I1806">
        <v>0</v>
      </c>
      <c r="J1806">
        <v>5</v>
      </c>
    </row>
    <row r="1807" spans="1:10" x14ac:dyDescent="0.25">
      <c r="A1807" s="1">
        <v>43491</v>
      </c>
      <c r="B1807">
        <f t="shared" si="87"/>
        <v>2019</v>
      </c>
      <c r="C1807">
        <f t="shared" si="88"/>
        <v>1</v>
      </c>
      <c r="D1807">
        <f t="shared" si="89"/>
        <v>26</v>
      </c>
      <c r="E1807">
        <v>70</v>
      </c>
      <c r="F1807">
        <v>86</v>
      </c>
      <c r="G1807">
        <v>27</v>
      </c>
      <c r="H1807">
        <v>24</v>
      </c>
      <c r="I1807">
        <v>0</v>
      </c>
      <c r="J1807">
        <v>10</v>
      </c>
    </row>
    <row r="1808" spans="1:10" x14ac:dyDescent="0.25">
      <c r="A1808" s="1">
        <v>43492</v>
      </c>
      <c r="B1808">
        <f t="shared" si="87"/>
        <v>2019</v>
      </c>
      <c r="C1808">
        <f t="shared" si="88"/>
        <v>1</v>
      </c>
      <c r="D1808">
        <f t="shared" si="89"/>
        <v>27</v>
      </c>
      <c r="E1808">
        <v>129</v>
      </c>
      <c r="F1808">
        <v>49</v>
      </c>
      <c r="G1808">
        <v>23</v>
      </c>
      <c r="H1808">
        <v>15</v>
      </c>
      <c r="I1808">
        <v>0</v>
      </c>
      <c r="J1808">
        <v>6</v>
      </c>
    </row>
    <row r="1809" spans="1:10" x14ac:dyDescent="0.25">
      <c r="A1809" s="1">
        <v>43493</v>
      </c>
      <c r="B1809">
        <f t="shared" si="87"/>
        <v>2019</v>
      </c>
      <c r="C1809">
        <f t="shared" si="88"/>
        <v>1</v>
      </c>
      <c r="D1809">
        <f t="shared" si="89"/>
        <v>28</v>
      </c>
      <c r="E1809">
        <v>85</v>
      </c>
      <c r="F1809">
        <v>102</v>
      </c>
      <c r="G1809">
        <v>9</v>
      </c>
      <c r="H1809">
        <v>37</v>
      </c>
      <c r="I1809">
        <v>0</v>
      </c>
      <c r="J1809">
        <v>15</v>
      </c>
    </row>
    <row r="1810" spans="1:10" x14ac:dyDescent="0.25">
      <c r="A1810" s="1">
        <v>43494</v>
      </c>
      <c r="B1810">
        <f t="shared" si="87"/>
        <v>2019</v>
      </c>
      <c r="C1810">
        <f t="shared" si="88"/>
        <v>1</v>
      </c>
      <c r="D1810">
        <f t="shared" si="89"/>
        <v>29</v>
      </c>
      <c r="E1810">
        <v>183</v>
      </c>
      <c r="F1810">
        <v>68</v>
      </c>
      <c r="G1810">
        <v>24</v>
      </c>
      <c r="H1810">
        <v>13</v>
      </c>
      <c r="I1810">
        <v>0</v>
      </c>
      <c r="J1810">
        <v>7</v>
      </c>
    </row>
    <row r="1811" spans="1:10" x14ac:dyDescent="0.25">
      <c r="A1811" s="1">
        <v>43495</v>
      </c>
      <c r="B1811">
        <f t="shared" si="87"/>
        <v>2019</v>
      </c>
      <c r="C1811">
        <f t="shared" si="88"/>
        <v>1</v>
      </c>
      <c r="D1811">
        <f t="shared" si="89"/>
        <v>30</v>
      </c>
      <c r="E1811">
        <v>79</v>
      </c>
      <c r="F1811">
        <v>25</v>
      </c>
      <c r="G1811">
        <v>28</v>
      </c>
      <c r="H1811">
        <v>8</v>
      </c>
      <c r="I1811">
        <v>0</v>
      </c>
      <c r="J1811">
        <v>5</v>
      </c>
    </row>
    <row r="1812" spans="1:10" x14ac:dyDescent="0.25">
      <c r="A1812" s="1">
        <v>43496</v>
      </c>
      <c r="B1812">
        <f t="shared" si="87"/>
        <v>2019</v>
      </c>
      <c r="C1812">
        <f t="shared" si="88"/>
        <v>1</v>
      </c>
      <c r="D1812">
        <f t="shared" si="89"/>
        <v>31</v>
      </c>
      <c r="E1812">
        <v>48</v>
      </c>
      <c r="F1812">
        <v>73</v>
      </c>
      <c r="G1812">
        <v>26</v>
      </c>
      <c r="H1812">
        <v>26</v>
      </c>
      <c r="I1812">
        <v>0</v>
      </c>
      <c r="J1812">
        <v>9</v>
      </c>
    </row>
    <row r="1813" spans="1:10" x14ac:dyDescent="0.25">
      <c r="A1813" s="1">
        <v>43497</v>
      </c>
      <c r="B1813">
        <f t="shared" si="87"/>
        <v>2019</v>
      </c>
      <c r="C1813">
        <f t="shared" si="88"/>
        <v>2</v>
      </c>
      <c r="D1813">
        <f t="shared" si="89"/>
        <v>1</v>
      </c>
      <c r="E1813">
        <v>127</v>
      </c>
      <c r="F1813">
        <v>101</v>
      </c>
      <c r="G1813">
        <v>10</v>
      </c>
      <c r="H1813">
        <v>30</v>
      </c>
      <c r="I1813">
        <v>0</v>
      </c>
      <c r="J1813">
        <v>14</v>
      </c>
    </row>
    <row r="1814" spans="1:10" x14ac:dyDescent="0.25">
      <c r="A1814" s="1">
        <v>43498</v>
      </c>
      <c r="B1814">
        <f t="shared" si="87"/>
        <v>2019</v>
      </c>
      <c r="C1814">
        <f t="shared" si="88"/>
        <v>2</v>
      </c>
      <c r="D1814">
        <f t="shared" si="89"/>
        <v>2</v>
      </c>
      <c r="E1814">
        <v>186</v>
      </c>
      <c r="F1814">
        <v>112</v>
      </c>
      <c r="G1814">
        <v>39</v>
      </c>
      <c r="H1814">
        <v>7</v>
      </c>
      <c r="I1814">
        <v>0</v>
      </c>
      <c r="J1814">
        <v>4</v>
      </c>
    </row>
    <row r="1815" spans="1:10" x14ac:dyDescent="0.25">
      <c r="A1815" s="1">
        <v>43499</v>
      </c>
      <c r="B1815">
        <f t="shared" si="87"/>
        <v>2019</v>
      </c>
      <c r="C1815">
        <f t="shared" si="88"/>
        <v>2</v>
      </c>
      <c r="D1815">
        <f t="shared" si="89"/>
        <v>3</v>
      </c>
      <c r="E1815">
        <v>97</v>
      </c>
      <c r="F1815">
        <v>80</v>
      </c>
      <c r="G1815">
        <v>29</v>
      </c>
      <c r="H1815">
        <v>14</v>
      </c>
      <c r="I1815">
        <v>0</v>
      </c>
      <c r="J1815">
        <v>8</v>
      </c>
    </row>
    <row r="1816" spans="1:10" x14ac:dyDescent="0.25">
      <c r="A1816" s="1">
        <v>43500</v>
      </c>
      <c r="B1816">
        <f t="shared" si="87"/>
        <v>2019</v>
      </c>
      <c r="C1816">
        <f t="shared" si="88"/>
        <v>2</v>
      </c>
      <c r="D1816">
        <f t="shared" si="89"/>
        <v>4</v>
      </c>
      <c r="E1816">
        <v>119</v>
      </c>
      <c r="F1816">
        <v>157</v>
      </c>
      <c r="G1816">
        <v>22</v>
      </c>
      <c r="H1816">
        <v>12</v>
      </c>
      <c r="I1816">
        <v>0</v>
      </c>
      <c r="J1816">
        <v>8</v>
      </c>
    </row>
    <row r="1817" spans="1:10" x14ac:dyDescent="0.25">
      <c r="A1817" s="1">
        <v>43501</v>
      </c>
      <c r="B1817">
        <f t="shared" si="87"/>
        <v>2019</v>
      </c>
      <c r="C1817">
        <f t="shared" si="88"/>
        <v>2</v>
      </c>
      <c r="D1817">
        <f t="shared" si="89"/>
        <v>5</v>
      </c>
      <c r="E1817">
        <v>179</v>
      </c>
      <c r="F1817">
        <v>80</v>
      </c>
      <c r="G1817">
        <v>26</v>
      </c>
      <c r="H1817">
        <v>10</v>
      </c>
      <c r="I1817">
        <v>0</v>
      </c>
      <c r="J1817">
        <v>12</v>
      </c>
    </row>
    <row r="1818" spans="1:10" x14ac:dyDescent="0.25">
      <c r="A1818" s="1">
        <v>43502</v>
      </c>
      <c r="B1818">
        <f t="shared" si="87"/>
        <v>2019</v>
      </c>
      <c r="C1818">
        <f t="shared" si="88"/>
        <v>2</v>
      </c>
      <c r="D1818">
        <f t="shared" si="89"/>
        <v>6</v>
      </c>
      <c r="E1818">
        <v>141</v>
      </c>
      <c r="F1818">
        <v>32</v>
      </c>
      <c r="G1818">
        <v>36</v>
      </c>
      <c r="H1818">
        <v>5</v>
      </c>
      <c r="I1818">
        <v>0</v>
      </c>
      <c r="J1818">
        <v>4</v>
      </c>
    </row>
    <row r="1819" spans="1:10" x14ac:dyDescent="0.25">
      <c r="A1819" s="1">
        <v>43503</v>
      </c>
      <c r="B1819">
        <f t="shared" si="87"/>
        <v>2019</v>
      </c>
      <c r="C1819">
        <f t="shared" si="88"/>
        <v>2</v>
      </c>
      <c r="D1819">
        <f t="shared" si="89"/>
        <v>7</v>
      </c>
      <c r="E1819">
        <v>40</v>
      </c>
      <c r="F1819">
        <v>42</v>
      </c>
      <c r="G1819">
        <v>29</v>
      </c>
      <c r="H1819">
        <v>10</v>
      </c>
      <c r="I1819">
        <v>0</v>
      </c>
      <c r="J1819">
        <v>4</v>
      </c>
    </row>
    <row r="1820" spans="1:10" x14ac:dyDescent="0.25">
      <c r="A1820" s="1">
        <v>43504</v>
      </c>
      <c r="B1820">
        <f t="shared" si="87"/>
        <v>2019</v>
      </c>
      <c r="C1820">
        <f t="shared" si="88"/>
        <v>2</v>
      </c>
      <c r="D1820">
        <f t="shared" si="89"/>
        <v>8</v>
      </c>
      <c r="E1820">
        <v>80</v>
      </c>
      <c r="F1820">
        <v>23</v>
      </c>
      <c r="G1820">
        <v>27</v>
      </c>
      <c r="H1820">
        <v>7</v>
      </c>
      <c r="I1820">
        <v>0</v>
      </c>
      <c r="J1820">
        <v>3</v>
      </c>
    </row>
    <row r="1821" spans="1:10" x14ac:dyDescent="0.25">
      <c r="A1821" s="1">
        <v>43505</v>
      </c>
      <c r="B1821">
        <f t="shared" si="87"/>
        <v>2019</v>
      </c>
      <c r="C1821">
        <f t="shared" si="88"/>
        <v>2</v>
      </c>
      <c r="D1821">
        <f t="shared" si="89"/>
        <v>9</v>
      </c>
      <c r="E1821">
        <v>38</v>
      </c>
      <c r="F1821">
        <v>33</v>
      </c>
      <c r="G1821">
        <v>20</v>
      </c>
      <c r="H1821">
        <v>11</v>
      </c>
      <c r="I1821">
        <v>0</v>
      </c>
      <c r="J1821">
        <v>4</v>
      </c>
    </row>
    <row r="1822" spans="1:10" x14ac:dyDescent="0.25">
      <c r="A1822" s="1">
        <v>43506</v>
      </c>
      <c r="B1822">
        <f t="shared" si="87"/>
        <v>2019</v>
      </c>
      <c r="C1822">
        <f t="shared" si="88"/>
        <v>2</v>
      </c>
      <c r="D1822">
        <f t="shared" si="89"/>
        <v>10</v>
      </c>
      <c r="E1822">
        <v>83</v>
      </c>
      <c r="F1822">
        <v>49</v>
      </c>
      <c r="G1822">
        <v>28</v>
      </c>
      <c r="H1822">
        <v>16</v>
      </c>
      <c r="I1822">
        <v>0</v>
      </c>
      <c r="J1822">
        <v>5</v>
      </c>
    </row>
    <row r="1823" spans="1:10" x14ac:dyDescent="0.25">
      <c r="A1823" s="1">
        <v>43507</v>
      </c>
      <c r="B1823">
        <f t="shared" si="87"/>
        <v>2019</v>
      </c>
      <c r="C1823">
        <f t="shared" si="88"/>
        <v>2</v>
      </c>
      <c r="D1823">
        <f t="shared" si="89"/>
        <v>11</v>
      </c>
      <c r="E1823">
        <v>112</v>
      </c>
      <c r="F1823">
        <v>48</v>
      </c>
      <c r="G1823">
        <v>22</v>
      </c>
      <c r="H1823">
        <v>13</v>
      </c>
      <c r="I1823">
        <v>0</v>
      </c>
      <c r="J1823">
        <v>7</v>
      </c>
    </row>
    <row r="1824" spans="1:10" x14ac:dyDescent="0.25">
      <c r="A1824" s="1">
        <v>43508</v>
      </c>
      <c r="B1824">
        <f t="shared" si="87"/>
        <v>2019</v>
      </c>
      <c r="C1824">
        <f t="shared" si="88"/>
        <v>2</v>
      </c>
      <c r="D1824">
        <f t="shared" si="89"/>
        <v>12</v>
      </c>
      <c r="E1824">
        <v>86</v>
      </c>
      <c r="F1824">
        <v>32</v>
      </c>
      <c r="G1824">
        <v>29</v>
      </c>
      <c r="H1824">
        <v>13</v>
      </c>
      <c r="I1824">
        <v>0</v>
      </c>
      <c r="J1824">
        <v>5</v>
      </c>
    </row>
    <row r="1825" spans="1:10" x14ac:dyDescent="0.25">
      <c r="A1825" s="1">
        <v>43509</v>
      </c>
      <c r="B1825">
        <f t="shared" si="87"/>
        <v>2019</v>
      </c>
      <c r="C1825">
        <f t="shared" si="88"/>
        <v>2</v>
      </c>
      <c r="D1825">
        <f t="shared" si="89"/>
        <v>13</v>
      </c>
      <c r="E1825">
        <v>75</v>
      </c>
      <c r="F1825">
        <v>51</v>
      </c>
      <c r="G1825">
        <v>21</v>
      </c>
      <c r="H1825">
        <v>15</v>
      </c>
      <c r="I1825">
        <v>0</v>
      </c>
      <c r="J1825">
        <v>8</v>
      </c>
    </row>
    <row r="1826" spans="1:10" x14ac:dyDescent="0.25">
      <c r="A1826" s="1">
        <v>43510</v>
      </c>
      <c r="B1826">
        <f t="shared" si="87"/>
        <v>2019</v>
      </c>
      <c r="C1826">
        <f t="shared" si="88"/>
        <v>2</v>
      </c>
      <c r="D1826">
        <f t="shared" si="89"/>
        <v>14</v>
      </c>
      <c r="E1826">
        <v>133</v>
      </c>
      <c r="F1826">
        <v>22</v>
      </c>
      <c r="G1826">
        <v>28</v>
      </c>
      <c r="H1826">
        <v>5</v>
      </c>
      <c r="I1826">
        <v>0</v>
      </c>
      <c r="J1826">
        <v>2</v>
      </c>
    </row>
    <row r="1827" spans="1:10" x14ac:dyDescent="0.25">
      <c r="A1827" s="1">
        <v>43511</v>
      </c>
      <c r="B1827">
        <f t="shared" si="87"/>
        <v>2019</v>
      </c>
      <c r="C1827">
        <f t="shared" si="88"/>
        <v>2</v>
      </c>
      <c r="D1827">
        <f t="shared" si="89"/>
        <v>15</v>
      </c>
      <c r="E1827">
        <v>42</v>
      </c>
      <c r="F1827">
        <v>20</v>
      </c>
      <c r="G1827">
        <v>29</v>
      </c>
      <c r="H1827">
        <v>5</v>
      </c>
      <c r="I1827">
        <v>0</v>
      </c>
      <c r="J1827">
        <v>3</v>
      </c>
    </row>
    <row r="1828" spans="1:10" x14ac:dyDescent="0.25">
      <c r="A1828" s="1">
        <v>43512</v>
      </c>
      <c r="B1828">
        <f t="shared" si="87"/>
        <v>2019</v>
      </c>
      <c r="C1828">
        <f t="shared" si="88"/>
        <v>2</v>
      </c>
      <c r="D1828">
        <f t="shared" si="89"/>
        <v>16</v>
      </c>
      <c r="E1828">
        <v>38</v>
      </c>
      <c r="F1828">
        <v>22</v>
      </c>
      <c r="G1828">
        <v>27</v>
      </c>
      <c r="H1828">
        <v>10</v>
      </c>
      <c r="I1828">
        <v>0</v>
      </c>
      <c r="J1828">
        <v>3</v>
      </c>
    </row>
    <row r="1829" spans="1:10" x14ac:dyDescent="0.25">
      <c r="A1829" s="1">
        <v>43513</v>
      </c>
      <c r="B1829">
        <f t="shared" si="87"/>
        <v>2019</v>
      </c>
      <c r="C1829">
        <f t="shared" si="88"/>
        <v>2</v>
      </c>
      <c r="D1829">
        <f t="shared" si="89"/>
        <v>17</v>
      </c>
      <c r="E1829">
        <v>49</v>
      </c>
      <c r="F1829">
        <v>43</v>
      </c>
      <c r="G1829">
        <v>17</v>
      </c>
      <c r="H1829">
        <v>26</v>
      </c>
      <c r="I1829">
        <v>0</v>
      </c>
      <c r="J1829">
        <v>7</v>
      </c>
    </row>
    <row r="1830" spans="1:10" x14ac:dyDescent="0.25">
      <c r="A1830" s="1">
        <v>43514</v>
      </c>
      <c r="B1830">
        <f t="shared" si="87"/>
        <v>2019</v>
      </c>
      <c r="C1830">
        <f t="shared" si="88"/>
        <v>2</v>
      </c>
      <c r="D1830">
        <f t="shared" si="89"/>
        <v>18</v>
      </c>
      <c r="E1830">
        <v>96</v>
      </c>
      <c r="F1830">
        <v>84</v>
      </c>
      <c r="G1830">
        <v>29</v>
      </c>
      <c r="H1830">
        <v>23</v>
      </c>
      <c r="I1830">
        <v>0</v>
      </c>
      <c r="J1830">
        <v>11</v>
      </c>
    </row>
    <row r="1831" spans="1:10" x14ac:dyDescent="0.25">
      <c r="A1831" s="1">
        <v>43515</v>
      </c>
      <c r="B1831">
        <f t="shared" si="87"/>
        <v>2019</v>
      </c>
      <c r="C1831">
        <f t="shared" si="88"/>
        <v>2</v>
      </c>
      <c r="D1831">
        <f t="shared" si="89"/>
        <v>19</v>
      </c>
      <c r="E1831">
        <v>175</v>
      </c>
      <c r="F1831">
        <v>29</v>
      </c>
      <c r="G1831">
        <v>32</v>
      </c>
      <c r="H1831">
        <v>14</v>
      </c>
      <c r="I1831">
        <v>0</v>
      </c>
      <c r="J1831">
        <v>6</v>
      </c>
    </row>
    <row r="1832" spans="1:10" x14ac:dyDescent="0.25">
      <c r="A1832" s="1">
        <v>43516</v>
      </c>
      <c r="B1832">
        <f t="shared" si="87"/>
        <v>2019</v>
      </c>
      <c r="C1832">
        <f t="shared" si="88"/>
        <v>2</v>
      </c>
      <c r="D1832">
        <f t="shared" si="89"/>
        <v>20</v>
      </c>
      <c r="E1832">
        <v>94</v>
      </c>
      <c r="F1832">
        <v>51</v>
      </c>
      <c r="G1832">
        <v>39</v>
      </c>
      <c r="H1832">
        <v>25</v>
      </c>
      <c r="I1832">
        <v>0</v>
      </c>
      <c r="J1832">
        <v>10</v>
      </c>
    </row>
    <row r="1833" spans="1:10" x14ac:dyDescent="0.25">
      <c r="A1833" s="1">
        <v>43517</v>
      </c>
      <c r="B1833">
        <f t="shared" si="87"/>
        <v>2019</v>
      </c>
      <c r="C1833">
        <f t="shared" si="88"/>
        <v>2</v>
      </c>
      <c r="D1833">
        <f t="shared" si="89"/>
        <v>21</v>
      </c>
      <c r="E1833">
        <v>176</v>
      </c>
      <c r="F1833">
        <v>76</v>
      </c>
      <c r="G1833">
        <v>27</v>
      </c>
      <c r="H1833">
        <v>30</v>
      </c>
      <c r="I1833">
        <v>0</v>
      </c>
      <c r="J1833">
        <v>14</v>
      </c>
    </row>
    <row r="1834" spans="1:10" x14ac:dyDescent="0.25">
      <c r="A1834" s="1">
        <v>43518</v>
      </c>
      <c r="B1834">
        <f t="shared" si="87"/>
        <v>2019</v>
      </c>
      <c r="C1834">
        <f t="shared" si="88"/>
        <v>2</v>
      </c>
      <c r="D1834">
        <f t="shared" si="89"/>
        <v>22</v>
      </c>
      <c r="E1834">
        <v>195</v>
      </c>
      <c r="F1834">
        <v>103</v>
      </c>
      <c r="G1834">
        <v>46</v>
      </c>
      <c r="H1834">
        <v>37</v>
      </c>
      <c r="I1834">
        <v>0</v>
      </c>
      <c r="J1834">
        <v>18</v>
      </c>
    </row>
    <row r="1835" spans="1:10" x14ac:dyDescent="0.25">
      <c r="A1835" s="1">
        <v>43519</v>
      </c>
      <c r="B1835">
        <f t="shared" si="87"/>
        <v>2019</v>
      </c>
      <c r="C1835">
        <f t="shared" si="88"/>
        <v>2</v>
      </c>
      <c r="D1835">
        <f t="shared" si="89"/>
        <v>23</v>
      </c>
      <c r="E1835">
        <v>229</v>
      </c>
      <c r="F1835">
        <v>29</v>
      </c>
      <c r="G1835">
        <v>35</v>
      </c>
      <c r="H1835">
        <v>28</v>
      </c>
      <c r="I1835">
        <v>0</v>
      </c>
      <c r="J1835">
        <v>10</v>
      </c>
    </row>
    <row r="1836" spans="1:10" x14ac:dyDescent="0.25">
      <c r="A1836" s="1">
        <v>43520</v>
      </c>
      <c r="B1836">
        <f t="shared" si="87"/>
        <v>2019</v>
      </c>
      <c r="C1836">
        <f t="shared" si="88"/>
        <v>2</v>
      </c>
      <c r="D1836">
        <f t="shared" si="89"/>
        <v>24</v>
      </c>
      <c r="E1836">
        <v>153</v>
      </c>
      <c r="F1836">
        <v>57</v>
      </c>
      <c r="G1836">
        <v>30</v>
      </c>
      <c r="H1836">
        <v>24</v>
      </c>
      <c r="I1836">
        <v>0</v>
      </c>
      <c r="J1836">
        <v>9</v>
      </c>
    </row>
    <row r="1837" spans="1:10" x14ac:dyDescent="0.25">
      <c r="A1837" s="1">
        <v>43521</v>
      </c>
      <c r="B1837">
        <f t="shared" si="87"/>
        <v>2019</v>
      </c>
      <c r="C1837">
        <f t="shared" si="88"/>
        <v>2</v>
      </c>
      <c r="D1837">
        <f t="shared" si="89"/>
        <v>25</v>
      </c>
      <c r="E1837">
        <v>151</v>
      </c>
      <c r="F1837">
        <v>68</v>
      </c>
      <c r="G1837">
        <v>27</v>
      </c>
      <c r="H1837">
        <v>28</v>
      </c>
      <c r="I1837">
        <v>0</v>
      </c>
      <c r="J1837">
        <v>10</v>
      </c>
    </row>
    <row r="1838" spans="1:10" x14ac:dyDescent="0.25">
      <c r="A1838" s="1">
        <v>43522</v>
      </c>
      <c r="B1838">
        <f t="shared" si="87"/>
        <v>2019</v>
      </c>
      <c r="C1838">
        <f t="shared" si="88"/>
        <v>2</v>
      </c>
      <c r="D1838">
        <f t="shared" si="89"/>
        <v>26</v>
      </c>
      <c r="E1838">
        <v>139</v>
      </c>
      <c r="F1838">
        <v>75</v>
      </c>
      <c r="G1838">
        <v>37</v>
      </c>
      <c r="H1838">
        <v>29</v>
      </c>
      <c r="I1838">
        <v>0</v>
      </c>
      <c r="J1838">
        <v>11</v>
      </c>
    </row>
    <row r="1839" spans="1:10" x14ac:dyDescent="0.25">
      <c r="A1839" s="1">
        <v>43523</v>
      </c>
      <c r="B1839">
        <f t="shared" si="87"/>
        <v>2019</v>
      </c>
      <c r="C1839">
        <f t="shared" si="88"/>
        <v>2</v>
      </c>
      <c r="D1839">
        <f t="shared" si="89"/>
        <v>27</v>
      </c>
      <c r="E1839">
        <v>172</v>
      </c>
      <c r="F1839">
        <v>80</v>
      </c>
      <c r="G1839">
        <v>41</v>
      </c>
      <c r="H1839">
        <v>27</v>
      </c>
      <c r="I1839">
        <v>0</v>
      </c>
      <c r="J1839">
        <v>9</v>
      </c>
    </row>
    <row r="1840" spans="1:10" x14ac:dyDescent="0.25">
      <c r="A1840" s="1">
        <v>43524</v>
      </c>
      <c r="B1840">
        <f t="shared" si="87"/>
        <v>2019</v>
      </c>
      <c r="C1840">
        <f t="shared" si="88"/>
        <v>2</v>
      </c>
      <c r="D1840">
        <f t="shared" si="89"/>
        <v>28</v>
      </c>
      <c r="E1840">
        <v>165</v>
      </c>
      <c r="F1840">
        <v>87</v>
      </c>
      <c r="G1840">
        <v>40</v>
      </c>
      <c r="H1840">
        <v>30</v>
      </c>
      <c r="I1840">
        <v>0</v>
      </c>
      <c r="J1840">
        <v>11</v>
      </c>
    </row>
    <row r="1841" spans="1:10" x14ac:dyDescent="0.25">
      <c r="A1841" s="1">
        <v>43525</v>
      </c>
      <c r="B1841">
        <f t="shared" si="87"/>
        <v>2019</v>
      </c>
      <c r="C1841">
        <f t="shared" si="88"/>
        <v>3</v>
      </c>
      <c r="D1841">
        <f t="shared" si="89"/>
        <v>1</v>
      </c>
      <c r="E1841">
        <v>197</v>
      </c>
      <c r="F1841">
        <v>111</v>
      </c>
      <c r="G1841">
        <v>59</v>
      </c>
      <c r="H1841">
        <v>33</v>
      </c>
      <c r="I1841">
        <v>0</v>
      </c>
      <c r="J1841">
        <v>13</v>
      </c>
    </row>
    <row r="1842" spans="1:10" x14ac:dyDescent="0.25">
      <c r="A1842" s="1">
        <v>43526</v>
      </c>
      <c r="B1842">
        <f t="shared" si="87"/>
        <v>2019</v>
      </c>
      <c r="C1842">
        <f t="shared" si="88"/>
        <v>3</v>
      </c>
      <c r="D1842">
        <f t="shared" si="89"/>
        <v>2</v>
      </c>
      <c r="E1842">
        <v>250</v>
      </c>
      <c r="F1842">
        <v>102</v>
      </c>
      <c r="G1842">
        <v>42</v>
      </c>
      <c r="H1842">
        <v>31</v>
      </c>
      <c r="I1842">
        <v>0</v>
      </c>
      <c r="J1842">
        <v>13</v>
      </c>
    </row>
    <row r="1843" spans="1:10" x14ac:dyDescent="0.25">
      <c r="A1843" s="1">
        <v>43527</v>
      </c>
      <c r="B1843">
        <f t="shared" si="87"/>
        <v>2019</v>
      </c>
      <c r="C1843">
        <f t="shared" si="88"/>
        <v>3</v>
      </c>
      <c r="D1843">
        <f t="shared" si="89"/>
        <v>3</v>
      </c>
      <c r="E1843">
        <v>215</v>
      </c>
      <c r="F1843">
        <v>81</v>
      </c>
      <c r="G1843">
        <v>37</v>
      </c>
      <c r="H1843">
        <v>29</v>
      </c>
      <c r="I1843">
        <v>0</v>
      </c>
      <c r="J1843">
        <v>10</v>
      </c>
    </row>
    <row r="1844" spans="1:10" x14ac:dyDescent="0.25">
      <c r="A1844" s="1">
        <v>43528</v>
      </c>
      <c r="B1844">
        <f t="shared" si="87"/>
        <v>2019</v>
      </c>
      <c r="C1844">
        <f t="shared" si="88"/>
        <v>3</v>
      </c>
      <c r="D1844">
        <f t="shared" si="89"/>
        <v>4</v>
      </c>
      <c r="E1844">
        <v>172</v>
      </c>
      <c r="F1844">
        <v>71</v>
      </c>
      <c r="G1844">
        <v>38</v>
      </c>
      <c r="H1844">
        <v>23</v>
      </c>
      <c r="I1844">
        <v>0</v>
      </c>
      <c r="J1844">
        <v>9</v>
      </c>
    </row>
    <row r="1845" spans="1:10" x14ac:dyDescent="0.25">
      <c r="A1845" s="1">
        <v>43529</v>
      </c>
      <c r="B1845">
        <f t="shared" si="87"/>
        <v>2019</v>
      </c>
      <c r="C1845">
        <f t="shared" si="88"/>
        <v>3</v>
      </c>
      <c r="D1845">
        <f t="shared" si="89"/>
        <v>5</v>
      </c>
      <c r="E1845">
        <v>147</v>
      </c>
      <c r="F1845">
        <v>17</v>
      </c>
      <c r="G1845">
        <v>36</v>
      </c>
      <c r="H1845">
        <v>6</v>
      </c>
      <c r="I1845">
        <v>0</v>
      </c>
      <c r="J1845">
        <v>2</v>
      </c>
    </row>
    <row r="1846" spans="1:10" x14ac:dyDescent="0.25">
      <c r="A1846" s="1">
        <v>43530</v>
      </c>
      <c r="B1846">
        <f t="shared" si="87"/>
        <v>2019</v>
      </c>
      <c r="C1846">
        <f t="shared" si="88"/>
        <v>3</v>
      </c>
      <c r="D1846">
        <f t="shared" si="89"/>
        <v>6</v>
      </c>
      <c r="E1846">
        <v>36</v>
      </c>
      <c r="F1846">
        <v>30</v>
      </c>
      <c r="G1846">
        <v>35</v>
      </c>
      <c r="H1846">
        <v>17</v>
      </c>
      <c r="I1846">
        <v>0</v>
      </c>
      <c r="J1846">
        <v>5</v>
      </c>
    </row>
    <row r="1847" spans="1:10" x14ac:dyDescent="0.25">
      <c r="A1847" s="1">
        <v>43531</v>
      </c>
      <c r="B1847">
        <f t="shared" si="87"/>
        <v>2019</v>
      </c>
      <c r="C1847">
        <f t="shared" si="88"/>
        <v>3</v>
      </c>
      <c r="D1847">
        <f t="shared" si="89"/>
        <v>7</v>
      </c>
      <c r="E1847">
        <v>66</v>
      </c>
      <c r="F1847">
        <v>75</v>
      </c>
      <c r="G1847">
        <v>39</v>
      </c>
      <c r="H1847">
        <v>27</v>
      </c>
      <c r="I1847">
        <v>0</v>
      </c>
      <c r="J1847">
        <v>7</v>
      </c>
    </row>
    <row r="1848" spans="1:10" x14ac:dyDescent="0.25">
      <c r="A1848" s="1">
        <v>43532</v>
      </c>
      <c r="B1848">
        <f t="shared" si="87"/>
        <v>2019</v>
      </c>
      <c r="C1848">
        <f t="shared" si="88"/>
        <v>3</v>
      </c>
      <c r="D1848">
        <f t="shared" si="89"/>
        <v>8</v>
      </c>
      <c r="E1848">
        <v>150</v>
      </c>
      <c r="F1848">
        <v>85</v>
      </c>
      <c r="G1848">
        <v>28</v>
      </c>
      <c r="H1848">
        <v>32</v>
      </c>
      <c r="I1848">
        <v>0</v>
      </c>
      <c r="J1848">
        <v>8</v>
      </c>
    </row>
    <row r="1849" spans="1:10" x14ac:dyDescent="0.25">
      <c r="A1849" s="1">
        <v>43533</v>
      </c>
      <c r="B1849">
        <f t="shared" si="87"/>
        <v>2019</v>
      </c>
      <c r="C1849">
        <f t="shared" si="88"/>
        <v>3</v>
      </c>
      <c r="D1849">
        <f t="shared" si="89"/>
        <v>9</v>
      </c>
      <c r="E1849">
        <v>166</v>
      </c>
      <c r="F1849">
        <v>81</v>
      </c>
      <c r="G1849">
        <v>29</v>
      </c>
      <c r="H1849">
        <v>29</v>
      </c>
      <c r="I1849">
        <v>0</v>
      </c>
      <c r="J1849">
        <v>9</v>
      </c>
    </row>
    <row r="1850" spans="1:10" x14ac:dyDescent="0.25">
      <c r="A1850" s="1">
        <v>43534</v>
      </c>
      <c r="B1850">
        <f t="shared" si="87"/>
        <v>2019</v>
      </c>
      <c r="C1850">
        <f t="shared" si="88"/>
        <v>3</v>
      </c>
      <c r="D1850">
        <f t="shared" si="89"/>
        <v>10</v>
      </c>
      <c r="E1850">
        <v>183</v>
      </c>
      <c r="F1850">
        <v>38</v>
      </c>
      <c r="G1850">
        <v>38</v>
      </c>
      <c r="H1850">
        <v>14</v>
      </c>
      <c r="I1850">
        <v>0</v>
      </c>
      <c r="J1850">
        <v>5</v>
      </c>
    </row>
    <row r="1851" spans="1:10" x14ac:dyDescent="0.25">
      <c r="A1851" s="1">
        <v>43535</v>
      </c>
      <c r="B1851">
        <f t="shared" si="87"/>
        <v>2019</v>
      </c>
      <c r="C1851">
        <f t="shared" si="88"/>
        <v>3</v>
      </c>
      <c r="D1851">
        <f t="shared" si="89"/>
        <v>11</v>
      </c>
      <c r="E1851">
        <v>64</v>
      </c>
      <c r="F1851">
        <v>26</v>
      </c>
      <c r="G1851">
        <v>34</v>
      </c>
      <c r="H1851">
        <v>5</v>
      </c>
      <c r="I1851">
        <v>0</v>
      </c>
      <c r="J1851">
        <v>3</v>
      </c>
    </row>
    <row r="1852" spans="1:10" x14ac:dyDescent="0.25">
      <c r="A1852" s="1">
        <v>43536</v>
      </c>
      <c r="B1852">
        <f t="shared" si="87"/>
        <v>2019</v>
      </c>
      <c r="C1852">
        <f t="shared" si="88"/>
        <v>3</v>
      </c>
      <c r="D1852">
        <f t="shared" si="89"/>
        <v>12</v>
      </c>
      <c r="E1852">
        <v>28</v>
      </c>
      <c r="F1852">
        <v>25</v>
      </c>
      <c r="G1852">
        <v>33</v>
      </c>
      <c r="H1852">
        <v>11</v>
      </c>
      <c r="I1852">
        <v>0</v>
      </c>
      <c r="J1852">
        <v>3</v>
      </c>
    </row>
    <row r="1853" spans="1:10" x14ac:dyDescent="0.25">
      <c r="A1853" s="1">
        <v>43537</v>
      </c>
      <c r="B1853">
        <f t="shared" si="87"/>
        <v>2019</v>
      </c>
      <c r="C1853">
        <f t="shared" si="88"/>
        <v>3</v>
      </c>
      <c r="D1853">
        <f t="shared" si="89"/>
        <v>13</v>
      </c>
      <c r="E1853">
        <v>36</v>
      </c>
      <c r="F1853">
        <v>31</v>
      </c>
      <c r="G1853">
        <v>33</v>
      </c>
      <c r="H1853">
        <v>12</v>
      </c>
      <c r="I1853">
        <v>0</v>
      </c>
      <c r="J1853">
        <v>3</v>
      </c>
    </row>
    <row r="1854" spans="1:10" x14ac:dyDescent="0.25">
      <c r="A1854" s="1">
        <v>43538</v>
      </c>
      <c r="B1854">
        <f t="shared" si="87"/>
        <v>2019</v>
      </c>
      <c r="C1854">
        <f t="shared" si="88"/>
        <v>3</v>
      </c>
      <c r="D1854">
        <f t="shared" si="89"/>
        <v>14</v>
      </c>
      <c r="E1854">
        <v>34</v>
      </c>
      <c r="F1854">
        <v>48</v>
      </c>
      <c r="G1854">
        <v>33</v>
      </c>
      <c r="H1854">
        <v>6</v>
      </c>
      <c r="I1854">
        <v>0</v>
      </c>
      <c r="J1854">
        <v>2</v>
      </c>
    </row>
    <row r="1855" spans="1:10" x14ac:dyDescent="0.25">
      <c r="A1855" s="1">
        <v>43539</v>
      </c>
      <c r="B1855">
        <f t="shared" si="87"/>
        <v>2019</v>
      </c>
      <c r="C1855">
        <f t="shared" si="88"/>
        <v>3</v>
      </c>
      <c r="D1855">
        <f t="shared" si="89"/>
        <v>15</v>
      </c>
      <c r="E1855">
        <v>43</v>
      </c>
      <c r="F1855">
        <v>54</v>
      </c>
      <c r="G1855">
        <v>31</v>
      </c>
      <c r="H1855">
        <v>19</v>
      </c>
      <c r="I1855">
        <v>0</v>
      </c>
      <c r="J1855">
        <v>5</v>
      </c>
    </row>
    <row r="1856" spans="1:10" x14ac:dyDescent="0.25">
      <c r="A1856" s="1">
        <v>43540</v>
      </c>
      <c r="B1856">
        <f t="shared" si="87"/>
        <v>2019</v>
      </c>
      <c r="C1856">
        <f t="shared" si="88"/>
        <v>3</v>
      </c>
      <c r="D1856">
        <f t="shared" si="89"/>
        <v>16</v>
      </c>
      <c r="E1856">
        <v>81</v>
      </c>
      <c r="F1856">
        <v>70</v>
      </c>
      <c r="G1856">
        <v>47</v>
      </c>
      <c r="H1856">
        <v>25</v>
      </c>
      <c r="I1856">
        <v>0</v>
      </c>
      <c r="J1856">
        <v>7</v>
      </c>
    </row>
    <row r="1857" spans="1:10" x14ac:dyDescent="0.25">
      <c r="A1857" s="1">
        <v>43541</v>
      </c>
      <c r="B1857">
        <f t="shared" si="87"/>
        <v>2019</v>
      </c>
      <c r="C1857">
        <f t="shared" si="88"/>
        <v>3</v>
      </c>
      <c r="D1857">
        <f t="shared" si="89"/>
        <v>17</v>
      </c>
      <c r="E1857">
        <v>130</v>
      </c>
      <c r="F1857">
        <v>98</v>
      </c>
      <c r="G1857">
        <v>53</v>
      </c>
      <c r="H1857">
        <v>36</v>
      </c>
      <c r="I1857">
        <v>0</v>
      </c>
      <c r="J1857">
        <v>9</v>
      </c>
    </row>
    <row r="1858" spans="1:10" x14ac:dyDescent="0.25">
      <c r="A1858" s="1">
        <v>43542</v>
      </c>
      <c r="B1858">
        <f t="shared" si="87"/>
        <v>2019</v>
      </c>
      <c r="C1858">
        <f t="shared" si="88"/>
        <v>3</v>
      </c>
      <c r="D1858">
        <f t="shared" si="89"/>
        <v>18</v>
      </c>
      <c r="E1858">
        <v>175</v>
      </c>
      <c r="F1858">
        <v>112</v>
      </c>
      <c r="G1858">
        <v>59</v>
      </c>
      <c r="H1858">
        <v>43</v>
      </c>
      <c r="I1858">
        <v>0</v>
      </c>
      <c r="J1858">
        <v>11</v>
      </c>
    </row>
    <row r="1859" spans="1:10" x14ac:dyDescent="0.25">
      <c r="A1859" s="1">
        <v>43543</v>
      </c>
      <c r="B1859">
        <f t="shared" ref="B1859:B1922" si="90">YEAR(A1859)</f>
        <v>2019</v>
      </c>
      <c r="C1859">
        <f t="shared" ref="C1859:C1922" si="91">MONTH(A1859)</f>
        <v>3</v>
      </c>
      <c r="D1859">
        <f t="shared" ref="D1859:D1922" si="92">DAY(A1859)</f>
        <v>19</v>
      </c>
      <c r="E1859">
        <v>193</v>
      </c>
      <c r="F1859">
        <v>76</v>
      </c>
      <c r="G1859">
        <v>32</v>
      </c>
      <c r="H1859">
        <v>20</v>
      </c>
      <c r="I1859">
        <v>0</v>
      </c>
      <c r="J1859">
        <v>8</v>
      </c>
    </row>
    <row r="1860" spans="1:10" x14ac:dyDescent="0.25">
      <c r="A1860" s="1">
        <v>43544</v>
      </c>
      <c r="B1860">
        <f t="shared" si="90"/>
        <v>2019</v>
      </c>
      <c r="C1860">
        <f t="shared" si="91"/>
        <v>3</v>
      </c>
      <c r="D1860">
        <f t="shared" si="92"/>
        <v>20</v>
      </c>
      <c r="E1860">
        <v>153</v>
      </c>
      <c r="F1860">
        <v>31</v>
      </c>
      <c r="G1860">
        <v>35</v>
      </c>
      <c r="H1860">
        <v>4</v>
      </c>
      <c r="I1860">
        <v>0</v>
      </c>
      <c r="J1860">
        <v>3</v>
      </c>
    </row>
    <row r="1861" spans="1:10" x14ac:dyDescent="0.25">
      <c r="A1861" s="1">
        <v>43545</v>
      </c>
      <c r="B1861">
        <f t="shared" si="90"/>
        <v>2019</v>
      </c>
      <c r="C1861">
        <f t="shared" si="91"/>
        <v>3</v>
      </c>
      <c r="D1861">
        <f t="shared" si="92"/>
        <v>21</v>
      </c>
      <c r="E1861">
        <v>49</v>
      </c>
      <c r="F1861">
        <v>29</v>
      </c>
      <c r="G1861">
        <v>34</v>
      </c>
      <c r="H1861">
        <v>10</v>
      </c>
      <c r="I1861">
        <v>0</v>
      </c>
      <c r="J1861">
        <v>2</v>
      </c>
    </row>
    <row r="1862" spans="1:10" x14ac:dyDescent="0.25">
      <c r="A1862" s="1">
        <v>43546</v>
      </c>
      <c r="B1862">
        <f t="shared" si="90"/>
        <v>2019</v>
      </c>
      <c r="C1862">
        <f t="shared" si="91"/>
        <v>3</v>
      </c>
      <c r="D1862">
        <f t="shared" si="92"/>
        <v>22</v>
      </c>
      <c r="E1862">
        <v>33</v>
      </c>
      <c r="F1862">
        <v>30</v>
      </c>
      <c r="G1862">
        <v>33</v>
      </c>
      <c r="H1862">
        <v>5</v>
      </c>
      <c r="I1862">
        <v>0</v>
      </c>
      <c r="J1862">
        <v>2</v>
      </c>
    </row>
    <row r="1863" spans="1:10" x14ac:dyDescent="0.25">
      <c r="A1863" s="1">
        <v>43547</v>
      </c>
      <c r="B1863">
        <f t="shared" si="90"/>
        <v>2019</v>
      </c>
      <c r="C1863">
        <f t="shared" si="91"/>
        <v>3</v>
      </c>
      <c r="D1863">
        <f t="shared" si="92"/>
        <v>23</v>
      </c>
      <c r="E1863">
        <v>46</v>
      </c>
      <c r="F1863">
        <v>67</v>
      </c>
      <c r="G1863">
        <v>33</v>
      </c>
      <c r="H1863">
        <v>20</v>
      </c>
      <c r="I1863">
        <v>0</v>
      </c>
      <c r="J1863">
        <v>4</v>
      </c>
    </row>
    <row r="1864" spans="1:10" x14ac:dyDescent="0.25">
      <c r="A1864" s="1">
        <v>43548</v>
      </c>
      <c r="B1864">
        <f t="shared" si="90"/>
        <v>2019</v>
      </c>
      <c r="C1864">
        <f t="shared" si="91"/>
        <v>3</v>
      </c>
      <c r="D1864">
        <f t="shared" si="92"/>
        <v>24</v>
      </c>
      <c r="E1864">
        <v>109</v>
      </c>
      <c r="F1864">
        <v>51</v>
      </c>
      <c r="G1864">
        <v>39</v>
      </c>
      <c r="H1864">
        <v>21</v>
      </c>
      <c r="I1864">
        <v>0</v>
      </c>
      <c r="J1864">
        <v>5</v>
      </c>
    </row>
    <row r="1865" spans="1:10" x14ac:dyDescent="0.25">
      <c r="A1865" s="1">
        <v>43549</v>
      </c>
      <c r="B1865">
        <f t="shared" si="90"/>
        <v>2019</v>
      </c>
      <c r="C1865">
        <f t="shared" si="91"/>
        <v>3</v>
      </c>
      <c r="D1865">
        <f t="shared" si="92"/>
        <v>25</v>
      </c>
      <c r="E1865">
        <v>99</v>
      </c>
      <c r="F1865">
        <v>86</v>
      </c>
      <c r="G1865">
        <v>37</v>
      </c>
      <c r="H1865">
        <v>24</v>
      </c>
      <c r="I1865">
        <v>0</v>
      </c>
      <c r="J1865">
        <v>7</v>
      </c>
    </row>
    <row r="1866" spans="1:10" x14ac:dyDescent="0.25">
      <c r="A1866" s="1">
        <v>43550</v>
      </c>
      <c r="B1866">
        <f t="shared" si="90"/>
        <v>2019</v>
      </c>
      <c r="C1866">
        <f t="shared" si="91"/>
        <v>3</v>
      </c>
      <c r="D1866">
        <f t="shared" si="92"/>
        <v>26</v>
      </c>
      <c r="E1866">
        <v>118</v>
      </c>
      <c r="F1866">
        <v>90</v>
      </c>
      <c r="G1866">
        <v>33</v>
      </c>
      <c r="H1866">
        <v>27</v>
      </c>
      <c r="I1866">
        <v>0</v>
      </c>
      <c r="J1866">
        <v>10</v>
      </c>
    </row>
    <row r="1867" spans="1:10" x14ac:dyDescent="0.25">
      <c r="A1867" s="1">
        <v>43551</v>
      </c>
      <c r="B1867">
        <f t="shared" si="90"/>
        <v>2019</v>
      </c>
      <c r="C1867">
        <f t="shared" si="91"/>
        <v>3</v>
      </c>
      <c r="D1867">
        <f t="shared" si="92"/>
        <v>27</v>
      </c>
      <c r="E1867">
        <v>144</v>
      </c>
      <c r="F1867">
        <v>56</v>
      </c>
      <c r="G1867">
        <v>25</v>
      </c>
      <c r="H1867">
        <v>13</v>
      </c>
      <c r="I1867">
        <v>0</v>
      </c>
      <c r="J1867">
        <v>5</v>
      </c>
    </row>
    <row r="1868" spans="1:10" x14ac:dyDescent="0.25">
      <c r="A1868" s="1">
        <v>43552</v>
      </c>
      <c r="B1868">
        <f t="shared" si="90"/>
        <v>2019</v>
      </c>
      <c r="C1868">
        <f t="shared" si="91"/>
        <v>3</v>
      </c>
      <c r="D1868">
        <f t="shared" si="92"/>
        <v>28</v>
      </c>
      <c r="E1868">
        <v>108</v>
      </c>
      <c r="F1868">
        <v>71</v>
      </c>
      <c r="G1868">
        <v>30</v>
      </c>
      <c r="H1868">
        <v>14</v>
      </c>
      <c r="I1868">
        <v>0</v>
      </c>
      <c r="J1868">
        <v>3</v>
      </c>
    </row>
    <row r="1869" spans="1:10" x14ac:dyDescent="0.25">
      <c r="A1869" s="1">
        <v>43553</v>
      </c>
      <c r="B1869">
        <f t="shared" si="90"/>
        <v>2019</v>
      </c>
      <c r="C1869">
        <f t="shared" si="91"/>
        <v>3</v>
      </c>
      <c r="D1869">
        <f t="shared" si="92"/>
        <v>29</v>
      </c>
      <c r="E1869">
        <v>70</v>
      </c>
      <c r="F1869">
        <v>26</v>
      </c>
      <c r="G1869">
        <v>32</v>
      </c>
      <c r="H1869">
        <v>4</v>
      </c>
      <c r="I1869">
        <v>0</v>
      </c>
      <c r="J1869">
        <v>3</v>
      </c>
    </row>
    <row r="1870" spans="1:10" x14ac:dyDescent="0.25">
      <c r="A1870" s="1">
        <v>43554</v>
      </c>
      <c r="B1870">
        <f t="shared" si="90"/>
        <v>2019</v>
      </c>
      <c r="C1870">
        <f t="shared" si="91"/>
        <v>3</v>
      </c>
      <c r="D1870">
        <f t="shared" si="92"/>
        <v>30</v>
      </c>
      <c r="E1870">
        <v>25</v>
      </c>
      <c r="F1870">
        <v>28</v>
      </c>
      <c r="G1870">
        <v>34</v>
      </c>
      <c r="H1870">
        <v>12</v>
      </c>
      <c r="I1870">
        <v>0</v>
      </c>
      <c r="J1870">
        <v>3</v>
      </c>
    </row>
    <row r="1871" spans="1:10" x14ac:dyDescent="0.25">
      <c r="A1871" s="1">
        <v>43555</v>
      </c>
      <c r="B1871">
        <f t="shared" si="90"/>
        <v>2019</v>
      </c>
      <c r="C1871">
        <f t="shared" si="91"/>
        <v>3</v>
      </c>
      <c r="D1871">
        <f t="shared" si="92"/>
        <v>31</v>
      </c>
      <c r="E1871">
        <v>41</v>
      </c>
      <c r="F1871">
        <v>34</v>
      </c>
      <c r="G1871">
        <v>35</v>
      </c>
      <c r="H1871">
        <v>15</v>
      </c>
      <c r="I1871">
        <v>0</v>
      </c>
      <c r="J1871">
        <v>3</v>
      </c>
    </row>
    <row r="1872" spans="1:10" x14ac:dyDescent="0.25">
      <c r="A1872" s="1">
        <v>43556</v>
      </c>
      <c r="B1872">
        <f t="shared" si="90"/>
        <v>2019</v>
      </c>
      <c r="C1872">
        <f t="shared" si="91"/>
        <v>4</v>
      </c>
      <c r="D1872">
        <f t="shared" si="92"/>
        <v>1</v>
      </c>
      <c r="E1872">
        <v>52</v>
      </c>
      <c r="F1872">
        <v>53</v>
      </c>
      <c r="G1872">
        <v>37</v>
      </c>
      <c r="H1872">
        <v>19</v>
      </c>
      <c r="I1872">
        <v>0</v>
      </c>
      <c r="J1872">
        <v>7</v>
      </c>
    </row>
    <row r="1873" spans="1:10" x14ac:dyDescent="0.25">
      <c r="A1873" s="1">
        <v>43557</v>
      </c>
      <c r="B1873">
        <f t="shared" si="90"/>
        <v>2019</v>
      </c>
      <c r="C1873">
        <f t="shared" si="91"/>
        <v>4</v>
      </c>
      <c r="D1873">
        <f t="shared" si="92"/>
        <v>2</v>
      </c>
      <c r="E1873">
        <v>94</v>
      </c>
      <c r="F1873">
        <v>69</v>
      </c>
      <c r="G1873">
        <v>59</v>
      </c>
      <c r="H1873">
        <v>25</v>
      </c>
      <c r="I1873">
        <v>0</v>
      </c>
      <c r="J1873">
        <v>6</v>
      </c>
    </row>
    <row r="1874" spans="1:10" x14ac:dyDescent="0.25">
      <c r="A1874" s="1">
        <v>43558</v>
      </c>
      <c r="B1874">
        <f t="shared" si="90"/>
        <v>2019</v>
      </c>
      <c r="C1874">
        <f t="shared" si="91"/>
        <v>4</v>
      </c>
      <c r="D1874">
        <f t="shared" si="92"/>
        <v>3</v>
      </c>
      <c r="E1874">
        <v>142</v>
      </c>
      <c r="F1874">
        <v>95</v>
      </c>
      <c r="G1874">
        <v>60</v>
      </c>
      <c r="H1874">
        <v>27</v>
      </c>
      <c r="I1874">
        <v>0</v>
      </c>
      <c r="J1874">
        <v>6</v>
      </c>
    </row>
    <row r="1875" spans="1:10" x14ac:dyDescent="0.25">
      <c r="A1875" s="1">
        <v>43559</v>
      </c>
      <c r="B1875">
        <f t="shared" si="90"/>
        <v>2019</v>
      </c>
      <c r="C1875">
        <f t="shared" si="91"/>
        <v>4</v>
      </c>
      <c r="D1875">
        <f t="shared" si="92"/>
        <v>4</v>
      </c>
      <c r="E1875">
        <v>149</v>
      </c>
      <c r="F1875">
        <v>248</v>
      </c>
      <c r="G1875">
        <v>36</v>
      </c>
      <c r="H1875">
        <v>13</v>
      </c>
      <c r="I1875">
        <v>0</v>
      </c>
      <c r="J1875">
        <v>3</v>
      </c>
    </row>
    <row r="1876" spans="1:10" x14ac:dyDescent="0.25">
      <c r="A1876" s="1">
        <v>43560</v>
      </c>
      <c r="B1876">
        <f t="shared" si="90"/>
        <v>2019</v>
      </c>
      <c r="C1876">
        <f t="shared" si="91"/>
        <v>4</v>
      </c>
      <c r="D1876">
        <f t="shared" si="92"/>
        <v>5</v>
      </c>
      <c r="E1876">
        <v>108</v>
      </c>
      <c r="F1876">
        <v>135</v>
      </c>
      <c r="G1876">
        <v>37</v>
      </c>
      <c r="H1876">
        <v>19</v>
      </c>
      <c r="I1876">
        <v>0</v>
      </c>
      <c r="J1876">
        <v>6</v>
      </c>
    </row>
    <row r="1877" spans="1:10" x14ac:dyDescent="0.25">
      <c r="A1877" s="1">
        <v>43561</v>
      </c>
      <c r="B1877">
        <f t="shared" si="90"/>
        <v>2019</v>
      </c>
      <c r="C1877">
        <f t="shared" si="91"/>
        <v>4</v>
      </c>
      <c r="D1877">
        <f t="shared" si="92"/>
        <v>6</v>
      </c>
      <c r="E1877">
        <v>123</v>
      </c>
      <c r="F1877">
        <v>75</v>
      </c>
      <c r="G1877">
        <v>36</v>
      </c>
      <c r="H1877">
        <v>20</v>
      </c>
      <c r="I1877">
        <v>0</v>
      </c>
      <c r="J1877">
        <v>6</v>
      </c>
    </row>
    <row r="1878" spans="1:10" x14ac:dyDescent="0.25">
      <c r="A1878" s="1">
        <v>43562</v>
      </c>
      <c r="B1878">
        <f t="shared" si="90"/>
        <v>2019</v>
      </c>
      <c r="C1878">
        <f t="shared" si="91"/>
        <v>4</v>
      </c>
      <c r="D1878">
        <f t="shared" si="92"/>
        <v>7</v>
      </c>
      <c r="E1878">
        <v>132</v>
      </c>
      <c r="F1878">
        <v>61</v>
      </c>
      <c r="G1878">
        <v>33</v>
      </c>
      <c r="H1878">
        <v>18</v>
      </c>
      <c r="I1878">
        <v>0</v>
      </c>
      <c r="J1878">
        <v>9</v>
      </c>
    </row>
    <row r="1879" spans="1:10" x14ac:dyDescent="0.25">
      <c r="A1879" s="1">
        <v>43563</v>
      </c>
      <c r="B1879">
        <f t="shared" si="90"/>
        <v>2019</v>
      </c>
      <c r="C1879">
        <f t="shared" si="91"/>
        <v>4</v>
      </c>
      <c r="D1879">
        <f t="shared" si="92"/>
        <v>8</v>
      </c>
      <c r="E1879">
        <v>104</v>
      </c>
      <c r="F1879">
        <v>31</v>
      </c>
      <c r="G1879">
        <v>28</v>
      </c>
      <c r="H1879">
        <v>10</v>
      </c>
      <c r="I1879">
        <v>0</v>
      </c>
      <c r="J1879">
        <v>5</v>
      </c>
    </row>
    <row r="1880" spans="1:10" x14ac:dyDescent="0.25">
      <c r="A1880" s="1">
        <v>43564</v>
      </c>
      <c r="B1880">
        <f t="shared" si="90"/>
        <v>2019</v>
      </c>
      <c r="C1880">
        <f t="shared" si="91"/>
        <v>4</v>
      </c>
      <c r="D1880">
        <f t="shared" si="92"/>
        <v>9</v>
      </c>
      <c r="E1880">
        <v>82</v>
      </c>
      <c r="F1880">
        <v>28</v>
      </c>
      <c r="G1880">
        <v>38</v>
      </c>
      <c r="H1880">
        <v>15</v>
      </c>
      <c r="I1880">
        <v>0</v>
      </c>
      <c r="J1880">
        <v>4</v>
      </c>
    </row>
    <row r="1881" spans="1:10" x14ac:dyDescent="0.25">
      <c r="A1881" s="1">
        <v>43565</v>
      </c>
      <c r="B1881">
        <f t="shared" si="90"/>
        <v>2019</v>
      </c>
      <c r="C1881">
        <f t="shared" si="91"/>
        <v>4</v>
      </c>
      <c r="D1881">
        <f t="shared" si="92"/>
        <v>10</v>
      </c>
      <c r="E1881">
        <v>88</v>
      </c>
      <c r="F1881">
        <v>58</v>
      </c>
      <c r="G1881">
        <v>47</v>
      </c>
      <c r="H1881">
        <v>16</v>
      </c>
      <c r="I1881">
        <v>0</v>
      </c>
      <c r="J1881">
        <v>4</v>
      </c>
    </row>
    <row r="1882" spans="1:10" x14ac:dyDescent="0.25">
      <c r="A1882" s="1">
        <v>43566</v>
      </c>
      <c r="B1882">
        <f t="shared" si="90"/>
        <v>2019</v>
      </c>
      <c r="C1882">
        <f t="shared" si="91"/>
        <v>4</v>
      </c>
      <c r="D1882">
        <f t="shared" si="92"/>
        <v>11</v>
      </c>
      <c r="E1882">
        <v>138</v>
      </c>
      <c r="F1882">
        <v>67</v>
      </c>
      <c r="G1882">
        <v>49</v>
      </c>
      <c r="H1882">
        <v>20</v>
      </c>
      <c r="I1882">
        <v>0</v>
      </c>
      <c r="J1882">
        <v>5</v>
      </c>
    </row>
    <row r="1883" spans="1:10" x14ac:dyDescent="0.25">
      <c r="A1883" s="1">
        <v>43567</v>
      </c>
      <c r="B1883">
        <f t="shared" si="90"/>
        <v>2019</v>
      </c>
      <c r="C1883">
        <f t="shared" si="91"/>
        <v>4</v>
      </c>
      <c r="D1883">
        <f t="shared" si="92"/>
        <v>12</v>
      </c>
      <c r="E1883">
        <v>151</v>
      </c>
      <c r="F1883">
        <v>72</v>
      </c>
      <c r="G1883">
        <v>37</v>
      </c>
      <c r="H1883">
        <v>19</v>
      </c>
      <c r="I1883">
        <v>0</v>
      </c>
      <c r="J1883">
        <v>5</v>
      </c>
    </row>
    <row r="1884" spans="1:10" x14ac:dyDescent="0.25">
      <c r="A1884" s="1">
        <v>43568</v>
      </c>
      <c r="B1884">
        <f t="shared" si="90"/>
        <v>2019</v>
      </c>
      <c r="C1884">
        <f t="shared" si="91"/>
        <v>4</v>
      </c>
      <c r="D1884">
        <f t="shared" si="92"/>
        <v>13</v>
      </c>
      <c r="E1884">
        <v>163</v>
      </c>
      <c r="F1884">
        <v>54</v>
      </c>
      <c r="G1884">
        <v>41</v>
      </c>
      <c r="H1884">
        <v>10</v>
      </c>
      <c r="I1884">
        <v>0</v>
      </c>
      <c r="J1884">
        <v>2</v>
      </c>
    </row>
    <row r="1885" spans="1:10" x14ac:dyDescent="0.25">
      <c r="A1885" s="1">
        <v>43569</v>
      </c>
      <c r="B1885">
        <f t="shared" si="90"/>
        <v>2019</v>
      </c>
      <c r="C1885">
        <f t="shared" si="91"/>
        <v>4</v>
      </c>
      <c r="D1885">
        <f t="shared" si="92"/>
        <v>14</v>
      </c>
      <c r="E1885">
        <v>70</v>
      </c>
      <c r="F1885">
        <v>74</v>
      </c>
      <c r="G1885">
        <v>49</v>
      </c>
      <c r="H1885">
        <v>20</v>
      </c>
      <c r="I1885">
        <v>0</v>
      </c>
      <c r="J1885">
        <v>4</v>
      </c>
    </row>
    <row r="1886" spans="1:10" x14ac:dyDescent="0.25">
      <c r="A1886" s="1">
        <v>43570</v>
      </c>
      <c r="B1886">
        <f t="shared" si="90"/>
        <v>2019</v>
      </c>
      <c r="C1886">
        <f t="shared" si="91"/>
        <v>4</v>
      </c>
      <c r="D1886">
        <f t="shared" si="92"/>
        <v>15</v>
      </c>
      <c r="E1886">
        <v>133</v>
      </c>
      <c r="F1886">
        <v>81</v>
      </c>
      <c r="G1886">
        <v>78</v>
      </c>
      <c r="H1886">
        <v>18</v>
      </c>
      <c r="I1886">
        <v>0</v>
      </c>
      <c r="J1886">
        <v>6</v>
      </c>
    </row>
    <row r="1887" spans="1:10" x14ac:dyDescent="0.25">
      <c r="A1887" s="1">
        <v>43571</v>
      </c>
      <c r="B1887">
        <f t="shared" si="90"/>
        <v>2019</v>
      </c>
      <c r="C1887">
        <f t="shared" si="91"/>
        <v>4</v>
      </c>
      <c r="D1887">
        <f t="shared" si="92"/>
        <v>16</v>
      </c>
      <c r="E1887">
        <v>160</v>
      </c>
      <c r="F1887">
        <v>91</v>
      </c>
      <c r="G1887">
        <v>94</v>
      </c>
      <c r="H1887">
        <v>28</v>
      </c>
      <c r="I1887">
        <v>0</v>
      </c>
      <c r="J1887">
        <v>10</v>
      </c>
    </row>
    <row r="1888" spans="1:10" x14ac:dyDescent="0.25">
      <c r="A1888" s="1">
        <v>43572</v>
      </c>
      <c r="B1888">
        <f t="shared" si="90"/>
        <v>2019</v>
      </c>
      <c r="C1888">
        <f t="shared" si="91"/>
        <v>4</v>
      </c>
      <c r="D1888">
        <f t="shared" si="92"/>
        <v>17</v>
      </c>
      <c r="E1888">
        <v>183</v>
      </c>
      <c r="F1888">
        <v>141</v>
      </c>
      <c r="G1888">
        <v>42</v>
      </c>
      <c r="H1888">
        <v>10</v>
      </c>
      <c r="I1888">
        <v>0</v>
      </c>
      <c r="J1888">
        <v>5</v>
      </c>
    </row>
    <row r="1889" spans="1:10" x14ac:dyDescent="0.25">
      <c r="A1889" s="1">
        <v>43573</v>
      </c>
      <c r="B1889">
        <f t="shared" si="90"/>
        <v>2019</v>
      </c>
      <c r="C1889">
        <f t="shared" si="91"/>
        <v>4</v>
      </c>
      <c r="D1889">
        <f t="shared" si="92"/>
        <v>18</v>
      </c>
      <c r="E1889">
        <v>121</v>
      </c>
      <c r="F1889">
        <v>62</v>
      </c>
      <c r="G1889">
        <v>33</v>
      </c>
      <c r="H1889">
        <v>12</v>
      </c>
      <c r="I1889">
        <v>0</v>
      </c>
      <c r="J1889">
        <v>4</v>
      </c>
    </row>
    <row r="1890" spans="1:10" x14ac:dyDescent="0.25">
      <c r="A1890" s="1">
        <v>43574</v>
      </c>
      <c r="B1890">
        <f t="shared" si="90"/>
        <v>2019</v>
      </c>
      <c r="C1890">
        <f t="shared" si="91"/>
        <v>4</v>
      </c>
      <c r="D1890">
        <f t="shared" si="92"/>
        <v>19</v>
      </c>
      <c r="E1890">
        <v>83</v>
      </c>
      <c r="F1890">
        <v>54</v>
      </c>
      <c r="G1890">
        <v>17</v>
      </c>
      <c r="H1890">
        <v>23</v>
      </c>
      <c r="I1890">
        <v>0</v>
      </c>
      <c r="J1890">
        <v>5</v>
      </c>
    </row>
    <row r="1891" spans="1:10" x14ac:dyDescent="0.25">
      <c r="A1891" s="1">
        <v>43575</v>
      </c>
      <c r="B1891">
        <f t="shared" si="90"/>
        <v>2019</v>
      </c>
      <c r="C1891">
        <f t="shared" si="91"/>
        <v>4</v>
      </c>
      <c r="D1891">
        <f t="shared" si="92"/>
        <v>20</v>
      </c>
      <c r="E1891">
        <v>122</v>
      </c>
      <c r="F1891">
        <v>109</v>
      </c>
      <c r="G1891">
        <v>44</v>
      </c>
      <c r="H1891">
        <v>22</v>
      </c>
      <c r="I1891">
        <v>0</v>
      </c>
      <c r="J1891">
        <v>9</v>
      </c>
    </row>
    <row r="1892" spans="1:10" x14ac:dyDescent="0.25">
      <c r="A1892" s="1">
        <v>43576</v>
      </c>
      <c r="B1892">
        <f t="shared" si="90"/>
        <v>2019</v>
      </c>
      <c r="C1892">
        <f t="shared" si="91"/>
        <v>4</v>
      </c>
      <c r="D1892">
        <f t="shared" si="92"/>
        <v>21</v>
      </c>
      <c r="E1892">
        <v>156</v>
      </c>
      <c r="F1892">
        <v>84</v>
      </c>
      <c r="G1892">
        <v>95</v>
      </c>
      <c r="H1892">
        <v>23</v>
      </c>
      <c r="I1892">
        <v>0</v>
      </c>
      <c r="J1892">
        <v>9</v>
      </c>
    </row>
    <row r="1893" spans="1:10" x14ac:dyDescent="0.25">
      <c r="A1893" s="1">
        <v>43577</v>
      </c>
      <c r="B1893">
        <f t="shared" si="90"/>
        <v>2019</v>
      </c>
      <c r="C1893">
        <f t="shared" si="91"/>
        <v>4</v>
      </c>
      <c r="D1893">
        <f t="shared" si="92"/>
        <v>22</v>
      </c>
      <c r="E1893">
        <v>176</v>
      </c>
      <c r="F1893">
        <v>60</v>
      </c>
      <c r="G1893">
        <v>40</v>
      </c>
      <c r="H1893">
        <v>12</v>
      </c>
      <c r="I1893">
        <v>0</v>
      </c>
      <c r="J1893">
        <v>7</v>
      </c>
    </row>
    <row r="1894" spans="1:10" x14ac:dyDescent="0.25">
      <c r="A1894" s="1">
        <v>43578</v>
      </c>
      <c r="B1894">
        <f t="shared" si="90"/>
        <v>2019</v>
      </c>
      <c r="C1894">
        <f t="shared" si="91"/>
        <v>4</v>
      </c>
      <c r="D1894">
        <f t="shared" si="92"/>
        <v>23</v>
      </c>
      <c r="E1894">
        <v>168</v>
      </c>
      <c r="F1894">
        <v>27</v>
      </c>
      <c r="G1894">
        <v>24</v>
      </c>
      <c r="H1894">
        <v>14</v>
      </c>
      <c r="I1894">
        <v>0</v>
      </c>
      <c r="J1894">
        <v>7</v>
      </c>
    </row>
    <row r="1895" spans="1:10" x14ac:dyDescent="0.25">
      <c r="A1895" s="1">
        <v>43579</v>
      </c>
      <c r="B1895">
        <f t="shared" si="90"/>
        <v>2019</v>
      </c>
      <c r="C1895">
        <f t="shared" si="91"/>
        <v>4</v>
      </c>
      <c r="D1895">
        <f t="shared" si="92"/>
        <v>24</v>
      </c>
      <c r="E1895">
        <v>104</v>
      </c>
      <c r="F1895">
        <v>25</v>
      </c>
      <c r="G1895">
        <v>41</v>
      </c>
      <c r="H1895">
        <v>7</v>
      </c>
      <c r="I1895">
        <v>0</v>
      </c>
      <c r="J1895">
        <v>2</v>
      </c>
    </row>
    <row r="1896" spans="1:10" x14ac:dyDescent="0.25">
      <c r="A1896" s="1">
        <v>43580</v>
      </c>
      <c r="B1896">
        <f t="shared" si="90"/>
        <v>2019</v>
      </c>
      <c r="C1896">
        <f t="shared" si="91"/>
        <v>4</v>
      </c>
      <c r="D1896">
        <f t="shared" si="92"/>
        <v>25</v>
      </c>
      <c r="E1896">
        <v>71</v>
      </c>
      <c r="F1896">
        <v>45</v>
      </c>
      <c r="G1896">
        <v>47</v>
      </c>
      <c r="H1896">
        <v>8</v>
      </c>
      <c r="I1896">
        <v>0</v>
      </c>
      <c r="J1896">
        <v>3</v>
      </c>
    </row>
    <row r="1897" spans="1:10" x14ac:dyDescent="0.25">
      <c r="A1897" s="1">
        <v>43581</v>
      </c>
      <c r="B1897">
        <f t="shared" si="90"/>
        <v>2019</v>
      </c>
      <c r="C1897">
        <f t="shared" si="91"/>
        <v>4</v>
      </c>
      <c r="D1897">
        <f t="shared" si="92"/>
        <v>26</v>
      </c>
      <c r="E1897">
        <v>109</v>
      </c>
      <c r="F1897">
        <v>44</v>
      </c>
      <c r="G1897">
        <v>35</v>
      </c>
      <c r="H1897">
        <v>12</v>
      </c>
      <c r="I1897">
        <v>0</v>
      </c>
      <c r="J1897">
        <v>4</v>
      </c>
    </row>
    <row r="1898" spans="1:10" x14ac:dyDescent="0.25">
      <c r="A1898" s="1">
        <v>43582</v>
      </c>
      <c r="B1898">
        <f t="shared" si="90"/>
        <v>2019</v>
      </c>
      <c r="C1898">
        <f t="shared" si="91"/>
        <v>4</v>
      </c>
      <c r="D1898">
        <f t="shared" si="92"/>
        <v>27</v>
      </c>
      <c r="E1898">
        <v>110</v>
      </c>
      <c r="F1898">
        <v>50</v>
      </c>
      <c r="G1898">
        <v>40</v>
      </c>
      <c r="H1898">
        <v>10</v>
      </c>
      <c r="I1898">
        <v>0</v>
      </c>
      <c r="J1898">
        <v>5</v>
      </c>
    </row>
    <row r="1899" spans="1:10" x14ac:dyDescent="0.25">
      <c r="A1899" s="1">
        <v>43583</v>
      </c>
      <c r="B1899">
        <f t="shared" si="90"/>
        <v>2019</v>
      </c>
      <c r="C1899">
        <f t="shared" si="91"/>
        <v>4</v>
      </c>
      <c r="D1899">
        <f t="shared" si="92"/>
        <v>28</v>
      </c>
      <c r="E1899">
        <v>135</v>
      </c>
      <c r="F1899">
        <v>61</v>
      </c>
      <c r="G1899">
        <v>67</v>
      </c>
      <c r="H1899">
        <v>16</v>
      </c>
      <c r="I1899">
        <v>0</v>
      </c>
      <c r="J1899">
        <v>8</v>
      </c>
    </row>
    <row r="1900" spans="1:10" x14ac:dyDescent="0.25">
      <c r="A1900" s="1">
        <v>43584</v>
      </c>
      <c r="B1900">
        <f t="shared" si="90"/>
        <v>2019</v>
      </c>
      <c r="C1900">
        <f t="shared" si="91"/>
        <v>4</v>
      </c>
      <c r="D1900">
        <f t="shared" si="92"/>
        <v>29</v>
      </c>
      <c r="E1900">
        <v>180</v>
      </c>
      <c r="F1900">
        <v>80</v>
      </c>
      <c r="G1900">
        <v>40</v>
      </c>
      <c r="H1900">
        <v>13</v>
      </c>
      <c r="I1900">
        <v>0</v>
      </c>
      <c r="J1900">
        <v>4</v>
      </c>
    </row>
    <row r="1901" spans="1:10" x14ac:dyDescent="0.25">
      <c r="A1901" s="1">
        <v>43585</v>
      </c>
      <c r="B1901">
        <f t="shared" si="90"/>
        <v>2019</v>
      </c>
      <c r="C1901">
        <f t="shared" si="91"/>
        <v>4</v>
      </c>
      <c r="D1901">
        <f t="shared" si="92"/>
        <v>30</v>
      </c>
      <c r="E1901">
        <v>167</v>
      </c>
      <c r="F1901">
        <v>38</v>
      </c>
      <c r="G1901">
        <v>48</v>
      </c>
      <c r="H1901">
        <v>12</v>
      </c>
      <c r="I1901">
        <v>0</v>
      </c>
      <c r="J1901">
        <v>2</v>
      </c>
    </row>
    <row r="1902" spans="1:10" x14ac:dyDescent="0.25">
      <c r="A1902" s="1">
        <v>43586</v>
      </c>
      <c r="B1902">
        <f t="shared" si="90"/>
        <v>2019</v>
      </c>
      <c r="C1902">
        <f t="shared" si="91"/>
        <v>5</v>
      </c>
      <c r="D1902">
        <f t="shared" si="92"/>
        <v>1</v>
      </c>
      <c r="E1902">
        <v>145</v>
      </c>
      <c r="F1902">
        <v>57</v>
      </c>
      <c r="G1902">
        <v>66</v>
      </c>
      <c r="H1902">
        <v>19</v>
      </c>
      <c r="I1902">
        <v>0</v>
      </c>
      <c r="J1902">
        <v>3</v>
      </c>
    </row>
    <row r="1903" spans="1:10" x14ac:dyDescent="0.25">
      <c r="A1903" s="1">
        <v>43587</v>
      </c>
      <c r="B1903">
        <f t="shared" si="90"/>
        <v>2019</v>
      </c>
      <c r="C1903">
        <f t="shared" si="91"/>
        <v>5</v>
      </c>
      <c r="D1903">
        <f t="shared" si="92"/>
        <v>2</v>
      </c>
      <c r="E1903">
        <v>214</v>
      </c>
      <c r="F1903">
        <v>73</v>
      </c>
      <c r="G1903">
        <v>89</v>
      </c>
      <c r="H1903">
        <v>20</v>
      </c>
      <c r="I1903">
        <v>0</v>
      </c>
      <c r="J1903">
        <v>6</v>
      </c>
    </row>
    <row r="1904" spans="1:10" x14ac:dyDescent="0.25">
      <c r="A1904" s="1">
        <v>43588</v>
      </c>
      <c r="B1904">
        <f t="shared" si="90"/>
        <v>2019</v>
      </c>
      <c r="C1904">
        <f t="shared" si="91"/>
        <v>5</v>
      </c>
      <c r="D1904">
        <f t="shared" si="92"/>
        <v>3</v>
      </c>
      <c r="E1904">
        <v>161</v>
      </c>
      <c r="F1904">
        <v>67</v>
      </c>
      <c r="G1904">
        <v>101</v>
      </c>
      <c r="H1904">
        <v>13</v>
      </c>
      <c r="I1904">
        <v>0</v>
      </c>
      <c r="J1904">
        <v>5</v>
      </c>
    </row>
    <row r="1905" spans="1:10" x14ac:dyDescent="0.25">
      <c r="A1905" s="1">
        <v>43589</v>
      </c>
      <c r="B1905">
        <f t="shared" si="90"/>
        <v>2019</v>
      </c>
      <c r="C1905">
        <f t="shared" si="91"/>
        <v>5</v>
      </c>
      <c r="D1905">
        <f t="shared" si="92"/>
        <v>4</v>
      </c>
      <c r="E1905">
        <v>145</v>
      </c>
      <c r="F1905">
        <v>47</v>
      </c>
      <c r="G1905">
        <v>40</v>
      </c>
      <c r="H1905">
        <v>7</v>
      </c>
      <c r="I1905">
        <v>0</v>
      </c>
      <c r="J1905">
        <v>2</v>
      </c>
    </row>
    <row r="1906" spans="1:10" x14ac:dyDescent="0.25">
      <c r="A1906" s="1">
        <v>43590</v>
      </c>
      <c r="B1906">
        <f t="shared" si="90"/>
        <v>2019</v>
      </c>
      <c r="C1906">
        <f t="shared" si="91"/>
        <v>5</v>
      </c>
      <c r="D1906">
        <f t="shared" si="92"/>
        <v>5</v>
      </c>
      <c r="E1906">
        <v>78</v>
      </c>
      <c r="F1906">
        <v>36</v>
      </c>
      <c r="G1906">
        <v>47</v>
      </c>
      <c r="H1906">
        <v>13</v>
      </c>
      <c r="I1906">
        <v>0</v>
      </c>
      <c r="J1906">
        <v>3</v>
      </c>
    </row>
    <row r="1907" spans="1:10" x14ac:dyDescent="0.25">
      <c r="A1907" s="1">
        <v>43591</v>
      </c>
      <c r="B1907">
        <f t="shared" si="90"/>
        <v>2019</v>
      </c>
      <c r="C1907">
        <f t="shared" si="91"/>
        <v>5</v>
      </c>
      <c r="D1907">
        <f t="shared" si="92"/>
        <v>6</v>
      </c>
      <c r="E1907">
        <v>79</v>
      </c>
      <c r="F1907">
        <v>50</v>
      </c>
      <c r="G1907">
        <v>53</v>
      </c>
      <c r="H1907">
        <v>16</v>
      </c>
      <c r="I1907">
        <v>0</v>
      </c>
      <c r="J1907">
        <v>3</v>
      </c>
    </row>
    <row r="1908" spans="1:10" x14ac:dyDescent="0.25">
      <c r="A1908" s="1">
        <v>43592</v>
      </c>
      <c r="B1908">
        <f t="shared" si="90"/>
        <v>2019</v>
      </c>
      <c r="C1908">
        <f t="shared" si="91"/>
        <v>5</v>
      </c>
      <c r="D1908">
        <f t="shared" si="92"/>
        <v>7</v>
      </c>
      <c r="E1908">
        <v>98</v>
      </c>
      <c r="F1908">
        <v>66</v>
      </c>
      <c r="G1908">
        <v>47</v>
      </c>
      <c r="H1908">
        <v>20</v>
      </c>
      <c r="I1908">
        <v>0</v>
      </c>
      <c r="J1908">
        <v>5</v>
      </c>
    </row>
    <row r="1909" spans="1:10" x14ac:dyDescent="0.25">
      <c r="A1909" s="1">
        <v>43593</v>
      </c>
      <c r="B1909">
        <f t="shared" si="90"/>
        <v>2019</v>
      </c>
      <c r="C1909">
        <f t="shared" si="91"/>
        <v>5</v>
      </c>
      <c r="D1909">
        <f t="shared" si="92"/>
        <v>8</v>
      </c>
      <c r="E1909">
        <v>132</v>
      </c>
      <c r="F1909">
        <v>61</v>
      </c>
      <c r="G1909">
        <v>64</v>
      </c>
      <c r="H1909">
        <v>22</v>
      </c>
      <c r="I1909">
        <v>0</v>
      </c>
      <c r="J1909">
        <v>5</v>
      </c>
    </row>
    <row r="1910" spans="1:10" x14ac:dyDescent="0.25">
      <c r="A1910" s="1">
        <v>43594</v>
      </c>
      <c r="B1910">
        <f t="shared" si="90"/>
        <v>2019</v>
      </c>
      <c r="C1910">
        <f t="shared" si="91"/>
        <v>5</v>
      </c>
      <c r="D1910">
        <f t="shared" si="92"/>
        <v>9</v>
      </c>
      <c r="E1910">
        <v>115</v>
      </c>
      <c r="F1910">
        <v>76</v>
      </c>
      <c r="G1910">
        <v>96</v>
      </c>
      <c r="H1910">
        <v>22</v>
      </c>
      <c r="I1910">
        <v>0</v>
      </c>
      <c r="J1910">
        <v>9</v>
      </c>
    </row>
    <row r="1911" spans="1:10" x14ac:dyDescent="0.25">
      <c r="A1911" s="1">
        <v>43595</v>
      </c>
      <c r="B1911">
        <f t="shared" si="90"/>
        <v>2019</v>
      </c>
      <c r="C1911">
        <f t="shared" si="91"/>
        <v>5</v>
      </c>
      <c r="D1911">
        <f t="shared" si="92"/>
        <v>10</v>
      </c>
      <c r="E1911">
        <v>140</v>
      </c>
      <c r="F1911">
        <v>74</v>
      </c>
      <c r="G1911">
        <v>105</v>
      </c>
      <c r="H1911">
        <v>20</v>
      </c>
      <c r="I1911">
        <v>0</v>
      </c>
      <c r="J1911">
        <v>9</v>
      </c>
    </row>
    <row r="1912" spans="1:10" x14ac:dyDescent="0.25">
      <c r="A1912" s="1">
        <v>43596</v>
      </c>
      <c r="B1912">
        <f t="shared" si="90"/>
        <v>2019</v>
      </c>
      <c r="C1912">
        <f t="shared" si="91"/>
        <v>5</v>
      </c>
      <c r="D1912">
        <f t="shared" si="92"/>
        <v>11</v>
      </c>
      <c r="E1912">
        <v>162</v>
      </c>
      <c r="F1912">
        <v>181</v>
      </c>
      <c r="G1912">
        <v>44</v>
      </c>
      <c r="H1912">
        <v>14</v>
      </c>
      <c r="I1912">
        <v>0</v>
      </c>
      <c r="J1912">
        <v>11</v>
      </c>
    </row>
    <row r="1913" spans="1:10" x14ac:dyDescent="0.25">
      <c r="A1913" s="1">
        <v>43597</v>
      </c>
      <c r="B1913">
        <f t="shared" si="90"/>
        <v>2019</v>
      </c>
      <c r="C1913">
        <f t="shared" si="91"/>
        <v>5</v>
      </c>
      <c r="D1913">
        <f t="shared" si="92"/>
        <v>12</v>
      </c>
      <c r="E1913">
        <v>181</v>
      </c>
      <c r="F1913">
        <v>58</v>
      </c>
      <c r="G1913">
        <v>45</v>
      </c>
      <c r="H1913">
        <v>8</v>
      </c>
      <c r="I1913">
        <v>0</v>
      </c>
      <c r="J1913">
        <v>3</v>
      </c>
    </row>
    <row r="1914" spans="1:10" x14ac:dyDescent="0.25">
      <c r="A1914" s="1">
        <v>43598</v>
      </c>
      <c r="B1914">
        <f t="shared" si="90"/>
        <v>2019</v>
      </c>
      <c r="C1914">
        <f t="shared" si="91"/>
        <v>5</v>
      </c>
      <c r="D1914">
        <f t="shared" si="92"/>
        <v>13</v>
      </c>
      <c r="E1914">
        <v>86</v>
      </c>
      <c r="F1914">
        <v>86</v>
      </c>
      <c r="G1914">
        <v>86</v>
      </c>
      <c r="H1914">
        <v>22</v>
      </c>
      <c r="I1914">
        <v>0</v>
      </c>
      <c r="J1914">
        <v>6</v>
      </c>
    </row>
    <row r="1915" spans="1:10" x14ac:dyDescent="0.25">
      <c r="A1915" s="1">
        <v>43599</v>
      </c>
      <c r="B1915">
        <f t="shared" si="90"/>
        <v>2019</v>
      </c>
      <c r="C1915">
        <f t="shared" si="91"/>
        <v>5</v>
      </c>
      <c r="D1915">
        <f t="shared" si="92"/>
        <v>14</v>
      </c>
      <c r="E1915">
        <v>141</v>
      </c>
      <c r="F1915">
        <v>137</v>
      </c>
      <c r="G1915">
        <v>107</v>
      </c>
      <c r="H1915">
        <v>24</v>
      </c>
      <c r="I1915">
        <v>0</v>
      </c>
      <c r="J1915">
        <v>10</v>
      </c>
    </row>
    <row r="1916" spans="1:10" x14ac:dyDescent="0.25">
      <c r="A1916" s="1">
        <v>43600</v>
      </c>
      <c r="B1916">
        <f t="shared" si="90"/>
        <v>2019</v>
      </c>
      <c r="C1916">
        <f t="shared" si="91"/>
        <v>5</v>
      </c>
      <c r="D1916">
        <f t="shared" si="92"/>
        <v>15</v>
      </c>
      <c r="E1916">
        <v>175</v>
      </c>
      <c r="F1916">
        <v>95</v>
      </c>
      <c r="G1916">
        <v>87</v>
      </c>
      <c r="H1916">
        <v>21</v>
      </c>
      <c r="I1916">
        <v>0</v>
      </c>
      <c r="J1916">
        <v>6</v>
      </c>
    </row>
    <row r="1917" spans="1:10" x14ac:dyDescent="0.25">
      <c r="A1917" s="1">
        <v>43601</v>
      </c>
      <c r="B1917">
        <f t="shared" si="90"/>
        <v>2019</v>
      </c>
      <c r="C1917">
        <f t="shared" si="91"/>
        <v>5</v>
      </c>
      <c r="D1917">
        <f t="shared" si="92"/>
        <v>16</v>
      </c>
      <c r="E1917">
        <v>155</v>
      </c>
      <c r="F1917">
        <v>85</v>
      </c>
      <c r="G1917">
        <v>88</v>
      </c>
      <c r="H1917">
        <v>18</v>
      </c>
      <c r="I1917">
        <v>0</v>
      </c>
      <c r="J1917">
        <v>8</v>
      </c>
    </row>
    <row r="1918" spans="1:10" x14ac:dyDescent="0.25">
      <c r="A1918" s="1">
        <v>43602</v>
      </c>
      <c r="B1918">
        <f t="shared" si="90"/>
        <v>2019</v>
      </c>
      <c r="C1918">
        <f t="shared" si="91"/>
        <v>5</v>
      </c>
      <c r="D1918">
        <f t="shared" si="92"/>
        <v>17</v>
      </c>
      <c r="E1918">
        <v>162</v>
      </c>
      <c r="F1918">
        <v>42</v>
      </c>
      <c r="G1918">
        <v>40</v>
      </c>
      <c r="H1918">
        <v>13</v>
      </c>
      <c r="I1918">
        <v>0</v>
      </c>
      <c r="J1918">
        <v>6</v>
      </c>
    </row>
    <row r="1919" spans="1:10" x14ac:dyDescent="0.25">
      <c r="A1919" s="1">
        <v>43603</v>
      </c>
      <c r="B1919">
        <f t="shared" si="90"/>
        <v>2019</v>
      </c>
      <c r="C1919">
        <f t="shared" si="91"/>
        <v>5</v>
      </c>
      <c r="D1919">
        <f t="shared" si="92"/>
        <v>18</v>
      </c>
      <c r="E1919">
        <v>106</v>
      </c>
      <c r="F1919">
        <v>66</v>
      </c>
      <c r="G1919">
        <v>32</v>
      </c>
      <c r="H1919">
        <v>8</v>
      </c>
      <c r="I1919">
        <v>0</v>
      </c>
      <c r="J1919">
        <v>3</v>
      </c>
    </row>
    <row r="1920" spans="1:10" x14ac:dyDescent="0.25">
      <c r="A1920" s="1">
        <v>43604</v>
      </c>
      <c r="B1920">
        <f t="shared" si="90"/>
        <v>2019</v>
      </c>
      <c r="C1920">
        <f t="shared" si="91"/>
        <v>5</v>
      </c>
      <c r="D1920">
        <f t="shared" si="92"/>
        <v>19</v>
      </c>
      <c r="E1920">
        <v>88</v>
      </c>
      <c r="F1920">
        <v>39</v>
      </c>
      <c r="G1920">
        <v>38</v>
      </c>
      <c r="H1920">
        <v>7</v>
      </c>
      <c r="I1920">
        <v>0</v>
      </c>
      <c r="J1920">
        <v>3</v>
      </c>
    </row>
    <row r="1921" spans="1:10" x14ac:dyDescent="0.25">
      <c r="A1921" s="1">
        <v>43605</v>
      </c>
      <c r="B1921">
        <f t="shared" si="90"/>
        <v>2019</v>
      </c>
      <c r="C1921">
        <f t="shared" si="91"/>
        <v>5</v>
      </c>
      <c r="D1921">
        <f t="shared" si="92"/>
        <v>20</v>
      </c>
      <c r="E1921">
        <v>65</v>
      </c>
      <c r="F1921">
        <v>31</v>
      </c>
      <c r="G1921">
        <v>51</v>
      </c>
      <c r="H1921">
        <v>19</v>
      </c>
      <c r="I1921">
        <v>0</v>
      </c>
      <c r="J1921">
        <v>4</v>
      </c>
    </row>
    <row r="1922" spans="1:10" x14ac:dyDescent="0.25">
      <c r="A1922" s="1">
        <v>43606</v>
      </c>
      <c r="B1922">
        <f t="shared" si="90"/>
        <v>2019</v>
      </c>
      <c r="C1922">
        <f t="shared" si="91"/>
        <v>5</v>
      </c>
      <c r="D1922">
        <f t="shared" si="92"/>
        <v>21</v>
      </c>
      <c r="E1922">
        <v>80</v>
      </c>
      <c r="F1922">
        <v>54</v>
      </c>
      <c r="G1922">
        <v>75</v>
      </c>
      <c r="H1922">
        <v>31</v>
      </c>
      <c r="I1922">
        <v>0</v>
      </c>
      <c r="J1922">
        <v>7</v>
      </c>
    </row>
    <row r="1923" spans="1:10" x14ac:dyDescent="0.25">
      <c r="A1923" s="1">
        <v>43607</v>
      </c>
      <c r="B1923">
        <f t="shared" ref="B1923:B1986" si="93">YEAR(A1923)</f>
        <v>2019</v>
      </c>
      <c r="C1923">
        <f t="shared" ref="C1923:C1986" si="94">MONTH(A1923)</f>
        <v>5</v>
      </c>
      <c r="D1923">
        <f t="shared" ref="D1923:D1986" si="95">DAY(A1923)</f>
        <v>22</v>
      </c>
      <c r="E1923">
        <v>106</v>
      </c>
      <c r="F1923">
        <v>59</v>
      </c>
      <c r="G1923">
        <v>135</v>
      </c>
      <c r="H1923">
        <v>23</v>
      </c>
      <c r="I1923">
        <v>0</v>
      </c>
      <c r="J1923">
        <v>5</v>
      </c>
    </row>
    <row r="1924" spans="1:10" x14ac:dyDescent="0.25">
      <c r="A1924" s="1">
        <v>43608</v>
      </c>
      <c r="B1924">
        <f t="shared" si="93"/>
        <v>2019</v>
      </c>
      <c r="C1924">
        <f t="shared" si="94"/>
        <v>5</v>
      </c>
      <c r="D1924">
        <f t="shared" si="95"/>
        <v>23</v>
      </c>
      <c r="E1924">
        <v>107</v>
      </c>
      <c r="F1924">
        <v>87</v>
      </c>
      <c r="G1924">
        <v>94</v>
      </c>
      <c r="H1924">
        <v>32</v>
      </c>
      <c r="I1924">
        <v>0</v>
      </c>
      <c r="J1924">
        <v>5</v>
      </c>
    </row>
    <row r="1925" spans="1:10" x14ac:dyDescent="0.25">
      <c r="A1925" s="1">
        <v>43609</v>
      </c>
      <c r="B1925">
        <f t="shared" si="93"/>
        <v>2019</v>
      </c>
      <c r="C1925">
        <f t="shared" si="94"/>
        <v>5</v>
      </c>
      <c r="D1925">
        <f t="shared" si="95"/>
        <v>24</v>
      </c>
      <c r="E1925">
        <v>135</v>
      </c>
      <c r="F1925">
        <v>82</v>
      </c>
      <c r="G1925">
        <v>123</v>
      </c>
      <c r="H1925">
        <v>23</v>
      </c>
      <c r="I1925">
        <v>0</v>
      </c>
      <c r="J1925">
        <v>5</v>
      </c>
    </row>
    <row r="1926" spans="1:10" x14ac:dyDescent="0.25">
      <c r="A1926" s="1">
        <v>43610</v>
      </c>
      <c r="B1926">
        <f t="shared" si="93"/>
        <v>2019</v>
      </c>
      <c r="C1926">
        <f t="shared" si="94"/>
        <v>5</v>
      </c>
      <c r="D1926">
        <f t="shared" si="95"/>
        <v>25</v>
      </c>
      <c r="E1926">
        <v>149</v>
      </c>
      <c r="F1926">
        <v>59</v>
      </c>
      <c r="G1926">
        <v>41</v>
      </c>
      <c r="H1926">
        <v>13</v>
      </c>
      <c r="I1926">
        <v>0</v>
      </c>
      <c r="J1926">
        <v>8</v>
      </c>
    </row>
    <row r="1927" spans="1:10" x14ac:dyDescent="0.25">
      <c r="A1927" s="1">
        <v>43611</v>
      </c>
      <c r="B1927">
        <f t="shared" si="93"/>
        <v>2019</v>
      </c>
      <c r="C1927">
        <f t="shared" si="94"/>
        <v>5</v>
      </c>
      <c r="D1927">
        <f t="shared" si="95"/>
        <v>26</v>
      </c>
      <c r="E1927">
        <v>104</v>
      </c>
      <c r="F1927">
        <v>16</v>
      </c>
      <c r="G1927">
        <v>39</v>
      </c>
      <c r="H1927">
        <v>6</v>
      </c>
      <c r="I1927">
        <v>0</v>
      </c>
      <c r="J1927">
        <v>2</v>
      </c>
    </row>
    <row r="1928" spans="1:10" x14ac:dyDescent="0.25">
      <c r="A1928" s="1">
        <v>43612</v>
      </c>
      <c r="B1928">
        <f t="shared" si="93"/>
        <v>2019</v>
      </c>
      <c r="C1928">
        <f t="shared" si="94"/>
        <v>5</v>
      </c>
      <c r="D1928">
        <f t="shared" si="95"/>
        <v>27</v>
      </c>
      <c r="E1928">
        <v>41</v>
      </c>
      <c r="F1928">
        <v>33</v>
      </c>
      <c r="G1928">
        <v>63</v>
      </c>
      <c r="H1928">
        <v>16</v>
      </c>
      <c r="I1928">
        <v>0</v>
      </c>
      <c r="J1928">
        <v>3</v>
      </c>
    </row>
    <row r="1929" spans="1:10" x14ac:dyDescent="0.25">
      <c r="A1929" s="1">
        <v>43613</v>
      </c>
      <c r="B1929">
        <f t="shared" si="93"/>
        <v>2019</v>
      </c>
      <c r="C1929">
        <f t="shared" si="94"/>
        <v>5</v>
      </c>
      <c r="D1929">
        <f t="shared" si="95"/>
        <v>28</v>
      </c>
      <c r="E1929">
        <v>61</v>
      </c>
      <c r="F1929">
        <v>47</v>
      </c>
      <c r="G1929">
        <v>114</v>
      </c>
      <c r="H1929">
        <v>19</v>
      </c>
      <c r="I1929">
        <v>0</v>
      </c>
      <c r="J1929">
        <v>4</v>
      </c>
    </row>
    <row r="1930" spans="1:10" x14ac:dyDescent="0.25">
      <c r="A1930" s="1">
        <v>43614</v>
      </c>
      <c r="B1930">
        <f t="shared" si="93"/>
        <v>2019</v>
      </c>
      <c r="C1930">
        <f t="shared" si="94"/>
        <v>5</v>
      </c>
      <c r="D1930">
        <f t="shared" si="95"/>
        <v>29</v>
      </c>
      <c r="E1930">
        <v>92</v>
      </c>
      <c r="F1930">
        <v>49</v>
      </c>
      <c r="G1930">
        <v>57</v>
      </c>
      <c r="H1930">
        <v>12</v>
      </c>
      <c r="I1930">
        <v>0</v>
      </c>
      <c r="J1930">
        <v>4</v>
      </c>
    </row>
    <row r="1931" spans="1:10" x14ac:dyDescent="0.25">
      <c r="A1931" s="1">
        <v>43615</v>
      </c>
      <c r="B1931">
        <f t="shared" si="93"/>
        <v>2019</v>
      </c>
      <c r="C1931">
        <f t="shared" si="94"/>
        <v>5</v>
      </c>
      <c r="D1931">
        <f t="shared" si="95"/>
        <v>30</v>
      </c>
      <c r="E1931">
        <v>90</v>
      </c>
      <c r="F1931">
        <v>35</v>
      </c>
      <c r="G1931">
        <v>48</v>
      </c>
      <c r="H1931">
        <v>13</v>
      </c>
      <c r="I1931">
        <v>0</v>
      </c>
      <c r="J1931">
        <v>2</v>
      </c>
    </row>
    <row r="1932" spans="1:10" x14ac:dyDescent="0.25">
      <c r="A1932" s="1">
        <v>43616</v>
      </c>
      <c r="B1932">
        <f t="shared" si="93"/>
        <v>2019</v>
      </c>
      <c r="C1932">
        <f t="shared" si="94"/>
        <v>5</v>
      </c>
      <c r="D1932">
        <f t="shared" si="95"/>
        <v>31</v>
      </c>
      <c r="E1932">
        <v>68</v>
      </c>
      <c r="F1932">
        <v>65</v>
      </c>
      <c r="G1932">
        <v>83</v>
      </c>
      <c r="H1932">
        <v>20</v>
      </c>
      <c r="I1932">
        <v>0</v>
      </c>
      <c r="J1932">
        <v>5</v>
      </c>
    </row>
    <row r="1933" spans="1:10" x14ac:dyDescent="0.25">
      <c r="A1933" s="1">
        <v>43617</v>
      </c>
      <c r="B1933">
        <f t="shared" si="93"/>
        <v>2019</v>
      </c>
      <c r="C1933">
        <f t="shared" si="94"/>
        <v>6</v>
      </c>
      <c r="D1933">
        <f t="shared" si="95"/>
        <v>1</v>
      </c>
      <c r="E1933">
        <v>112</v>
      </c>
      <c r="F1933">
        <v>65</v>
      </c>
      <c r="G1933">
        <v>104</v>
      </c>
      <c r="H1933">
        <v>21</v>
      </c>
      <c r="I1933">
        <v>0</v>
      </c>
      <c r="J1933">
        <v>7</v>
      </c>
    </row>
    <row r="1934" spans="1:10" x14ac:dyDescent="0.25">
      <c r="A1934" s="1">
        <v>43618</v>
      </c>
      <c r="B1934">
        <f t="shared" si="93"/>
        <v>2019</v>
      </c>
      <c r="C1934">
        <f t="shared" si="94"/>
        <v>6</v>
      </c>
      <c r="D1934">
        <f t="shared" si="95"/>
        <v>2</v>
      </c>
      <c r="E1934">
        <v>133</v>
      </c>
      <c r="F1934">
        <v>51</v>
      </c>
      <c r="G1934">
        <v>100</v>
      </c>
      <c r="H1934">
        <v>15</v>
      </c>
      <c r="I1934">
        <v>0</v>
      </c>
      <c r="J1934">
        <v>6</v>
      </c>
    </row>
    <row r="1935" spans="1:10" x14ac:dyDescent="0.25">
      <c r="A1935" s="1">
        <v>43619</v>
      </c>
      <c r="B1935">
        <f t="shared" si="93"/>
        <v>2019</v>
      </c>
      <c r="C1935">
        <f t="shared" si="94"/>
        <v>6</v>
      </c>
      <c r="D1935">
        <f t="shared" si="95"/>
        <v>3</v>
      </c>
      <c r="E1935">
        <v>104</v>
      </c>
      <c r="F1935">
        <v>61</v>
      </c>
      <c r="G1935">
        <v>74</v>
      </c>
      <c r="H1935">
        <v>13</v>
      </c>
      <c r="I1935">
        <v>0</v>
      </c>
      <c r="J1935">
        <v>12</v>
      </c>
    </row>
    <row r="1936" spans="1:10" x14ac:dyDescent="0.25">
      <c r="A1936" s="1">
        <v>43620</v>
      </c>
      <c r="B1936">
        <f t="shared" si="93"/>
        <v>2019</v>
      </c>
      <c r="C1936">
        <f t="shared" si="94"/>
        <v>6</v>
      </c>
      <c r="D1936">
        <f t="shared" si="95"/>
        <v>4</v>
      </c>
      <c r="E1936">
        <v>150</v>
      </c>
      <c r="F1936">
        <v>54</v>
      </c>
      <c r="G1936">
        <v>57</v>
      </c>
      <c r="H1936">
        <v>18</v>
      </c>
      <c r="I1936">
        <v>0</v>
      </c>
      <c r="J1936">
        <v>10</v>
      </c>
    </row>
    <row r="1937" spans="1:10" x14ac:dyDescent="0.25">
      <c r="A1937" s="1">
        <v>43621</v>
      </c>
      <c r="B1937">
        <f t="shared" si="93"/>
        <v>2019</v>
      </c>
      <c r="C1937">
        <f t="shared" si="94"/>
        <v>6</v>
      </c>
      <c r="D1937">
        <f t="shared" si="95"/>
        <v>5</v>
      </c>
      <c r="E1937">
        <v>161</v>
      </c>
      <c r="F1937">
        <v>57</v>
      </c>
      <c r="G1937">
        <v>49</v>
      </c>
      <c r="H1937">
        <v>23</v>
      </c>
      <c r="I1937">
        <v>0</v>
      </c>
      <c r="J1937">
        <v>10</v>
      </c>
    </row>
    <row r="1938" spans="1:10" x14ac:dyDescent="0.25">
      <c r="A1938" s="1">
        <v>43622</v>
      </c>
      <c r="B1938">
        <f t="shared" si="93"/>
        <v>2019</v>
      </c>
      <c r="C1938">
        <f t="shared" si="94"/>
        <v>6</v>
      </c>
      <c r="D1938">
        <f t="shared" si="95"/>
        <v>6</v>
      </c>
      <c r="E1938">
        <v>137</v>
      </c>
      <c r="F1938">
        <v>61</v>
      </c>
      <c r="G1938">
        <v>87</v>
      </c>
      <c r="H1938">
        <v>9</v>
      </c>
      <c r="I1938">
        <v>0</v>
      </c>
      <c r="J1938">
        <v>8</v>
      </c>
    </row>
    <row r="1939" spans="1:10" x14ac:dyDescent="0.25">
      <c r="A1939" s="1">
        <v>43623</v>
      </c>
      <c r="B1939">
        <f t="shared" si="93"/>
        <v>2019</v>
      </c>
      <c r="C1939">
        <f t="shared" si="94"/>
        <v>6</v>
      </c>
      <c r="D1939">
        <f t="shared" si="95"/>
        <v>7</v>
      </c>
      <c r="E1939">
        <v>151</v>
      </c>
      <c r="F1939">
        <v>51</v>
      </c>
      <c r="G1939">
        <v>68</v>
      </c>
      <c r="H1939">
        <v>12</v>
      </c>
      <c r="I1939">
        <v>0</v>
      </c>
      <c r="J1939">
        <v>6</v>
      </c>
    </row>
    <row r="1940" spans="1:10" x14ac:dyDescent="0.25">
      <c r="A1940" s="1">
        <v>43624</v>
      </c>
      <c r="B1940">
        <f t="shared" si="93"/>
        <v>2019</v>
      </c>
      <c r="C1940">
        <f t="shared" si="94"/>
        <v>6</v>
      </c>
      <c r="D1940">
        <f t="shared" si="95"/>
        <v>8</v>
      </c>
      <c r="E1940">
        <v>102</v>
      </c>
      <c r="F1940">
        <v>18</v>
      </c>
      <c r="G1940">
        <v>41</v>
      </c>
      <c r="H1940">
        <v>8</v>
      </c>
      <c r="I1940">
        <v>0</v>
      </c>
      <c r="J1940">
        <v>4</v>
      </c>
    </row>
    <row r="1941" spans="1:10" x14ac:dyDescent="0.25">
      <c r="A1941" s="1">
        <v>43625</v>
      </c>
      <c r="B1941">
        <f t="shared" si="93"/>
        <v>2019</v>
      </c>
      <c r="C1941">
        <f t="shared" si="94"/>
        <v>6</v>
      </c>
      <c r="D1941">
        <f t="shared" si="95"/>
        <v>9</v>
      </c>
      <c r="E1941">
        <v>31</v>
      </c>
      <c r="F1941">
        <v>54</v>
      </c>
      <c r="G1941">
        <v>76</v>
      </c>
      <c r="H1941">
        <v>15</v>
      </c>
      <c r="I1941">
        <v>0</v>
      </c>
      <c r="J1941">
        <v>6</v>
      </c>
    </row>
    <row r="1942" spans="1:10" x14ac:dyDescent="0.25">
      <c r="A1942" s="1">
        <v>43626</v>
      </c>
      <c r="B1942">
        <f t="shared" si="93"/>
        <v>2019</v>
      </c>
      <c r="C1942">
        <f t="shared" si="94"/>
        <v>6</v>
      </c>
      <c r="D1942">
        <f t="shared" si="95"/>
        <v>10</v>
      </c>
      <c r="E1942">
        <v>96</v>
      </c>
      <c r="F1942">
        <v>56</v>
      </c>
      <c r="G1942">
        <v>122</v>
      </c>
      <c r="H1942">
        <v>15</v>
      </c>
      <c r="I1942">
        <v>0</v>
      </c>
      <c r="J1942">
        <v>9</v>
      </c>
    </row>
    <row r="1943" spans="1:10" x14ac:dyDescent="0.25">
      <c r="A1943" s="1">
        <v>43627</v>
      </c>
      <c r="B1943">
        <f t="shared" si="93"/>
        <v>2019</v>
      </c>
      <c r="C1943">
        <f t="shared" si="94"/>
        <v>6</v>
      </c>
      <c r="D1943">
        <f t="shared" si="95"/>
        <v>11</v>
      </c>
      <c r="E1943">
        <v>132</v>
      </c>
      <c r="F1943">
        <v>59</v>
      </c>
      <c r="G1943">
        <v>119</v>
      </c>
      <c r="H1943">
        <v>15</v>
      </c>
      <c r="I1943">
        <v>0</v>
      </c>
      <c r="J1943">
        <v>11</v>
      </c>
    </row>
    <row r="1944" spans="1:10" x14ac:dyDescent="0.25">
      <c r="A1944" s="1">
        <v>43628</v>
      </c>
      <c r="B1944">
        <f t="shared" si="93"/>
        <v>2019</v>
      </c>
      <c r="C1944">
        <f t="shared" si="94"/>
        <v>6</v>
      </c>
      <c r="D1944">
        <f t="shared" si="95"/>
        <v>12</v>
      </c>
      <c r="E1944">
        <v>118</v>
      </c>
      <c r="F1944">
        <v>42</v>
      </c>
      <c r="G1944">
        <v>103</v>
      </c>
      <c r="H1944">
        <v>12</v>
      </c>
      <c r="I1944">
        <v>0</v>
      </c>
      <c r="J1944">
        <v>7</v>
      </c>
    </row>
    <row r="1945" spans="1:10" x14ac:dyDescent="0.25">
      <c r="A1945" s="1">
        <v>43629</v>
      </c>
      <c r="B1945">
        <f t="shared" si="93"/>
        <v>2019</v>
      </c>
      <c r="C1945">
        <f t="shared" si="94"/>
        <v>6</v>
      </c>
      <c r="D1945">
        <f t="shared" si="95"/>
        <v>13</v>
      </c>
      <c r="E1945">
        <v>84</v>
      </c>
      <c r="F1945">
        <v>65</v>
      </c>
      <c r="G1945">
        <v>72</v>
      </c>
      <c r="H1945">
        <v>20</v>
      </c>
      <c r="I1945">
        <v>0</v>
      </c>
      <c r="J1945">
        <v>8</v>
      </c>
    </row>
    <row r="1946" spans="1:10" x14ac:dyDescent="0.25">
      <c r="A1946" s="1">
        <v>43630</v>
      </c>
      <c r="B1946">
        <f t="shared" si="93"/>
        <v>2019</v>
      </c>
      <c r="C1946">
        <f t="shared" si="94"/>
        <v>6</v>
      </c>
      <c r="D1946">
        <f t="shared" si="95"/>
        <v>14</v>
      </c>
      <c r="E1946">
        <v>102</v>
      </c>
      <c r="F1946">
        <v>50</v>
      </c>
      <c r="G1946">
        <v>90</v>
      </c>
      <c r="H1946">
        <v>14</v>
      </c>
      <c r="I1946">
        <v>0</v>
      </c>
      <c r="J1946">
        <v>7</v>
      </c>
    </row>
    <row r="1947" spans="1:10" x14ac:dyDescent="0.25">
      <c r="A1947" s="1">
        <v>43631</v>
      </c>
      <c r="B1947">
        <f t="shared" si="93"/>
        <v>2019</v>
      </c>
      <c r="C1947">
        <f t="shared" si="94"/>
        <v>6</v>
      </c>
      <c r="D1947">
        <f t="shared" si="95"/>
        <v>15</v>
      </c>
      <c r="E1947">
        <v>76</v>
      </c>
      <c r="F1947">
        <v>36</v>
      </c>
      <c r="G1947">
        <v>27</v>
      </c>
      <c r="H1947">
        <v>11</v>
      </c>
      <c r="I1947">
        <v>0</v>
      </c>
      <c r="J1947">
        <v>6</v>
      </c>
    </row>
    <row r="1948" spans="1:10" x14ac:dyDescent="0.25">
      <c r="A1948" s="1">
        <v>43632</v>
      </c>
      <c r="B1948">
        <f t="shared" si="93"/>
        <v>2019</v>
      </c>
      <c r="C1948">
        <f t="shared" si="94"/>
        <v>6</v>
      </c>
      <c r="D1948">
        <f t="shared" si="95"/>
        <v>16</v>
      </c>
      <c r="E1948">
        <v>86</v>
      </c>
      <c r="F1948">
        <v>53</v>
      </c>
      <c r="G1948">
        <v>84</v>
      </c>
      <c r="H1948">
        <v>18</v>
      </c>
      <c r="I1948">
        <v>0</v>
      </c>
      <c r="J1948">
        <v>8</v>
      </c>
    </row>
    <row r="1949" spans="1:10" x14ac:dyDescent="0.25">
      <c r="A1949" s="1">
        <v>43633</v>
      </c>
      <c r="B1949">
        <f t="shared" si="93"/>
        <v>2019</v>
      </c>
      <c r="C1949">
        <f t="shared" si="94"/>
        <v>6</v>
      </c>
      <c r="D1949">
        <f t="shared" si="95"/>
        <v>17</v>
      </c>
      <c r="E1949">
        <v>137</v>
      </c>
      <c r="F1949">
        <v>70</v>
      </c>
      <c r="G1949">
        <v>144</v>
      </c>
      <c r="H1949">
        <v>16</v>
      </c>
      <c r="I1949">
        <v>0</v>
      </c>
      <c r="J1949">
        <v>8</v>
      </c>
    </row>
    <row r="1950" spans="1:10" x14ac:dyDescent="0.25">
      <c r="A1950" s="1">
        <v>43634</v>
      </c>
      <c r="B1950">
        <f t="shared" si="93"/>
        <v>2019</v>
      </c>
      <c r="C1950">
        <f t="shared" si="94"/>
        <v>6</v>
      </c>
      <c r="D1950">
        <f t="shared" si="95"/>
        <v>18</v>
      </c>
      <c r="E1950">
        <v>158</v>
      </c>
      <c r="F1950">
        <v>69</v>
      </c>
      <c r="G1950">
        <v>103</v>
      </c>
      <c r="H1950">
        <v>9</v>
      </c>
      <c r="I1950">
        <v>0</v>
      </c>
      <c r="J1950">
        <v>11</v>
      </c>
    </row>
    <row r="1951" spans="1:10" x14ac:dyDescent="0.25">
      <c r="A1951" s="1">
        <v>43635</v>
      </c>
      <c r="B1951">
        <f t="shared" si="93"/>
        <v>2019</v>
      </c>
      <c r="C1951">
        <f t="shared" si="94"/>
        <v>6</v>
      </c>
      <c r="D1951">
        <f t="shared" si="95"/>
        <v>19</v>
      </c>
      <c r="E1951">
        <v>161</v>
      </c>
      <c r="F1951">
        <v>69</v>
      </c>
      <c r="G1951">
        <v>130</v>
      </c>
      <c r="H1951">
        <v>15</v>
      </c>
      <c r="I1951">
        <v>0</v>
      </c>
      <c r="J1951">
        <v>7</v>
      </c>
    </row>
    <row r="1952" spans="1:10" x14ac:dyDescent="0.25">
      <c r="A1952" s="1">
        <v>43636</v>
      </c>
      <c r="B1952">
        <f t="shared" si="93"/>
        <v>2019</v>
      </c>
      <c r="C1952">
        <f t="shared" si="94"/>
        <v>6</v>
      </c>
      <c r="D1952">
        <f t="shared" si="95"/>
        <v>20</v>
      </c>
      <c r="E1952">
        <v>145</v>
      </c>
      <c r="F1952">
        <v>69</v>
      </c>
      <c r="G1952">
        <v>76</v>
      </c>
      <c r="H1952">
        <v>12</v>
      </c>
      <c r="I1952">
        <v>0</v>
      </c>
      <c r="J1952">
        <v>10</v>
      </c>
    </row>
    <row r="1953" spans="1:10" x14ac:dyDescent="0.25">
      <c r="A1953" s="1">
        <v>43637</v>
      </c>
      <c r="B1953">
        <f t="shared" si="93"/>
        <v>2019</v>
      </c>
      <c r="C1953">
        <f t="shared" si="94"/>
        <v>6</v>
      </c>
      <c r="D1953">
        <f t="shared" si="95"/>
        <v>21</v>
      </c>
      <c r="E1953">
        <v>130</v>
      </c>
      <c r="F1953">
        <v>53</v>
      </c>
      <c r="G1953">
        <v>93</v>
      </c>
      <c r="H1953">
        <v>17</v>
      </c>
      <c r="I1953">
        <v>0</v>
      </c>
      <c r="J1953">
        <v>4</v>
      </c>
    </row>
    <row r="1954" spans="1:10" x14ac:dyDescent="0.25">
      <c r="A1954" s="1">
        <v>43638</v>
      </c>
      <c r="B1954">
        <f t="shared" si="93"/>
        <v>2019</v>
      </c>
      <c r="C1954">
        <f t="shared" si="94"/>
        <v>6</v>
      </c>
      <c r="D1954">
        <f t="shared" si="95"/>
        <v>22</v>
      </c>
      <c r="E1954">
        <v>75</v>
      </c>
      <c r="F1954">
        <v>73</v>
      </c>
      <c r="G1954">
        <v>131</v>
      </c>
      <c r="H1954">
        <v>17</v>
      </c>
      <c r="I1954">
        <v>0</v>
      </c>
      <c r="J1954">
        <v>8</v>
      </c>
    </row>
    <row r="1955" spans="1:10" x14ac:dyDescent="0.25">
      <c r="A1955" s="1">
        <v>43639</v>
      </c>
      <c r="B1955">
        <f t="shared" si="93"/>
        <v>2019</v>
      </c>
      <c r="C1955">
        <f t="shared" si="94"/>
        <v>6</v>
      </c>
      <c r="D1955">
        <f t="shared" si="95"/>
        <v>23</v>
      </c>
      <c r="E1955">
        <v>121</v>
      </c>
      <c r="F1955">
        <v>64</v>
      </c>
      <c r="G1955">
        <v>114</v>
      </c>
      <c r="H1955">
        <v>17</v>
      </c>
      <c r="I1955">
        <v>0</v>
      </c>
      <c r="J1955">
        <v>7</v>
      </c>
    </row>
    <row r="1956" spans="1:10" x14ac:dyDescent="0.25">
      <c r="A1956" s="1">
        <v>43640</v>
      </c>
      <c r="B1956">
        <f t="shared" si="93"/>
        <v>2019</v>
      </c>
      <c r="C1956">
        <f t="shared" si="94"/>
        <v>6</v>
      </c>
      <c r="D1956">
        <f t="shared" si="95"/>
        <v>24</v>
      </c>
      <c r="E1956">
        <v>114</v>
      </c>
      <c r="F1956">
        <v>76</v>
      </c>
      <c r="G1956">
        <v>128</v>
      </c>
      <c r="H1956">
        <v>13</v>
      </c>
      <c r="I1956">
        <v>0</v>
      </c>
      <c r="J1956">
        <v>8</v>
      </c>
    </row>
    <row r="1957" spans="1:10" x14ac:dyDescent="0.25">
      <c r="A1957" s="1">
        <v>43641</v>
      </c>
      <c r="B1957">
        <f t="shared" si="93"/>
        <v>2019</v>
      </c>
      <c r="C1957">
        <f t="shared" si="94"/>
        <v>6</v>
      </c>
      <c r="D1957">
        <f t="shared" si="95"/>
        <v>25</v>
      </c>
      <c r="E1957">
        <v>134</v>
      </c>
      <c r="F1957">
        <v>70</v>
      </c>
      <c r="G1957">
        <v>133</v>
      </c>
      <c r="H1957">
        <v>11</v>
      </c>
      <c r="I1957">
        <v>0</v>
      </c>
      <c r="J1957">
        <v>8</v>
      </c>
    </row>
    <row r="1958" spans="1:10" x14ac:dyDescent="0.25">
      <c r="A1958" s="1">
        <v>43642</v>
      </c>
      <c r="B1958">
        <f t="shared" si="93"/>
        <v>2019</v>
      </c>
      <c r="C1958">
        <f t="shared" si="94"/>
        <v>6</v>
      </c>
      <c r="D1958">
        <f t="shared" si="95"/>
        <v>26</v>
      </c>
      <c r="E1958">
        <v>125</v>
      </c>
      <c r="F1958">
        <v>68</v>
      </c>
      <c r="G1958">
        <v>129</v>
      </c>
      <c r="H1958">
        <v>12</v>
      </c>
      <c r="I1958">
        <v>0</v>
      </c>
      <c r="J1958">
        <v>8</v>
      </c>
    </row>
    <row r="1959" spans="1:10" x14ac:dyDescent="0.25">
      <c r="A1959" s="1">
        <v>43643</v>
      </c>
      <c r="B1959">
        <f t="shared" si="93"/>
        <v>2019</v>
      </c>
      <c r="C1959">
        <f t="shared" si="94"/>
        <v>6</v>
      </c>
      <c r="D1959">
        <f t="shared" si="95"/>
        <v>27</v>
      </c>
      <c r="E1959">
        <v>141</v>
      </c>
      <c r="F1959">
        <v>41</v>
      </c>
      <c r="G1959">
        <v>94</v>
      </c>
      <c r="H1959">
        <v>6</v>
      </c>
      <c r="I1959">
        <v>0</v>
      </c>
      <c r="J1959">
        <v>6</v>
      </c>
    </row>
    <row r="1960" spans="1:10" x14ac:dyDescent="0.25">
      <c r="A1960" s="1">
        <v>43644</v>
      </c>
      <c r="B1960">
        <f t="shared" si="93"/>
        <v>2019</v>
      </c>
      <c r="C1960">
        <f t="shared" si="94"/>
        <v>6</v>
      </c>
      <c r="D1960">
        <f t="shared" si="95"/>
        <v>28</v>
      </c>
      <c r="E1960">
        <v>75</v>
      </c>
      <c r="F1960">
        <v>33</v>
      </c>
      <c r="G1960">
        <v>56</v>
      </c>
      <c r="H1960">
        <v>7</v>
      </c>
      <c r="I1960">
        <v>0</v>
      </c>
      <c r="J1960">
        <v>6</v>
      </c>
    </row>
    <row r="1961" spans="1:10" x14ac:dyDescent="0.25">
      <c r="A1961" s="1">
        <v>43645</v>
      </c>
      <c r="B1961">
        <f t="shared" si="93"/>
        <v>2019</v>
      </c>
      <c r="C1961">
        <f t="shared" si="94"/>
        <v>6</v>
      </c>
      <c r="D1961">
        <f t="shared" si="95"/>
        <v>29</v>
      </c>
      <c r="E1961">
        <v>53</v>
      </c>
      <c r="F1961">
        <v>21</v>
      </c>
      <c r="G1961">
        <v>36</v>
      </c>
      <c r="H1961">
        <v>6</v>
      </c>
      <c r="I1961">
        <v>0</v>
      </c>
      <c r="J1961">
        <v>5</v>
      </c>
    </row>
    <row r="1962" spans="1:10" x14ac:dyDescent="0.25">
      <c r="A1962" s="1">
        <v>43646</v>
      </c>
      <c r="B1962">
        <f t="shared" si="93"/>
        <v>2019</v>
      </c>
      <c r="C1962">
        <f t="shared" si="94"/>
        <v>6</v>
      </c>
      <c r="D1962">
        <f t="shared" si="95"/>
        <v>30</v>
      </c>
      <c r="E1962">
        <v>17</v>
      </c>
      <c r="F1962">
        <v>33</v>
      </c>
      <c r="G1962">
        <v>48</v>
      </c>
      <c r="H1962">
        <v>14</v>
      </c>
      <c r="I1962">
        <v>0</v>
      </c>
      <c r="J1962">
        <v>4</v>
      </c>
    </row>
    <row r="1963" spans="1:10" x14ac:dyDescent="0.25">
      <c r="A1963" s="1">
        <v>43647</v>
      </c>
      <c r="B1963">
        <f t="shared" si="93"/>
        <v>2019</v>
      </c>
      <c r="C1963">
        <f t="shared" si="94"/>
        <v>7</v>
      </c>
      <c r="D1963">
        <f t="shared" si="95"/>
        <v>1</v>
      </c>
      <c r="E1963">
        <v>34</v>
      </c>
      <c r="F1963">
        <v>60</v>
      </c>
      <c r="G1963">
        <v>75</v>
      </c>
      <c r="H1963">
        <v>16</v>
      </c>
      <c r="I1963">
        <v>0</v>
      </c>
      <c r="J1963">
        <v>6</v>
      </c>
    </row>
    <row r="1964" spans="1:10" x14ac:dyDescent="0.25">
      <c r="A1964" s="1">
        <v>43648</v>
      </c>
      <c r="B1964">
        <f t="shared" si="93"/>
        <v>2019</v>
      </c>
      <c r="C1964">
        <f t="shared" si="94"/>
        <v>7</v>
      </c>
      <c r="D1964">
        <f t="shared" si="95"/>
        <v>2</v>
      </c>
      <c r="E1964">
        <v>83</v>
      </c>
      <c r="F1964">
        <v>39</v>
      </c>
      <c r="G1964">
        <v>99</v>
      </c>
      <c r="H1964">
        <v>15</v>
      </c>
      <c r="I1964">
        <v>0</v>
      </c>
      <c r="J1964">
        <v>5</v>
      </c>
    </row>
    <row r="1965" spans="1:10" x14ac:dyDescent="0.25">
      <c r="A1965" s="1">
        <v>43649</v>
      </c>
      <c r="B1965">
        <f t="shared" si="93"/>
        <v>2019</v>
      </c>
      <c r="C1965">
        <f t="shared" si="94"/>
        <v>7</v>
      </c>
      <c r="D1965">
        <f t="shared" si="95"/>
        <v>3</v>
      </c>
      <c r="E1965">
        <v>87</v>
      </c>
      <c r="F1965">
        <v>64</v>
      </c>
      <c r="G1965">
        <v>124</v>
      </c>
      <c r="H1965">
        <v>23</v>
      </c>
      <c r="I1965">
        <v>0</v>
      </c>
      <c r="J1965">
        <v>6</v>
      </c>
    </row>
    <row r="1966" spans="1:10" x14ac:dyDescent="0.25">
      <c r="A1966" s="1">
        <v>43650</v>
      </c>
      <c r="B1966">
        <f t="shared" si="93"/>
        <v>2019</v>
      </c>
      <c r="C1966">
        <f t="shared" si="94"/>
        <v>7</v>
      </c>
      <c r="D1966">
        <f t="shared" si="95"/>
        <v>4</v>
      </c>
      <c r="E1966">
        <v>116</v>
      </c>
      <c r="F1966">
        <v>54</v>
      </c>
      <c r="G1966">
        <v>68</v>
      </c>
      <c r="H1966">
        <v>18</v>
      </c>
      <c r="I1966">
        <v>0</v>
      </c>
      <c r="J1966">
        <v>6</v>
      </c>
    </row>
    <row r="1967" spans="1:10" x14ac:dyDescent="0.25">
      <c r="A1967" s="1">
        <v>43651</v>
      </c>
      <c r="B1967">
        <f t="shared" si="93"/>
        <v>2019</v>
      </c>
      <c r="C1967">
        <f t="shared" si="94"/>
        <v>7</v>
      </c>
      <c r="D1967">
        <f t="shared" si="95"/>
        <v>5</v>
      </c>
      <c r="E1967">
        <v>95</v>
      </c>
      <c r="F1967">
        <v>15</v>
      </c>
      <c r="G1967">
        <v>28</v>
      </c>
      <c r="H1967">
        <v>8</v>
      </c>
      <c r="I1967">
        <v>0</v>
      </c>
      <c r="J1967">
        <v>3</v>
      </c>
    </row>
    <row r="1968" spans="1:10" x14ac:dyDescent="0.25">
      <c r="A1968" s="1">
        <v>43652</v>
      </c>
      <c r="B1968">
        <f t="shared" si="93"/>
        <v>2019</v>
      </c>
      <c r="C1968">
        <f t="shared" si="94"/>
        <v>7</v>
      </c>
      <c r="D1968">
        <f t="shared" si="95"/>
        <v>6</v>
      </c>
      <c r="E1968">
        <v>34</v>
      </c>
      <c r="F1968">
        <v>21</v>
      </c>
      <c r="G1968">
        <v>52</v>
      </c>
      <c r="H1968">
        <v>8</v>
      </c>
      <c r="I1968">
        <v>0</v>
      </c>
      <c r="J1968">
        <v>5</v>
      </c>
    </row>
    <row r="1969" spans="1:10" x14ac:dyDescent="0.25">
      <c r="A1969" s="1">
        <v>43653</v>
      </c>
      <c r="B1969">
        <f t="shared" si="93"/>
        <v>2019</v>
      </c>
      <c r="C1969">
        <f t="shared" si="94"/>
        <v>7</v>
      </c>
      <c r="D1969">
        <f t="shared" si="95"/>
        <v>7</v>
      </c>
      <c r="E1969">
        <v>53</v>
      </c>
      <c r="F1969">
        <v>34</v>
      </c>
      <c r="G1969">
        <v>82</v>
      </c>
      <c r="H1969">
        <v>13</v>
      </c>
      <c r="I1969">
        <v>0</v>
      </c>
      <c r="J1969">
        <v>5</v>
      </c>
    </row>
    <row r="1970" spans="1:10" x14ac:dyDescent="0.25">
      <c r="A1970" s="1">
        <v>43654</v>
      </c>
      <c r="B1970">
        <f t="shared" si="93"/>
        <v>2019</v>
      </c>
      <c r="C1970">
        <f t="shared" si="94"/>
        <v>7</v>
      </c>
      <c r="D1970">
        <f t="shared" si="95"/>
        <v>8</v>
      </c>
      <c r="E1970">
        <v>86</v>
      </c>
      <c r="F1970">
        <v>50</v>
      </c>
      <c r="G1970">
        <v>39</v>
      </c>
      <c r="H1970">
        <v>22</v>
      </c>
      <c r="I1970">
        <v>0</v>
      </c>
      <c r="J1970">
        <v>6</v>
      </c>
    </row>
    <row r="1971" spans="1:10" x14ac:dyDescent="0.25">
      <c r="A1971" s="1">
        <v>43655</v>
      </c>
      <c r="B1971">
        <f t="shared" si="93"/>
        <v>2019</v>
      </c>
      <c r="C1971">
        <f t="shared" si="94"/>
        <v>7</v>
      </c>
      <c r="D1971">
        <f t="shared" si="95"/>
        <v>9</v>
      </c>
      <c r="E1971">
        <v>99</v>
      </c>
      <c r="F1971">
        <v>50</v>
      </c>
      <c r="G1971">
        <v>73</v>
      </c>
      <c r="H1971">
        <v>13</v>
      </c>
      <c r="I1971">
        <v>0</v>
      </c>
      <c r="J1971">
        <v>9</v>
      </c>
    </row>
    <row r="1972" spans="1:10" x14ac:dyDescent="0.25">
      <c r="A1972" s="1">
        <v>43656</v>
      </c>
      <c r="B1972">
        <f t="shared" si="93"/>
        <v>2019</v>
      </c>
      <c r="C1972">
        <f t="shared" si="94"/>
        <v>7</v>
      </c>
      <c r="D1972">
        <f t="shared" si="95"/>
        <v>10</v>
      </c>
      <c r="E1972">
        <v>153</v>
      </c>
      <c r="F1972">
        <v>37</v>
      </c>
      <c r="G1972">
        <v>78</v>
      </c>
      <c r="H1972">
        <v>10</v>
      </c>
      <c r="I1972">
        <v>0</v>
      </c>
      <c r="J1972">
        <v>4</v>
      </c>
    </row>
    <row r="1973" spans="1:10" x14ac:dyDescent="0.25">
      <c r="A1973" s="1">
        <v>43657</v>
      </c>
      <c r="B1973">
        <f t="shared" si="93"/>
        <v>2019</v>
      </c>
      <c r="C1973">
        <f t="shared" si="94"/>
        <v>7</v>
      </c>
      <c r="D1973">
        <f t="shared" si="95"/>
        <v>11</v>
      </c>
      <c r="E1973">
        <v>87</v>
      </c>
      <c r="F1973">
        <v>45</v>
      </c>
      <c r="G1973">
        <v>113</v>
      </c>
      <c r="H1973">
        <v>14</v>
      </c>
      <c r="I1973">
        <v>0</v>
      </c>
      <c r="J1973">
        <v>5</v>
      </c>
    </row>
    <row r="1974" spans="1:10" x14ac:dyDescent="0.25">
      <c r="A1974" s="1">
        <v>43658</v>
      </c>
      <c r="B1974">
        <f t="shared" si="93"/>
        <v>2019</v>
      </c>
      <c r="C1974">
        <f t="shared" si="94"/>
        <v>7</v>
      </c>
      <c r="D1974">
        <f t="shared" si="95"/>
        <v>12</v>
      </c>
      <c r="E1974">
        <v>78</v>
      </c>
      <c r="F1974">
        <v>73</v>
      </c>
      <c r="G1974">
        <v>113</v>
      </c>
      <c r="H1974">
        <v>19</v>
      </c>
      <c r="I1974">
        <v>0</v>
      </c>
      <c r="J1974">
        <v>10</v>
      </c>
    </row>
    <row r="1975" spans="1:10" x14ac:dyDescent="0.25">
      <c r="A1975" s="1">
        <v>43659</v>
      </c>
      <c r="B1975">
        <f t="shared" si="93"/>
        <v>2019</v>
      </c>
      <c r="C1975">
        <f t="shared" si="94"/>
        <v>7</v>
      </c>
      <c r="D1975">
        <f t="shared" si="95"/>
        <v>13</v>
      </c>
      <c r="E1975">
        <v>154</v>
      </c>
      <c r="F1975">
        <v>33</v>
      </c>
      <c r="G1975">
        <v>96</v>
      </c>
      <c r="H1975">
        <v>8</v>
      </c>
      <c r="I1975">
        <v>0</v>
      </c>
      <c r="J1975">
        <v>5</v>
      </c>
    </row>
    <row r="1976" spans="1:10" x14ac:dyDescent="0.25">
      <c r="A1976" s="1">
        <v>43660</v>
      </c>
      <c r="B1976">
        <f t="shared" si="93"/>
        <v>2019</v>
      </c>
      <c r="C1976">
        <f t="shared" si="94"/>
        <v>7</v>
      </c>
      <c r="D1976">
        <f t="shared" si="95"/>
        <v>14</v>
      </c>
      <c r="E1976">
        <v>61</v>
      </c>
      <c r="F1976">
        <v>64</v>
      </c>
      <c r="G1976">
        <v>120</v>
      </c>
      <c r="H1976">
        <v>13</v>
      </c>
      <c r="I1976">
        <v>0</v>
      </c>
      <c r="J1976">
        <v>9</v>
      </c>
    </row>
    <row r="1977" spans="1:10" x14ac:dyDescent="0.25">
      <c r="A1977" s="1">
        <v>43661</v>
      </c>
      <c r="B1977">
        <f t="shared" si="93"/>
        <v>2019</v>
      </c>
      <c r="C1977">
        <f t="shared" si="94"/>
        <v>7</v>
      </c>
      <c r="D1977">
        <f t="shared" si="95"/>
        <v>15</v>
      </c>
      <c r="E1977">
        <v>149</v>
      </c>
      <c r="F1977">
        <v>49</v>
      </c>
      <c r="G1977">
        <v>82</v>
      </c>
      <c r="H1977">
        <v>14</v>
      </c>
      <c r="I1977">
        <v>0</v>
      </c>
      <c r="J1977">
        <v>8</v>
      </c>
    </row>
    <row r="1978" spans="1:10" x14ac:dyDescent="0.25">
      <c r="A1978" s="1">
        <v>43662</v>
      </c>
      <c r="B1978">
        <f t="shared" si="93"/>
        <v>2019</v>
      </c>
      <c r="C1978">
        <f t="shared" si="94"/>
        <v>7</v>
      </c>
      <c r="D1978">
        <f t="shared" si="95"/>
        <v>16</v>
      </c>
      <c r="E1978">
        <v>102</v>
      </c>
      <c r="F1978">
        <v>42</v>
      </c>
      <c r="G1978">
        <v>29</v>
      </c>
      <c r="H1978">
        <v>17</v>
      </c>
      <c r="I1978">
        <v>0</v>
      </c>
      <c r="J1978">
        <v>7</v>
      </c>
    </row>
    <row r="1979" spans="1:10" x14ac:dyDescent="0.25">
      <c r="A1979" s="1">
        <v>43663</v>
      </c>
      <c r="B1979">
        <f t="shared" si="93"/>
        <v>2019</v>
      </c>
      <c r="C1979">
        <f t="shared" si="94"/>
        <v>7</v>
      </c>
      <c r="D1979">
        <f t="shared" si="95"/>
        <v>17</v>
      </c>
      <c r="E1979">
        <v>137</v>
      </c>
      <c r="F1979">
        <v>64</v>
      </c>
      <c r="G1979">
        <v>102</v>
      </c>
      <c r="H1979">
        <v>13</v>
      </c>
      <c r="I1979">
        <v>0</v>
      </c>
      <c r="J1979">
        <v>10</v>
      </c>
    </row>
    <row r="1980" spans="1:10" x14ac:dyDescent="0.25">
      <c r="A1980" s="1">
        <v>43664</v>
      </c>
      <c r="B1980">
        <f t="shared" si="93"/>
        <v>2019</v>
      </c>
      <c r="C1980">
        <f t="shared" si="94"/>
        <v>7</v>
      </c>
      <c r="D1980">
        <f t="shared" si="95"/>
        <v>18</v>
      </c>
      <c r="E1980">
        <v>157</v>
      </c>
      <c r="F1980">
        <v>59</v>
      </c>
      <c r="G1980">
        <v>62</v>
      </c>
      <c r="H1980">
        <v>14</v>
      </c>
      <c r="I1980">
        <v>0</v>
      </c>
      <c r="J1980">
        <v>8</v>
      </c>
    </row>
    <row r="1981" spans="1:10" x14ac:dyDescent="0.25">
      <c r="A1981" s="1">
        <v>43665</v>
      </c>
      <c r="B1981">
        <f t="shared" si="93"/>
        <v>2019</v>
      </c>
      <c r="C1981">
        <f t="shared" si="94"/>
        <v>7</v>
      </c>
      <c r="D1981">
        <f t="shared" si="95"/>
        <v>19</v>
      </c>
      <c r="E1981">
        <v>143</v>
      </c>
      <c r="F1981">
        <v>56</v>
      </c>
      <c r="G1981">
        <v>38</v>
      </c>
      <c r="H1981">
        <v>15</v>
      </c>
      <c r="I1981">
        <v>0</v>
      </c>
      <c r="J1981">
        <v>6</v>
      </c>
    </row>
    <row r="1982" spans="1:10" x14ac:dyDescent="0.25">
      <c r="A1982" s="1">
        <v>43666</v>
      </c>
      <c r="B1982">
        <f t="shared" si="93"/>
        <v>2019</v>
      </c>
      <c r="C1982">
        <f t="shared" si="94"/>
        <v>7</v>
      </c>
      <c r="D1982">
        <f t="shared" si="95"/>
        <v>20</v>
      </c>
      <c r="E1982">
        <v>139</v>
      </c>
      <c r="F1982">
        <v>65</v>
      </c>
      <c r="G1982">
        <v>117</v>
      </c>
      <c r="H1982">
        <v>13</v>
      </c>
      <c r="I1982">
        <v>0</v>
      </c>
      <c r="J1982">
        <v>8</v>
      </c>
    </row>
    <row r="1983" spans="1:10" x14ac:dyDescent="0.25">
      <c r="A1983" s="1">
        <v>43667</v>
      </c>
      <c r="B1983">
        <f t="shared" si="93"/>
        <v>2019</v>
      </c>
      <c r="C1983">
        <f t="shared" si="94"/>
        <v>7</v>
      </c>
      <c r="D1983">
        <f t="shared" si="95"/>
        <v>21</v>
      </c>
      <c r="E1983">
        <v>153</v>
      </c>
      <c r="F1983">
        <v>90</v>
      </c>
      <c r="G1983">
        <v>51</v>
      </c>
      <c r="H1983">
        <v>25</v>
      </c>
      <c r="I1983">
        <v>0</v>
      </c>
      <c r="J1983">
        <v>11</v>
      </c>
    </row>
    <row r="1984" spans="1:10" x14ac:dyDescent="0.25">
      <c r="A1984" s="1">
        <v>43668</v>
      </c>
      <c r="B1984">
        <f t="shared" si="93"/>
        <v>2019</v>
      </c>
      <c r="C1984">
        <f t="shared" si="94"/>
        <v>7</v>
      </c>
      <c r="D1984">
        <f t="shared" si="95"/>
        <v>22</v>
      </c>
      <c r="E1984">
        <v>168</v>
      </c>
      <c r="F1984">
        <v>38</v>
      </c>
      <c r="G1984">
        <v>85</v>
      </c>
      <c r="H1984">
        <v>9</v>
      </c>
      <c r="I1984">
        <v>0</v>
      </c>
      <c r="J1984">
        <v>5</v>
      </c>
    </row>
    <row r="1985" spans="1:10" x14ac:dyDescent="0.25">
      <c r="A1985" s="1">
        <v>43669</v>
      </c>
      <c r="B1985">
        <f t="shared" si="93"/>
        <v>2019</v>
      </c>
      <c r="C1985">
        <f t="shared" si="94"/>
        <v>7</v>
      </c>
      <c r="D1985">
        <f t="shared" si="95"/>
        <v>23</v>
      </c>
      <c r="E1985">
        <v>86</v>
      </c>
      <c r="F1985">
        <v>60</v>
      </c>
      <c r="G1985">
        <v>104</v>
      </c>
      <c r="H1985">
        <v>15</v>
      </c>
      <c r="I1985">
        <v>0</v>
      </c>
      <c r="J1985">
        <v>7</v>
      </c>
    </row>
    <row r="1986" spans="1:10" x14ac:dyDescent="0.25">
      <c r="A1986" s="1">
        <v>43670</v>
      </c>
      <c r="B1986">
        <f t="shared" si="93"/>
        <v>2019</v>
      </c>
      <c r="C1986">
        <f t="shared" si="94"/>
        <v>7</v>
      </c>
      <c r="D1986">
        <f t="shared" si="95"/>
        <v>24</v>
      </c>
      <c r="E1986">
        <v>89</v>
      </c>
      <c r="F1986">
        <v>53</v>
      </c>
      <c r="G1986">
        <v>106</v>
      </c>
      <c r="H1986">
        <v>17</v>
      </c>
      <c r="I1986">
        <v>0</v>
      </c>
      <c r="J1986">
        <v>5</v>
      </c>
    </row>
    <row r="1987" spans="1:10" x14ac:dyDescent="0.25">
      <c r="A1987" s="1">
        <v>43671</v>
      </c>
      <c r="B1987">
        <f t="shared" ref="B1987:B2050" si="96">YEAR(A1987)</f>
        <v>2019</v>
      </c>
      <c r="C1987">
        <f t="shared" ref="C1987:C2050" si="97">MONTH(A1987)</f>
        <v>7</v>
      </c>
      <c r="D1987">
        <f t="shared" ref="D1987:D2050" si="98">DAY(A1987)</f>
        <v>25</v>
      </c>
      <c r="E1987">
        <v>70</v>
      </c>
      <c r="F1987">
        <v>58</v>
      </c>
      <c r="G1987">
        <v>123</v>
      </c>
      <c r="H1987">
        <v>11</v>
      </c>
      <c r="I1987">
        <v>0</v>
      </c>
      <c r="J1987">
        <v>7</v>
      </c>
    </row>
    <row r="1988" spans="1:10" x14ac:dyDescent="0.25">
      <c r="A1988" s="1">
        <v>43672</v>
      </c>
      <c r="B1988">
        <f t="shared" si="96"/>
        <v>2019</v>
      </c>
      <c r="C1988">
        <f t="shared" si="97"/>
        <v>7</v>
      </c>
      <c r="D1988">
        <f t="shared" si="98"/>
        <v>26</v>
      </c>
      <c r="E1988">
        <v>103</v>
      </c>
      <c r="F1988">
        <v>75</v>
      </c>
      <c r="G1988">
        <v>124</v>
      </c>
      <c r="H1988">
        <v>14</v>
      </c>
      <c r="I1988">
        <v>0</v>
      </c>
      <c r="J1988">
        <v>8</v>
      </c>
    </row>
    <row r="1989" spans="1:10" x14ac:dyDescent="0.25">
      <c r="A1989" s="1">
        <v>43673</v>
      </c>
      <c r="B1989">
        <f t="shared" si="96"/>
        <v>2019</v>
      </c>
      <c r="C1989">
        <f t="shared" si="97"/>
        <v>7</v>
      </c>
      <c r="D1989">
        <f t="shared" si="98"/>
        <v>27</v>
      </c>
      <c r="E1989">
        <v>163</v>
      </c>
      <c r="F1989">
        <v>53</v>
      </c>
      <c r="G1989">
        <v>94</v>
      </c>
      <c r="H1989">
        <v>7</v>
      </c>
      <c r="I1989">
        <v>0</v>
      </c>
      <c r="J1989">
        <v>8</v>
      </c>
    </row>
    <row r="1990" spans="1:10" x14ac:dyDescent="0.25">
      <c r="A1990" s="1">
        <v>43674</v>
      </c>
      <c r="B1990">
        <f t="shared" si="96"/>
        <v>2019</v>
      </c>
      <c r="C1990">
        <f t="shared" si="97"/>
        <v>7</v>
      </c>
      <c r="D1990">
        <f t="shared" si="98"/>
        <v>28</v>
      </c>
      <c r="E1990">
        <v>137</v>
      </c>
      <c r="F1990">
        <v>15</v>
      </c>
      <c r="G1990">
        <v>40</v>
      </c>
      <c r="H1990">
        <v>10</v>
      </c>
      <c r="I1990">
        <v>0</v>
      </c>
      <c r="J1990">
        <v>5</v>
      </c>
    </row>
    <row r="1991" spans="1:10" x14ac:dyDescent="0.25">
      <c r="A1991" s="1">
        <v>43675</v>
      </c>
      <c r="B1991">
        <f t="shared" si="96"/>
        <v>2019</v>
      </c>
      <c r="C1991">
        <f t="shared" si="97"/>
        <v>7</v>
      </c>
      <c r="D1991">
        <f t="shared" si="98"/>
        <v>29</v>
      </c>
      <c r="E1991">
        <v>51</v>
      </c>
      <c r="F1991">
        <v>44</v>
      </c>
      <c r="G1991">
        <v>90</v>
      </c>
      <c r="H1991">
        <v>10</v>
      </c>
      <c r="I1991">
        <v>0</v>
      </c>
      <c r="J1991">
        <v>6</v>
      </c>
    </row>
    <row r="1992" spans="1:10" x14ac:dyDescent="0.25">
      <c r="A1992" s="1">
        <v>43676</v>
      </c>
      <c r="B1992">
        <f t="shared" si="96"/>
        <v>2019</v>
      </c>
      <c r="C1992">
        <f t="shared" si="97"/>
        <v>7</v>
      </c>
      <c r="D1992">
        <f t="shared" si="98"/>
        <v>30</v>
      </c>
      <c r="E1992">
        <v>91</v>
      </c>
      <c r="F1992">
        <v>42</v>
      </c>
      <c r="G1992">
        <v>115</v>
      </c>
      <c r="H1992">
        <v>14</v>
      </c>
      <c r="I1992">
        <v>0</v>
      </c>
      <c r="J1992">
        <v>5</v>
      </c>
    </row>
    <row r="1993" spans="1:10" x14ac:dyDescent="0.25">
      <c r="A1993" s="1">
        <v>43677</v>
      </c>
      <c r="B1993">
        <f t="shared" si="96"/>
        <v>2019</v>
      </c>
      <c r="C1993">
        <f t="shared" si="97"/>
        <v>7</v>
      </c>
      <c r="D1993">
        <f t="shared" si="98"/>
        <v>31</v>
      </c>
      <c r="E1993">
        <v>72</v>
      </c>
      <c r="F1993">
        <v>54</v>
      </c>
      <c r="G1993">
        <v>117</v>
      </c>
      <c r="H1993">
        <v>10</v>
      </c>
      <c r="I1993">
        <v>0</v>
      </c>
      <c r="J1993">
        <v>6</v>
      </c>
    </row>
    <row r="1994" spans="1:10" x14ac:dyDescent="0.25">
      <c r="A1994" s="1">
        <v>43678</v>
      </c>
      <c r="B1994">
        <f t="shared" si="96"/>
        <v>2019</v>
      </c>
      <c r="C1994">
        <f t="shared" si="97"/>
        <v>8</v>
      </c>
      <c r="D1994">
        <f t="shared" si="98"/>
        <v>1</v>
      </c>
      <c r="E1994">
        <v>84</v>
      </c>
      <c r="F1994">
        <v>44</v>
      </c>
      <c r="G1994">
        <v>73</v>
      </c>
      <c r="H1994">
        <v>11</v>
      </c>
      <c r="I1994">
        <v>0</v>
      </c>
      <c r="J1994">
        <v>8</v>
      </c>
    </row>
    <row r="1995" spans="1:10" x14ac:dyDescent="0.25">
      <c r="A1995" s="1">
        <v>43679</v>
      </c>
      <c r="B1995">
        <f t="shared" si="96"/>
        <v>2019</v>
      </c>
      <c r="C1995">
        <f t="shared" si="97"/>
        <v>8</v>
      </c>
      <c r="D1995">
        <f t="shared" si="98"/>
        <v>2</v>
      </c>
      <c r="E1995">
        <v>94</v>
      </c>
      <c r="F1995">
        <v>44</v>
      </c>
      <c r="G1995">
        <v>97</v>
      </c>
      <c r="H1995">
        <v>14</v>
      </c>
      <c r="I1995">
        <v>0</v>
      </c>
      <c r="J1995">
        <v>7</v>
      </c>
    </row>
    <row r="1996" spans="1:10" x14ac:dyDescent="0.25">
      <c r="A1996" s="1">
        <v>43680</v>
      </c>
      <c r="B1996">
        <f t="shared" si="96"/>
        <v>2019</v>
      </c>
      <c r="C1996">
        <f t="shared" si="97"/>
        <v>8</v>
      </c>
      <c r="D1996">
        <f t="shared" si="98"/>
        <v>3</v>
      </c>
      <c r="E1996">
        <v>112</v>
      </c>
      <c r="F1996">
        <v>48</v>
      </c>
      <c r="G1996">
        <v>56</v>
      </c>
      <c r="H1996">
        <v>15</v>
      </c>
      <c r="I1996">
        <v>0</v>
      </c>
      <c r="J1996">
        <v>8</v>
      </c>
    </row>
    <row r="1997" spans="1:10" x14ac:dyDescent="0.25">
      <c r="A1997" s="1">
        <v>43681</v>
      </c>
      <c r="B1997">
        <f t="shared" si="96"/>
        <v>2019</v>
      </c>
      <c r="C1997">
        <f t="shared" si="97"/>
        <v>8</v>
      </c>
      <c r="D1997">
        <f t="shared" si="98"/>
        <v>4</v>
      </c>
      <c r="E1997">
        <v>115</v>
      </c>
      <c r="F1997">
        <v>36</v>
      </c>
      <c r="G1997">
        <v>45</v>
      </c>
      <c r="H1997">
        <v>11</v>
      </c>
      <c r="I1997">
        <v>0</v>
      </c>
      <c r="J1997">
        <v>7</v>
      </c>
    </row>
    <row r="1998" spans="1:10" x14ac:dyDescent="0.25">
      <c r="A1998" s="1">
        <v>43682</v>
      </c>
      <c r="B1998">
        <f t="shared" si="96"/>
        <v>2019</v>
      </c>
      <c r="C1998">
        <f t="shared" si="97"/>
        <v>8</v>
      </c>
      <c r="D1998">
        <f t="shared" si="98"/>
        <v>5</v>
      </c>
      <c r="E1998">
        <v>107</v>
      </c>
      <c r="F1998">
        <v>53</v>
      </c>
      <c r="G1998">
        <v>72</v>
      </c>
      <c r="H1998">
        <v>14</v>
      </c>
      <c r="I1998">
        <v>0</v>
      </c>
      <c r="J1998">
        <v>7</v>
      </c>
    </row>
    <row r="1999" spans="1:10" x14ac:dyDescent="0.25">
      <c r="A1999" s="1">
        <v>43683</v>
      </c>
      <c r="B1999">
        <f t="shared" si="96"/>
        <v>2019</v>
      </c>
      <c r="C1999">
        <f t="shared" si="97"/>
        <v>8</v>
      </c>
      <c r="D1999">
        <f t="shared" si="98"/>
        <v>6</v>
      </c>
      <c r="E1999">
        <v>132</v>
      </c>
      <c r="F1999">
        <v>32</v>
      </c>
      <c r="G1999">
        <v>88</v>
      </c>
      <c r="H1999">
        <v>11</v>
      </c>
      <c r="I1999">
        <v>0</v>
      </c>
      <c r="J1999">
        <v>5</v>
      </c>
    </row>
    <row r="2000" spans="1:10" x14ac:dyDescent="0.25">
      <c r="A2000" s="1">
        <v>43684</v>
      </c>
      <c r="B2000">
        <f t="shared" si="96"/>
        <v>2019</v>
      </c>
      <c r="C2000">
        <f t="shared" si="97"/>
        <v>8</v>
      </c>
      <c r="D2000">
        <f t="shared" si="98"/>
        <v>7</v>
      </c>
      <c r="E2000">
        <v>72</v>
      </c>
      <c r="F2000">
        <v>50</v>
      </c>
      <c r="G2000">
        <v>99</v>
      </c>
      <c r="H2000">
        <v>18</v>
      </c>
      <c r="I2000">
        <v>0</v>
      </c>
      <c r="J2000">
        <v>7</v>
      </c>
    </row>
    <row r="2001" spans="1:10" x14ac:dyDescent="0.25">
      <c r="A2001" s="1">
        <v>43685</v>
      </c>
      <c r="B2001">
        <f t="shared" si="96"/>
        <v>2019</v>
      </c>
      <c r="C2001">
        <f t="shared" si="97"/>
        <v>8</v>
      </c>
      <c r="D2001">
        <f t="shared" si="98"/>
        <v>8</v>
      </c>
      <c r="E2001">
        <v>110</v>
      </c>
      <c r="F2001">
        <v>49</v>
      </c>
      <c r="G2001">
        <v>66</v>
      </c>
      <c r="H2001">
        <v>10</v>
      </c>
      <c r="I2001">
        <v>0</v>
      </c>
      <c r="J2001">
        <v>6</v>
      </c>
    </row>
    <row r="2002" spans="1:10" x14ac:dyDescent="0.25">
      <c r="A2002" s="1">
        <v>43686</v>
      </c>
      <c r="B2002">
        <f t="shared" si="96"/>
        <v>2019</v>
      </c>
      <c r="C2002">
        <f t="shared" si="97"/>
        <v>8</v>
      </c>
      <c r="D2002">
        <f t="shared" si="98"/>
        <v>9</v>
      </c>
      <c r="E2002">
        <v>118</v>
      </c>
      <c r="F2002">
        <v>29</v>
      </c>
      <c r="G2002">
        <v>52</v>
      </c>
      <c r="H2002">
        <v>13</v>
      </c>
      <c r="I2002">
        <v>0</v>
      </c>
      <c r="J2002">
        <v>6</v>
      </c>
    </row>
    <row r="2003" spans="1:10" x14ac:dyDescent="0.25">
      <c r="A2003" s="1">
        <v>43687</v>
      </c>
      <c r="B2003">
        <f t="shared" si="96"/>
        <v>2019</v>
      </c>
      <c r="C2003">
        <f t="shared" si="97"/>
        <v>8</v>
      </c>
      <c r="D2003">
        <f t="shared" si="98"/>
        <v>10</v>
      </c>
      <c r="E2003">
        <v>82</v>
      </c>
      <c r="F2003">
        <v>22</v>
      </c>
      <c r="G2003">
        <v>17</v>
      </c>
      <c r="H2003">
        <v>12</v>
      </c>
      <c r="I2003">
        <v>0</v>
      </c>
      <c r="J2003">
        <v>5</v>
      </c>
    </row>
    <row r="2004" spans="1:10" x14ac:dyDescent="0.25">
      <c r="A2004" s="1">
        <v>43688</v>
      </c>
      <c r="B2004">
        <f t="shared" si="96"/>
        <v>2019</v>
      </c>
      <c r="C2004">
        <f t="shared" si="97"/>
        <v>8</v>
      </c>
      <c r="D2004">
        <f t="shared" si="98"/>
        <v>11</v>
      </c>
      <c r="E2004">
        <v>56</v>
      </c>
      <c r="F2004">
        <v>22</v>
      </c>
      <c r="G2004">
        <v>33</v>
      </c>
      <c r="H2004">
        <v>8</v>
      </c>
      <c r="I2004">
        <v>0</v>
      </c>
      <c r="J2004">
        <v>4</v>
      </c>
    </row>
    <row r="2005" spans="1:10" x14ac:dyDescent="0.25">
      <c r="A2005" s="1">
        <v>43689</v>
      </c>
      <c r="B2005">
        <f t="shared" si="96"/>
        <v>2019</v>
      </c>
      <c r="C2005">
        <f t="shared" si="97"/>
        <v>8</v>
      </c>
      <c r="D2005">
        <f t="shared" si="98"/>
        <v>12</v>
      </c>
      <c r="E2005">
        <v>32</v>
      </c>
      <c r="F2005">
        <v>19</v>
      </c>
      <c r="G2005">
        <v>36</v>
      </c>
      <c r="H2005">
        <v>9</v>
      </c>
      <c r="I2005">
        <v>0</v>
      </c>
      <c r="J2005">
        <v>4</v>
      </c>
    </row>
    <row r="2006" spans="1:10" x14ac:dyDescent="0.25">
      <c r="A2006" s="1">
        <v>43690</v>
      </c>
      <c r="B2006">
        <f t="shared" si="96"/>
        <v>2019</v>
      </c>
      <c r="C2006">
        <f t="shared" si="97"/>
        <v>8</v>
      </c>
      <c r="D2006">
        <f t="shared" si="98"/>
        <v>13</v>
      </c>
      <c r="E2006">
        <v>26</v>
      </c>
      <c r="F2006">
        <v>31</v>
      </c>
      <c r="G2006">
        <v>40</v>
      </c>
      <c r="H2006">
        <v>15</v>
      </c>
      <c r="I2006">
        <v>0</v>
      </c>
      <c r="J2006">
        <v>5</v>
      </c>
    </row>
    <row r="2007" spans="1:10" x14ac:dyDescent="0.25">
      <c r="A2007" s="1">
        <v>43691</v>
      </c>
      <c r="B2007">
        <f t="shared" si="96"/>
        <v>2019</v>
      </c>
      <c r="C2007">
        <f t="shared" si="97"/>
        <v>8</v>
      </c>
      <c r="D2007">
        <f t="shared" si="98"/>
        <v>14</v>
      </c>
      <c r="E2007">
        <v>82</v>
      </c>
      <c r="F2007">
        <v>46</v>
      </c>
      <c r="G2007">
        <v>97</v>
      </c>
      <c r="H2007">
        <v>18</v>
      </c>
      <c r="I2007">
        <v>0</v>
      </c>
      <c r="J2007">
        <v>5</v>
      </c>
    </row>
    <row r="2008" spans="1:10" x14ac:dyDescent="0.25">
      <c r="A2008" s="1">
        <v>43692</v>
      </c>
      <c r="B2008">
        <f t="shared" si="96"/>
        <v>2019</v>
      </c>
      <c r="C2008">
        <f t="shared" si="97"/>
        <v>8</v>
      </c>
      <c r="D2008">
        <f t="shared" si="98"/>
        <v>15</v>
      </c>
      <c r="E2008">
        <v>63</v>
      </c>
      <c r="F2008">
        <v>22</v>
      </c>
      <c r="G2008">
        <v>36</v>
      </c>
      <c r="H2008">
        <v>7</v>
      </c>
      <c r="I2008">
        <v>0</v>
      </c>
      <c r="J2008">
        <v>3</v>
      </c>
    </row>
    <row r="2009" spans="1:10" x14ac:dyDescent="0.25">
      <c r="A2009" s="1">
        <v>43693</v>
      </c>
      <c r="B2009">
        <f t="shared" si="96"/>
        <v>2019</v>
      </c>
      <c r="C2009">
        <f t="shared" si="97"/>
        <v>8</v>
      </c>
      <c r="D2009">
        <f t="shared" si="98"/>
        <v>16</v>
      </c>
      <c r="E2009">
        <v>30</v>
      </c>
      <c r="F2009">
        <v>26</v>
      </c>
      <c r="G2009">
        <v>36</v>
      </c>
      <c r="H2009">
        <v>12</v>
      </c>
      <c r="I2009">
        <v>0</v>
      </c>
      <c r="J2009">
        <v>3</v>
      </c>
    </row>
    <row r="2010" spans="1:10" x14ac:dyDescent="0.25">
      <c r="A2010" s="1">
        <v>43694</v>
      </c>
      <c r="B2010">
        <f t="shared" si="96"/>
        <v>2019</v>
      </c>
      <c r="C2010">
        <f t="shared" si="97"/>
        <v>8</v>
      </c>
      <c r="D2010">
        <f t="shared" si="98"/>
        <v>17</v>
      </c>
      <c r="E2010">
        <v>38</v>
      </c>
      <c r="F2010">
        <v>47</v>
      </c>
      <c r="G2010">
        <v>79</v>
      </c>
      <c r="H2010">
        <v>17</v>
      </c>
      <c r="I2010">
        <v>0</v>
      </c>
      <c r="J2010">
        <v>5</v>
      </c>
    </row>
    <row r="2011" spans="1:10" x14ac:dyDescent="0.25">
      <c r="A2011" s="1">
        <v>43695</v>
      </c>
      <c r="B2011">
        <f t="shared" si="96"/>
        <v>2019</v>
      </c>
      <c r="C2011">
        <f t="shared" si="97"/>
        <v>8</v>
      </c>
      <c r="D2011">
        <f t="shared" si="98"/>
        <v>18</v>
      </c>
      <c r="E2011">
        <v>59</v>
      </c>
      <c r="F2011">
        <v>68</v>
      </c>
      <c r="G2011">
        <v>106</v>
      </c>
      <c r="H2011">
        <v>18</v>
      </c>
      <c r="I2011">
        <v>0</v>
      </c>
      <c r="J2011">
        <v>7</v>
      </c>
    </row>
    <row r="2012" spans="1:10" x14ac:dyDescent="0.25">
      <c r="A2012" s="1">
        <v>43696</v>
      </c>
      <c r="B2012">
        <f t="shared" si="96"/>
        <v>2019</v>
      </c>
      <c r="C2012">
        <f t="shared" si="97"/>
        <v>8</v>
      </c>
      <c r="D2012">
        <f t="shared" si="98"/>
        <v>19</v>
      </c>
      <c r="E2012">
        <v>110</v>
      </c>
      <c r="F2012">
        <v>59</v>
      </c>
      <c r="G2012">
        <v>46</v>
      </c>
      <c r="H2012">
        <v>16</v>
      </c>
      <c r="I2012">
        <v>0</v>
      </c>
      <c r="J2012">
        <v>8</v>
      </c>
    </row>
    <row r="2013" spans="1:10" x14ac:dyDescent="0.25">
      <c r="A2013" s="1">
        <v>43697</v>
      </c>
      <c r="B2013">
        <f t="shared" si="96"/>
        <v>2019</v>
      </c>
      <c r="C2013">
        <f t="shared" si="97"/>
        <v>8</v>
      </c>
      <c r="D2013">
        <f t="shared" si="98"/>
        <v>20</v>
      </c>
      <c r="E2013">
        <v>125</v>
      </c>
      <c r="F2013">
        <v>29</v>
      </c>
      <c r="G2013">
        <v>45</v>
      </c>
      <c r="H2013">
        <v>13</v>
      </c>
      <c r="I2013">
        <v>0</v>
      </c>
      <c r="J2013">
        <v>5</v>
      </c>
    </row>
    <row r="2014" spans="1:10" x14ac:dyDescent="0.25">
      <c r="A2014" s="1">
        <v>43698</v>
      </c>
      <c r="B2014">
        <f t="shared" si="96"/>
        <v>2019</v>
      </c>
      <c r="C2014">
        <f t="shared" si="97"/>
        <v>8</v>
      </c>
      <c r="D2014">
        <f t="shared" si="98"/>
        <v>21</v>
      </c>
      <c r="E2014">
        <v>94</v>
      </c>
      <c r="F2014">
        <v>34</v>
      </c>
      <c r="G2014">
        <v>36</v>
      </c>
      <c r="H2014">
        <v>19</v>
      </c>
      <c r="I2014">
        <v>0</v>
      </c>
      <c r="J2014">
        <v>5</v>
      </c>
    </row>
    <row r="2015" spans="1:10" x14ac:dyDescent="0.25">
      <c r="A2015" s="1">
        <v>43699</v>
      </c>
      <c r="B2015">
        <f t="shared" si="96"/>
        <v>2019</v>
      </c>
      <c r="C2015">
        <f t="shared" si="97"/>
        <v>8</v>
      </c>
      <c r="D2015">
        <f t="shared" si="98"/>
        <v>22</v>
      </c>
      <c r="E2015">
        <v>58</v>
      </c>
      <c r="F2015">
        <v>32</v>
      </c>
      <c r="G2015">
        <v>37</v>
      </c>
      <c r="H2015">
        <v>17</v>
      </c>
      <c r="I2015">
        <v>0</v>
      </c>
      <c r="J2015">
        <v>4</v>
      </c>
    </row>
    <row r="2016" spans="1:10" x14ac:dyDescent="0.25">
      <c r="A2016" s="1">
        <v>43700</v>
      </c>
      <c r="B2016">
        <f t="shared" si="96"/>
        <v>2019</v>
      </c>
      <c r="C2016">
        <f t="shared" si="97"/>
        <v>8</v>
      </c>
      <c r="D2016">
        <f t="shared" si="98"/>
        <v>23</v>
      </c>
      <c r="E2016">
        <v>45</v>
      </c>
      <c r="F2016">
        <v>46</v>
      </c>
      <c r="G2016">
        <v>79</v>
      </c>
      <c r="H2016">
        <v>17</v>
      </c>
      <c r="I2016">
        <v>0</v>
      </c>
      <c r="J2016">
        <v>5</v>
      </c>
    </row>
    <row r="2017" spans="1:10" x14ac:dyDescent="0.25">
      <c r="A2017" s="1">
        <v>43701</v>
      </c>
      <c r="B2017">
        <f t="shared" si="96"/>
        <v>2019</v>
      </c>
      <c r="C2017">
        <f t="shared" si="97"/>
        <v>8</v>
      </c>
      <c r="D2017">
        <f t="shared" si="98"/>
        <v>24</v>
      </c>
      <c r="E2017">
        <v>61</v>
      </c>
      <c r="F2017">
        <v>48</v>
      </c>
      <c r="G2017">
        <v>74</v>
      </c>
      <c r="H2017">
        <v>16</v>
      </c>
      <c r="I2017">
        <v>0</v>
      </c>
      <c r="J2017">
        <v>6</v>
      </c>
    </row>
    <row r="2018" spans="1:10" x14ac:dyDescent="0.25">
      <c r="A2018" s="1">
        <v>43702</v>
      </c>
      <c r="B2018">
        <f t="shared" si="96"/>
        <v>2019</v>
      </c>
      <c r="C2018">
        <f t="shared" si="97"/>
        <v>8</v>
      </c>
      <c r="D2018">
        <f t="shared" si="98"/>
        <v>25</v>
      </c>
      <c r="E2018">
        <v>81</v>
      </c>
      <c r="F2018">
        <v>74</v>
      </c>
      <c r="G2018">
        <v>58</v>
      </c>
      <c r="H2018">
        <v>18</v>
      </c>
      <c r="I2018">
        <v>0</v>
      </c>
      <c r="J2018">
        <v>8</v>
      </c>
    </row>
    <row r="2019" spans="1:10" x14ac:dyDescent="0.25">
      <c r="A2019" s="1">
        <v>43703</v>
      </c>
      <c r="B2019">
        <f t="shared" si="96"/>
        <v>2019</v>
      </c>
      <c r="C2019">
        <f t="shared" si="97"/>
        <v>8</v>
      </c>
      <c r="D2019">
        <f t="shared" si="98"/>
        <v>26</v>
      </c>
      <c r="E2019">
        <v>165</v>
      </c>
      <c r="F2019">
        <v>42</v>
      </c>
      <c r="G2019">
        <v>42</v>
      </c>
      <c r="H2019">
        <v>18</v>
      </c>
      <c r="I2019">
        <v>0</v>
      </c>
      <c r="J2019">
        <v>5</v>
      </c>
    </row>
    <row r="2020" spans="1:10" x14ac:dyDescent="0.25">
      <c r="A2020" s="1">
        <v>43704</v>
      </c>
      <c r="B2020">
        <f t="shared" si="96"/>
        <v>2019</v>
      </c>
      <c r="C2020">
        <f t="shared" si="97"/>
        <v>8</v>
      </c>
      <c r="D2020">
        <f t="shared" si="98"/>
        <v>27</v>
      </c>
      <c r="E2020">
        <v>81</v>
      </c>
      <c r="F2020">
        <v>24</v>
      </c>
      <c r="G2020">
        <v>29</v>
      </c>
      <c r="H2020">
        <v>8</v>
      </c>
      <c r="I2020">
        <v>0</v>
      </c>
      <c r="J2020">
        <v>2</v>
      </c>
    </row>
    <row r="2021" spans="1:10" x14ac:dyDescent="0.25">
      <c r="A2021" s="1">
        <v>43705</v>
      </c>
      <c r="B2021">
        <f t="shared" si="96"/>
        <v>2019</v>
      </c>
      <c r="C2021">
        <f t="shared" si="97"/>
        <v>8</v>
      </c>
      <c r="D2021">
        <f t="shared" si="98"/>
        <v>28</v>
      </c>
      <c r="E2021">
        <v>19</v>
      </c>
      <c r="F2021">
        <v>15</v>
      </c>
      <c r="G2021">
        <v>32</v>
      </c>
      <c r="H2021">
        <v>6</v>
      </c>
      <c r="I2021">
        <v>0</v>
      </c>
      <c r="J2021">
        <v>2</v>
      </c>
    </row>
    <row r="2022" spans="1:10" x14ac:dyDescent="0.25">
      <c r="A2022" s="1">
        <v>43706</v>
      </c>
      <c r="B2022">
        <f t="shared" si="96"/>
        <v>2019</v>
      </c>
      <c r="C2022">
        <f t="shared" si="97"/>
        <v>8</v>
      </c>
      <c r="D2022">
        <f t="shared" si="98"/>
        <v>29</v>
      </c>
      <c r="E2022">
        <v>17</v>
      </c>
      <c r="F2022">
        <v>22</v>
      </c>
      <c r="G2022">
        <v>42</v>
      </c>
      <c r="H2022">
        <v>11</v>
      </c>
      <c r="I2022">
        <v>0</v>
      </c>
      <c r="J2022">
        <v>2</v>
      </c>
    </row>
    <row r="2023" spans="1:10" x14ac:dyDescent="0.25">
      <c r="A2023" s="1">
        <v>43707</v>
      </c>
      <c r="B2023">
        <f t="shared" si="96"/>
        <v>2019</v>
      </c>
      <c r="C2023">
        <f t="shared" si="97"/>
        <v>8</v>
      </c>
      <c r="D2023">
        <f t="shared" si="98"/>
        <v>30</v>
      </c>
      <c r="E2023">
        <v>30</v>
      </c>
      <c r="F2023">
        <v>37</v>
      </c>
      <c r="G2023">
        <v>78</v>
      </c>
      <c r="H2023">
        <v>13</v>
      </c>
      <c r="I2023">
        <v>0</v>
      </c>
      <c r="J2023">
        <v>3</v>
      </c>
    </row>
    <row r="2024" spans="1:10" x14ac:dyDescent="0.25">
      <c r="A2024" s="1">
        <v>43708</v>
      </c>
      <c r="B2024">
        <f t="shared" si="96"/>
        <v>2019</v>
      </c>
      <c r="C2024">
        <f t="shared" si="97"/>
        <v>8</v>
      </c>
      <c r="D2024">
        <f t="shared" si="98"/>
        <v>31</v>
      </c>
      <c r="E2024">
        <v>51</v>
      </c>
      <c r="F2024">
        <v>48</v>
      </c>
      <c r="G2024">
        <v>85</v>
      </c>
      <c r="H2024">
        <v>16</v>
      </c>
      <c r="I2024">
        <v>0</v>
      </c>
      <c r="J2024">
        <v>4</v>
      </c>
    </row>
    <row r="2025" spans="1:10" x14ac:dyDescent="0.25">
      <c r="A2025" s="1">
        <v>43709</v>
      </c>
      <c r="B2025">
        <f t="shared" si="96"/>
        <v>2019</v>
      </c>
      <c r="C2025">
        <f t="shared" si="97"/>
        <v>9</v>
      </c>
      <c r="D2025">
        <f t="shared" si="98"/>
        <v>1</v>
      </c>
      <c r="E2025">
        <v>68</v>
      </c>
      <c r="F2025">
        <v>54</v>
      </c>
      <c r="G2025">
        <v>105</v>
      </c>
      <c r="H2025">
        <v>16</v>
      </c>
      <c r="I2025">
        <v>0</v>
      </c>
      <c r="J2025">
        <v>4</v>
      </c>
    </row>
    <row r="2026" spans="1:10" x14ac:dyDescent="0.25">
      <c r="A2026" s="1">
        <v>43710</v>
      </c>
      <c r="B2026">
        <f t="shared" si="96"/>
        <v>2019</v>
      </c>
      <c r="C2026">
        <f t="shared" si="97"/>
        <v>9</v>
      </c>
      <c r="D2026">
        <f t="shared" si="98"/>
        <v>2</v>
      </c>
      <c r="E2026">
        <v>80</v>
      </c>
      <c r="F2026">
        <v>69</v>
      </c>
      <c r="G2026">
        <v>127</v>
      </c>
      <c r="H2026">
        <v>22</v>
      </c>
      <c r="I2026">
        <v>0</v>
      </c>
      <c r="J2026">
        <v>7</v>
      </c>
    </row>
    <row r="2027" spans="1:10" x14ac:dyDescent="0.25">
      <c r="A2027" s="1">
        <v>43711</v>
      </c>
      <c r="B2027">
        <f t="shared" si="96"/>
        <v>2019</v>
      </c>
      <c r="C2027">
        <f t="shared" si="97"/>
        <v>9</v>
      </c>
      <c r="D2027">
        <f t="shared" si="98"/>
        <v>3</v>
      </c>
      <c r="E2027">
        <v>136</v>
      </c>
      <c r="F2027">
        <v>64</v>
      </c>
      <c r="G2027">
        <v>111</v>
      </c>
      <c r="H2027">
        <v>24</v>
      </c>
      <c r="I2027">
        <v>0</v>
      </c>
      <c r="J2027">
        <v>8</v>
      </c>
    </row>
    <row r="2028" spans="1:10" x14ac:dyDescent="0.25">
      <c r="A2028" s="1">
        <v>43712</v>
      </c>
      <c r="B2028">
        <f t="shared" si="96"/>
        <v>2019</v>
      </c>
      <c r="C2028">
        <f t="shared" si="97"/>
        <v>9</v>
      </c>
      <c r="D2028">
        <f t="shared" si="98"/>
        <v>4</v>
      </c>
      <c r="E2028">
        <v>137</v>
      </c>
      <c r="F2028">
        <v>62</v>
      </c>
      <c r="G2028">
        <v>113</v>
      </c>
      <c r="H2028">
        <v>18</v>
      </c>
      <c r="I2028">
        <v>0</v>
      </c>
      <c r="J2028">
        <v>6</v>
      </c>
    </row>
    <row r="2029" spans="1:10" x14ac:dyDescent="0.25">
      <c r="A2029" s="1">
        <v>43713</v>
      </c>
      <c r="B2029">
        <f t="shared" si="96"/>
        <v>2019</v>
      </c>
      <c r="C2029">
        <f t="shared" si="97"/>
        <v>9</v>
      </c>
      <c r="D2029">
        <f t="shared" si="98"/>
        <v>5</v>
      </c>
      <c r="E2029">
        <v>119</v>
      </c>
      <c r="F2029">
        <v>69</v>
      </c>
      <c r="G2029">
        <v>131</v>
      </c>
      <c r="H2029">
        <v>22</v>
      </c>
      <c r="I2029">
        <v>0</v>
      </c>
      <c r="J2029">
        <v>7</v>
      </c>
    </row>
    <row r="2030" spans="1:10" x14ac:dyDescent="0.25">
      <c r="A2030" s="1">
        <v>43714</v>
      </c>
      <c r="B2030">
        <f t="shared" si="96"/>
        <v>2019</v>
      </c>
      <c r="C2030">
        <f t="shared" si="97"/>
        <v>9</v>
      </c>
      <c r="D2030">
        <f t="shared" si="98"/>
        <v>6</v>
      </c>
      <c r="E2030">
        <v>135</v>
      </c>
      <c r="F2030">
        <v>66</v>
      </c>
      <c r="G2030">
        <v>119</v>
      </c>
      <c r="H2030">
        <v>24</v>
      </c>
      <c r="I2030">
        <v>0</v>
      </c>
      <c r="J2030">
        <v>6</v>
      </c>
    </row>
    <row r="2031" spans="1:10" x14ac:dyDescent="0.25">
      <c r="A2031" s="1">
        <v>43715</v>
      </c>
      <c r="B2031">
        <f t="shared" si="96"/>
        <v>2019</v>
      </c>
      <c r="C2031">
        <f t="shared" si="97"/>
        <v>9</v>
      </c>
      <c r="D2031">
        <f t="shared" si="98"/>
        <v>7</v>
      </c>
      <c r="E2031">
        <v>125</v>
      </c>
      <c r="F2031">
        <v>61</v>
      </c>
      <c r="G2031">
        <v>111</v>
      </c>
      <c r="H2031">
        <v>20</v>
      </c>
      <c r="I2031">
        <v>0</v>
      </c>
      <c r="J2031">
        <v>6</v>
      </c>
    </row>
    <row r="2032" spans="1:10" x14ac:dyDescent="0.25">
      <c r="A2032" s="1">
        <v>43716</v>
      </c>
      <c r="B2032">
        <f t="shared" si="96"/>
        <v>2019</v>
      </c>
      <c r="C2032">
        <f t="shared" si="97"/>
        <v>9</v>
      </c>
      <c r="D2032">
        <f t="shared" si="98"/>
        <v>8</v>
      </c>
      <c r="E2032">
        <v>106</v>
      </c>
      <c r="F2032">
        <v>88</v>
      </c>
      <c r="G2032">
        <v>119</v>
      </c>
      <c r="H2032">
        <v>17</v>
      </c>
      <c r="I2032">
        <v>0</v>
      </c>
      <c r="J2032">
        <v>15</v>
      </c>
    </row>
    <row r="2033" spans="1:10" x14ac:dyDescent="0.25">
      <c r="A2033" s="1">
        <v>43717</v>
      </c>
      <c r="B2033">
        <f t="shared" si="96"/>
        <v>2019</v>
      </c>
      <c r="C2033">
        <f t="shared" si="97"/>
        <v>9</v>
      </c>
      <c r="D2033">
        <f t="shared" si="98"/>
        <v>9</v>
      </c>
      <c r="E2033">
        <v>160</v>
      </c>
      <c r="F2033">
        <v>16</v>
      </c>
      <c r="G2033">
        <v>30</v>
      </c>
      <c r="H2033">
        <v>10</v>
      </c>
      <c r="I2033">
        <v>0</v>
      </c>
      <c r="J2033">
        <v>4</v>
      </c>
    </row>
    <row r="2034" spans="1:10" x14ac:dyDescent="0.25">
      <c r="A2034" s="1">
        <v>43718</v>
      </c>
      <c r="B2034">
        <f t="shared" si="96"/>
        <v>2019</v>
      </c>
      <c r="C2034">
        <f t="shared" si="97"/>
        <v>9</v>
      </c>
      <c r="D2034">
        <f t="shared" si="98"/>
        <v>10</v>
      </c>
      <c r="E2034">
        <v>40</v>
      </c>
      <c r="F2034">
        <v>32</v>
      </c>
      <c r="G2034">
        <v>21</v>
      </c>
      <c r="H2034">
        <v>18</v>
      </c>
      <c r="I2034">
        <v>0</v>
      </c>
      <c r="J2034">
        <v>8</v>
      </c>
    </row>
    <row r="2035" spans="1:10" x14ac:dyDescent="0.25">
      <c r="A2035" s="1">
        <v>43719</v>
      </c>
      <c r="B2035">
        <f t="shared" si="96"/>
        <v>2019</v>
      </c>
      <c r="C2035">
        <f t="shared" si="97"/>
        <v>9</v>
      </c>
      <c r="D2035">
        <f t="shared" si="98"/>
        <v>11</v>
      </c>
      <c r="E2035">
        <v>67</v>
      </c>
      <c r="F2035">
        <v>33</v>
      </c>
      <c r="G2035">
        <v>33</v>
      </c>
      <c r="H2035">
        <v>12</v>
      </c>
      <c r="I2035">
        <v>0</v>
      </c>
      <c r="J2035">
        <v>5</v>
      </c>
    </row>
    <row r="2036" spans="1:10" x14ac:dyDescent="0.25">
      <c r="A2036" s="1">
        <v>43720</v>
      </c>
      <c r="B2036">
        <f t="shared" si="96"/>
        <v>2019</v>
      </c>
      <c r="C2036">
        <f t="shared" si="97"/>
        <v>9</v>
      </c>
      <c r="D2036">
        <f t="shared" si="98"/>
        <v>12</v>
      </c>
      <c r="E2036">
        <v>70</v>
      </c>
      <c r="F2036">
        <v>37</v>
      </c>
      <c r="G2036">
        <v>33</v>
      </c>
      <c r="H2036">
        <v>11</v>
      </c>
      <c r="I2036">
        <v>0</v>
      </c>
      <c r="J2036">
        <v>4</v>
      </c>
    </row>
    <row r="2037" spans="1:10" x14ac:dyDescent="0.25">
      <c r="A2037" s="1">
        <v>43721</v>
      </c>
      <c r="B2037">
        <f t="shared" si="96"/>
        <v>2019</v>
      </c>
      <c r="C2037">
        <f t="shared" si="97"/>
        <v>9</v>
      </c>
      <c r="D2037">
        <f t="shared" si="98"/>
        <v>13</v>
      </c>
      <c r="E2037">
        <v>80</v>
      </c>
      <c r="F2037">
        <v>30</v>
      </c>
      <c r="G2037">
        <v>49</v>
      </c>
      <c r="H2037">
        <v>15</v>
      </c>
      <c r="I2037">
        <v>0</v>
      </c>
      <c r="J2037">
        <v>4</v>
      </c>
    </row>
    <row r="2038" spans="1:10" x14ac:dyDescent="0.25">
      <c r="A2038" s="1">
        <v>43722</v>
      </c>
      <c r="B2038">
        <f t="shared" si="96"/>
        <v>2019</v>
      </c>
      <c r="C2038">
        <f t="shared" si="97"/>
        <v>9</v>
      </c>
      <c r="D2038">
        <f t="shared" si="98"/>
        <v>14</v>
      </c>
      <c r="E2038">
        <v>53</v>
      </c>
      <c r="F2038">
        <v>55</v>
      </c>
      <c r="G2038">
        <v>70</v>
      </c>
      <c r="H2038">
        <v>20</v>
      </c>
      <c r="I2038">
        <v>0</v>
      </c>
      <c r="J2038">
        <v>5</v>
      </c>
    </row>
    <row r="2039" spans="1:10" x14ac:dyDescent="0.25">
      <c r="A2039" s="1">
        <v>43723</v>
      </c>
      <c r="B2039">
        <f t="shared" si="96"/>
        <v>2019</v>
      </c>
      <c r="C2039">
        <f t="shared" si="97"/>
        <v>9</v>
      </c>
      <c r="D2039">
        <f t="shared" si="98"/>
        <v>15</v>
      </c>
      <c r="E2039">
        <v>101</v>
      </c>
      <c r="F2039">
        <v>47</v>
      </c>
      <c r="G2039">
        <v>55</v>
      </c>
      <c r="H2039">
        <v>16</v>
      </c>
      <c r="I2039">
        <v>0</v>
      </c>
      <c r="J2039">
        <v>5</v>
      </c>
    </row>
    <row r="2040" spans="1:10" x14ac:dyDescent="0.25">
      <c r="A2040" s="1">
        <v>43724</v>
      </c>
      <c r="B2040">
        <f t="shared" si="96"/>
        <v>2019</v>
      </c>
      <c r="C2040">
        <f t="shared" si="97"/>
        <v>9</v>
      </c>
      <c r="D2040">
        <f t="shared" si="98"/>
        <v>16</v>
      </c>
      <c r="E2040">
        <v>69</v>
      </c>
      <c r="F2040">
        <v>56</v>
      </c>
      <c r="G2040">
        <v>75</v>
      </c>
      <c r="H2040">
        <v>14</v>
      </c>
      <c r="I2040">
        <v>0</v>
      </c>
      <c r="J2040">
        <v>6</v>
      </c>
    </row>
    <row r="2041" spans="1:10" x14ac:dyDescent="0.25">
      <c r="A2041" s="1">
        <v>43725</v>
      </c>
      <c r="B2041">
        <f t="shared" si="96"/>
        <v>2019</v>
      </c>
      <c r="C2041">
        <f t="shared" si="97"/>
        <v>9</v>
      </c>
      <c r="D2041">
        <f t="shared" si="98"/>
        <v>17</v>
      </c>
      <c r="E2041">
        <v>129</v>
      </c>
      <c r="F2041">
        <v>26</v>
      </c>
      <c r="G2041">
        <v>39</v>
      </c>
      <c r="H2041">
        <v>10</v>
      </c>
      <c r="I2041">
        <v>0</v>
      </c>
      <c r="J2041">
        <v>2</v>
      </c>
    </row>
    <row r="2042" spans="1:10" x14ac:dyDescent="0.25">
      <c r="A2042" s="1">
        <v>43726</v>
      </c>
      <c r="B2042">
        <f t="shared" si="96"/>
        <v>2019</v>
      </c>
      <c r="C2042">
        <f t="shared" si="97"/>
        <v>9</v>
      </c>
      <c r="D2042">
        <f t="shared" si="98"/>
        <v>18</v>
      </c>
      <c r="E2042">
        <v>30</v>
      </c>
      <c r="F2042">
        <v>60</v>
      </c>
      <c r="G2042">
        <v>46</v>
      </c>
      <c r="H2042">
        <v>22</v>
      </c>
      <c r="I2042">
        <v>0</v>
      </c>
      <c r="J2042">
        <v>6</v>
      </c>
    </row>
    <row r="2043" spans="1:10" x14ac:dyDescent="0.25">
      <c r="A2043" s="1">
        <v>43727</v>
      </c>
      <c r="B2043">
        <f t="shared" si="96"/>
        <v>2019</v>
      </c>
      <c r="C2043">
        <f t="shared" si="97"/>
        <v>9</v>
      </c>
      <c r="D2043">
        <f t="shared" si="98"/>
        <v>19</v>
      </c>
      <c r="E2043">
        <v>85</v>
      </c>
      <c r="F2043">
        <v>64</v>
      </c>
      <c r="G2043">
        <v>65</v>
      </c>
      <c r="H2043">
        <v>21</v>
      </c>
      <c r="I2043">
        <v>0</v>
      </c>
      <c r="J2043">
        <v>7</v>
      </c>
    </row>
    <row r="2044" spans="1:10" x14ac:dyDescent="0.25">
      <c r="A2044" s="1">
        <v>43728</v>
      </c>
      <c r="B2044">
        <f t="shared" si="96"/>
        <v>2019</v>
      </c>
      <c r="C2044">
        <f t="shared" si="97"/>
        <v>9</v>
      </c>
      <c r="D2044">
        <f t="shared" si="98"/>
        <v>20</v>
      </c>
      <c r="E2044">
        <v>111</v>
      </c>
      <c r="F2044">
        <v>74</v>
      </c>
      <c r="G2044">
        <v>104</v>
      </c>
      <c r="H2044">
        <v>24</v>
      </c>
      <c r="I2044">
        <v>0</v>
      </c>
      <c r="J2044">
        <v>12</v>
      </c>
    </row>
    <row r="2045" spans="1:10" x14ac:dyDescent="0.25">
      <c r="A2045" s="1">
        <v>43729</v>
      </c>
      <c r="B2045">
        <f t="shared" si="96"/>
        <v>2019</v>
      </c>
      <c r="C2045">
        <f t="shared" si="97"/>
        <v>9</v>
      </c>
      <c r="D2045">
        <f t="shared" si="98"/>
        <v>21</v>
      </c>
      <c r="E2045">
        <v>143</v>
      </c>
      <c r="F2045">
        <v>64</v>
      </c>
      <c r="G2045">
        <v>101</v>
      </c>
      <c r="H2045">
        <v>16</v>
      </c>
      <c r="I2045">
        <v>0</v>
      </c>
      <c r="J2045">
        <v>12</v>
      </c>
    </row>
    <row r="2046" spans="1:10" x14ac:dyDescent="0.25">
      <c r="A2046" s="1">
        <v>43730</v>
      </c>
      <c r="B2046">
        <f t="shared" si="96"/>
        <v>2019</v>
      </c>
      <c r="C2046">
        <f t="shared" si="97"/>
        <v>9</v>
      </c>
      <c r="D2046">
        <f t="shared" si="98"/>
        <v>22</v>
      </c>
      <c r="E2046">
        <v>159</v>
      </c>
      <c r="F2046">
        <v>48</v>
      </c>
      <c r="G2046">
        <v>49</v>
      </c>
      <c r="H2046">
        <v>19</v>
      </c>
      <c r="I2046">
        <v>0</v>
      </c>
      <c r="J2046">
        <v>7</v>
      </c>
    </row>
    <row r="2047" spans="1:10" x14ac:dyDescent="0.25">
      <c r="A2047" s="1">
        <v>43731</v>
      </c>
      <c r="B2047">
        <f t="shared" si="96"/>
        <v>2019</v>
      </c>
      <c r="C2047">
        <f t="shared" si="97"/>
        <v>9</v>
      </c>
      <c r="D2047">
        <f t="shared" si="98"/>
        <v>23</v>
      </c>
      <c r="E2047">
        <v>94</v>
      </c>
      <c r="F2047">
        <v>31</v>
      </c>
      <c r="G2047">
        <v>54</v>
      </c>
      <c r="H2047">
        <v>16</v>
      </c>
      <c r="I2047">
        <v>0</v>
      </c>
      <c r="J2047">
        <v>4</v>
      </c>
    </row>
    <row r="2048" spans="1:10" x14ac:dyDescent="0.25">
      <c r="A2048" s="1">
        <v>43732</v>
      </c>
      <c r="B2048">
        <f t="shared" si="96"/>
        <v>2019</v>
      </c>
      <c r="C2048">
        <f t="shared" si="97"/>
        <v>9</v>
      </c>
      <c r="D2048">
        <f t="shared" si="98"/>
        <v>24</v>
      </c>
      <c r="E2048">
        <v>51</v>
      </c>
      <c r="F2048">
        <v>48</v>
      </c>
      <c r="G2048">
        <v>81</v>
      </c>
      <c r="H2048">
        <v>21</v>
      </c>
      <c r="I2048">
        <v>0</v>
      </c>
      <c r="J2048">
        <v>7</v>
      </c>
    </row>
    <row r="2049" spans="1:10" x14ac:dyDescent="0.25">
      <c r="A2049" s="1">
        <v>43733</v>
      </c>
      <c r="B2049">
        <f t="shared" si="96"/>
        <v>2019</v>
      </c>
      <c r="C2049">
        <f t="shared" si="97"/>
        <v>9</v>
      </c>
      <c r="D2049">
        <f t="shared" si="98"/>
        <v>25</v>
      </c>
      <c r="E2049">
        <v>79</v>
      </c>
      <c r="F2049">
        <v>57</v>
      </c>
      <c r="G2049">
        <v>96</v>
      </c>
      <c r="H2049">
        <v>23</v>
      </c>
      <c r="I2049">
        <v>0</v>
      </c>
      <c r="J2049">
        <v>7</v>
      </c>
    </row>
    <row r="2050" spans="1:10" x14ac:dyDescent="0.25">
      <c r="A2050" s="1">
        <v>43734</v>
      </c>
      <c r="B2050">
        <f t="shared" si="96"/>
        <v>2019</v>
      </c>
      <c r="C2050">
        <f t="shared" si="97"/>
        <v>9</v>
      </c>
      <c r="D2050">
        <f t="shared" si="98"/>
        <v>26</v>
      </c>
      <c r="E2050">
        <v>112</v>
      </c>
      <c r="F2050">
        <v>51</v>
      </c>
      <c r="G2050">
        <v>80</v>
      </c>
      <c r="H2050">
        <v>15</v>
      </c>
      <c r="I2050">
        <v>0</v>
      </c>
      <c r="J2050">
        <v>9</v>
      </c>
    </row>
    <row r="2051" spans="1:10" x14ac:dyDescent="0.25">
      <c r="A2051" s="1">
        <v>43735</v>
      </c>
      <c r="B2051">
        <f t="shared" ref="B2051:B2114" si="99">YEAR(A2051)</f>
        <v>2019</v>
      </c>
      <c r="C2051">
        <f t="shared" ref="C2051:C2114" si="100">MONTH(A2051)</f>
        <v>9</v>
      </c>
      <c r="D2051">
        <f t="shared" ref="D2051:D2114" si="101">DAY(A2051)</f>
        <v>27</v>
      </c>
      <c r="E2051">
        <v>131</v>
      </c>
      <c r="F2051">
        <v>63</v>
      </c>
      <c r="G2051">
        <v>99</v>
      </c>
      <c r="H2051">
        <v>17</v>
      </c>
      <c r="I2051">
        <v>0</v>
      </c>
      <c r="J2051">
        <v>8</v>
      </c>
    </row>
    <row r="2052" spans="1:10" x14ac:dyDescent="0.25">
      <c r="A2052" s="1">
        <v>43736</v>
      </c>
      <c r="B2052">
        <f t="shared" si="99"/>
        <v>2019</v>
      </c>
      <c r="C2052">
        <f t="shared" si="100"/>
        <v>9</v>
      </c>
      <c r="D2052">
        <f t="shared" si="101"/>
        <v>28</v>
      </c>
      <c r="E2052">
        <v>150</v>
      </c>
      <c r="F2052">
        <v>67</v>
      </c>
      <c r="G2052">
        <v>102</v>
      </c>
      <c r="H2052">
        <v>20</v>
      </c>
      <c r="I2052">
        <v>0</v>
      </c>
      <c r="J2052">
        <v>9</v>
      </c>
    </row>
    <row r="2053" spans="1:10" x14ac:dyDescent="0.25">
      <c r="A2053" s="1">
        <v>43737</v>
      </c>
      <c r="B2053">
        <f t="shared" si="99"/>
        <v>2019</v>
      </c>
      <c r="C2053">
        <f t="shared" si="100"/>
        <v>9</v>
      </c>
      <c r="D2053">
        <f t="shared" si="101"/>
        <v>29</v>
      </c>
      <c r="E2053">
        <v>182</v>
      </c>
      <c r="F2053">
        <v>79</v>
      </c>
      <c r="G2053">
        <v>71</v>
      </c>
      <c r="H2053">
        <v>21</v>
      </c>
      <c r="I2053">
        <v>0</v>
      </c>
      <c r="J2053">
        <v>10</v>
      </c>
    </row>
    <row r="2054" spans="1:10" x14ac:dyDescent="0.25">
      <c r="A2054" s="1">
        <v>43739</v>
      </c>
      <c r="B2054">
        <f t="shared" si="99"/>
        <v>2019</v>
      </c>
      <c r="C2054">
        <f t="shared" si="100"/>
        <v>10</v>
      </c>
      <c r="D2054">
        <f t="shared" si="101"/>
        <v>1</v>
      </c>
      <c r="E2054">
        <v>128</v>
      </c>
      <c r="F2054">
        <v>60</v>
      </c>
      <c r="G2054">
        <v>82</v>
      </c>
      <c r="H2054">
        <v>11</v>
      </c>
      <c r="I2054">
        <v>0</v>
      </c>
      <c r="J2054">
        <v>9</v>
      </c>
    </row>
    <row r="2055" spans="1:10" x14ac:dyDescent="0.25">
      <c r="A2055" s="1">
        <v>43740</v>
      </c>
      <c r="B2055">
        <f t="shared" si="99"/>
        <v>2019</v>
      </c>
      <c r="C2055">
        <f t="shared" si="100"/>
        <v>10</v>
      </c>
      <c r="D2055">
        <f t="shared" si="101"/>
        <v>2</v>
      </c>
      <c r="E2055">
        <v>140</v>
      </c>
      <c r="F2055">
        <v>69</v>
      </c>
      <c r="G2055">
        <v>116</v>
      </c>
      <c r="H2055">
        <v>14</v>
      </c>
      <c r="I2055">
        <v>0</v>
      </c>
      <c r="J2055">
        <v>8</v>
      </c>
    </row>
    <row r="2056" spans="1:10" x14ac:dyDescent="0.25">
      <c r="A2056" s="1">
        <v>43741</v>
      </c>
      <c r="B2056">
        <f t="shared" si="99"/>
        <v>2019</v>
      </c>
      <c r="C2056">
        <f t="shared" si="100"/>
        <v>10</v>
      </c>
      <c r="D2056">
        <f t="shared" si="101"/>
        <v>3</v>
      </c>
      <c r="E2056">
        <v>148</v>
      </c>
      <c r="F2056">
        <v>29</v>
      </c>
      <c r="G2056">
        <v>25</v>
      </c>
      <c r="H2056">
        <v>6</v>
      </c>
      <c r="I2056">
        <v>0</v>
      </c>
      <c r="J2056">
        <v>4</v>
      </c>
    </row>
    <row r="2057" spans="1:10" x14ac:dyDescent="0.25">
      <c r="A2057" s="1">
        <v>43742</v>
      </c>
      <c r="B2057">
        <f t="shared" si="99"/>
        <v>2019</v>
      </c>
      <c r="C2057">
        <f t="shared" si="100"/>
        <v>10</v>
      </c>
      <c r="D2057">
        <f t="shared" si="101"/>
        <v>4</v>
      </c>
      <c r="E2057">
        <v>46</v>
      </c>
      <c r="F2057">
        <v>16</v>
      </c>
      <c r="G2057">
        <v>30</v>
      </c>
      <c r="H2057">
        <v>8</v>
      </c>
      <c r="I2057">
        <v>0</v>
      </c>
      <c r="J2057">
        <v>2</v>
      </c>
    </row>
    <row r="2058" spans="1:10" x14ac:dyDescent="0.25">
      <c r="A2058" s="1">
        <v>43743</v>
      </c>
      <c r="B2058">
        <f t="shared" si="99"/>
        <v>2019</v>
      </c>
      <c r="C2058">
        <f t="shared" si="100"/>
        <v>10</v>
      </c>
      <c r="D2058">
        <f t="shared" si="101"/>
        <v>5</v>
      </c>
      <c r="E2058">
        <v>31</v>
      </c>
      <c r="F2058">
        <v>37</v>
      </c>
      <c r="G2058">
        <v>20</v>
      </c>
      <c r="H2058">
        <v>18</v>
      </c>
      <c r="I2058">
        <v>0</v>
      </c>
      <c r="J2058">
        <v>4</v>
      </c>
    </row>
    <row r="2059" spans="1:10" x14ac:dyDescent="0.25">
      <c r="A2059" s="1">
        <v>43744</v>
      </c>
      <c r="B2059">
        <f t="shared" si="99"/>
        <v>2019</v>
      </c>
      <c r="C2059">
        <f t="shared" si="100"/>
        <v>10</v>
      </c>
      <c r="D2059">
        <f t="shared" si="101"/>
        <v>6</v>
      </c>
      <c r="E2059">
        <v>80</v>
      </c>
      <c r="F2059">
        <v>54</v>
      </c>
      <c r="G2059">
        <v>31</v>
      </c>
      <c r="H2059">
        <v>18</v>
      </c>
      <c r="I2059">
        <v>0</v>
      </c>
      <c r="J2059">
        <v>6</v>
      </c>
    </row>
    <row r="2060" spans="1:10" x14ac:dyDescent="0.25">
      <c r="A2060" s="1">
        <v>43745</v>
      </c>
      <c r="B2060">
        <f t="shared" si="99"/>
        <v>2019</v>
      </c>
      <c r="C2060">
        <f t="shared" si="100"/>
        <v>10</v>
      </c>
      <c r="D2060">
        <f t="shared" si="101"/>
        <v>7</v>
      </c>
      <c r="E2060">
        <v>127</v>
      </c>
      <c r="F2060">
        <v>25</v>
      </c>
      <c r="G2060">
        <v>27</v>
      </c>
      <c r="H2060">
        <v>10</v>
      </c>
      <c r="I2060">
        <v>0</v>
      </c>
      <c r="J2060">
        <v>2</v>
      </c>
    </row>
    <row r="2061" spans="1:10" x14ac:dyDescent="0.25">
      <c r="A2061" s="1">
        <v>43746</v>
      </c>
      <c r="B2061">
        <f t="shared" si="99"/>
        <v>2019</v>
      </c>
      <c r="C2061">
        <f t="shared" si="100"/>
        <v>10</v>
      </c>
      <c r="D2061">
        <f t="shared" si="101"/>
        <v>8</v>
      </c>
      <c r="E2061">
        <v>34</v>
      </c>
      <c r="F2061">
        <v>55</v>
      </c>
      <c r="G2061">
        <v>36</v>
      </c>
      <c r="H2061">
        <v>21</v>
      </c>
      <c r="I2061">
        <v>0</v>
      </c>
      <c r="J2061">
        <v>5</v>
      </c>
    </row>
    <row r="2062" spans="1:10" x14ac:dyDescent="0.25">
      <c r="A2062" s="1">
        <v>43747</v>
      </c>
      <c r="B2062">
        <f t="shared" si="99"/>
        <v>2019</v>
      </c>
      <c r="C2062">
        <f t="shared" si="100"/>
        <v>10</v>
      </c>
      <c r="D2062">
        <f t="shared" si="101"/>
        <v>9</v>
      </c>
      <c r="E2062">
        <v>94</v>
      </c>
      <c r="F2062">
        <v>46</v>
      </c>
      <c r="G2062">
        <v>24</v>
      </c>
      <c r="H2062">
        <v>15</v>
      </c>
      <c r="I2062">
        <v>0</v>
      </c>
      <c r="J2062">
        <v>5</v>
      </c>
    </row>
    <row r="2063" spans="1:10" x14ac:dyDescent="0.25">
      <c r="A2063" s="1">
        <v>43748</v>
      </c>
      <c r="B2063">
        <f t="shared" si="99"/>
        <v>2019</v>
      </c>
      <c r="C2063">
        <f t="shared" si="100"/>
        <v>10</v>
      </c>
      <c r="D2063">
        <f t="shared" si="101"/>
        <v>10</v>
      </c>
      <c r="E2063">
        <v>131</v>
      </c>
      <c r="F2063">
        <v>50</v>
      </c>
      <c r="G2063">
        <v>17</v>
      </c>
      <c r="H2063">
        <v>21</v>
      </c>
      <c r="I2063">
        <v>0</v>
      </c>
      <c r="J2063">
        <v>7</v>
      </c>
    </row>
    <row r="2064" spans="1:10" x14ac:dyDescent="0.25">
      <c r="A2064" s="1">
        <v>43749</v>
      </c>
      <c r="B2064">
        <f t="shared" si="99"/>
        <v>2019</v>
      </c>
      <c r="C2064">
        <f t="shared" si="100"/>
        <v>10</v>
      </c>
      <c r="D2064">
        <f t="shared" si="101"/>
        <v>11</v>
      </c>
      <c r="E2064">
        <v>114</v>
      </c>
      <c r="F2064">
        <v>63</v>
      </c>
      <c r="G2064">
        <v>7</v>
      </c>
      <c r="H2064">
        <v>27</v>
      </c>
      <c r="I2064">
        <v>0</v>
      </c>
      <c r="J2064">
        <v>14</v>
      </c>
    </row>
    <row r="2065" spans="1:10" x14ac:dyDescent="0.25">
      <c r="A2065" s="1">
        <v>43750</v>
      </c>
      <c r="B2065">
        <f t="shared" si="99"/>
        <v>2019</v>
      </c>
      <c r="C2065">
        <f t="shared" si="100"/>
        <v>10</v>
      </c>
      <c r="D2065">
        <f t="shared" si="101"/>
        <v>12</v>
      </c>
      <c r="E2065">
        <v>95</v>
      </c>
      <c r="F2065">
        <v>49</v>
      </c>
      <c r="G2065">
        <v>9</v>
      </c>
      <c r="H2065">
        <v>21</v>
      </c>
      <c r="I2065">
        <v>0</v>
      </c>
      <c r="J2065">
        <v>9</v>
      </c>
    </row>
    <row r="2066" spans="1:10" x14ac:dyDescent="0.25">
      <c r="A2066" s="1">
        <v>43751</v>
      </c>
      <c r="B2066">
        <f t="shared" si="99"/>
        <v>2019</v>
      </c>
      <c r="C2066">
        <f t="shared" si="100"/>
        <v>10</v>
      </c>
      <c r="D2066">
        <f t="shared" si="101"/>
        <v>13</v>
      </c>
      <c r="E2066">
        <v>80</v>
      </c>
      <c r="F2066">
        <v>19</v>
      </c>
      <c r="G2066">
        <v>23</v>
      </c>
      <c r="H2066">
        <v>12</v>
      </c>
      <c r="I2066">
        <v>0</v>
      </c>
      <c r="J2066">
        <v>3</v>
      </c>
    </row>
    <row r="2067" spans="1:10" x14ac:dyDescent="0.25">
      <c r="A2067" s="1">
        <v>43752</v>
      </c>
      <c r="B2067">
        <f t="shared" si="99"/>
        <v>2019</v>
      </c>
      <c r="C2067">
        <f t="shared" si="100"/>
        <v>10</v>
      </c>
      <c r="D2067">
        <f t="shared" si="101"/>
        <v>14</v>
      </c>
      <c r="E2067">
        <v>42</v>
      </c>
      <c r="F2067">
        <v>33</v>
      </c>
      <c r="G2067">
        <v>19</v>
      </c>
      <c r="H2067">
        <v>18</v>
      </c>
      <c r="I2067">
        <v>0</v>
      </c>
      <c r="J2067">
        <v>4</v>
      </c>
    </row>
    <row r="2068" spans="1:10" x14ac:dyDescent="0.25">
      <c r="A2068" s="1">
        <v>43753</v>
      </c>
      <c r="B2068">
        <f t="shared" si="99"/>
        <v>2019</v>
      </c>
      <c r="C2068">
        <f t="shared" si="100"/>
        <v>10</v>
      </c>
      <c r="D2068">
        <f t="shared" si="101"/>
        <v>15</v>
      </c>
      <c r="E2068">
        <v>66</v>
      </c>
      <c r="F2068">
        <v>40</v>
      </c>
      <c r="G2068">
        <v>14</v>
      </c>
      <c r="H2068">
        <v>21</v>
      </c>
      <c r="I2068">
        <v>0</v>
      </c>
      <c r="J2068">
        <v>5</v>
      </c>
    </row>
    <row r="2069" spans="1:10" x14ac:dyDescent="0.25">
      <c r="A2069" s="1">
        <v>43754</v>
      </c>
      <c r="B2069">
        <f t="shared" si="99"/>
        <v>2019</v>
      </c>
      <c r="C2069">
        <f t="shared" si="100"/>
        <v>10</v>
      </c>
      <c r="D2069">
        <f t="shared" si="101"/>
        <v>16</v>
      </c>
      <c r="E2069">
        <v>89</v>
      </c>
      <c r="F2069">
        <v>52</v>
      </c>
      <c r="G2069">
        <v>3</v>
      </c>
      <c r="H2069">
        <v>25</v>
      </c>
      <c r="I2069">
        <v>0</v>
      </c>
      <c r="J2069">
        <v>8</v>
      </c>
    </row>
    <row r="2070" spans="1:10" x14ac:dyDescent="0.25">
      <c r="A2070" s="1">
        <v>43756</v>
      </c>
      <c r="B2070">
        <f t="shared" si="99"/>
        <v>2019</v>
      </c>
      <c r="C2070">
        <f t="shared" si="100"/>
        <v>10</v>
      </c>
      <c r="D2070">
        <f t="shared" si="101"/>
        <v>18</v>
      </c>
      <c r="E2070">
        <v>156</v>
      </c>
      <c r="F2070">
        <v>67</v>
      </c>
      <c r="G2070">
        <v>16</v>
      </c>
      <c r="H2070">
        <v>33</v>
      </c>
      <c r="I2070">
        <v>0</v>
      </c>
      <c r="J2070">
        <v>13</v>
      </c>
    </row>
    <row r="2071" spans="1:10" x14ac:dyDescent="0.25">
      <c r="A2071" s="1">
        <v>43757</v>
      </c>
      <c r="B2071">
        <f t="shared" si="99"/>
        <v>2019</v>
      </c>
      <c r="C2071">
        <f t="shared" si="100"/>
        <v>10</v>
      </c>
      <c r="D2071">
        <f t="shared" si="101"/>
        <v>19</v>
      </c>
      <c r="E2071">
        <v>201</v>
      </c>
      <c r="F2071">
        <v>100</v>
      </c>
      <c r="G2071">
        <v>25</v>
      </c>
      <c r="H2071">
        <v>23</v>
      </c>
      <c r="I2071">
        <v>0</v>
      </c>
      <c r="J2071">
        <v>8</v>
      </c>
    </row>
    <row r="2072" spans="1:10" x14ac:dyDescent="0.25">
      <c r="A2072" s="1">
        <v>43758</v>
      </c>
      <c r="B2072">
        <f t="shared" si="99"/>
        <v>2019</v>
      </c>
      <c r="C2072">
        <f t="shared" si="100"/>
        <v>10</v>
      </c>
      <c r="D2072">
        <f t="shared" si="101"/>
        <v>20</v>
      </c>
      <c r="E2072">
        <v>154</v>
      </c>
      <c r="F2072">
        <v>46</v>
      </c>
      <c r="G2072">
        <v>18</v>
      </c>
      <c r="H2072">
        <v>21</v>
      </c>
      <c r="I2072">
        <v>0</v>
      </c>
      <c r="J2072">
        <v>5</v>
      </c>
    </row>
    <row r="2073" spans="1:10" x14ac:dyDescent="0.25">
      <c r="A2073" s="1">
        <v>43759</v>
      </c>
      <c r="B2073">
        <f t="shared" si="99"/>
        <v>2019</v>
      </c>
      <c r="C2073">
        <f t="shared" si="100"/>
        <v>10</v>
      </c>
      <c r="D2073">
        <f t="shared" si="101"/>
        <v>21</v>
      </c>
      <c r="E2073">
        <v>63</v>
      </c>
      <c r="F2073">
        <v>82</v>
      </c>
      <c r="G2073">
        <v>19</v>
      </c>
      <c r="H2073">
        <v>33</v>
      </c>
      <c r="I2073">
        <v>0</v>
      </c>
      <c r="J2073">
        <v>10</v>
      </c>
    </row>
    <row r="2074" spans="1:10" x14ac:dyDescent="0.25">
      <c r="A2074" s="1">
        <v>43760</v>
      </c>
      <c r="B2074">
        <f t="shared" si="99"/>
        <v>2019</v>
      </c>
      <c r="C2074">
        <f t="shared" si="100"/>
        <v>10</v>
      </c>
      <c r="D2074">
        <f t="shared" si="101"/>
        <v>22</v>
      </c>
      <c r="E2074">
        <v>124</v>
      </c>
      <c r="F2074">
        <v>93</v>
      </c>
      <c r="G2074">
        <v>39</v>
      </c>
      <c r="H2074">
        <v>37</v>
      </c>
      <c r="I2074">
        <v>0</v>
      </c>
      <c r="J2074">
        <v>11</v>
      </c>
    </row>
    <row r="2075" spans="1:10" x14ac:dyDescent="0.25">
      <c r="A2075" s="1">
        <v>43761</v>
      </c>
      <c r="B2075">
        <f t="shared" si="99"/>
        <v>2019</v>
      </c>
      <c r="C2075">
        <f t="shared" si="100"/>
        <v>10</v>
      </c>
      <c r="D2075">
        <f t="shared" si="101"/>
        <v>23</v>
      </c>
      <c r="E2075">
        <v>166</v>
      </c>
      <c r="F2075">
        <v>75</v>
      </c>
      <c r="G2075">
        <v>17</v>
      </c>
      <c r="H2075">
        <v>33</v>
      </c>
      <c r="I2075">
        <v>0</v>
      </c>
      <c r="J2075">
        <v>13</v>
      </c>
    </row>
    <row r="2076" spans="1:10" x14ac:dyDescent="0.25">
      <c r="A2076" s="1">
        <v>43762</v>
      </c>
      <c r="B2076">
        <f t="shared" si="99"/>
        <v>2019</v>
      </c>
      <c r="C2076">
        <f t="shared" si="100"/>
        <v>10</v>
      </c>
      <c r="D2076">
        <f t="shared" si="101"/>
        <v>24</v>
      </c>
      <c r="E2076">
        <v>163</v>
      </c>
      <c r="F2076">
        <v>19</v>
      </c>
      <c r="G2076">
        <v>22</v>
      </c>
      <c r="H2076">
        <v>11</v>
      </c>
      <c r="I2076">
        <v>0</v>
      </c>
      <c r="J2076">
        <v>4</v>
      </c>
    </row>
    <row r="2077" spans="1:10" x14ac:dyDescent="0.25">
      <c r="A2077" s="1">
        <v>43763</v>
      </c>
      <c r="B2077">
        <f t="shared" si="99"/>
        <v>2019</v>
      </c>
      <c r="C2077">
        <f t="shared" si="100"/>
        <v>10</v>
      </c>
      <c r="D2077">
        <f t="shared" si="101"/>
        <v>25</v>
      </c>
      <c r="E2077">
        <v>71</v>
      </c>
      <c r="F2077">
        <v>50</v>
      </c>
      <c r="G2077">
        <v>16</v>
      </c>
      <c r="H2077">
        <v>23</v>
      </c>
      <c r="I2077">
        <v>0</v>
      </c>
      <c r="J2077">
        <v>6</v>
      </c>
    </row>
    <row r="2078" spans="1:10" x14ac:dyDescent="0.25">
      <c r="A2078" s="1">
        <v>43764</v>
      </c>
      <c r="B2078">
        <f t="shared" si="99"/>
        <v>2019</v>
      </c>
      <c r="C2078">
        <f t="shared" si="100"/>
        <v>10</v>
      </c>
      <c r="D2078">
        <f t="shared" si="101"/>
        <v>26</v>
      </c>
      <c r="E2078">
        <v>98</v>
      </c>
      <c r="F2078">
        <v>69</v>
      </c>
      <c r="G2078">
        <v>17</v>
      </c>
      <c r="H2078">
        <v>28</v>
      </c>
      <c r="I2078">
        <v>0</v>
      </c>
      <c r="J2078">
        <v>8</v>
      </c>
    </row>
    <row r="2079" spans="1:10" x14ac:dyDescent="0.25">
      <c r="A2079" s="1">
        <v>43765</v>
      </c>
      <c r="B2079">
        <f t="shared" si="99"/>
        <v>2019</v>
      </c>
      <c r="C2079">
        <f t="shared" si="100"/>
        <v>10</v>
      </c>
      <c r="D2079">
        <f t="shared" si="101"/>
        <v>27</v>
      </c>
      <c r="E2079">
        <v>145</v>
      </c>
      <c r="F2079">
        <v>148</v>
      </c>
      <c r="G2079">
        <v>25</v>
      </c>
      <c r="H2079">
        <v>12</v>
      </c>
      <c r="I2079">
        <v>0</v>
      </c>
      <c r="J2079">
        <v>3</v>
      </c>
    </row>
    <row r="2080" spans="1:10" x14ac:dyDescent="0.25">
      <c r="A2080" s="1">
        <v>43766</v>
      </c>
      <c r="B2080">
        <f t="shared" si="99"/>
        <v>2019</v>
      </c>
      <c r="C2080">
        <f t="shared" si="100"/>
        <v>10</v>
      </c>
      <c r="D2080">
        <f t="shared" si="101"/>
        <v>28</v>
      </c>
      <c r="E2080">
        <v>90</v>
      </c>
      <c r="F2080">
        <v>71</v>
      </c>
      <c r="G2080">
        <v>21</v>
      </c>
      <c r="H2080">
        <v>26</v>
      </c>
      <c r="I2080">
        <v>0</v>
      </c>
      <c r="J2080">
        <v>6</v>
      </c>
    </row>
    <row r="2081" spans="1:10" x14ac:dyDescent="0.25">
      <c r="A2081" s="1">
        <v>43767</v>
      </c>
      <c r="B2081">
        <f t="shared" si="99"/>
        <v>2019</v>
      </c>
      <c r="C2081">
        <f t="shared" si="100"/>
        <v>10</v>
      </c>
      <c r="D2081">
        <f t="shared" si="101"/>
        <v>29</v>
      </c>
      <c r="E2081">
        <v>104</v>
      </c>
      <c r="F2081">
        <v>86</v>
      </c>
      <c r="G2081">
        <v>10</v>
      </c>
      <c r="H2081">
        <v>37</v>
      </c>
      <c r="I2081">
        <v>0</v>
      </c>
      <c r="J2081">
        <v>9</v>
      </c>
    </row>
    <row r="2082" spans="1:10" x14ac:dyDescent="0.25">
      <c r="A2082" s="1">
        <v>43768</v>
      </c>
      <c r="B2082">
        <f t="shared" si="99"/>
        <v>2019</v>
      </c>
      <c r="C2082">
        <f t="shared" si="100"/>
        <v>10</v>
      </c>
      <c r="D2082">
        <f t="shared" si="101"/>
        <v>30</v>
      </c>
      <c r="E2082">
        <v>153</v>
      </c>
      <c r="F2082">
        <v>72</v>
      </c>
      <c r="G2082">
        <v>31</v>
      </c>
      <c r="H2082">
        <v>33</v>
      </c>
      <c r="I2082">
        <v>0</v>
      </c>
      <c r="J2082">
        <v>12</v>
      </c>
    </row>
    <row r="2083" spans="1:10" x14ac:dyDescent="0.25">
      <c r="A2083" s="1">
        <v>43769</v>
      </c>
      <c r="B2083">
        <f t="shared" si="99"/>
        <v>2019</v>
      </c>
      <c r="C2083">
        <f t="shared" si="100"/>
        <v>10</v>
      </c>
      <c r="D2083">
        <f t="shared" si="101"/>
        <v>31</v>
      </c>
      <c r="E2083">
        <v>121</v>
      </c>
      <c r="F2083">
        <v>59</v>
      </c>
      <c r="G2083">
        <v>18</v>
      </c>
      <c r="H2083">
        <v>25</v>
      </c>
      <c r="I2083">
        <v>0</v>
      </c>
      <c r="J2083">
        <v>8</v>
      </c>
    </row>
    <row r="2084" spans="1:10" x14ac:dyDescent="0.25">
      <c r="A2084" s="1">
        <v>43770</v>
      </c>
      <c r="B2084">
        <f t="shared" si="99"/>
        <v>2019</v>
      </c>
      <c r="C2084">
        <f t="shared" si="100"/>
        <v>11</v>
      </c>
      <c r="D2084">
        <f t="shared" si="101"/>
        <v>1</v>
      </c>
      <c r="E2084">
        <v>90</v>
      </c>
      <c r="F2084">
        <v>46</v>
      </c>
      <c r="G2084">
        <v>10</v>
      </c>
      <c r="H2084">
        <v>25</v>
      </c>
      <c r="I2084">
        <v>0</v>
      </c>
      <c r="J2084">
        <v>6</v>
      </c>
    </row>
    <row r="2085" spans="1:10" x14ac:dyDescent="0.25">
      <c r="A2085" s="1">
        <v>43771</v>
      </c>
      <c r="B2085">
        <f t="shared" si="99"/>
        <v>2019</v>
      </c>
      <c r="C2085">
        <f t="shared" si="100"/>
        <v>11</v>
      </c>
      <c r="D2085">
        <f t="shared" si="101"/>
        <v>2</v>
      </c>
      <c r="E2085">
        <v>82</v>
      </c>
      <c r="F2085">
        <v>48</v>
      </c>
      <c r="G2085">
        <v>14</v>
      </c>
      <c r="H2085">
        <v>16</v>
      </c>
      <c r="I2085">
        <v>0</v>
      </c>
      <c r="J2085">
        <v>5</v>
      </c>
    </row>
    <row r="2086" spans="1:10" x14ac:dyDescent="0.25">
      <c r="A2086" s="1">
        <v>43772</v>
      </c>
      <c r="B2086">
        <f t="shared" si="99"/>
        <v>2019</v>
      </c>
      <c r="C2086">
        <f t="shared" si="100"/>
        <v>11</v>
      </c>
      <c r="D2086">
        <f t="shared" si="101"/>
        <v>3</v>
      </c>
      <c r="E2086">
        <v>97</v>
      </c>
      <c r="F2086">
        <v>59</v>
      </c>
      <c r="G2086">
        <v>16</v>
      </c>
      <c r="H2086">
        <v>24</v>
      </c>
      <c r="I2086">
        <v>0</v>
      </c>
      <c r="J2086">
        <v>9</v>
      </c>
    </row>
    <row r="2087" spans="1:10" x14ac:dyDescent="0.25">
      <c r="A2087" s="1">
        <v>43773</v>
      </c>
      <c r="B2087">
        <f t="shared" si="99"/>
        <v>2019</v>
      </c>
      <c r="C2087">
        <f t="shared" si="100"/>
        <v>11</v>
      </c>
      <c r="D2087">
        <f t="shared" si="101"/>
        <v>4</v>
      </c>
      <c r="E2087">
        <v>139</v>
      </c>
      <c r="F2087">
        <v>52</v>
      </c>
      <c r="G2087">
        <v>18</v>
      </c>
      <c r="H2087">
        <v>21</v>
      </c>
      <c r="I2087">
        <v>0</v>
      </c>
      <c r="J2087">
        <v>7</v>
      </c>
    </row>
    <row r="2088" spans="1:10" x14ac:dyDescent="0.25">
      <c r="A2088" s="1">
        <v>43774</v>
      </c>
      <c r="B2088">
        <f t="shared" si="99"/>
        <v>2019</v>
      </c>
      <c r="C2088">
        <f t="shared" si="100"/>
        <v>11</v>
      </c>
      <c r="D2088">
        <f t="shared" si="101"/>
        <v>5</v>
      </c>
      <c r="E2088">
        <v>118</v>
      </c>
      <c r="F2088">
        <v>62</v>
      </c>
      <c r="G2088">
        <v>10</v>
      </c>
      <c r="H2088">
        <v>30</v>
      </c>
      <c r="I2088">
        <v>0</v>
      </c>
      <c r="J2088">
        <v>7</v>
      </c>
    </row>
    <row r="2089" spans="1:10" x14ac:dyDescent="0.25">
      <c r="A2089" s="1">
        <v>43775</v>
      </c>
      <c r="B2089">
        <f t="shared" si="99"/>
        <v>2019</v>
      </c>
      <c r="C2089">
        <f t="shared" si="100"/>
        <v>11</v>
      </c>
      <c r="D2089">
        <f t="shared" si="101"/>
        <v>6</v>
      </c>
      <c r="E2089">
        <v>119</v>
      </c>
      <c r="F2089">
        <v>44</v>
      </c>
      <c r="G2089">
        <v>18</v>
      </c>
      <c r="H2089">
        <v>18</v>
      </c>
      <c r="I2089">
        <v>0</v>
      </c>
      <c r="J2089">
        <v>5</v>
      </c>
    </row>
    <row r="2090" spans="1:10" x14ac:dyDescent="0.25">
      <c r="A2090" s="1">
        <v>43776</v>
      </c>
      <c r="B2090">
        <f t="shared" si="99"/>
        <v>2019</v>
      </c>
      <c r="C2090">
        <f t="shared" si="100"/>
        <v>11</v>
      </c>
      <c r="D2090">
        <f t="shared" si="101"/>
        <v>7</v>
      </c>
      <c r="E2090">
        <v>82</v>
      </c>
      <c r="F2090">
        <v>66</v>
      </c>
      <c r="G2090">
        <v>11</v>
      </c>
      <c r="H2090">
        <v>29</v>
      </c>
      <c r="I2090">
        <v>0</v>
      </c>
      <c r="J2090">
        <v>8</v>
      </c>
    </row>
    <row r="2091" spans="1:10" x14ac:dyDescent="0.25">
      <c r="A2091" s="1">
        <v>43777</v>
      </c>
      <c r="B2091">
        <f t="shared" si="99"/>
        <v>2019</v>
      </c>
      <c r="C2091">
        <f t="shared" si="100"/>
        <v>11</v>
      </c>
      <c r="D2091">
        <f t="shared" si="101"/>
        <v>8</v>
      </c>
      <c r="E2091">
        <v>121</v>
      </c>
      <c r="F2091">
        <v>71</v>
      </c>
      <c r="G2091">
        <v>13</v>
      </c>
      <c r="H2091">
        <v>34</v>
      </c>
      <c r="I2091">
        <v>0</v>
      </c>
      <c r="J2091">
        <v>11</v>
      </c>
    </row>
    <row r="2092" spans="1:10" x14ac:dyDescent="0.25">
      <c r="A2092" s="1">
        <v>43778</v>
      </c>
      <c r="B2092">
        <f t="shared" si="99"/>
        <v>2019</v>
      </c>
      <c r="C2092">
        <f t="shared" si="100"/>
        <v>11</v>
      </c>
      <c r="D2092">
        <f t="shared" si="101"/>
        <v>9</v>
      </c>
      <c r="E2092">
        <v>162</v>
      </c>
      <c r="F2092">
        <v>77</v>
      </c>
      <c r="G2092">
        <v>25</v>
      </c>
      <c r="H2092">
        <v>12</v>
      </c>
      <c r="I2092">
        <v>0</v>
      </c>
      <c r="J2092">
        <v>5</v>
      </c>
    </row>
    <row r="2093" spans="1:10" x14ac:dyDescent="0.25">
      <c r="A2093" s="1">
        <v>43779</v>
      </c>
      <c r="B2093">
        <f t="shared" si="99"/>
        <v>2019</v>
      </c>
      <c r="C2093">
        <f t="shared" si="100"/>
        <v>11</v>
      </c>
      <c r="D2093">
        <f t="shared" si="101"/>
        <v>10</v>
      </c>
      <c r="E2093">
        <v>99</v>
      </c>
      <c r="F2093">
        <v>49</v>
      </c>
      <c r="G2093">
        <v>22</v>
      </c>
      <c r="H2093">
        <v>20</v>
      </c>
      <c r="I2093">
        <v>0</v>
      </c>
      <c r="J2093">
        <v>5</v>
      </c>
    </row>
    <row r="2094" spans="1:10" x14ac:dyDescent="0.25">
      <c r="A2094" s="1">
        <v>43780</v>
      </c>
      <c r="B2094">
        <f t="shared" si="99"/>
        <v>2019</v>
      </c>
      <c r="C2094">
        <f t="shared" si="100"/>
        <v>11</v>
      </c>
      <c r="D2094">
        <f t="shared" si="101"/>
        <v>11</v>
      </c>
      <c r="E2094">
        <v>69</v>
      </c>
      <c r="F2094">
        <v>73</v>
      </c>
      <c r="G2094">
        <v>8</v>
      </c>
      <c r="H2094">
        <v>36</v>
      </c>
      <c r="I2094">
        <v>0</v>
      </c>
      <c r="J2094">
        <v>9</v>
      </c>
    </row>
    <row r="2095" spans="1:10" x14ac:dyDescent="0.25">
      <c r="A2095" s="1">
        <v>43781</v>
      </c>
      <c r="B2095">
        <f t="shared" si="99"/>
        <v>2019</v>
      </c>
      <c r="C2095">
        <f t="shared" si="100"/>
        <v>11</v>
      </c>
      <c r="D2095">
        <f t="shared" si="101"/>
        <v>12</v>
      </c>
      <c r="E2095">
        <v>143</v>
      </c>
      <c r="F2095">
        <v>52</v>
      </c>
      <c r="G2095">
        <v>25</v>
      </c>
      <c r="H2095">
        <v>6</v>
      </c>
      <c r="I2095">
        <v>0</v>
      </c>
      <c r="J2095">
        <v>2</v>
      </c>
    </row>
    <row r="2096" spans="1:10" x14ac:dyDescent="0.25">
      <c r="A2096" s="1">
        <v>43782</v>
      </c>
      <c r="B2096">
        <f t="shared" si="99"/>
        <v>2019</v>
      </c>
      <c r="C2096">
        <f t="shared" si="100"/>
        <v>11</v>
      </c>
      <c r="D2096">
        <f t="shared" si="101"/>
        <v>13</v>
      </c>
      <c r="E2096">
        <v>47</v>
      </c>
      <c r="F2096">
        <v>53</v>
      </c>
      <c r="G2096">
        <v>11</v>
      </c>
      <c r="H2096">
        <v>25</v>
      </c>
      <c r="I2096">
        <v>0</v>
      </c>
      <c r="J2096">
        <v>7</v>
      </c>
    </row>
    <row r="2097" spans="1:10" x14ac:dyDescent="0.25">
      <c r="A2097" s="1">
        <v>43783</v>
      </c>
      <c r="B2097">
        <f t="shared" si="99"/>
        <v>2019</v>
      </c>
      <c r="C2097">
        <f t="shared" si="100"/>
        <v>11</v>
      </c>
      <c r="D2097">
        <f t="shared" si="101"/>
        <v>14</v>
      </c>
      <c r="E2097">
        <v>87</v>
      </c>
      <c r="F2097">
        <v>62</v>
      </c>
      <c r="G2097">
        <v>10</v>
      </c>
      <c r="H2097">
        <v>23</v>
      </c>
      <c r="I2097">
        <v>0</v>
      </c>
      <c r="J2097">
        <v>8</v>
      </c>
    </row>
    <row r="2098" spans="1:10" x14ac:dyDescent="0.25">
      <c r="A2098" s="1">
        <v>43784</v>
      </c>
      <c r="B2098">
        <f t="shared" si="99"/>
        <v>2019</v>
      </c>
      <c r="C2098">
        <f t="shared" si="100"/>
        <v>11</v>
      </c>
      <c r="D2098">
        <f t="shared" si="101"/>
        <v>15</v>
      </c>
      <c r="E2098">
        <v>101</v>
      </c>
      <c r="F2098">
        <v>67</v>
      </c>
      <c r="G2098">
        <v>6</v>
      </c>
      <c r="H2098">
        <v>24</v>
      </c>
      <c r="I2098">
        <v>0</v>
      </c>
      <c r="J2098">
        <v>13</v>
      </c>
    </row>
    <row r="2099" spans="1:10" x14ac:dyDescent="0.25">
      <c r="A2099" s="1">
        <v>43785</v>
      </c>
      <c r="B2099">
        <f t="shared" si="99"/>
        <v>2019</v>
      </c>
      <c r="C2099">
        <f t="shared" si="100"/>
        <v>11</v>
      </c>
      <c r="D2099">
        <f t="shared" si="101"/>
        <v>16</v>
      </c>
      <c r="E2099">
        <v>135</v>
      </c>
      <c r="F2099">
        <v>142</v>
      </c>
      <c r="G2099">
        <v>22</v>
      </c>
      <c r="H2099">
        <v>17</v>
      </c>
      <c r="I2099">
        <v>0</v>
      </c>
      <c r="J2099">
        <v>9</v>
      </c>
    </row>
    <row r="2100" spans="1:10" x14ac:dyDescent="0.25">
      <c r="A2100" s="1">
        <v>43786</v>
      </c>
      <c r="B2100">
        <f t="shared" si="99"/>
        <v>2019</v>
      </c>
      <c r="C2100">
        <f t="shared" si="100"/>
        <v>11</v>
      </c>
      <c r="D2100">
        <f t="shared" si="101"/>
        <v>17</v>
      </c>
      <c r="E2100">
        <v>139</v>
      </c>
      <c r="F2100">
        <v>76</v>
      </c>
      <c r="G2100">
        <v>22</v>
      </c>
      <c r="H2100">
        <v>8</v>
      </c>
      <c r="I2100">
        <v>0</v>
      </c>
      <c r="J2100">
        <v>3</v>
      </c>
    </row>
    <row r="2101" spans="1:10" x14ac:dyDescent="0.25">
      <c r="A2101" s="1">
        <v>43787</v>
      </c>
      <c r="B2101">
        <f t="shared" si="99"/>
        <v>2019</v>
      </c>
      <c r="C2101">
        <f t="shared" si="100"/>
        <v>11</v>
      </c>
      <c r="D2101">
        <f t="shared" si="101"/>
        <v>18</v>
      </c>
      <c r="E2101">
        <v>71</v>
      </c>
      <c r="F2101">
        <v>51</v>
      </c>
      <c r="G2101">
        <v>23</v>
      </c>
      <c r="H2101">
        <v>13</v>
      </c>
      <c r="I2101">
        <v>0</v>
      </c>
      <c r="J2101">
        <v>4</v>
      </c>
    </row>
    <row r="2102" spans="1:10" x14ac:dyDescent="0.25">
      <c r="A2102" s="1">
        <v>43788</v>
      </c>
      <c r="B2102">
        <f t="shared" si="99"/>
        <v>2019</v>
      </c>
      <c r="C2102">
        <f t="shared" si="100"/>
        <v>11</v>
      </c>
      <c r="D2102">
        <f t="shared" si="101"/>
        <v>19</v>
      </c>
      <c r="E2102">
        <v>71</v>
      </c>
      <c r="F2102">
        <v>91</v>
      </c>
      <c r="G2102">
        <v>5</v>
      </c>
      <c r="H2102">
        <v>36</v>
      </c>
      <c r="I2102">
        <v>0</v>
      </c>
      <c r="J2102">
        <v>10</v>
      </c>
    </row>
    <row r="2103" spans="1:10" x14ac:dyDescent="0.25">
      <c r="A2103" s="1">
        <v>43789</v>
      </c>
      <c r="B2103">
        <f t="shared" si="99"/>
        <v>2019</v>
      </c>
      <c r="C2103">
        <f t="shared" si="100"/>
        <v>11</v>
      </c>
      <c r="D2103">
        <f t="shared" si="101"/>
        <v>20</v>
      </c>
      <c r="E2103">
        <v>156</v>
      </c>
      <c r="F2103">
        <v>109</v>
      </c>
      <c r="G2103">
        <v>2</v>
      </c>
      <c r="H2103">
        <v>38</v>
      </c>
      <c r="I2103">
        <v>0</v>
      </c>
      <c r="J2103">
        <v>16</v>
      </c>
    </row>
    <row r="2104" spans="1:10" x14ac:dyDescent="0.25">
      <c r="A2104" s="1">
        <v>43790</v>
      </c>
      <c r="B2104">
        <f t="shared" si="99"/>
        <v>2019</v>
      </c>
      <c r="C2104">
        <f t="shared" si="100"/>
        <v>11</v>
      </c>
      <c r="D2104">
        <f t="shared" si="101"/>
        <v>21</v>
      </c>
      <c r="E2104">
        <v>173</v>
      </c>
      <c r="F2104">
        <v>117</v>
      </c>
      <c r="G2104">
        <v>2</v>
      </c>
      <c r="H2104">
        <v>45</v>
      </c>
      <c r="I2104">
        <v>0</v>
      </c>
      <c r="J2104">
        <v>24</v>
      </c>
    </row>
    <row r="2105" spans="1:10" x14ac:dyDescent="0.25">
      <c r="A2105" s="1">
        <v>43791</v>
      </c>
      <c r="B2105">
        <f t="shared" si="99"/>
        <v>2019</v>
      </c>
      <c r="C2105">
        <f t="shared" si="100"/>
        <v>11</v>
      </c>
      <c r="D2105">
        <f t="shared" si="101"/>
        <v>22</v>
      </c>
      <c r="E2105">
        <v>198</v>
      </c>
      <c r="F2105">
        <v>103</v>
      </c>
      <c r="G2105">
        <v>16</v>
      </c>
      <c r="H2105">
        <v>35</v>
      </c>
      <c r="I2105">
        <v>0</v>
      </c>
      <c r="J2105">
        <v>17</v>
      </c>
    </row>
    <row r="2106" spans="1:10" x14ac:dyDescent="0.25">
      <c r="A2106" s="1">
        <v>43792</v>
      </c>
      <c r="B2106">
        <f t="shared" si="99"/>
        <v>2019</v>
      </c>
      <c r="C2106">
        <f t="shared" si="100"/>
        <v>11</v>
      </c>
      <c r="D2106">
        <f t="shared" si="101"/>
        <v>23</v>
      </c>
      <c r="E2106">
        <v>197</v>
      </c>
      <c r="F2106">
        <v>30</v>
      </c>
      <c r="G2106">
        <v>26</v>
      </c>
      <c r="H2106">
        <v>5</v>
      </c>
      <c r="I2106">
        <v>0</v>
      </c>
      <c r="J2106">
        <v>3</v>
      </c>
    </row>
    <row r="2107" spans="1:10" x14ac:dyDescent="0.25">
      <c r="A2107" s="1">
        <v>43793</v>
      </c>
      <c r="B2107">
        <f t="shared" si="99"/>
        <v>2019</v>
      </c>
      <c r="C2107">
        <f t="shared" si="100"/>
        <v>11</v>
      </c>
      <c r="D2107">
        <f t="shared" si="101"/>
        <v>24</v>
      </c>
      <c r="E2107">
        <v>42</v>
      </c>
      <c r="F2107">
        <v>28</v>
      </c>
      <c r="G2107">
        <v>13</v>
      </c>
      <c r="H2107">
        <v>14</v>
      </c>
      <c r="I2107">
        <v>0</v>
      </c>
      <c r="J2107">
        <v>4</v>
      </c>
    </row>
    <row r="2108" spans="1:10" x14ac:dyDescent="0.25">
      <c r="A2108" s="1">
        <v>43794</v>
      </c>
      <c r="B2108">
        <f t="shared" si="99"/>
        <v>2019</v>
      </c>
      <c r="C2108">
        <f t="shared" si="100"/>
        <v>11</v>
      </c>
      <c r="D2108">
        <f t="shared" si="101"/>
        <v>25</v>
      </c>
      <c r="E2108">
        <v>55</v>
      </c>
      <c r="F2108">
        <v>66</v>
      </c>
      <c r="G2108">
        <v>4</v>
      </c>
      <c r="H2108">
        <v>30</v>
      </c>
      <c r="I2108">
        <v>0</v>
      </c>
      <c r="J2108">
        <v>8</v>
      </c>
    </row>
    <row r="2109" spans="1:10" x14ac:dyDescent="0.25">
      <c r="A2109" s="1">
        <v>43795</v>
      </c>
      <c r="B2109">
        <f t="shared" si="99"/>
        <v>2019</v>
      </c>
      <c r="C2109">
        <f t="shared" si="100"/>
        <v>11</v>
      </c>
      <c r="D2109">
        <f t="shared" si="101"/>
        <v>26</v>
      </c>
      <c r="E2109">
        <v>125</v>
      </c>
      <c r="F2109">
        <v>23</v>
      </c>
      <c r="G2109">
        <v>22</v>
      </c>
      <c r="H2109">
        <v>14</v>
      </c>
      <c r="I2109">
        <v>0</v>
      </c>
      <c r="J2109">
        <v>3</v>
      </c>
    </row>
    <row r="2110" spans="1:10" x14ac:dyDescent="0.25">
      <c r="A2110" s="1">
        <v>43796</v>
      </c>
      <c r="B2110">
        <f t="shared" si="99"/>
        <v>2019</v>
      </c>
      <c r="C2110">
        <f t="shared" si="100"/>
        <v>11</v>
      </c>
      <c r="D2110">
        <f t="shared" si="101"/>
        <v>27</v>
      </c>
      <c r="E2110">
        <v>36</v>
      </c>
      <c r="F2110">
        <v>67</v>
      </c>
      <c r="G2110">
        <v>5</v>
      </c>
      <c r="H2110">
        <v>30</v>
      </c>
      <c r="I2110">
        <v>0</v>
      </c>
      <c r="J2110">
        <v>9</v>
      </c>
    </row>
    <row r="2111" spans="1:10" x14ac:dyDescent="0.25">
      <c r="A2111" s="1">
        <v>43797</v>
      </c>
      <c r="B2111">
        <f t="shared" si="99"/>
        <v>2019</v>
      </c>
      <c r="C2111">
        <f t="shared" si="100"/>
        <v>11</v>
      </c>
      <c r="D2111">
        <f t="shared" si="101"/>
        <v>28</v>
      </c>
      <c r="E2111">
        <v>125</v>
      </c>
      <c r="F2111">
        <v>65</v>
      </c>
      <c r="G2111">
        <v>4</v>
      </c>
      <c r="H2111">
        <v>30</v>
      </c>
      <c r="I2111">
        <v>0</v>
      </c>
      <c r="J2111">
        <v>10</v>
      </c>
    </row>
    <row r="2112" spans="1:10" x14ac:dyDescent="0.25">
      <c r="A2112" s="1">
        <v>43798</v>
      </c>
      <c r="B2112">
        <f t="shared" si="99"/>
        <v>2019</v>
      </c>
      <c r="C2112">
        <f t="shared" si="100"/>
        <v>11</v>
      </c>
      <c r="D2112">
        <f t="shared" si="101"/>
        <v>29</v>
      </c>
      <c r="E2112">
        <v>143</v>
      </c>
      <c r="F2112">
        <v>22</v>
      </c>
      <c r="G2112">
        <v>24</v>
      </c>
      <c r="H2112">
        <v>15</v>
      </c>
      <c r="I2112">
        <v>0</v>
      </c>
      <c r="J2112">
        <v>6</v>
      </c>
    </row>
    <row r="2113" spans="1:10" x14ac:dyDescent="0.25">
      <c r="A2113" s="1">
        <v>43799</v>
      </c>
      <c r="B2113">
        <f t="shared" si="99"/>
        <v>2019</v>
      </c>
      <c r="C2113">
        <f t="shared" si="100"/>
        <v>11</v>
      </c>
      <c r="D2113">
        <f t="shared" si="101"/>
        <v>30</v>
      </c>
      <c r="E2113">
        <v>121</v>
      </c>
      <c r="F2113">
        <v>29</v>
      </c>
      <c r="G2113">
        <v>24</v>
      </c>
      <c r="H2113">
        <v>8</v>
      </c>
      <c r="I2113">
        <v>0</v>
      </c>
      <c r="J2113">
        <v>3</v>
      </c>
    </row>
    <row r="2114" spans="1:10" x14ac:dyDescent="0.25">
      <c r="A2114" s="1">
        <v>43800</v>
      </c>
      <c r="B2114">
        <f t="shared" si="99"/>
        <v>2019</v>
      </c>
      <c r="C2114">
        <f t="shared" si="100"/>
        <v>12</v>
      </c>
      <c r="D2114">
        <f t="shared" si="101"/>
        <v>1</v>
      </c>
      <c r="E2114">
        <v>52</v>
      </c>
      <c r="F2114">
        <v>24</v>
      </c>
      <c r="G2114">
        <v>22</v>
      </c>
      <c r="H2114">
        <v>11</v>
      </c>
      <c r="I2114">
        <v>0</v>
      </c>
      <c r="J2114">
        <v>3</v>
      </c>
    </row>
    <row r="2115" spans="1:10" x14ac:dyDescent="0.25">
      <c r="A2115" s="1">
        <v>43801</v>
      </c>
      <c r="B2115">
        <f t="shared" ref="B2115:B2178" si="102">YEAR(A2115)</f>
        <v>2019</v>
      </c>
      <c r="C2115">
        <f t="shared" ref="C2115:C2178" si="103">MONTH(A2115)</f>
        <v>12</v>
      </c>
      <c r="D2115">
        <f t="shared" ref="D2115:D2178" si="104">DAY(A2115)</f>
        <v>2</v>
      </c>
      <c r="E2115">
        <v>43</v>
      </c>
      <c r="F2115">
        <v>42</v>
      </c>
      <c r="G2115">
        <v>27</v>
      </c>
      <c r="H2115">
        <v>21</v>
      </c>
      <c r="I2115">
        <v>0</v>
      </c>
      <c r="J2115">
        <v>5</v>
      </c>
    </row>
    <row r="2116" spans="1:10" x14ac:dyDescent="0.25">
      <c r="A2116" s="1">
        <v>43802</v>
      </c>
      <c r="B2116">
        <f t="shared" si="102"/>
        <v>2019</v>
      </c>
      <c r="C2116">
        <f t="shared" si="103"/>
        <v>12</v>
      </c>
      <c r="D2116">
        <f t="shared" si="104"/>
        <v>3</v>
      </c>
      <c r="E2116">
        <v>63</v>
      </c>
      <c r="F2116">
        <v>31</v>
      </c>
      <c r="G2116">
        <v>27</v>
      </c>
      <c r="H2116">
        <v>18</v>
      </c>
      <c r="I2116">
        <v>0</v>
      </c>
      <c r="J2116">
        <v>3</v>
      </c>
    </row>
    <row r="2117" spans="1:10" x14ac:dyDescent="0.25">
      <c r="A2117" s="1">
        <v>43803</v>
      </c>
      <c r="B2117">
        <f t="shared" si="102"/>
        <v>2019</v>
      </c>
      <c r="C2117">
        <f t="shared" si="103"/>
        <v>12</v>
      </c>
      <c r="D2117">
        <f t="shared" si="104"/>
        <v>4</v>
      </c>
      <c r="E2117">
        <v>53</v>
      </c>
      <c r="F2117">
        <v>38</v>
      </c>
      <c r="G2117">
        <v>24</v>
      </c>
      <c r="H2117">
        <v>20</v>
      </c>
      <c r="I2117">
        <v>0</v>
      </c>
      <c r="J2117">
        <v>7</v>
      </c>
    </row>
    <row r="2118" spans="1:10" x14ac:dyDescent="0.25">
      <c r="A2118" s="1">
        <v>43804</v>
      </c>
      <c r="B2118">
        <f t="shared" si="102"/>
        <v>2019</v>
      </c>
      <c r="C2118">
        <f t="shared" si="103"/>
        <v>12</v>
      </c>
      <c r="D2118">
        <f t="shared" si="104"/>
        <v>5</v>
      </c>
      <c r="E2118">
        <v>76</v>
      </c>
      <c r="F2118">
        <v>64</v>
      </c>
      <c r="G2118">
        <v>9</v>
      </c>
      <c r="H2118">
        <v>29</v>
      </c>
      <c r="I2118">
        <v>0</v>
      </c>
      <c r="J2118">
        <v>9</v>
      </c>
    </row>
    <row r="2119" spans="1:10" x14ac:dyDescent="0.25">
      <c r="A2119" s="1">
        <v>43805</v>
      </c>
      <c r="B2119">
        <f t="shared" si="102"/>
        <v>2019</v>
      </c>
      <c r="C2119">
        <f t="shared" si="103"/>
        <v>12</v>
      </c>
      <c r="D2119">
        <f t="shared" si="104"/>
        <v>6</v>
      </c>
      <c r="E2119">
        <v>131</v>
      </c>
      <c r="F2119">
        <v>60</v>
      </c>
      <c r="G2119">
        <v>12</v>
      </c>
      <c r="H2119">
        <v>30</v>
      </c>
      <c r="I2119">
        <v>0</v>
      </c>
      <c r="J2119">
        <v>8</v>
      </c>
    </row>
    <row r="2120" spans="1:10" x14ac:dyDescent="0.25">
      <c r="A2120" s="1">
        <v>43806</v>
      </c>
      <c r="B2120">
        <f t="shared" si="102"/>
        <v>2019</v>
      </c>
      <c r="C2120">
        <f t="shared" si="103"/>
        <v>12</v>
      </c>
      <c r="D2120">
        <f t="shared" si="104"/>
        <v>7</v>
      </c>
      <c r="E2120">
        <v>137</v>
      </c>
      <c r="F2120">
        <v>104</v>
      </c>
      <c r="G2120">
        <v>2</v>
      </c>
      <c r="H2120">
        <v>37</v>
      </c>
      <c r="I2120">
        <v>0</v>
      </c>
      <c r="J2120">
        <v>16</v>
      </c>
    </row>
    <row r="2121" spans="1:10" x14ac:dyDescent="0.25">
      <c r="A2121" s="1">
        <v>43807</v>
      </c>
      <c r="B2121">
        <f t="shared" si="102"/>
        <v>2019</v>
      </c>
      <c r="C2121">
        <f t="shared" si="103"/>
        <v>12</v>
      </c>
      <c r="D2121">
        <f t="shared" si="104"/>
        <v>8</v>
      </c>
      <c r="E2121">
        <v>212</v>
      </c>
      <c r="F2121">
        <v>125</v>
      </c>
      <c r="G2121">
        <v>4</v>
      </c>
      <c r="H2121">
        <v>41</v>
      </c>
      <c r="I2121">
        <v>0</v>
      </c>
      <c r="J2121">
        <v>19</v>
      </c>
    </row>
    <row r="2122" spans="1:10" x14ac:dyDescent="0.25">
      <c r="A2122" s="1">
        <v>43808</v>
      </c>
      <c r="B2122">
        <f t="shared" si="102"/>
        <v>2019</v>
      </c>
      <c r="C2122">
        <f t="shared" si="103"/>
        <v>12</v>
      </c>
      <c r="D2122">
        <f t="shared" si="104"/>
        <v>9</v>
      </c>
      <c r="E2122">
        <v>237</v>
      </c>
      <c r="F2122">
        <v>90</v>
      </c>
      <c r="G2122">
        <v>23</v>
      </c>
      <c r="H2122">
        <v>26</v>
      </c>
      <c r="I2122">
        <v>0</v>
      </c>
      <c r="J2122">
        <v>15</v>
      </c>
    </row>
    <row r="2123" spans="1:10" x14ac:dyDescent="0.25">
      <c r="A2123" s="1">
        <v>43809</v>
      </c>
      <c r="B2123">
        <f t="shared" si="102"/>
        <v>2019</v>
      </c>
      <c r="C2123">
        <f t="shared" si="103"/>
        <v>12</v>
      </c>
      <c r="D2123">
        <f t="shared" si="104"/>
        <v>10</v>
      </c>
      <c r="E2123">
        <v>154</v>
      </c>
      <c r="F2123">
        <v>18</v>
      </c>
      <c r="G2123">
        <v>23</v>
      </c>
      <c r="H2123">
        <v>13</v>
      </c>
      <c r="I2123">
        <v>0</v>
      </c>
      <c r="J2123">
        <v>3</v>
      </c>
    </row>
    <row r="2124" spans="1:10" x14ac:dyDescent="0.25">
      <c r="A2124" s="1">
        <v>43810</v>
      </c>
      <c r="B2124">
        <f t="shared" si="102"/>
        <v>2019</v>
      </c>
      <c r="C2124">
        <f t="shared" si="103"/>
        <v>12</v>
      </c>
      <c r="D2124">
        <f t="shared" si="104"/>
        <v>11</v>
      </c>
      <c r="E2124">
        <v>37</v>
      </c>
      <c r="F2124">
        <v>35</v>
      </c>
      <c r="G2124">
        <v>16</v>
      </c>
      <c r="H2124">
        <v>22</v>
      </c>
      <c r="I2124">
        <v>0</v>
      </c>
      <c r="J2124">
        <v>7</v>
      </c>
    </row>
    <row r="2125" spans="1:10" x14ac:dyDescent="0.25">
      <c r="A2125" s="1">
        <v>43811</v>
      </c>
      <c r="B2125">
        <f t="shared" si="102"/>
        <v>2019</v>
      </c>
      <c r="C2125">
        <f t="shared" si="103"/>
        <v>12</v>
      </c>
      <c r="D2125">
        <f t="shared" si="104"/>
        <v>12</v>
      </c>
      <c r="E2125">
        <v>65</v>
      </c>
      <c r="F2125">
        <v>47</v>
      </c>
      <c r="G2125">
        <v>25</v>
      </c>
      <c r="H2125">
        <v>20</v>
      </c>
      <c r="I2125">
        <v>0</v>
      </c>
      <c r="J2125">
        <v>9</v>
      </c>
    </row>
    <row r="2126" spans="1:10" x14ac:dyDescent="0.25">
      <c r="A2126" s="1">
        <v>43812</v>
      </c>
      <c r="B2126">
        <f t="shared" si="102"/>
        <v>2019</v>
      </c>
      <c r="C2126">
        <f t="shared" si="103"/>
        <v>12</v>
      </c>
      <c r="D2126">
        <f t="shared" si="104"/>
        <v>13</v>
      </c>
      <c r="E2126">
        <v>82</v>
      </c>
      <c r="F2126">
        <v>26</v>
      </c>
      <c r="G2126">
        <v>17</v>
      </c>
      <c r="H2126">
        <v>23</v>
      </c>
      <c r="I2126">
        <v>0</v>
      </c>
      <c r="J2126">
        <v>4</v>
      </c>
    </row>
    <row r="2127" spans="1:10" x14ac:dyDescent="0.25">
      <c r="A2127" s="1">
        <v>43813</v>
      </c>
      <c r="B2127">
        <f t="shared" si="102"/>
        <v>2019</v>
      </c>
      <c r="C2127">
        <f t="shared" si="103"/>
        <v>12</v>
      </c>
      <c r="D2127">
        <f t="shared" si="104"/>
        <v>14</v>
      </c>
      <c r="E2127">
        <v>61</v>
      </c>
      <c r="F2127">
        <v>66</v>
      </c>
      <c r="G2127">
        <v>3</v>
      </c>
      <c r="H2127">
        <v>33</v>
      </c>
      <c r="I2127">
        <v>0</v>
      </c>
      <c r="J2127">
        <v>13</v>
      </c>
    </row>
    <row r="2128" spans="1:10" x14ac:dyDescent="0.25">
      <c r="A2128" s="1">
        <v>43814</v>
      </c>
      <c r="B2128">
        <f t="shared" si="102"/>
        <v>2019</v>
      </c>
      <c r="C2128">
        <f t="shared" si="103"/>
        <v>12</v>
      </c>
      <c r="D2128">
        <f t="shared" si="104"/>
        <v>15</v>
      </c>
      <c r="E2128">
        <v>145</v>
      </c>
      <c r="F2128">
        <v>60</v>
      </c>
      <c r="G2128">
        <v>1</v>
      </c>
      <c r="H2128">
        <v>32</v>
      </c>
      <c r="I2128">
        <v>0</v>
      </c>
      <c r="J2128">
        <v>13</v>
      </c>
    </row>
    <row r="2129" spans="1:10" x14ac:dyDescent="0.25">
      <c r="A2129" s="1">
        <v>43815</v>
      </c>
      <c r="B2129">
        <f t="shared" si="102"/>
        <v>2019</v>
      </c>
      <c r="C2129">
        <f t="shared" si="103"/>
        <v>12</v>
      </c>
      <c r="D2129">
        <f t="shared" si="104"/>
        <v>16</v>
      </c>
      <c r="E2129">
        <v>160</v>
      </c>
      <c r="F2129">
        <v>19</v>
      </c>
      <c r="G2129">
        <v>23</v>
      </c>
      <c r="H2129">
        <v>6</v>
      </c>
      <c r="I2129">
        <v>0</v>
      </c>
      <c r="J2129">
        <v>3</v>
      </c>
    </row>
    <row r="2130" spans="1:10" x14ac:dyDescent="0.25">
      <c r="A2130" s="1">
        <v>43816</v>
      </c>
      <c r="B2130">
        <f t="shared" si="102"/>
        <v>2019</v>
      </c>
      <c r="C2130">
        <f t="shared" si="103"/>
        <v>12</v>
      </c>
      <c r="D2130">
        <f t="shared" si="104"/>
        <v>17</v>
      </c>
      <c r="E2130">
        <v>45</v>
      </c>
      <c r="F2130">
        <v>27</v>
      </c>
      <c r="G2130">
        <v>16</v>
      </c>
      <c r="H2130">
        <v>19</v>
      </c>
      <c r="I2130">
        <v>0</v>
      </c>
      <c r="J2130">
        <v>5</v>
      </c>
    </row>
    <row r="2131" spans="1:10" x14ac:dyDescent="0.25">
      <c r="A2131" s="1">
        <v>43817</v>
      </c>
      <c r="B2131">
        <f t="shared" si="102"/>
        <v>2019</v>
      </c>
      <c r="C2131">
        <f t="shared" si="103"/>
        <v>12</v>
      </c>
      <c r="D2131">
        <f t="shared" si="104"/>
        <v>18</v>
      </c>
      <c r="E2131">
        <v>64</v>
      </c>
      <c r="F2131">
        <v>26</v>
      </c>
      <c r="G2131">
        <v>22</v>
      </c>
      <c r="H2131">
        <v>10</v>
      </c>
      <c r="I2131">
        <v>0</v>
      </c>
      <c r="J2131">
        <v>4</v>
      </c>
    </row>
    <row r="2132" spans="1:10" x14ac:dyDescent="0.25">
      <c r="A2132" s="1">
        <v>43818</v>
      </c>
      <c r="B2132">
        <f t="shared" si="102"/>
        <v>2019</v>
      </c>
      <c r="C2132">
        <f t="shared" si="103"/>
        <v>12</v>
      </c>
      <c r="D2132">
        <f t="shared" si="104"/>
        <v>19</v>
      </c>
      <c r="E2132">
        <v>52</v>
      </c>
      <c r="F2132">
        <v>35</v>
      </c>
      <c r="G2132">
        <v>13</v>
      </c>
      <c r="H2132">
        <v>26</v>
      </c>
      <c r="I2132">
        <v>0</v>
      </c>
      <c r="J2132">
        <v>5</v>
      </c>
    </row>
    <row r="2133" spans="1:10" x14ac:dyDescent="0.25">
      <c r="A2133" s="1">
        <v>43819</v>
      </c>
      <c r="B2133">
        <f t="shared" si="102"/>
        <v>2019</v>
      </c>
      <c r="C2133">
        <f t="shared" si="103"/>
        <v>12</v>
      </c>
      <c r="D2133">
        <f t="shared" si="104"/>
        <v>20</v>
      </c>
      <c r="E2133">
        <v>64</v>
      </c>
      <c r="F2133">
        <v>56</v>
      </c>
      <c r="G2133">
        <v>7</v>
      </c>
      <c r="H2133">
        <v>30</v>
      </c>
      <c r="I2133">
        <v>0</v>
      </c>
      <c r="J2133">
        <v>9</v>
      </c>
    </row>
    <row r="2134" spans="1:10" x14ac:dyDescent="0.25">
      <c r="A2134" s="1">
        <v>43820</v>
      </c>
      <c r="B2134">
        <f t="shared" si="102"/>
        <v>2019</v>
      </c>
      <c r="C2134">
        <f t="shared" si="103"/>
        <v>12</v>
      </c>
      <c r="D2134">
        <f t="shared" si="104"/>
        <v>21</v>
      </c>
      <c r="E2134">
        <v>130</v>
      </c>
      <c r="F2134">
        <v>69</v>
      </c>
      <c r="G2134">
        <v>7</v>
      </c>
      <c r="H2134">
        <v>36</v>
      </c>
      <c r="I2134">
        <v>0</v>
      </c>
      <c r="J2134">
        <v>13</v>
      </c>
    </row>
    <row r="2135" spans="1:10" x14ac:dyDescent="0.25">
      <c r="A2135" s="1">
        <v>43821</v>
      </c>
      <c r="B2135">
        <f t="shared" si="102"/>
        <v>2019</v>
      </c>
      <c r="C2135">
        <f t="shared" si="103"/>
        <v>12</v>
      </c>
      <c r="D2135">
        <f t="shared" si="104"/>
        <v>22</v>
      </c>
      <c r="E2135">
        <v>157</v>
      </c>
      <c r="F2135">
        <v>47</v>
      </c>
      <c r="G2135">
        <v>18</v>
      </c>
      <c r="H2135">
        <v>20</v>
      </c>
      <c r="I2135">
        <v>0</v>
      </c>
      <c r="J2135">
        <v>10</v>
      </c>
    </row>
    <row r="2136" spans="1:10" x14ac:dyDescent="0.25">
      <c r="A2136" s="1">
        <v>43822</v>
      </c>
      <c r="B2136">
        <f t="shared" si="102"/>
        <v>2019</v>
      </c>
      <c r="C2136">
        <f t="shared" si="103"/>
        <v>12</v>
      </c>
      <c r="D2136">
        <f t="shared" si="104"/>
        <v>23</v>
      </c>
      <c r="E2136">
        <v>108</v>
      </c>
      <c r="F2136">
        <v>65</v>
      </c>
      <c r="G2136">
        <v>9</v>
      </c>
      <c r="H2136">
        <v>25</v>
      </c>
      <c r="I2136">
        <v>0</v>
      </c>
      <c r="J2136">
        <v>12</v>
      </c>
    </row>
    <row r="2137" spans="1:10" x14ac:dyDescent="0.25">
      <c r="A2137" s="1">
        <v>43823</v>
      </c>
      <c r="B2137">
        <f t="shared" si="102"/>
        <v>2019</v>
      </c>
      <c r="C2137">
        <f t="shared" si="103"/>
        <v>12</v>
      </c>
      <c r="D2137">
        <f t="shared" si="104"/>
        <v>24</v>
      </c>
      <c r="E2137">
        <v>164</v>
      </c>
      <c r="F2137">
        <v>51</v>
      </c>
      <c r="G2137">
        <v>20</v>
      </c>
      <c r="H2137">
        <v>20</v>
      </c>
      <c r="I2137">
        <v>0</v>
      </c>
      <c r="J2137">
        <v>10</v>
      </c>
    </row>
    <row r="2138" spans="1:10" x14ac:dyDescent="0.25">
      <c r="A2138" s="1">
        <v>43824</v>
      </c>
      <c r="B2138">
        <f t="shared" si="102"/>
        <v>2019</v>
      </c>
      <c r="C2138">
        <f t="shared" si="103"/>
        <v>12</v>
      </c>
      <c r="D2138">
        <f t="shared" si="104"/>
        <v>25</v>
      </c>
      <c r="E2138">
        <v>128</v>
      </c>
      <c r="F2138">
        <v>42</v>
      </c>
      <c r="G2138">
        <v>21</v>
      </c>
      <c r="H2138">
        <v>14</v>
      </c>
      <c r="I2138">
        <v>0</v>
      </c>
      <c r="J2138">
        <v>3</v>
      </c>
    </row>
    <row r="2139" spans="1:10" x14ac:dyDescent="0.25">
      <c r="A2139" s="1">
        <v>43825</v>
      </c>
      <c r="B2139">
        <f t="shared" si="102"/>
        <v>2019</v>
      </c>
      <c r="C2139">
        <f t="shared" si="103"/>
        <v>12</v>
      </c>
      <c r="D2139">
        <f t="shared" si="104"/>
        <v>26</v>
      </c>
      <c r="E2139">
        <v>61</v>
      </c>
      <c r="F2139">
        <v>73</v>
      </c>
      <c r="G2139">
        <v>6</v>
      </c>
      <c r="H2139">
        <v>32</v>
      </c>
      <c r="I2139">
        <v>0</v>
      </c>
      <c r="J2139">
        <v>9</v>
      </c>
    </row>
    <row r="2140" spans="1:10" x14ac:dyDescent="0.25">
      <c r="A2140" s="1">
        <v>43826</v>
      </c>
      <c r="B2140">
        <f t="shared" si="102"/>
        <v>2019</v>
      </c>
      <c r="C2140">
        <f t="shared" si="103"/>
        <v>12</v>
      </c>
      <c r="D2140">
        <f t="shared" si="104"/>
        <v>27</v>
      </c>
      <c r="E2140">
        <v>117</v>
      </c>
      <c r="F2140">
        <v>85</v>
      </c>
      <c r="G2140">
        <v>4</v>
      </c>
      <c r="H2140">
        <v>34</v>
      </c>
      <c r="I2140">
        <v>0</v>
      </c>
      <c r="J2140">
        <v>15</v>
      </c>
    </row>
    <row r="2141" spans="1:10" x14ac:dyDescent="0.25">
      <c r="A2141" s="1">
        <v>43827</v>
      </c>
      <c r="B2141">
        <f t="shared" si="102"/>
        <v>2019</v>
      </c>
      <c r="C2141">
        <f t="shared" si="103"/>
        <v>12</v>
      </c>
      <c r="D2141">
        <f t="shared" si="104"/>
        <v>28</v>
      </c>
      <c r="E2141">
        <v>152</v>
      </c>
      <c r="F2141">
        <v>82</v>
      </c>
      <c r="G2141">
        <v>20</v>
      </c>
      <c r="H2141">
        <v>31</v>
      </c>
      <c r="I2141">
        <v>0</v>
      </c>
      <c r="J2141">
        <v>15</v>
      </c>
    </row>
    <row r="2142" spans="1:10" x14ac:dyDescent="0.25">
      <c r="A2142" s="1">
        <v>43831</v>
      </c>
      <c r="B2142">
        <f t="shared" si="102"/>
        <v>2020</v>
      </c>
      <c r="C2142">
        <f t="shared" si="103"/>
        <v>1</v>
      </c>
      <c r="D2142">
        <f t="shared" si="104"/>
        <v>1</v>
      </c>
      <c r="E2142">
        <v>93</v>
      </c>
      <c r="F2142">
        <v>64</v>
      </c>
      <c r="G2142">
        <v>5</v>
      </c>
      <c r="H2142">
        <v>31</v>
      </c>
      <c r="I2142">
        <v>0</v>
      </c>
      <c r="J2142">
        <v>11</v>
      </c>
    </row>
    <row r="2143" spans="1:10" x14ac:dyDescent="0.25">
      <c r="A2143" s="1">
        <v>43832</v>
      </c>
      <c r="B2143">
        <f t="shared" si="102"/>
        <v>2020</v>
      </c>
      <c r="C2143">
        <f t="shared" si="103"/>
        <v>1</v>
      </c>
      <c r="D2143">
        <f t="shared" si="104"/>
        <v>2</v>
      </c>
      <c r="E2143">
        <v>132</v>
      </c>
      <c r="F2143">
        <v>51</v>
      </c>
      <c r="G2143">
        <v>9</v>
      </c>
      <c r="H2143">
        <v>33</v>
      </c>
      <c r="I2143">
        <v>0</v>
      </c>
      <c r="J2143">
        <v>11</v>
      </c>
    </row>
    <row r="2144" spans="1:10" x14ac:dyDescent="0.25">
      <c r="A2144" s="1">
        <v>43833</v>
      </c>
      <c r="B2144">
        <f t="shared" si="102"/>
        <v>2020</v>
      </c>
      <c r="C2144">
        <f t="shared" si="103"/>
        <v>1</v>
      </c>
      <c r="D2144">
        <f t="shared" si="104"/>
        <v>3</v>
      </c>
      <c r="E2144">
        <v>124</v>
      </c>
      <c r="F2144">
        <v>45</v>
      </c>
      <c r="G2144">
        <v>23</v>
      </c>
      <c r="H2144">
        <v>27</v>
      </c>
      <c r="I2144">
        <v>0</v>
      </c>
      <c r="J2144">
        <v>9</v>
      </c>
    </row>
    <row r="2145" spans="1:10" x14ac:dyDescent="0.25">
      <c r="A2145" s="1">
        <v>43834</v>
      </c>
      <c r="B2145">
        <f t="shared" si="102"/>
        <v>2020</v>
      </c>
      <c r="C2145">
        <f t="shared" si="103"/>
        <v>1</v>
      </c>
      <c r="D2145">
        <f t="shared" si="104"/>
        <v>4</v>
      </c>
      <c r="E2145">
        <v>98</v>
      </c>
      <c r="F2145">
        <v>63</v>
      </c>
      <c r="G2145">
        <v>5</v>
      </c>
      <c r="H2145">
        <v>32</v>
      </c>
      <c r="I2145">
        <v>0</v>
      </c>
      <c r="J2145">
        <v>13</v>
      </c>
    </row>
    <row r="2146" spans="1:10" x14ac:dyDescent="0.25">
      <c r="A2146" s="1">
        <v>43835</v>
      </c>
      <c r="B2146">
        <f t="shared" si="102"/>
        <v>2020</v>
      </c>
      <c r="C2146">
        <f t="shared" si="103"/>
        <v>1</v>
      </c>
      <c r="D2146">
        <f t="shared" si="104"/>
        <v>5</v>
      </c>
      <c r="E2146">
        <v>152</v>
      </c>
      <c r="F2146">
        <v>21</v>
      </c>
      <c r="G2146">
        <v>12</v>
      </c>
      <c r="H2146">
        <v>25</v>
      </c>
      <c r="I2146">
        <v>0</v>
      </c>
      <c r="J2146">
        <v>9</v>
      </c>
    </row>
    <row r="2147" spans="1:10" x14ac:dyDescent="0.25">
      <c r="A2147" s="1">
        <v>43836</v>
      </c>
      <c r="B2147">
        <f t="shared" si="102"/>
        <v>2020</v>
      </c>
      <c r="C2147">
        <f t="shared" si="103"/>
        <v>1</v>
      </c>
      <c r="D2147">
        <f t="shared" si="104"/>
        <v>6</v>
      </c>
      <c r="E2147">
        <v>149</v>
      </c>
      <c r="F2147">
        <v>19</v>
      </c>
      <c r="G2147">
        <v>24</v>
      </c>
      <c r="H2147">
        <v>11</v>
      </c>
      <c r="I2147">
        <v>0</v>
      </c>
      <c r="J2147">
        <v>3</v>
      </c>
    </row>
    <row r="2148" spans="1:10" x14ac:dyDescent="0.25">
      <c r="A2148" s="1">
        <v>43837</v>
      </c>
      <c r="B2148">
        <f t="shared" si="102"/>
        <v>2020</v>
      </c>
      <c r="C2148">
        <f t="shared" si="103"/>
        <v>1</v>
      </c>
      <c r="D2148">
        <f t="shared" si="104"/>
        <v>7</v>
      </c>
      <c r="E2148">
        <v>57</v>
      </c>
      <c r="F2148">
        <v>24</v>
      </c>
      <c r="G2148">
        <v>28</v>
      </c>
      <c r="H2148">
        <v>14</v>
      </c>
      <c r="I2148">
        <v>0</v>
      </c>
      <c r="J2148">
        <v>4</v>
      </c>
    </row>
    <row r="2149" spans="1:10" x14ac:dyDescent="0.25">
      <c r="A2149" s="1">
        <v>43838</v>
      </c>
      <c r="B2149">
        <f t="shared" si="102"/>
        <v>2020</v>
      </c>
      <c r="C2149">
        <f t="shared" si="103"/>
        <v>1</v>
      </c>
      <c r="D2149">
        <f t="shared" si="104"/>
        <v>8</v>
      </c>
      <c r="E2149">
        <v>63</v>
      </c>
      <c r="F2149">
        <v>32</v>
      </c>
      <c r="G2149">
        <v>16</v>
      </c>
      <c r="H2149">
        <v>25</v>
      </c>
      <c r="I2149">
        <v>0</v>
      </c>
      <c r="J2149">
        <v>6</v>
      </c>
    </row>
    <row r="2150" spans="1:10" x14ac:dyDescent="0.25">
      <c r="A2150" s="1">
        <v>43839</v>
      </c>
      <c r="B2150">
        <f t="shared" si="102"/>
        <v>2020</v>
      </c>
      <c r="C2150">
        <f t="shared" si="103"/>
        <v>1</v>
      </c>
      <c r="D2150">
        <f t="shared" si="104"/>
        <v>9</v>
      </c>
      <c r="E2150">
        <v>127</v>
      </c>
      <c r="F2150">
        <v>33</v>
      </c>
      <c r="G2150">
        <v>27</v>
      </c>
      <c r="H2150">
        <v>19</v>
      </c>
      <c r="I2150">
        <v>0</v>
      </c>
      <c r="J2150">
        <v>5</v>
      </c>
    </row>
    <row r="2151" spans="1:10" x14ac:dyDescent="0.25">
      <c r="A2151" s="1">
        <v>43840</v>
      </c>
      <c r="B2151">
        <f t="shared" si="102"/>
        <v>2020</v>
      </c>
      <c r="C2151">
        <f t="shared" si="103"/>
        <v>1</v>
      </c>
      <c r="D2151">
        <f t="shared" si="104"/>
        <v>10</v>
      </c>
      <c r="E2151">
        <v>83</v>
      </c>
      <c r="F2151">
        <v>20</v>
      </c>
      <c r="G2151">
        <v>23</v>
      </c>
      <c r="H2151">
        <v>12</v>
      </c>
      <c r="I2151">
        <v>0</v>
      </c>
      <c r="J2151">
        <v>3</v>
      </c>
    </row>
    <row r="2152" spans="1:10" x14ac:dyDescent="0.25">
      <c r="A2152" s="1">
        <v>43841</v>
      </c>
      <c r="B2152">
        <f t="shared" si="102"/>
        <v>2020</v>
      </c>
      <c r="C2152">
        <f t="shared" si="103"/>
        <v>1</v>
      </c>
      <c r="D2152">
        <f t="shared" si="104"/>
        <v>11</v>
      </c>
      <c r="E2152">
        <v>47</v>
      </c>
      <c r="F2152">
        <v>27</v>
      </c>
      <c r="G2152">
        <v>21</v>
      </c>
      <c r="H2152">
        <v>17</v>
      </c>
      <c r="I2152">
        <v>0</v>
      </c>
      <c r="J2152">
        <v>4</v>
      </c>
    </row>
    <row r="2153" spans="1:10" x14ac:dyDescent="0.25">
      <c r="A2153" s="1">
        <v>43842</v>
      </c>
      <c r="B2153">
        <f t="shared" si="102"/>
        <v>2020</v>
      </c>
      <c r="C2153">
        <f t="shared" si="103"/>
        <v>1</v>
      </c>
      <c r="D2153">
        <f t="shared" si="104"/>
        <v>12</v>
      </c>
      <c r="E2153">
        <v>67</v>
      </c>
      <c r="F2153">
        <v>22</v>
      </c>
      <c r="G2153">
        <v>27</v>
      </c>
      <c r="H2153">
        <v>8</v>
      </c>
      <c r="I2153">
        <v>0</v>
      </c>
      <c r="J2153">
        <v>4</v>
      </c>
    </row>
    <row r="2154" spans="1:10" x14ac:dyDescent="0.25">
      <c r="A2154" s="1">
        <v>43843</v>
      </c>
      <c r="B2154">
        <f t="shared" si="102"/>
        <v>2020</v>
      </c>
      <c r="C2154">
        <f t="shared" si="103"/>
        <v>1</v>
      </c>
      <c r="D2154">
        <f t="shared" si="104"/>
        <v>13</v>
      </c>
      <c r="E2154">
        <v>51</v>
      </c>
      <c r="F2154">
        <v>26</v>
      </c>
      <c r="G2154">
        <v>23</v>
      </c>
      <c r="H2154">
        <v>15</v>
      </c>
      <c r="I2154">
        <v>0</v>
      </c>
      <c r="J2154">
        <v>3</v>
      </c>
    </row>
    <row r="2155" spans="1:10" x14ac:dyDescent="0.25">
      <c r="A2155" s="1">
        <v>43844</v>
      </c>
      <c r="B2155">
        <f t="shared" si="102"/>
        <v>2020</v>
      </c>
      <c r="C2155">
        <f t="shared" si="103"/>
        <v>1</v>
      </c>
      <c r="D2155">
        <f t="shared" si="104"/>
        <v>14</v>
      </c>
      <c r="E2155">
        <v>62</v>
      </c>
      <c r="F2155">
        <v>54</v>
      </c>
      <c r="G2155">
        <v>12</v>
      </c>
      <c r="H2155">
        <v>29</v>
      </c>
      <c r="I2155">
        <v>0</v>
      </c>
      <c r="J2155">
        <v>8</v>
      </c>
    </row>
    <row r="2156" spans="1:10" x14ac:dyDescent="0.25">
      <c r="A2156" s="1">
        <v>43845</v>
      </c>
      <c r="B2156">
        <f t="shared" si="102"/>
        <v>2020</v>
      </c>
      <c r="C2156">
        <f t="shared" si="103"/>
        <v>1</v>
      </c>
      <c r="D2156">
        <f t="shared" si="104"/>
        <v>15</v>
      </c>
      <c r="E2156">
        <v>127</v>
      </c>
      <c r="F2156">
        <v>48</v>
      </c>
      <c r="G2156">
        <v>25</v>
      </c>
      <c r="H2156">
        <v>24</v>
      </c>
      <c r="I2156">
        <v>0</v>
      </c>
      <c r="J2156">
        <v>9</v>
      </c>
    </row>
    <row r="2157" spans="1:10" x14ac:dyDescent="0.25">
      <c r="A2157" s="1">
        <v>43846</v>
      </c>
      <c r="B2157">
        <f t="shared" si="102"/>
        <v>2020</v>
      </c>
      <c r="C2157">
        <f t="shared" si="103"/>
        <v>1</v>
      </c>
      <c r="D2157">
        <f t="shared" si="104"/>
        <v>16</v>
      </c>
      <c r="E2157">
        <v>107</v>
      </c>
      <c r="F2157">
        <v>73</v>
      </c>
      <c r="G2157">
        <v>10</v>
      </c>
      <c r="H2157">
        <v>34</v>
      </c>
      <c r="I2157">
        <v>0</v>
      </c>
      <c r="J2157">
        <v>15</v>
      </c>
    </row>
    <row r="2158" spans="1:10" x14ac:dyDescent="0.25">
      <c r="A2158" s="1">
        <v>43847</v>
      </c>
      <c r="B2158">
        <f t="shared" si="102"/>
        <v>2020</v>
      </c>
      <c r="C2158">
        <f t="shared" si="103"/>
        <v>1</v>
      </c>
      <c r="D2158">
        <f t="shared" si="104"/>
        <v>17</v>
      </c>
      <c r="E2158">
        <v>165</v>
      </c>
      <c r="F2158">
        <v>119</v>
      </c>
      <c r="G2158">
        <v>9</v>
      </c>
      <c r="H2158">
        <v>34</v>
      </c>
      <c r="I2158">
        <v>0</v>
      </c>
      <c r="J2158">
        <v>21</v>
      </c>
    </row>
    <row r="2159" spans="1:10" x14ac:dyDescent="0.25">
      <c r="A2159" s="1">
        <v>43848</v>
      </c>
      <c r="B2159">
        <f t="shared" si="102"/>
        <v>2020</v>
      </c>
      <c r="C2159">
        <f t="shared" si="103"/>
        <v>1</v>
      </c>
      <c r="D2159">
        <f t="shared" si="104"/>
        <v>18</v>
      </c>
      <c r="E2159">
        <v>251</v>
      </c>
      <c r="F2159">
        <v>58</v>
      </c>
      <c r="G2159">
        <v>28</v>
      </c>
      <c r="H2159">
        <v>11</v>
      </c>
      <c r="I2159">
        <v>0</v>
      </c>
      <c r="J2159">
        <v>5</v>
      </c>
    </row>
    <row r="2160" spans="1:10" x14ac:dyDescent="0.25">
      <c r="A2160" s="1">
        <v>43849</v>
      </c>
      <c r="B2160">
        <f t="shared" si="102"/>
        <v>2020</v>
      </c>
      <c r="C2160">
        <f t="shared" si="103"/>
        <v>1</v>
      </c>
      <c r="D2160">
        <f t="shared" si="104"/>
        <v>19</v>
      </c>
      <c r="E2160">
        <v>94</v>
      </c>
      <c r="F2160">
        <v>26</v>
      </c>
      <c r="G2160">
        <v>25</v>
      </c>
      <c r="H2160">
        <v>8</v>
      </c>
      <c r="I2160">
        <v>0</v>
      </c>
      <c r="J2160">
        <v>3</v>
      </c>
    </row>
    <row r="2161" spans="1:10" x14ac:dyDescent="0.25">
      <c r="A2161" s="1">
        <v>43850</v>
      </c>
      <c r="B2161">
        <f t="shared" si="102"/>
        <v>2020</v>
      </c>
      <c r="C2161">
        <f t="shared" si="103"/>
        <v>1</v>
      </c>
      <c r="D2161">
        <f t="shared" si="104"/>
        <v>20</v>
      </c>
      <c r="E2161">
        <v>40</v>
      </c>
      <c r="F2161">
        <v>54</v>
      </c>
      <c r="G2161">
        <v>20</v>
      </c>
      <c r="H2161">
        <v>21</v>
      </c>
      <c r="I2161">
        <v>0</v>
      </c>
      <c r="J2161">
        <v>8</v>
      </c>
    </row>
    <row r="2162" spans="1:10" x14ac:dyDescent="0.25">
      <c r="A2162" s="1">
        <v>43851</v>
      </c>
      <c r="B2162">
        <f t="shared" si="102"/>
        <v>2020</v>
      </c>
      <c r="C2162">
        <f t="shared" si="103"/>
        <v>1</v>
      </c>
      <c r="D2162">
        <f t="shared" si="104"/>
        <v>21</v>
      </c>
      <c r="E2162">
        <v>132</v>
      </c>
      <c r="F2162">
        <v>60</v>
      </c>
      <c r="G2162">
        <v>17</v>
      </c>
      <c r="H2162">
        <v>26</v>
      </c>
      <c r="I2162">
        <v>0</v>
      </c>
      <c r="J2162">
        <v>11</v>
      </c>
    </row>
    <row r="2163" spans="1:10" x14ac:dyDescent="0.25">
      <c r="A2163" s="1">
        <v>43852</v>
      </c>
      <c r="B2163">
        <f t="shared" si="102"/>
        <v>2020</v>
      </c>
      <c r="C2163">
        <f t="shared" si="103"/>
        <v>1</v>
      </c>
      <c r="D2163">
        <f t="shared" si="104"/>
        <v>22</v>
      </c>
      <c r="E2163">
        <v>158</v>
      </c>
      <c r="F2163">
        <v>51</v>
      </c>
      <c r="G2163">
        <v>31</v>
      </c>
      <c r="H2163">
        <v>18</v>
      </c>
      <c r="I2163">
        <v>0</v>
      </c>
      <c r="J2163">
        <v>9</v>
      </c>
    </row>
    <row r="2164" spans="1:10" x14ac:dyDescent="0.25">
      <c r="A2164" s="1">
        <v>43853</v>
      </c>
      <c r="B2164">
        <f t="shared" si="102"/>
        <v>2020</v>
      </c>
      <c r="C2164">
        <f t="shared" si="103"/>
        <v>1</v>
      </c>
      <c r="D2164">
        <f t="shared" si="104"/>
        <v>23</v>
      </c>
      <c r="E2164">
        <v>126</v>
      </c>
      <c r="F2164">
        <v>62</v>
      </c>
      <c r="G2164">
        <v>33</v>
      </c>
      <c r="H2164">
        <v>8</v>
      </c>
      <c r="I2164">
        <v>0</v>
      </c>
      <c r="J2164">
        <v>6</v>
      </c>
    </row>
    <row r="2165" spans="1:10" x14ac:dyDescent="0.25">
      <c r="A2165" s="1">
        <v>43854</v>
      </c>
      <c r="B2165">
        <f t="shared" si="102"/>
        <v>2020</v>
      </c>
      <c r="C2165">
        <f t="shared" si="103"/>
        <v>1</v>
      </c>
      <c r="D2165">
        <f t="shared" si="104"/>
        <v>24</v>
      </c>
      <c r="E2165">
        <v>154</v>
      </c>
      <c r="F2165">
        <v>99</v>
      </c>
      <c r="G2165">
        <v>31</v>
      </c>
      <c r="H2165">
        <v>14</v>
      </c>
      <c r="I2165">
        <v>0</v>
      </c>
      <c r="J2165">
        <v>8</v>
      </c>
    </row>
    <row r="2166" spans="1:10" x14ac:dyDescent="0.25">
      <c r="A2166" s="1">
        <v>43855</v>
      </c>
      <c r="B2166">
        <f t="shared" si="102"/>
        <v>2020</v>
      </c>
      <c r="C2166">
        <f t="shared" si="103"/>
        <v>1</v>
      </c>
      <c r="D2166">
        <f t="shared" si="104"/>
        <v>25</v>
      </c>
      <c r="E2166">
        <v>206</v>
      </c>
      <c r="F2166">
        <v>108</v>
      </c>
      <c r="G2166">
        <v>31</v>
      </c>
      <c r="H2166">
        <v>21</v>
      </c>
      <c r="I2166">
        <v>0</v>
      </c>
      <c r="J2166">
        <v>16</v>
      </c>
    </row>
    <row r="2167" spans="1:10" x14ac:dyDescent="0.25">
      <c r="A2167" s="1">
        <v>43858</v>
      </c>
      <c r="B2167">
        <f t="shared" si="102"/>
        <v>2020</v>
      </c>
      <c r="C2167">
        <f t="shared" si="103"/>
        <v>1</v>
      </c>
      <c r="D2167">
        <f t="shared" si="104"/>
        <v>28</v>
      </c>
      <c r="E2167">
        <v>245</v>
      </c>
      <c r="F2167">
        <v>38</v>
      </c>
      <c r="G2167">
        <v>34</v>
      </c>
      <c r="H2167">
        <v>17</v>
      </c>
      <c r="I2167">
        <v>0</v>
      </c>
      <c r="J2167">
        <v>12</v>
      </c>
    </row>
    <row r="2168" spans="1:10" x14ac:dyDescent="0.25">
      <c r="A2168" s="1">
        <v>43859</v>
      </c>
      <c r="B2168">
        <f t="shared" si="102"/>
        <v>2020</v>
      </c>
      <c r="C2168">
        <f t="shared" si="103"/>
        <v>1</v>
      </c>
      <c r="D2168">
        <f t="shared" si="104"/>
        <v>29</v>
      </c>
      <c r="E2168">
        <v>154</v>
      </c>
      <c r="F2168">
        <v>50</v>
      </c>
      <c r="G2168">
        <v>35</v>
      </c>
      <c r="H2168">
        <v>15</v>
      </c>
      <c r="I2168">
        <v>0</v>
      </c>
      <c r="J2168">
        <v>8</v>
      </c>
    </row>
    <row r="2169" spans="1:10" x14ac:dyDescent="0.25">
      <c r="A2169" s="1">
        <v>43860</v>
      </c>
      <c r="B2169">
        <f t="shared" si="102"/>
        <v>2020</v>
      </c>
      <c r="C2169">
        <f t="shared" si="103"/>
        <v>1</v>
      </c>
      <c r="D2169">
        <f t="shared" si="104"/>
        <v>30</v>
      </c>
      <c r="E2169">
        <v>133</v>
      </c>
      <c r="F2169">
        <v>41</v>
      </c>
      <c r="G2169">
        <v>33</v>
      </c>
      <c r="H2169">
        <v>17</v>
      </c>
      <c r="I2169">
        <v>0</v>
      </c>
      <c r="J2169">
        <v>9</v>
      </c>
    </row>
    <row r="2170" spans="1:10" x14ac:dyDescent="0.25">
      <c r="A2170" s="1">
        <v>43861</v>
      </c>
      <c r="B2170">
        <f t="shared" si="102"/>
        <v>2020</v>
      </c>
      <c r="C2170">
        <f t="shared" si="103"/>
        <v>1</v>
      </c>
      <c r="D2170">
        <f t="shared" si="104"/>
        <v>31</v>
      </c>
      <c r="E2170">
        <v>120</v>
      </c>
      <c r="F2170">
        <v>14</v>
      </c>
      <c r="G2170">
        <v>32</v>
      </c>
      <c r="H2170">
        <v>4</v>
      </c>
      <c r="I2170">
        <v>0</v>
      </c>
      <c r="J2170">
        <v>3</v>
      </c>
    </row>
    <row r="2171" spans="1:10" x14ac:dyDescent="0.25">
      <c r="A2171" s="1">
        <v>43862</v>
      </c>
      <c r="B2171">
        <f t="shared" si="102"/>
        <v>2020</v>
      </c>
      <c r="C2171">
        <f t="shared" si="103"/>
        <v>2</v>
      </c>
      <c r="D2171">
        <f t="shared" si="104"/>
        <v>1</v>
      </c>
      <c r="E2171">
        <v>30</v>
      </c>
      <c r="F2171">
        <v>25</v>
      </c>
      <c r="G2171">
        <v>28</v>
      </c>
      <c r="H2171">
        <v>5</v>
      </c>
      <c r="I2171">
        <v>0</v>
      </c>
      <c r="J2171">
        <v>3</v>
      </c>
    </row>
    <row r="2172" spans="1:10" x14ac:dyDescent="0.25">
      <c r="A2172" s="1">
        <v>43863</v>
      </c>
      <c r="B2172">
        <f t="shared" si="102"/>
        <v>2020</v>
      </c>
      <c r="C2172">
        <f t="shared" si="103"/>
        <v>2</v>
      </c>
      <c r="D2172">
        <f t="shared" si="104"/>
        <v>2</v>
      </c>
      <c r="E2172">
        <v>85</v>
      </c>
      <c r="F2172">
        <v>24</v>
      </c>
      <c r="G2172">
        <v>29</v>
      </c>
      <c r="H2172">
        <v>6</v>
      </c>
      <c r="I2172">
        <v>0</v>
      </c>
      <c r="J2172">
        <v>2</v>
      </c>
    </row>
    <row r="2173" spans="1:10" x14ac:dyDescent="0.25">
      <c r="A2173" s="1">
        <v>43864</v>
      </c>
      <c r="B2173">
        <f t="shared" si="102"/>
        <v>2020</v>
      </c>
      <c r="C2173">
        <f t="shared" si="103"/>
        <v>2</v>
      </c>
      <c r="D2173">
        <f t="shared" si="104"/>
        <v>3</v>
      </c>
      <c r="E2173">
        <v>79</v>
      </c>
      <c r="F2173">
        <v>19</v>
      </c>
      <c r="G2173">
        <v>29</v>
      </c>
      <c r="H2173">
        <v>6</v>
      </c>
      <c r="I2173">
        <v>0</v>
      </c>
      <c r="J2173">
        <v>2</v>
      </c>
    </row>
    <row r="2174" spans="1:10" x14ac:dyDescent="0.25">
      <c r="A2174" s="1">
        <v>43865</v>
      </c>
      <c r="B2174">
        <f t="shared" si="102"/>
        <v>2020</v>
      </c>
      <c r="C2174">
        <f t="shared" si="103"/>
        <v>2</v>
      </c>
      <c r="D2174">
        <f t="shared" si="104"/>
        <v>4</v>
      </c>
      <c r="E2174">
        <v>38</v>
      </c>
      <c r="F2174">
        <v>33</v>
      </c>
      <c r="G2174">
        <v>19</v>
      </c>
      <c r="H2174">
        <v>10</v>
      </c>
      <c r="I2174">
        <v>0</v>
      </c>
      <c r="J2174">
        <v>6</v>
      </c>
    </row>
    <row r="2175" spans="1:10" x14ac:dyDescent="0.25">
      <c r="A2175" s="1">
        <v>43866</v>
      </c>
      <c r="B2175">
        <f t="shared" si="102"/>
        <v>2020</v>
      </c>
      <c r="C2175">
        <f t="shared" si="103"/>
        <v>2</v>
      </c>
      <c r="D2175">
        <f t="shared" si="104"/>
        <v>5</v>
      </c>
      <c r="E2175">
        <v>87</v>
      </c>
      <c r="F2175">
        <v>31</v>
      </c>
      <c r="G2175">
        <v>17</v>
      </c>
      <c r="H2175">
        <v>10</v>
      </c>
      <c r="I2175">
        <v>0</v>
      </c>
      <c r="J2175">
        <v>10</v>
      </c>
    </row>
    <row r="2176" spans="1:10" x14ac:dyDescent="0.25">
      <c r="A2176" s="1">
        <v>43867</v>
      </c>
      <c r="B2176">
        <f t="shared" si="102"/>
        <v>2020</v>
      </c>
      <c r="C2176">
        <f t="shared" si="103"/>
        <v>2</v>
      </c>
      <c r="D2176">
        <f t="shared" si="104"/>
        <v>6</v>
      </c>
      <c r="E2176">
        <v>119</v>
      </c>
      <c r="F2176">
        <v>2</v>
      </c>
      <c r="G2176">
        <v>18</v>
      </c>
      <c r="H2176">
        <v>16</v>
      </c>
      <c r="I2176">
        <v>0</v>
      </c>
      <c r="J2176">
        <v>10</v>
      </c>
    </row>
    <row r="2177" spans="1:10" x14ac:dyDescent="0.25">
      <c r="A2177" s="1">
        <v>43868</v>
      </c>
      <c r="B2177">
        <f t="shared" si="102"/>
        <v>2020</v>
      </c>
      <c r="C2177">
        <f t="shared" si="103"/>
        <v>2</v>
      </c>
      <c r="D2177">
        <f t="shared" si="104"/>
        <v>7</v>
      </c>
      <c r="E2177">
        <v>160</v>
      </c>
      <c r="F2177">
        <v>24</v>
      </c>
      <c r="G2177">
        <v>31</v>
      </c>
      <c r="H2177">
        <v>17</v>
      </c>
      <c r="I2177">
        <v>0</v>
      </c>
      <c r="J2177">
        <v>9</v>
      </c>
    </row>
    <row r="2178" spans="1:10" x14ac:dyDescent="0.25">
      <c r="A2178" s="1">
        <v>43875</v>
      </c>
      <c r="B2178">
        <f t="shared" si="102"/>
        <v>2020</v>
      </c>
      <c r="C2178">
        <f t="shared" si="103"/>
        <v>2</v>
      </c>
      <c r="D2178">
        <f t="shared" si="104"/>
        <v>14</v>
      </c>
      <c r="E2178">
        <v>112</v>
      </c>
      <c r="F2178">
        <v>11</v>
      </c>
      <c r="G2178">
        <v>30</v>
      </c>
      <c r="H2178">
        <v>2</v>
      </c>
      <c r="I2178">
        <v>0</v>
      </c>
      <c r="J2178">
        <v>2</v>
      </c>
    </row>
    <row r="2179" spans="1:10" x14ac:dyDescent="0.25">
      <c r="A2179" s="1">
        <v>43876</v>
      </c>
      <c r="B2179">
        <f t="shared" ref="B2179:B2242" si="105">YEAR(A2179)</f>
        <v>2020</v>
      </c>
      <c r="C2179">
        <f t="shared" ref="C2179:C2242" si="106">MONTH(A2179)</f>
        <v>2</v>
      </c>
      <c r="D2179">
        <f t="shared" ref="D2179:D2242" si="107">DAY(A2179)</f>
        <v>15</v>
      </c>
      <c r="E2179">
        <v>29</v>
      </c>
      <c r="F2179">
        <v>7</v>
      </c>
      <c r="G2179">
        <v>32</v>
      </c>
      <c r="H2179">
        <v>2</v>
      </c>
      <c r="I2179">
        <v>0</v>
      </c>
      <c r="J2179">
        <v>2</v>
      </c>
    </row>
    <row r="2180" spans="1:10" x14ac:dyDescent="0.25">
      <c r="A2180" s="1">
        <v>43877</v>
      </c>
      <c r="B2180">
        <f t="shared" si="105"/>
        <v>2020</v>
      </c>
      <c r="C2180">
        <f t="shared" si="106"/>
        <v>2</v>
      </c>
      <c r="D2180">
        <f t="shared" si="107"/>
        <v>16</v>
      </c>
      <c r="E2180">
        <v>18</v>
      </c>
      <c r="F2180">
        <v>12</v>
      </c>
      <c r="G2180">
        <v>31</v>
      </c>
      <c r="H2180">
        <v>5</v>
      </c>
      <c r="I2180">
        <v>0</v>
      </c>
      <c r="J2180">
        <v>2</v>
      </c>
    </row>
    <row r="2181" spans="1:10" x14ac:dyDescent="0.25">
      <c r="A2181" s="1">
        <v>43878</v>
      </c>
      <c r="B2181">
        <f t="shared" si="105"/>
        <v>2020</v>
      </c>
      <c r="C2181">
        <f t="shared" si="106"/>
        <v>2</v>
      </c>
      <c r="D2181">
        <f t="shared" si="107"/>
        <v>17</v>
      </c>
      <c r="E2181">
        <v>27</v>
      </c>
      <c r="F2181">
        <v>21</v>
      </c>
      <c r="G2181">
        <v>29</v>
      </c>
      <c r="H2181">
        <v>17</v>
      </c>
      <c r="I2181">
        <v>0</v>
      </c>
      <c r="J2181">
        <v>3</v>
      </c>
    </row>
    <row r="2182" spans="1:10" x14ac:dyDescent="0.25">
      <c r="A2182" s="1">
        <v>43879</v>
      </c>
      <c r="B2182">
        <f t="shared" si="105"/>
        <v>2020</v>
      </c>
      <c r="C2182">
        <f t="shared" si="106"/>
        <v>2</v>
      </c>
      <c r="D2182">
        <f t="shared" si="107"/>
        <v>18</v>
      </c>
      <c r="E2182">
        <v>55</v>
      </c>
      <c r="F2182">
        <v>32</v>
      </c>
      <c r="G2182">
        <v>29</v>
      </c>
      <c r="H2182">
        <v>20</v>
      </c>
      <c r="I2182">
        <v>0</v>
      </c>
      <c r="J2182">
        <v>10</v>
      </c>
    </row>
    <row r="2183" spans="1:10" x14ac:dyDescent="0.25">
      <c r="A2183" s="1">
        <v>43881</v>
      </c>
      <c r="B2183">
        <f t="shared" si="105"/>
        <v>2020</v>
      </c>
      <c r="C2183">
        <f t="shared" si="106"/>
        <v>2</v>
      </c>
      <c r="D2183">
        <f t="shared" si="107"/>
        <v>20</v>
      </c>
      <c r="E2183">
        <v>176</v>
      </c>
      <c r="F2183">
        <v>84</v>
      </c>
      <c r="G2183">
        <v>33</v>
      </c>
      <c r="H2183">
        <v>12</v>
      </c>
      <c r="I2183">
        <v>0</v>
      </c>
      <c r="J2183">
        <v>7</v>
      </c>
    </row>
    <row r="2184" spans="1:10" x14ac:dyDescent="0.25">
      <c r="A2184" s="1">
        <v>43882</v>
      </c>
      <c r="B2184">
        <f t="shared" si="105"/>
        <v>2020</v>
      </c>
      <c r="C2184">
        <f t="shared" si="106"/>
        <v>2</v>
      </c>
      <c r="D2184">
        <f t="shared" si="107"/>
        <v>21</v>
      </c>
      <c r="E2184">
        <v>135</v>
      </c>
      <c r="F2184">
        <v>14</v>
      </c>
      <c r="G2184">
        <v>35</v>
      </c>
      <c r="H2184">
        <v>5</v>
      </c>
      <c r="I2184">
        <v>0</v>
      </c>
      <c r="J2184">
        <v>2</v>
      </c>
    </row>
    <row r="2185" spans="1:10" x14ac:dyDescent="0.25">
      <c r="A2185" s="1">
        <v>43883</v>
      </c>
      <c r="B2185">
        <f t="shared" si="105"/>
        <v>2020</v>
      </c>
      <c r="C2185">
        <f t="shared" si="106"/>
        <v>2</v>
      </c>
      <c r="D2185">
        <f t="shared" si="107"/>
        <v>22</v>
      </c>
      <c r="E2185">
        <v>25</v>
      </c>
      <c r="F2185">
        <v>47</v>
      </c>
      <c r="G2185">
        <v>24</v>
      </c>
      <c r="H2185">
        <v>19</v>
      </c>
      <c r="I2185">
        <v>0</v>
      </c>
      <c r="J2185">
        <v>5</v>
      </c>
    </row>
    <row r="2186" spans="1:10" x14ac:dyDescent="0.25">
      <c r="A2186" s="1">
        <v>43884</v>
      </c>
      <c r="B2186">
        <f t="shared" si="105"/>
        <v>2020</v>
      </c>
      <c r="C2186">
        <f t="shared" si="106"/>
        <v>2</v>
      </c>
      <c r="D2186">
        <f t="shared" si="107"/>
        <v>23</v>
      </c>
      <c r="E2186">
        <v>110</v>
      </c>
      <c r="F2186">
        <v>73</v>
      </c>
      <c r="G2186">
        <v>25</v>
      </c>
      <c r="H2186">
        <v>18</v>
      </c>
      <c r="I2186">
        <v>0</v>
      </c>
      <c r="J2186">
        <v>9</v>
      </c>
    </row>
    <row r="2187" spans="1:10" x14ac:dyDescent="0.25">
      <c r="A2187" s="1">
        <v>43885</v>
      </c>
      <c r="B2187">
        <f t="shared" si="105"/>
        <v>2020</v>
      </c>
      <c r="C2187">
        <f t="shared" si="106"/>
        <v>2</v>
      </c>
      <c r="D2187">
        <f t="shared" si="107"/>
        <v>24</v>
      </c>
      <c r="E2187">
        <v>150</v>
      </c>
      <c r="F2187">
        <v>60</v>
      </c>
      <c r="G2187">
        <v>30</v>
      </c>
      <c r="H2187">
        <v>11</v>
      </c>
      <c r="I2187">
        <v>0</v>
      </c>
      <c r="J2187">
        <v>8</v>
      </c>
    </row>
    <row r="2188" spans="1:10" x14ac:dyDescent="0.25">
      <c r="A2188" s="1">
        <v>43886</v>
      </c>
      <c r="B2188">
        <f t="shared" si="105"/>
        <v>2020</v>
      </c>
      <c r="C2188">
        <f t="shared" si="106"/>
        <v>2</v>
      </c>
      <c r="D2188">
        <f t="shared" si="107"/>
        <v>25</v>
      </c>
      <c r="E2188">
        <v>127</v>
      </c>
      <c r="F2188">
        <v>36</v>
      </c>
      <c r="G2188">
        <v>37</v>
      </c>
      <c r="H2188">
        <v>8</v>
      </c>
      <c r="I2188">
        <v>0</v>
      </c>
      <c r="J2188">
        <v>4</v>
      </c>
    </row>
    <row r="2189" spans="1:10" x14ac:dyDescent="0.25">
      <c r="A2189" s="1">
        <v>43887</v>
      </c>
      <c r="B2189">
        <f t="shared" si="105"/>
        <v>2020</v>
      </c>
      <c r="C2189">
        <f t="shared" si="106"/>
        <v>2</v>
      </c>
      <c r="D2189">
        <f t="shared" si="107"/>
        <v>26</v>
      </c>
      <c r="E2189">
        <v>94</v>
      </c>
      <c r="F2189">
        <v>31</v>
      </c>
      <c r="G2189">
        <v>26</v>
      </c>
      <c r="H2189">
        <v>11</v>
      </c>
      <c r="I2189">
        <v>0</v>
      </c>
      <c r="J2189">
        <v>4</v>
      </c>
    </row>
    <row r="2190" spans="1:10" x14ac:dyDescent="0.25">
      <c r="A2190" s="1">
        <v>43888</v>
      </c>
      <c r="B2190">
        <f t="shared" si="105"/>
        <v>2020</v>
      </c>
      <c r="C2190">
        <f t="shared" si="106"/>
        <v>2</v>
      </c>
      <c r="D2190">
        <f t="shared" si="107"/>
        <v>27</v>
      </c>
      <c r="E2190">
        <v>79</v>
      </c>
      <c r="F2190">
        <v>45</v>
      </c>
      <c r="G2190">
        <v>35</v>
      </c>
      <c r="H2190">
        <v>12</v>
      </c>
      <c r="I2190">
        <v>0</v>
      </c>
      <c r="J2190">
        <v>5</v>
      </c>
    </row>
    <row r="2191" spans="1:10" x14ac:dyDescent="0.25">
      <c r="A2191" s="1">
        <v>43890</v>
      </c>
      <c r="B2191">
        <f t="shared" si="105"/>
        <v>2020</v>
      </c>
      <c r="C2191">
        <f t="shared" si="106"/>
        <v>2</v>
      </c>
      <c r="D2191">
        <f t="shared" si="107"/>
        <v>29</v>
      </c>
      <c r="E2191">
        <v>167</v>
      </c>
      <c r="F2191">
        <v>16</v>
      </c>
      <c r="G2191">
        <v>31</v>
      </c>
      <c r="H2191">
        <v>10</v>
      </c>
      <c r="I2191">
        <v>0</v>
      </c>
      <c r="J2191">
        <v>10</v>
      </c>
    </row>
    <row r="2192" spans="1:10" x14ac:dyDescent="0.25">
      <c r="A2192" s="1">
        <v>43891</v>
      </c>
      <c r="B2192">
        <f t="shared" si="105"/>
        <v>2020</v>
      </c>
      <c r="C2192">
        <f t="shared" si="106"/>
        <v>3</v>
      </c>
      <c r="D2192">
        <f t="shared" si="107"/>
        <v>1</v>
      </c>
      <c r="E2192">
        <v>72</v>
      </c>
      <c r="F2192">
        <v>25</v>
      </c>
      <c r="G2192">
        <v>29</v>
      </c>
      <c r="H2192">
        <v>14</v>
      </c>
      <c r="I2192">
        <v>0</v>
      </c>
      <c r="J2192">
        <v>5</v>
      </c>
    </row>
    <row r="2193" spans="1:10" x14ac:dyDescent="0.25">
      <c r="A2193" s="1">
        <v>43892</v>
      </c>
      <c r="B2193">
        <f t="shared" si="105"/>
        <v>2020</v>
      </c>
      <c r="C2193">
        <f t="shared" si="106"/>
        <v>3</v>
      </c>
      <c r="D2193">
        <f t="shared" si="107"/>
        <v>2</v>
      </c>
      <c r="E2193">
        <v>80</v>
      </c>
      <c r="F2193">
        <v>15</v>
      </c>
      <c r="G2193">
        <v>25</v>
      </c>
      <c r="H2193">
        <v>6</v>
      </c>
      <c r="I2193">
        <v>0</v>
      </c>
      <c r="J2193">
        <v>4</v>
      </c>
    </row>
    <row r="2194" spans="1:10" x14ac:dyDescent="0.25">
      <c r="A2194" s="1">
        <v>43893</v>
      </c>
      <c r="B2194">
        <f t="shared" si="105"/>
        <v>2020</v>
      </c>
      <c r="C2194">
        <f t="shared" si="106"/>
        <v>3</v>
      </c>
      <c r="D2194">
        <f t="shared" si="107"/>
        <v>3</v>
      </c>
      <c r="E2194">
        <v>99</v>
      </c>
      <c r="F2194">
        <v>15</v>
      </c>
      <c r="G2194">
        <v>31</v>
      </c>
      <c r="H2194">
        <v>5</v>
      </c>
      <c r="I2194">
        <v>0</v>
      </c>
      <c r="J2194">
        <v>2</v>
      </c>
    </row>
    <row r="2195" spans="1:10" x14ac:dyDescent="0.25">
      <c r="A2195" s="1">
        <v>43894</v>
      </c>
      <c r="B2195">
        <f t="shared" si="105"/>
        <v>2020</v>
      </c>
      <c r="C2195">
        <f t="shared" si="106"/>
        <v>3</v>
      </c>
      <c r="D2195">
        <f t="shared" si="107"/>
        <v>4</v>
      </c>
      <c r="E2195">
        <v>47</v>
      </c>
      <c r="F2195">
        <v>44</v>
      </c>
      <c r="G2195">
        <v>35</v>
      </c>
      <c r="H2195">
        <v>12</v>
      </c>
      <c r="I2195">
        <v>0</v>
      </c>
      <c r="J2195">
        <v>4</v>
      </c>
    </row>
    <row r="2196" spans="1:10" x14ac:dyDescent="0.25">
      <c r="A2196" s="1">
        <v>43895</v>
      </c>
      <c r="B2196">
        <f t="shared" si="105"/>
        <v>2020</v>
      </c>
      <c r="C2196">
        <f t="shared" si="106"/>
        <v>3</v>
      </c>
      <c r="D2196">
        <f t="shared" si="107"/>
        <v>5</v>
      </c>
      <c r="E2196">
        <v>110</v>
      </c>
      <c r="F2196">
        <v>67</v>
      </c>
      <c r="G2196">
        <v>27</v>
      </c>
      <c r="H2196">
        <v>23</v>
      </c>
      <c r="I2196">
        <v>0</v>
      </c>
      <c r="J2196">
        <v>7</v>
      </c>
    </row>
    <row r="2197" spans="1:10" x14ac:dyDescent="0.25">
      <c r="A2197" s="1">
        <v>43896</v>
      </c>
      <c r="B2197">
        <f t="shared" si="105"/>
        <v>2020</v>
      </c>
      <c r="C2197">
        <f t="shared" si="106"/>
        <v>3</v>
      </c>
      <c r="D2197">
        <f t="shared" si="107"/>
        <v>6</v>
      </c>
      <c r="E2197">
        <v>168</v>
      </c>
      <c r="F2197">
        <v>43</v>
      </c>
      <c r="G2197">
        <v>39</v>
      </c>
      <c r="H2197">
        <v>10</v>
      </c>
      <c r="I2197">
        <v>0</v>
      </c>
      <c r="J2197">
        <v>6</v>
      </c>
    </row>
    <row r="2198" spans="1:10" x14ac:dyDescent="0.25">
      <c r="A2198" s="1">
        <v>43898</v>
      </c>
      <c r="B2198">
        <f t="shared" si="105"/>
        <v>2020</v>
      </c>
      <c r="C2198">
        <f t="shared" si="106"/>
        <v>3</v>
      </c>
      <c r="D2198">
        <f t="shared" si="107"/>
        <v>8</v>
      </c>
      <c r="E2198">
        <v>171</v>
      </c>
      <c r="F2198">
        <v>28</v>
      </c>
      <c r="G2198">
        <v>28</v>
      </c>
      <c r="H2198">
        <v>12</v>
      </c>
      <c r="I2198">
        <v>0</v>
      </c>
      <c r="J2198">
        <v>7</v>
      </c>
    </row>
    <row r="2199" spans="1:10" x14ac:dyDescent="0.25">
      <c r="A2199" s="1">
        <v>43899</v>
      </c>
      <c r="B2199">
        <f t="shared" si="105"/>
        <v>2020</v>
      </c>
      <c r="C2199">
        <f t="shared" si="106"/>
        <v>3</v>
      </c>
      <c r="D2199">
        <f t="shared" si="107"/>
        <v>9</v>
      </c>
      <c r="E2199">
        <v>129</v>
      </c>
      <c r="F2199">
        <v>30</v>
      </c>
      <c r="G2199">
        <v>32</v>
      </c>
      <c r="H2199">
        <v>8</v>
      </c>
      <c r="I2199">
        <v>0</v>
      </c>
      <c r="J2199">
        <v>2</v>
      </c>
    </row>
    <row r="2200" spans="1:10" x14ac:dyDescent="0.25">
      <c r="A2200" s="1">
        <v>43900</v>
      </c>
      <c r="B2200">
        <f t="shared" si="105"/>
        <v>2020</v>
      </c>
      <c r="C2200">
        <f t="shared" si="106"/>
        <v>3</v>
      </c>
      <c r="D2200">
        <f t="shared" si="107"/>
        <v>10</v>
      </c>
      <c r="E2200">
        <v>52</v>
      </c>
      <c r="F2200">
        <v>45</v>
      </c>
      <c r="G2200">
        <v>25</v>
      </c>
      <c r="H2200">
        <v>22</v>
      </c>
      <c r="I2200">
        <v>0</v>
      </c>
      <c r="J2200">
        <v>4</v>
      </c>
    </row>
    <row r="2201" spans="1:10" x14ac:dyDescent="0.25">
      <c r="A2201" s="1">
        <v>43901</v>
      </c>
      <c r="B2201">
        <f t="shared" si="105"/>
        <v>2020</v>
      </c>
      <c r="C2201">
        <f t="shared" si="106"/>
        <v>3</v>
      </c>
      <c r="D2201">
        <f t="shared" si="107"/>
        <v>11</v>
      </c>
      <c r="E2201">
        <v>92</v>
      </c>
      <c r="F2201">
        <v>38</v>
      </c>
      <c r="G2201">
        <v>34</v>
      </c>
      <c r="H2201">
        <v>14</v>
      </c>
      <c r="I2201">
        <v>0</v>
      </c>
      <c r="J2201">
        <v>5</v>
      </c>
    </row>
    <row r="2202" spans="1:10" x14ac:dyDescent="0.25">
      <c r="A2202" s="1">
        <v>43902</v>
      </c>
      <c r="B2202">
        <f t="shared" si="105"/>
        <v>2020</v>
      </c>
      <c r="C2202">
        <f t="shared" si="106"/>
        <v>3</v>
      </c>
      <c r="D2202">
        <f t="shared" si="107"/>
        <v>12</v>
      </c>
      <c r="E2202">
        <v>74</v>
      </c>
      <c r="F2202">
        <v>22</v>
      </c>
      <c r="G2202">
        <v>32</v>
      </c>
      <c r="H2202">
        <v>6</v>
      </c>
      <c r="I2202">
        <v>0</v>
      </c>
      <c r="J2202">
        <v>2</v>
      </c>
    </row>
    <row r="2203" spans="1:10" x14ac:dyDescent="0.25">
      <c r="A2203" s="1">
        <v>43903</v>
      </c>
      <c r="B2203">
        <f t="shared" si="105"/>
        <v>2020</v>
      </c>
      <c r="C2203">
        <f t="shared" si="106"/>
        <v>3</v>
      </c>
      <c r="D2203">
        <f t="shared" si="107"/>
        <v>13</v>
      </c>
      <c r="E2203">
        <v>42</v>
      </c>
      <c r="F2203">
        <v>35</v>
      </c>
      <c r="G2203">
        <v>35</v>
      </c>
      <c r="H2203">
        <v>5</v>
      </c>
      <c r="I2203">
        <v>0</v>
      </c>
      <c r="J2203">
        <v>1</v>
      </c>
    </row>
    <row r="2204" spans="1:10" x14ac:dyDescent="0.25">
      <c r="A2204" s="1">
        <v>43904</v>
      </c>
      <c r="B2204">
        <f t="shared" si="105"/>
        <v>2020</v>
      </c>
      <c r="C2204">
        <f t="shared" si="106"/>
        <v>3</v>
      </c>
      <c r="D2204">
        <f t="shared" si="107"/>
        <v>14</v>
      </c>
      <c r="E2204">
        <v>36</v>
      </c>
      <c r="F2204">
        <v>32</v>
      </c>
      <c r="G2204">
        <v>37</v>
      </c>
      <c r="H2204">
        <v>4</v>
      </c>
      <c r="I2204">
        <v>0</v>
      </c>
      <c r="J2204">
        <v>1</v>
      </c>
    </row>
    <row r="2205" spans="1:10" x14ac:dyDescent="0.25">
      <c r="A2205" s="1">
        <v>43905</v>
      </c>
      <c r="B2205">
        <f t="shared" si="105"/>
        <v>2020</v>
      </c>
      <c r="C2205">
        <f t="shared" si="106"/>
        <v>3</v>
      </c>
      <c r="D2205">
        <f t="shared" si="107"/>
        <v>15</v>
      </c>
      <c r="E2205">
        <v>34</v>
      </c>
      <c r="F2205">
        <v>60</v>
      </c>
      <c r="G2205">
        <v>32</v>
      </c>
      <c r="H2205">
        <v>10</v>
      </c>
      <c r="I2205">
        <v>0</v>
      </c>
      <c r="J2205">
        <v>3</v>
      </c>
    </row>
    <row r="2206" spans="1:10" x14ac:dyDescent="0.25">
      <c r="A2206" s="1">
        <v>43906</v>
      </c>
      <c r="B2206">
        <f t="shared" si="105"/>
        <v>2020</v>
      </c>
      <c r="C2206">
        <f t="shared" si="106"/>
        <v>3</v>
      </c>
      <c r="D2206">
        <f t="shared" si="107"/>
        <v>16</v>
      </c>
      <c r="E2206">
        <v>87</v>
      </c>
      <c r="F2206">
        <v>55</v>
      </c>
      <c r="G2206">
        <v>42</v>
      </c>
      <c r="H2206">
        <v>17</v>
      </c>
      <c r="I2206">
        <v>0</v>
      </c>
      <c r="J2206">
        <v>5</v>
      </c>
    </row>
    <row r="2207" spans="1:10" x14ac:dyDescent="0.25">
      <c r="A2207" s="1">
        <v>43907</v>
      </c>
      <c r="B2207">
        <f t="shared" si="105"/>
        <v>2020</v>
      </c>
      <c r="C2207">
        <f t="shared" si="106"/>
        <v>3</v>
      </c>
      <c r="D2207">
        <f t="shared" si="107"/>
        <v>17</v>
      </c>
      <c r="E2207">
        <v>100</v>
      </c>
      <c r="F2207">
        <v>108</v>
      </c>
      <c r="G2207">
        <v>35</v>
      </c>
      <c r="H2207">
        <v>18</v>
      </c>
      <c r="I2207">
        <v>0</v>
      </c>
      <c r="J2207">
        <v>6</v>
      </c>
    </row>
    <row r="2208" spans="1:10" x14ac:dyDescent="0.25">
      <c r="A2208" s="1">
        <v>43908</v>
      </c>
      <c r="B2208">
        <f t="shared" si="105"/>
        <v>2020</v>
      </c>
      <c r="C2208">
        <f t="shared" si="106"/>
        <v>3</v>
      </c>
      <c r="D2208">
        <f t="shared" si="107"/>
        <v>18</v>
      </c>
      <c r="E2208">
        <v>119</v>
      </c>
      <c r="F2208">
        <v>47</v>
      </c>
      <c r="G2208">
        <v>37</v>
      </c>
      <c r="H2208">
        <v>3</v>
      </c>
      <c r="I2208">
        <v>0</v>
      </c>
      <c r="J2208">
        <v>2</v>
      </c>
    </row>
    <row r="2209" spans="1:10" x14ac:dyDescent="0.25">
      <c r="A2209" s="1">
        <v>43909</v>
      </c>
      <c r="B2209">
        <f t="shared" si="105"/>
        <v>2020</v>
      </c>
      <c r="C2209">
        <f t="shared" si="106"/>
        <v>3</v>
      </c>
      <c r="D2209">
        <f t="shared" si="107"/>
        <v>19</v>
      </c>
      <c r="E2209">
        <v>39</v>
      </c>
      <c r="F2209">
        <v>60</v>
      </c>
      <c r="G2209">
        <v>34</v>
      </c>
      <c r="H2209">
        <v>17</v>
      </c>
      <c r="I2209">
        <v>0</v>
      </c>
      <c r="J2209">
        <v>3</v>
      </c>
    </row>
    <row r="2210" spans="1:10" x14ac:dyDescent="0.25">
      <c r="A2210" s="1">
        <v>43910</v>
      </c>
      <c r="B2210">
        <f t="shared" si="105"/>
        <v>2020</v>
      </c>
      <c r="C2210">
        <f t="shared" si="106"/>
        <v>3</v>
      </c>
      <c r="D2210">
        <f t="shared" si="107"/>
        <v>20</v>
      </c>
      <c r="E2210">
        <v>94</v>
      </c>
      <c r="F2210">
        <v>73</v>
      </c>
      <c r="G2210">
        <v>38</v>
      </c>
      <c r="H2210">
        <v>10</v>
      </c>
      <c r="I2210">
        <v>0</v>
      </c>
      <c r="J2210">
        <v>3</v>
      </c>
    </row>
    <row r="2211" spans="1:10" x14ac:dyDescent="0.25">
      <c r="A2211" s="1">
        <v>43911</v>
      </c>
      <c r="B2211">
        <f t="shared" si="105"/>
        <v>2020</v>
      </c>
      <c r="C2211">
        <f t="shared" si="106"/>
        <v>3</v>
      </c>
      <c r="D2211">
        <f t="shared" si="107"/>
        <v>21</v>
      </c>
      <c r="E2211">
        <v>86</v>
      </c>
      <c r="F2211">
        <v>60</v>
      </c>
      <c r="G2211">
        <v>47</v>
      </c>
      <c r="H2211">
        <v>10</v>
      </c>
      <c r="I2211">
        <v>0</v>
      </c>
      <c r="J2211">
        <v>3</v>
      </c>
    </row>
    <row r="2212" spans="1:10" x14ac:dyDescent="0.25">
      <c r="A2212" s="1">
        <v>43912</v>
      </c>
      <c r="B2212">
        <f t="shared" si="105"/>
        <v>2020</v>
      </c>
      <c r="C2212">
        <f t="shared" si="106"/>
        <v>3</v>
      </c>
      <c r="D2212">
        <f t="shared" si="107"/>
        <v>22</v>
      </c>
      <c r="E2212">
        <v>98</v>
      </c>
      <c r="F2212">
        <v>58</v>
      </c>
      <c r="G2212">
        <v>36</v>
      </c>
      <c r="H2212">
        <v>16</v>
      </c>
      <c r="I2212">
        <v>0</v>
      </c>
      <c r="J2212">
        <v>3</v>
      </c>
    </row>
    <row r="2213" spans="1:10" x14ac:dyDescent="0.25">
      <c r="A2213" s="1">
        <v>43913</v>
      </c>
      <c r="B2213">
        <f t="shared" si="105"/>
        <v>2020</v>
      </c>
      <c r="C2213">
        <f t="shared" si="106"/>
        <v>3</v>
      </c>
      <c r="D2213">
        <f t="shared" si="107"/>
        <v>23</v>
      </c>
      <c r="E2213">
        <v>102</v>
      </c>
      <c r="F2213">
        <v>57</v>
      </c>
      <c r="G2213">
        <v>40</v>
      </c>
      <c r="H2213">
        <v>18</v>
      </c>
      <c r="I2213">
        <v>0</v>
      </c>
      <c r="J2213">
        <v>8</v>
      </c>
    </row>
    <row r="2214" spans="1:10" x14ac:dyDescent="0.25">
      <c r="A2214" s="1">
        <v>43914</v>
      </c>
      <c r="B2214">
        <f t="shared" si="105"/>
        <v>2020</v>
      </c>
      <c r="C2214">
        <f t="shared" si="106"/>
        <v>3</v>
      </c>
      <c r="D2214">
        <f t="shared" si="107"/>
        <v>24</v>
      </c>
      <c r="E2214">
        <v>121</v>
      </c>
      <c r="F2214">
        <v>73</v>
      </c>
      <c r="G2214">
        <v>54</v>
      </c>
      <c r="H2214">
        <v>27</v>
      </c>
      <c r="I2214">
        <v>0</v>
      </c>
      <c r="J2214">
        <v>9</v>
      </c>
    </row>
    <row r="2215" spans="1:10" x14ac:dyDescent="0.25">
      <c r="A2215" s="1">
        <v>43915</v>
      </c>
      <c r="B2215">
        <f t="shared" si="105"/>
        <v>2020</v>
      </c>
      <c r="C2215">
        <f t="shared" si="106"/>
        <v>3</v>
      </c>
      <c r="D2215">
        <f t="shared" si="107"/>
        <v>25</v>
      </c>
      <c r="E2215">
        <v>192</v>
      </c>
      <c r="F2215">
        <v>25</v>
      </c>
      <c r="G2215">
        <v>31</v>
      </c>
      <c r="H2215">
        <v>4</v>
      </c>
      <c r="I2215">
        <v>0</v>
      </c>
      <c r="J2215">
        <v>3</v>
      </c>
    </row>
    <row r="2216" spans="1:10" x14ac:dyDescent="0.25">
      <c r="A2216" s="1">
        <v>43916</v>
      </c>
      <c r="B2216">
        <f t="shared" si="105"/>
        <v>2020</v>
      </c>
      <c r="C2216">
        <f t="shared" si="106"/>
        <v>3</v>
      </c>
      <c r="D2216">
        <f t="shared" si="107"/>
        <v>26</v>
      </c>
      <c r="E2216">
        <v>39</v>
      </c>
      <c r="F2216">
        <v>25</v>
      </c>
      <c r="G2216">
        <v>33</v>
      </c>
      <c r="H2216">
        <v>4</v>
      </c>
      <c r="I2216">
        <v>0</v>
      </c>
      <c r="J2216">
        <v>2</v>
      </c>
    </row>
    <row r="2217" spans="1:10" x14ac:dyDescent="0.25">
      <c r="A2217" s="1">
        <v>43917</v>
      </c>
      <c r="B2217">
        <f t="shared" si="105"/>
        <v>2020</v>
      </c>
      <c r="C2217">
        <f t="shared" si="106"/>
        <v>3</v>
      </c>
      <c r="D2217">
        <f t="shared" si="107"/>
        <v>27</v>
      </c>
      <c r="E2217">
        <v>17</v>
      </c>
      <c r="F2217">
        <v>26</v>
      </c>
      <c r="G2217">
        <v>32</v>
      </c>
      <c r="H2217">
        <v>8</v>
      </c>
      <c r="I2217">
        <v>0</v>
      </c>
      <c r="J2217">
        <v>1</v>
      </c>
    </row>
    <row r="2218" spans="1:10" x14ac:dyDescent="0.25">
      <c r="A2218" s="1">
        <v>43918</v>
      </c>
      <c r="B2218">
        <f t="shared" si="105"/>
        <v>2020</v>
      </c>
      <c r="C2218">
        <f t="shared" si="106"/>
        <v>3</v>
      </c>
      <c r="D2218">
        <f t="shared" si="107"/>
        <v>28</v>
      </c>
      <c r="E2218">
        <v>37</v>
      </c>
      <c r="F2218">
        <v>63</v>
      </c>
      <c r="G2218">
        <v>42</v>
      </c>
      <c r="H2218">
        <v>17</v>
      </c>
      <c r="I2218">
        <v>0</v>
      </c>
      <c r="J2218">
        <v>4</v>
      </c>
    </row>
    <row r="2219" spans="1:10" x14ac:dyDescent="0.25">
      <c r="A2219" s="1">
        <v>43919</v>
      </c>
      <c r="B2219">
        <f t="shared" si="105"/>
        <v>2020</v>
      </c>
      <c r="C2219">
        <f t="shared" si="106"/>
        <v>3</v>
      </c>
      <c r="D2219">
        <f t="shared" si="107"/>
        <v>29</v>
      </c>
      <c r="E2219">
        <v>122</v>
      </c>
      <c r="F2219">
        <v>69</v>
      </c>
      <c r="G2219">
        <v>42</v>
      </c>
      <c r="H2219">
        <v>16</v>
      </c>
      <c r="I2219">
        <v>0</v>
      </c>
      <c r="J2219">
        <v>6</v>
      </c>
    </row>
    <row r="2220" spans="1:10" x14ac:dyDescent="0.25">
      <c r="A2220" s="1">
        <v>43920</v>
      </c>
      <c r="B2220">
        <f t="shared" si="105"/>
        <v>2020</v>
      </c>
      <c r="C2220">
        <f t="shared" si="106"/>
        <v>3</v>
      </c>
      <c r="D2220">
        <f t="shared" si="107"/>
        <v>30</v>
      </c>
      <c r="E2220">
        <v>156</v>
      </c>
      <c r="F2220">
        <v>62</v>
      </c>
      <c r="G2220">
        <v>45</v>
      </c>
      <c r="H2220">
        <v>12</v>
      </c>
      <c r="I2220">
        <v>0</v>
      </c>
      <c r="J2220">
        <v>3</v>
      </c>
    </row>
    <row r="2221" spans="1:10" x14ac:dyDescent="0.25">
      <c r="A2221" s="1">
        <v>43921</v>
      </c>
      <c r="B2221">
        <f t="shared" si="105"/>
        <v>2020</v>
      </c>
      <c r="C2221">
        <f t="shared" si="106"/>
        <v>3</v>
      </c>
      <c r="D2221">
        <f t="shared" si="107"/>
        <v>31</v>
      </c>
      <c r="E2221">
        <v>151</v>
      </c>
      <c r="F2221">
        <v>21</v>
      </c>
      <c r="G2221">
        <v>35</v>
      </c>
      <c r="H2221">
        <v>4</v>
      </c>
      <c r="I2221">
        <v>0</v>
      </c>
      <c r="J2221">
        <v>1</v>
      </c>
    </row>
    <row r="2222" spans="1:10" x14ac:dyDescent="0.25">
      <c r="A2222" s="1">
        <v>43922</v>
      </c>
      <c r="B2222">
        <f t="shared" si="105"/>
        <v>2020</v>
      </c>
      <c r="C2222">
        <f t="shared" si="106"/>
        <v>4</v>
      </c>
      <c r="D2222">
        <f t="shared" si="107"/>
        <v>1</v>
      </c>
      <c r="E2222">
        <v>35</v>
      </c>
      <c r="F2222">
        <v>35</v>
      </c>
      <c r="G2222">
        <v>35</v>
      </c>
      <c r="H2222">
        <v>10</v>
      </c>
      <c r="I2222">
        <v>0</v>
      </c>
      <c r="J2222">
        <v>2</v>
      </c>
    </row>
    <row r="2223" spans="1:10" x14ac:dyDescent="0.25">
      <c r="A2223" s="1">
        <v>43923</v>
      </c>
      <c r="B2223">
        <f t="shared" si="105"/>
        <v>2020</v>
      </c>
      <c r="C2223">
        <f t="shared" si="106"/>
        <v>4</v>
      </c>
      <c r="D2223">
        <f t="shared" si="107"/>
        <v>2</v>
      </c>
      <c r="E2223">
        <v>60</v>
      </c>
      <c r="F2223">
        <v>39</v>
      </c>
      <c r="G2223">
        <v>40</v>
      </c>
      <c r="H2223">
        <v>11</v>
      </c>
      <c r="I2223">
        <v>0</v>
      </c>
      <c r="J2223">
        <v>2</v>
      </c>
    </row>
    <row r="2224" spans="1:10" x14ac:dyDescent="0.25">
      <c r="A2224" s="1">
        <v>43924</v>
      </c>
      <c r="B2224">
        <f t="shared" si="105"/>
        <v>2020</v>
      </c>
      <c r="C2224">
        <f t="shared" si="106"/>
        <v>4</v>
      </c>
      <c r="D2224">
        <f t="shared" si="107"/>
        <v>3</v>
      </c>
      <c r="E2224">
        <v>65</v>
      </c>
      <c r="F2224">
        <v>119</v>
      </c>
      <c r="G2224">
        <v>38</v>
      </c>
      <c r="H2224">
        <v>5</v>
      </c>
      <c r="I2224">
        <v>0</v>
      </c>
      <c r="J2224">
        <v>2</v>
      </c>
    </row>
    <row r="2225" spans="1:10" x14ac:dyDescent="0.25">
      <c r="A2225" s="1">
        <v>43925</v>
      </c>
      <c r="B2225">
        <f t="shared" si="105"/>
        <v>2020</v>
      </c>
      <c r="C2225">
        <f t="shared" si="106"/>
        <v>4</v>
      </c>
      <c r="D2225">
        <f t="shared" si="107"/>
        <v>4</v>
      </c>
      <c r="E2225">
        <v>84</v>
      </c>
      <c r="F2225">
        <v>68</v>
      </c>
      <c r="G2225">
        <v>43</v>
      </c>
      <c r="H2225">
        <v>14</v>
      </c>
      <c r="I2225">
        <v>0</v>
      </c>
      <c r="J2225">
        <v>4</v>
      </c>
    </row>
    <row r="2226" spans="1:10" x14ac:dyDescent="0.25">
      <c r="A2226" s="1">
        <v>43926</v>
      </c>
      <c r="B2226">
        <f t="shared" si="105"/>
        <v>2020</v>
      </c>
      <c r="C2226">
        <f t="shared" si="106"/>
        <v>4</v>
      </c>
      <c r="D2226">
        <f t="shared" si="107"/>
        <v>5</v>
      </c>
      <c r="E2226">
        <v>86</v>
      </c>
      <c r="F2226">
        <v>93</v>
      </c>
      <c r="G2226">
        <v>55</v>
      </c>
      <c r="H2226">
        <v>26</v>
      </c>
      <c r="I2226">
        <v>0</v>
      </c>
      <c r="J2226">
        <v>5</v>
      </c>
    </row>
    <row r="2227" spans="1:10" x14ac:dyDescent="0.25">
      <c r="A2227" s="1">
        <v>43927</v>
      </c>
      <c r="B2227">
        <f t="shared" si="105"/>
        <v>2020</v>
      </c>
      <c r="C2227">
        <f t="shared" si="106"/>
        <v>4</v>
      </c>
      <c r="D2227">
        <f t="shared" si="107"/>
        <v>6</v>
      </c>
      <c r="E2227">
        <v>152</v>
      </c>
      <c r="F2227">
        <v>83</v>
      </c>
      <c r="G2227">
        <v>37</v>
      </c>
      <c r="H2227">
        <v>21</v>
      </c>
      <c r="I2227">
        <v>0</v>
      </c>
      <c r="J2227">
        <v>5</v>
      </c>
    </row>
    <row r="2228" spans="1:10" x14ac:dyDescent="0.25">
      <c r="A2228" s="1">
        <v>43928</v>
      </c>
      <c r="B2228">
        <f t="shared" si="105"/>
        <v>2020</v>
      </c>
      <c r="C2228">
        <f t="shared" si="106"/>
        <v>4</v>
      </c>
      <c r="D2228">
        <f t="shared" si="107"/>
        <v>7</v>
      </c>
      <c r="E2228">
        <v>126</v>
      </c>
      <c r="F2228">
        <v>53</v>
      </c>
      <c r="G2228">
        <v>33</v>
      </c>
      <c r="H2228">
        <v>15</v>
      </c>
      <c r="I2228">
        <v>0</v>
      </c>
      <c r="J2228">
        <v>4</v>
      </c>
    </row>
    <row r="2229" spans="1:10" x14ac:dyDescent="0.25">
      <c r="A2229" s="1">
        <v>43929</v>
      </c>
      <c r="B2229">
        <f t="shared" si="105"/>
        <v>2020</v>
      </c>
      <c r="C2229">
        <f t="shared" si="106"/>
        <v>4</v>
      </c>
      <c r="D2229">
        <f t="shared" si="107"/>
        <v>8</v>
      </c>
      <c r="E2229">
        <v>76</v>
      </c>
      <c r="F2229">
        <v>46</v>
      </c>
      <c r="G2229">
        <v>38</v>
      </c>
      <c r="H2229">
        <v>8</v>
      </c>
      <c r="I2229">
        <v>0</v>
      </c>
      <c r="J2229">
        <v>4</v>
      </c>
    </row>
    <row r="2230" spans="1:10" x14ac:dyDescent="0.25">
      <c r="A2230" s="1">
        <v>43930</v>
      </c>
      <c r="B2230">
        <f t="shared" si="105"/>
        <v>2020</v>
      </c>
      <c r="C2230">
        <f t="shared" si="106"/>
        <v>4</v>
      </c>
      <c r="D2230">
        <f t="shared" si="107"/>
        <v>9</v>
      </c>
      <c r="E2230">
        <v>103</v>
      </c>
      <c r="F2230">
        <v>47</v>
      </c>
      <c r="G2230">
        <v>53</v>
      </c>
      <c r="H2230">
        <v>11</v>
      </c>
      <c r="I2230">
        <v>0</v>
      </c>
      <c r="J2230">
        <v>3</v>
      </c>
    </row>
    <row r="2231" spans="1:10" x14ac:dyDescent="0.25">
      <c r="A2231" s="1">
        <v>43931</v>
      </c>
      <c r="B2231">
        <f t="shared" si="105"/>
        <v>2020</v>
      </c>
      <c r="C2231">
        <f t="shared" si="106"/>
        <v>4</v>
      </c>
      <c r="D2231">
        <f t="shared" si="107"/>
        <v>10</v>
      </c>
      <c r="E2231">
        <v>117</v>
      </c>
      <c r="F2231">
        <v>39</v>
      </c>
      <c r="G2231">
        <v>43</v>
      </c>
      <c r="H2231">
        <v>9</v>
      </c>
      <c r="I2231">
        <v>0</v>
      </c>
      <c r="J2231">
        <v>3</v>
      </c>
    </row>
    <row r="2232" spans="1:10" x14ac:dyDescent="0.25">
      <c r="A2232" s="1">
        <v>43932</v>
      </c>
      <c r="B2232">
        <f t="shared" si="105"/>
        <v>2020</v>
      </c>
      <c r="C2232">
        <f t="shared" si="106"/>
        <v>4</v>
      </c>
      <c r="D2232">
        <f t="shared" si="107"/>
        <v>11</v>
      </c>
      <c r="E2232">
        <v>79</v>
      </c>
      <c r="F2232">
        <v>45</v>
      </c>
      <c r="G2232">
        <v>44</v>
      </c>
      <c r="H2232">
        <v>6</v>
      </c>
      <c r="I2232">
        <v>0</v>
      </c>
      <c r="J2232">
        <v>1</v>
      </c>
    </row>
    <row r="2233" spans="1:10" x14ac:dyDescent="0.25">
      <c r="A2233" s="1">
        <v>43933</v>
      </c>
      <c r="B2233">
        <f t="shared" si="105"/>
        <v>2020</v>
      </c>
      <c r="C2233">
        <f t="shared" si="106"/>
        <v>4</v>
      </c>
      <c r="D2233">
        <f t="shared" si="107"/>
        <v>12</v>
      </c>
      <c r="E2233">
        <v>69</v>
      </c>
      <c r="F2233">
        <v>60</v>
      </c>
      <c r="G2233">
        <v>44</v>
      </c>
      <c r="H2233">
        <v>17</v>
      </c>
      <c r="I2233">
        <v>0</v>
      </c>
      <c r="J2233">
        <v>4</v>
      </c>
    </row>
    <row r="2234" spans="1:10" x14ac:dyDescent="0.25">
      <c r="A2234" s="1">
        <v>43934</v>
      </c>
      <c r="B2234">
        <f t="shared" si="105"/>
        <v>2020</v>
      </c>
      <c r="C2234">
        <f t="shared" si="106"/>
        <v>4</v>
      </c>
      <c r="D2234">
        <f t="shared" si="107"/>
        <v>13</v>
      </c>
      <c r="E2234">
        <v>88</v>
      </c>
      <c r="F2234">
        <v>81</v>
      </c>
      <c r="G2234">
        <v>82</v>
      </c>
      <c r="H2234">
        <v>23</v>
      </c>
      <c r="I2234">
        <v>0</v>
      </c>
      <c r="J2234">
        <v>5</v>
      </c>
    </row>
    <row r="2235" spans="1:10" x14ac:dyDescent="0.25">
      <c r="A2235" s="1">
        <v>43935</v>
      </c>
      <c r="B2235">
        <f t="shared" si="105"/>
        <v>2020</v>
      </c>
      <c r="C2235">
        <f t="shared" si="106"/>
        <v>4</v>
      </c>
      <c r="D2235">
        <f t="shared" si="107"/>
        <v>14</v>
      </c>
      <c r="E2235">
        <v>153</v>
      </c>
      <c r="F2235">
        <v>74</v>
      </c>
      <c r="G2235">
        <v>77</v>
      </c>
      <c r="H2235">
        <v>13</v>
      </c>
      <c r="I2235">
        <v>0</v>
      </c>
      <c r="J2235">
        <v>4</v>
      </c>
    </row>
    <row r="2236" spans="1:10" x14ac:dyDescent="0.25">
      <c r="A2236" s="1">
        <v>43936</v>
      </c>
      <c r="B2236">
        <f t="shared" si="105"/>
        <v>2020</v>
      </c>
      <c r="C2236">
        <f t="shared" si="106"/>
        <v>4</v>
      </c>
      <c r="D2236">
        <f t="shared" si="107"/>
        <v>15</v>
      </c>
      <c r="E2236">
        <v>151</v>
      </c>
      <c r="F2236">
        <v>66</v>
      </c>
      <c r="G2236">
        <v>43</v>
      </c>
      <c r="H2236">
        <v>5</v>
      </c>
      <c r="I2236">
        <v>0</v>
      </c>
      <c r="J2236">
        <v>3</v>
      </c>
    </row>
    <row r="2237" spans="1:10" x14ac:dyDescent="0.25">
      <c r="A2237" s="1">
        <v>43937</v>
      </c>
      <c r="B2237">
        <f t="shared" si="105"/>
        <v>2020</v>
      </c>
      <c r="C2237">
        <f t="shared" si="106"/>
        <v>4</v>
      </c>
      <c r="D2237">
        <f t="shared" si="107"/>
        <v>16</v>
      </c>
      <c r="E2237">
        <v>83</v>
      </c>
      <c r="F2237">
        <v>40</v>
      </c>
      <c r="G2237">
        <v>58</v>
      </c>
      <c r="H2237">
        <v>6</v>
      </c>
      <c r="I2237">
        <v>0</v>
      </c>
      <c r="J2237">
        <v>3</v>
      </c>
    </row>
    <row r="2238" spans="1:10" x14ac:dyDescent="0.25">
      <c r="A2238" s="1">
        <v>43938</v>
      </c>
      <c r="B2238">
        <f t="shared" si="105"/>
        <v>2020</v>
      </c>
      <c r="C2238">
        <f t="shared" si="106"/>
        <v>4</v>
      </c>
      <c r="D2238">
        <f t="shared" si="107"/>
        <v>17</v>
      </c>
      <c r="E2238">
        <v>80</v>
      </c>
      <c r="F2238">
        <v>43</v>
      </c>
      <c r="G2238">
        <v>56</v>
      </c>
      <c r="H2238">
        <v>10</v>
      </c>
      <c r="I2238">
        <v>0</v>
      </c>
      <c r="J2238">
        <v>2</v>
      </c>
    </row>
    <row r="2239" spans="1:10" x14ac:dyDescent="0.25">
      <c r="A2239" s="1">
        <v>43939</v>
      </c>
      <c r="B2239">
        <f t="shared" si="105"/>
        <v>2020</v>
      </c>
      <c r="C2239">
        <f t="shared" si="106"/>
        <v>4</v>
      </c>
      <c r="D2239">
        <f t="shared" si="107"/>
        <v>18</v>
      </c>
      <c r="E2239">
        <v>100</v>
      </c>
      <c r="F2239">
        <v>49</v>
      </c>
      <c r="G2239">
        <v>74</v>
      </c>
      <c r="H2239">
        <v>8</v>
      </c>
      <c r="I2239">
        <v>0</v>
      </c>
      <c r="J2239">
        <v>3</v>
      </c>
    </row>
    <row r="2240" spans="1:10" x14ac:dyDescent="0.25">
      <c r="A2240" s="1">
        <v>43940</v>
      </c>
      <c r="B2240">
        <f t="shared" si="105"/>
        <v>2020</v>
      </c>
      <c r="C2240">
        <f t="shared" si="106"/>
        <v>4</v>
      </c>
      <c r="D2240">
        <f t="shared" si="107"/>
        <v>19</v>
      </c>
      <c r="E2240">
        <v>122</v>
      </c>
      <c r="F2240">
        <v>30</v>
      </c>
      <c r="G2240">
        <v>38</v>
      </c>
      <c r="H2240">
        <v>2</v>
      </c>
      <c r="I2240">
        <v>0</v>
      </c>
      <c r="J2240">
        <v>1</v>
      </c>
    </row>
    <row r="2241" spans="1:10" x14ac:dyDescent="0.25">
      <c r="A2241" s="1">
        <v>43941</v>
      </c>
      <c r="B2241">
        <f t="shared" si="105"/>
        <v>2020</v>
      </c>
      <c r="C2241">
        <f t="shared" si="106"/>
        <v>4</v>
      </c>
      <c r="D2241">
        <f t="shared" si="107"/>
        <v>20</v>
      </c>
      <c r="E2241">
        <v>39</v>
      </c>
      <c r="F2241">
        <v>33</v>
      </c>
      <c r="G2241">
        <v>35</v>
      </c>
      <c r="H2241">
        <v>2</v>
      </c>
      <c r="I2241">
        <v>0</v>
      </c>
      <c r="J2241">
        <v>1</v>
      </c>
    </row>
    <row r="2242" spans="1:10" x14ac:dyDescent="0.25">
      <c r="A2242" s="1">
        <v>43942</v>
      </c>
      <c r="B2242">
        <f t="shared" si="105"/>
        <v>2020</v>
      </c>
      <c r="C2242">
        <f t="shared" si="106"/>
        <v>4</v>
      </c>
      <c r="D2242">
        <f t="shared" si="107"/>
        <v>21</v>
      </c>
      <c r="E2242">
        <v>40</v>
      </c>
      <c r="F2242">
        <v>22</v>
      </c>
      <c r="G2242">
        <v>36</v>
      </c>
      <c r="H2242">
        <v>2</v>
      </c>
      <c r="I2242">
        <v>0</v>
      </c>
      <c r="J2242">
        <v>1</v>
      </c>
    </row>
    <row r="2243" spans="1:10" x14ac:dyDescent="0.25">
      <c r="A2243" s="1">
        <v>43943</v>
      </c>
      <c r="B2243">
        <f t="shared" ref="B2243:B2306" si="108">YEAR(A2243)</f>
        <v>2020</v>
      </c>
      <c r="C2243">
        <f t="shared" ref="C2243:C2306" si="109">MONTH(A2243)</f>
        <v>4</v>
      </c>
      <c r="D2243">
        <f t="shared" ref="D2243:D2306" si="110">DAY(A2243)</f>
        <v>22</v>
      </c>
      <c r="E2243">
        <v>36</v>
      </c>
      <c r="F2243">
        <v>20</v>
      </c>
      <c r="G2243">
        <v>36</v>
      </c>
      <c r="H2243">
        <v>3</v>
      </c>
      <c r="I2243">
        <v>0</v>
      </c>
      <c r="J2243">
        <v>1</v>
      </c>
    </row>
    <row r="2244" spans="1:10" x14ac:dyDescent="0.25">
      <c r="A2244" s="1">
        <v>43944</v>
      </c>
      <c r="B2244">
        <f t="shared" si="108"/>
        <v>2020</v>
      </c>
      <c r="C2244">
        <f t="shared" si="109"/>
        <v>4</v>
      </c>
      <c r="D2244">
        <f t="shared" si="110"/>
        <v>23</v>
      </c>
      <c r="E2244">
        <v>35</v>
      </c>
      <c r="F2244">
        <v>98</v>
      </c>
      <c r="G2244">
        <v>41</v>
      </c>
      <c r="H2244">
        <v>6</v>
      </c>
      <c r="I2244">
        <v>0</v>
      </c>
      <c r="J2244">
        <v>1</v>
      </c>
    </row>
    <row r="2245" spans="1:10" x14ac:dyDescent="0.25">
      <c r="A2245" s="1">
        <v>43945</v>
      </c>
      <c r="B2245">
        <f t="shared" si="108"/>
        <v>2020</v>
      </c>
      <c r="C2245">
        <f t="shared" si="109"/>
        <v>4</v>
      </c>
      <c r="D2245">
        <f t="shared" si="110"/>
        <v>24</v>
      </c>
      <c r="E2245">
        <v>65</v>
      </c>
      <c r="F2245">
        <v>53</v>
      </c>
      <c r="G2245">
        <v>39</v>
      </c>
      <c r="H2245">
        <v>3</v>
      </c>
      <c r="I2245">
        <v>0</v>
      </c>
      <c r="J2245">
        <v>1</v>
      </c>
    </row>
    <row r="2246" spans="1:10" x14ac:dyDescent="0.25">
      <c r="A2246" s="1">
        <v>43946</v>
      </c>
      <c r="B2246">
        <f t="shared" si="108"/>
        <v>2020</v>
      </c>
      <c r="C2246">
        <f t="shared" si="109"/>
        <v>4</v>
      </c>
      <c r="D2246">
        <f t="shared" si="110"/>
        <v>25</v>
      </c>
      <c r="E2246">
        <v>55</v>
      </c>
      <c r="F2246">
        <v>32</v>
      </c>
      <c r="G2246">
        <v>40</v>
      </c>
      <c r="H2246">
        <v>11</v>
      </c>
      <c r="I2246">
        <v>0</v>
      </c>
      <c r="J2246">
        <v>2</v>
      </c>
    </row>
    <row r="2247" spans="1:10" x14ac:dyDescent="0.25">
      <c r="A2247" s="1">
        <v>43947</v>
      </c>
      <c r="B2247">
        <f t="shared" si="108"/>
        <v>2020</v>
      </c>
      <c r="C2247">
        <f t="shared" si="109"/>
        <v>4</v>
      </c>
      <c r="D2247">
        <f t="shared" si="110"/>
        <v>26</v>
      </c>
      <c r="E2247">
        <v>94</v>
      </c>
      <c r="F2247">
        <v>60</v>
      </c>
      <c r="G2247">
        <v>58</v>
      </c>
      <c r="H2247">
        <v>14</v>
      </c>
      <c r="I2247">
        <v>0</v>
      </c>
      <c r="J2247">
        <v>10</v>
      </c>
    </row>
    <row r="2248" spans="1:10" x14ac:dyDescent="0.25">
      <c r="A2248" s="1">
        <v>43948</v>
      </c>
      <c r="B2248">
        <f t="shared" si="108"/>
        <v>2020</v>
      </c>
      <c r="C2248">
        <f t="shared" si="109"/>
        <v>4</v>
      </c>
      <c r="D2248">
        <f t="shared" si="110"/>
        <v>27</v>
      </c>
      <c r="E2248">
        <v>141</v>
      </c>
      <c r="F2248">
        <v>82</v>
      </c>
      <c r="G2248">
        <v>100</v>
      </c>
      <c r="H2248">
        <v>18</v>
      </c>
      <c r="I2248">
        <v>0</v>
      </c>
      <c r="J2248">
        <v>6</v>
      </c>
    </row>
    <row r="2249" spans="1:10" x14ac:dyDescent="0.25">
      <c r="A2249" s="1">
        <v>43949</v>
      </c>
      <c r="B2249">
        <f t="shared" si="108"/>
        <v>2020</v>
      </c>
      <c r="C2249">
        <f t="shared" si="109"/>
        <v>4</v>
      </c>
      <c r="D2249">
        <f t="shared" si="110"/>
        <v>28</v>
      </c>
      <c r="E2249">
        <v>157</v>
      </c>
      <c r="F2249">
        <v>84</v>
      </c>
      <c r="G2249">
        <v>115</v>
      </c>
      <c r="H2249">
        <v>12</v>
      </c>
      <c r="I2249">
        <v>0</v>
      </c>
      <c r="J2249">
        <v>5</v>
      </c>
    </row>
    <row r="2250" spans="1:10" x14ac:dyDescent="0.25">
      <c r="A2250" s="1">
        <v>43950</v>
      </c>
      <c r="B2250">
        <f t="shared" si="108"/>
        <v>2020</v>
      </c>
      <c r="C2250">
        <f t="shared" si="109"/>
        <v>4</v>
      </c>
      <c r="D2250">
        <f t="shared" si="110"/>
        <v>29</v>
      </c>
      <c r="E2250">
        <v>150</v>
      </c>
      <c r="F2250">
        <v>93</v>
      </c>
      <c r="G2250">
        <v>142</v>
      </c>
      <c r="H2250">
        <v>25</v>
      </c>
      <c r="I2250">
        <v>0</v>
      </c>
      <c r="J2250">
        <v>9</v>
      </c>
    </row>
    <row r="2251" spans="1:10" x14ac:dyDescent="0.25">
      <c r="A2251" s="1">
        <v>43951</v>
      </c>
      <c r="B2251">
        <f t="shared" si="108"/>
        <v>2020</v>
      </c>
      <c r="C2251">
        <f t="shared" si="109"/>
        <v>4</v>
      </c>
      <c r="D2251">
        <f t="shared" si="110"/>
        <v>30</v>
      </c>
      <c r="E2251">
        <v>185</v>
      </c>
      <c r="F2251">
        <v>100</v>
      </c>
      <c r="G2251">
        <v>146</v>
      </c>
      <c r="H2251">
        <v>25</v>
      </c>
      <c r="I2251">
        <v>0</v>
      </c>
      <c r="J2251">
        <v>11</v>
      </c>
    </row>
    <row r="2252" spans="1:10" x14ac:dyDescent="0.25">
      <c r="A2252" s="1">
        <v>43952</v>
      </c>
      <c r="B2252">
        <f t="shared" si="108"/>
        <v>2020</v>
      </c>
      <c r="C2252">
        <f t="shared" si="109"/>
        <v>5</v>
      </c>
      <c r="D2252">
        <f t="shared" si="110"/>
        <v>1</v>
      </c>
      <c r="E2252">
        <v>189</v>
      </c>
      <c r="F2252">
        <v>65</v>
      </c>
      <c r="G2252">
        <v>101</v>
      </c>
      <c r="H2252">
        <v>8</v>
      </c>
      <c r="I2252">
        <v>0</v>
      </c>
      <c r="J2252">
        <v>5</v>
      </c>
    </row>
    <row r="2253" spans="1:10" x14ac:dyDescent="0.25">
      <c r="A2253" s="1">
        <v>43953</v>
      </c>
      <c r="B2253">
        <f t="shared" si="108"/>
        <v>2020</v>
      </c>
      <c r="C2253">
        <f t="shared" si="109"/>
        <v>5</v>
      </c>
      <c r="D2253">
        <f t="shared" si="110"/>
        <v>2</v>
      </c>
      <c r="E2253">
        <v>149</v>
      </c>
      <c r="F2253">
        <v>58</v>
      </c>
      <c r="G2253">
        <v>38</v>
      </c>
      <c r="H2253">
        <v>12</v>
      </c>
      <c r="I2253">
        <v>0</v>
      </c>
      <c r="J2253">
        <v>10</v>
      </c>
    </row>
    <row r="2254" spans="1:10" x14ac:dyDescent="0.25">
      <c r="A2254" s="1">
        <v>43954</v>
      </c>
      <c r="B2254">
        <f t="shared" si="108"/>
        <v>2020</v>
      </c>
      <c r="C2254">
        <f t="shared" si="109"/>
        <v>5</v>
      </c>
      <c r="D2254">
        <f t="shared" si="110"/>
        <v>3</v>
      </c>
      <c r="E2254">
        <v>143</v>
      </c>
      <c r="F2254">
        <v>49</v>
      </c>
      <c r="G2254">
        <v>21</v>
      </c>
      <c r="H2254">
        <v>11</v>
      </c>
      <c r="I2254">
        <v>0</v>
      </c>
      <c r="J2254">
        <v>6</v>
      </c>
    </row>
    <row r="2255" spans="1:10" x14ac:dyDescent="0.25">
      <c r="A2255" s="1">
        <v>43955</v>
      </c>
      <c r="B2255">
        <f t="shared" si="108"/>
        <v>2020</v>
      </c>
      <c r="C2255">
        <f t="shared" si="109"/>
        <v>5</v>
      </c>
      <c r="D2255">
        <f t="shared" si="110"/>
        <v>4</v>
      </c>
      <c r="E2255">
        <v>109</v>
      </c>
      <c r="F2255">
        <v>48</v>
      </c>
      <c r="G2255">
        <v>33</v>
      </c>
      <c r="H2255">
        <v>12</v>
      </c>
      <c r="I2255">
        <v>0</v>
      </c>
      <c r="J2255">
        <v>5</v>
      </c>
    </row>
    <row r="2256" spans="1:10" x14ac:dyDescent="0.25">
      <c r="A2256" s="1">
        <v>43956</v>
      </c>
      <c r="B2256">
        <f t="shared" si="108"/>
        <v>2020</v>
      </c>
      <c r="C2256">
        <f t="shared" si="109"/>
        <v>5</v>
      </c>
      <c r="D2256">
        <f t="shared" si="110"/>
        <v>5</v>
      </c>
      <c r="E2256">
        <v>150</v>
      </c>
      <c r="F2256">
        <v>53</v>
      </c>
      <c r="G2256">
        <v>92</v>
      </c>
      <c r="H2256">
        <v>15</v>
      </c>
      <c r="I2256">
        <v>0</v>
      </c>
      <c r="J2256">
        <v>6</v>
      </c>
    </row>
    <row r="2257" spans="1:10" x14ac:dyDescent="0.25">
      <c r="A2257" s="1">
        <v>43957</v>
      </c>
      <c r="B2257">
        <f t="shared" si="108"/>
        <v>2020</v>
      </c>
      <c r="C2257">
        <f t="shared" si="109"/>
        <v>5</v>
      </c>
      <c r="D2257">
        <f t="shared" si="110"/>
        <v>6</v>
      </c>
      <c r="E2257">
        <v>160</v>
      </c>
      <c r="F2257">
        <v>61</v>
      </c>
      <c r="G2257">
        <v>36</v>
      </c>
      <c r="H2257">
        <v>16</v>
      </c>
      <c r="I2257">
        <v>0</v>
      </c>
      <c r="J2257">
        <v>12</v>
      </c>
    </row>
    <row r="2258" spans="1:10" x14ac:dyDescent="0.25">
      <c r="A2258" s="1">
        <v>43958</v>
      </c>
      <c r="B2258">
        <f t="shared" si="108"/>
        <v>2020</v>
      </c>
      <c r="C2258">
        <f t="shared" si="109"/>
        <v>5</v>
      </c>
      <c r="D2258">
        <f t="shared" si="110"/>
        <v>7</v>
      </c>
      <c r="E2258">
        <v>160</v>
      </c>
      <c r="F2258">
        <v>26</v>
      </c>
      <c r="G2258">
        <v>40</v>
      </c>
      <c r="H2258">
        <v>8</v>
      </c>
      <c r="I2258">
        <v>0</v>
      </c>
      <c r="J2258">
        <v>8</v>
      </c>
    </row>
    <row r="2259" spans="1:10" x14ac:dyDescent="0.25">
      <c r="A2259" s="1">
        <v>43959</v>
      </c>
      <c r="B2259">
        <f t="shared" si="108"/>
        <v>2020</v>
      </c>
      <c r="C2259">
        <f t="shared" si="109"/>
        <v>5</v>
      </c>
      <c r="D2259">
        <f t="shared" si="110"/>
        <v>8</v>
      </c>
      <c r="E2259">
        <v>107</v>
      </c>
      <c r="F2259">
        <v>42</v>
      </c>
      <c r="G2259">
        <v>26</v>
      </c>
      <c r="H2259">
        <v>11</v>
      </c>
      <c r="I2259">
        <v>0</v>
      </c>
      <c r="J2259">
        <v>5</v>
      </c>
    </row>
    <row r="2260" spans="1:10" x14ac:dyDescent="0.25">
      <c r="A2260" s="1">
        <v>43960</v>
      </c>
      <c r="B2260">
        <f t="shared" si="108"/>
        <v>2020</v>
      </c>
      <c r="C2260">
        <f t="shared" si="109"/>
        <v>5</v>
      </c>
      <c r="D2260">
        <f t="shared" si="110"/>
        <v>9</v>
      </c>
      <c r="E2260">
        <v>100</v>
      </c>
      <c r="F2260">
        <v>52</v>
      </c>
      <c r="G2260">
        <v>35</v>
      </c>
      <c r="H2260">
        <v>9</v>
      </c>
      <c r="I2260">
        <v>0</v>
      </c>
      <c r="J2260">
        <v>4</v>
      </c>
    </row>
    <row r="2261" spans="1:10" x14ac:dyDescent="0.25">
      <c r="A2261" s="1">
        <v>43961</v>
      </c>
      <c r="B2261">
        <f t="shared" si="108"/>
        <v>2020</v>
      </c>
      <c r="C2261">
        <f t="shared" si="109"/>
        <v>5</v>
      </c>
      <c r="D2261">
        <f t="shared" si="110"/>
        <v>10</v>
      </c>
      <c r="E2261">
        <v>72</v>
      </c>
      <c r="F2261">
        <v>101</v>
      </c>
      <c r="G2261">
        <v>42</v>
      </c>
      <c r="H2261">
        <v>4</v>
      </c>
      <c r="I2261">
        <v>0</v>
      </c>
      <c r="J2261">
        <v>1</v>
      </c>
    </row>
    <row r="2262" spans="1:10" x14ac:dyDescent="0.25">
      <c r="A2262" s="1">
        <v>43962</v>
      </c>
      <c r="B2262">
        <f t="shared" si="108"/>
        <v>2020</v>
      </c>
      <c r="C2262">
        <f t="shared" si="109"/>
        <v>5</v>
      </c>
      <c r="D2262">
        <f t="shared" si="110"/>
        <v>11</v>
      </c>
      <c r="E2262">
        <v>54</v>
      </c>
      <c r="F2262">
        <v>87</v>
      </c>
      <c r="G2262">
        <v>43</v>
      </c>
      <c r="H2262">
        <v>5</v>
      </c>
      <c r="I2262">
        <v>0</v>
      </c>
      <c r="J2262">
        <v>1</v>
      </c>
    </row>
    <row r="2263" spans="1:10" x14ac:dyDescent="0.25">
      <c r="A2263" s="1">
        <v>43963</v>
      </c>
      <c r="B2263">
        <f t="shared" si="108"/>
        <v>2020</v>
      </c>
      <c r="C2263">
        <f t="shared" si="109"/>
        <v>5</v>
      </c>
      <c r="D2263">
        <f t="shared" si="110"/>
        <v>12</v>
      </c>
      <c r="E2263">
        <v>63</v>
      </c>
      <c r="F2263">
        <v>124</v>
      </c>
      <c r="G2263">
        <v>86</v>
      </c>
      <c r="H2263">
        <v>16</v>
      </c>
      <c r="I2263">
        <v>0</v>
      </c>
      <c r="J2263">
        <v>5</v>
      </c>
    </row>
    <row r="2264" spans="1:10" x14ac:dyDescent="0.25">
      <c r="A2264" s="1">
        <v>43964</v>
      </c>
      <c r="B2264">
        <f t="shared" si="108"/>
        <v>2020</v>
      </c>
      <c r="C2264">
        <f t="shared" si="109"/>
        <v>5</v>
      </c>
      <c r="D2264">
        <f t="shared" si="110"/>
        <v>13</v>
      </c>
      <c r="E2264">
        <v>108</v>
      </c>
      <c r="F2264">
        <v>70</v>
      </c>
      <c r="G2264">
        <v>91</v>
      </c>
      <c r="H2264">
        <v>11</v>
      </c>
      <c r="I2264">
        <v>0</v>
      </c>
      <c r="J2264">
        <v>5</v>
      </c>
    </row>
    <row r="2265" spans="1:10" x14ac:dyDescent="0.25">
      <c r="A2265" s="1">
        <v>43965</v>
      </c>
      <c r="B2265">
        <f t="shared" si="108"/>
        <v>2020</v>
      </c>
      <c r="C2265">
        <f t="shared" si="109"/>
        <v>5</v>
      </c>
      <c r="D2265">
        <f t="shared" si="110"/>
        <v>14</v>
      </c>
      <c r="E2265">
        <v>95</v>
      </c>
      <c r="F2265">
        <v>49</v>
      </c>
      <c r="G2265">
        <v>45</v>
      </c>
      <c r="H2265">
        <v>10</v>
      </c>
      <c r="I2265">
        <v>0</v>
      </c>
      <c r="J2265">
        <v>5</v>
      </c>
    </row>
    <row r="2266" spans="1:10" x14ac:dyDescent="0.25">
      <c r="A2266" s="1">
        <v>43966</v>
      </c>
      <c r="B2266">
        <f t="shared" si="108"/>
        <v>2020</v>
      </c>
      <c r="C2266">
        <f t="shared" si="109"/>
        <v>5</v>
      </c>
      <c r="D2266">
        <f t="shared" si="110"/>
        <v>15</v>
      </c>
      <c r="E2266">
        <v>115</v>
      </c>
      <c r="F2266">
        <v>55</v>
      </c>
      <c r="G2266">
        <v>29</v>
      </c>
      <c r="H2266">
        <v>13</v>
      </c>
      <c r="I2266">
        <v>0</v>
      </c>
      <c r="J2266">
        <v>6</v>
      </c>
    </row>
    <row r="2267" spans="1:10" x14ac:dyDescent="0.25">
      <c r="A2267" s="1">
        <v>43967</v>
      </c>
      <c r="B2267">
        <f t="shared" si="108"/>
        <v>2020</v>
      </c>
      <c r="C2267">
        <f t="shared" si="109"/>
        <v>5</v>
      </c>
      <c r="D2267">
        <f t="shared" si="110"/>
        <v>16</v>
      </c>
      <c r="E2267">
        <v>124</v>
      </c>
      <c r="F2267">
        <v>65</v>
      </c>
      <c r="G2267">
        <v>31</v>
      </c>
      <c r="H2267">
        <v>17</v>
      </c>
      <c r="I2267">
        <v>0</v>
      </c>
      <c r="J2267">
        <v>2</v>
      </c>
    </row>
    <row r="2268" spans="1:10" x14ac:dyDescent="0.25">
      <c r="A2268" s="1">
        <v>43968</v>
      </c>
      <c r="B2268">
        <f t="shared" si="108"/>
        <v>2020</v>
      </c>
      <c r="C2268">
        <f t="shared" si="109"/>
        <v>5</v>
      </c>
      <c r="D2268">
        <f t="shared" si="110"/>
        <v>17</v>
      </c>
      <c r="E2268">
        <v>66</v>
      </c>
      <c r="F2268">
        <v>42</v>
      </c>
      <c r="G2268">
        <v>36</v>
      </c>
      <c r="H2268">
        <v>5</v>
      </c>
      <c r="I2268">
        <v>0</v>
      </c>
      <c r="J2268">
        <v>1</v>
      </c>
    </row>
    <row r="2269" spans="1:10" x14ac:dyDescent="0.25">
      <c r="A2269" s="1">
        <v>43969</v>
      </c>
      <c r="B2269">
        <f t="shared" si="108"/>
        <v>2020</v>
      </c>
      <c r="C2269">
        <f t="shared" si="109"/>
        <v>5</v>
      </c>
      <c r="D2269">
        <f t="shared" si="110"/>
        <v>18</v>
      </c>
      <c r="E2269">
        <v>41</v>
      </c>
      <c r="F2269">
        <v>46</v>
      </c>
      <c r="G2269">
        <v>65</v>
      </c>
      <c r="H2269">
        <v>11</v>
      </c>
      <c r="I2269">
        <v>0</v>
      </c>
      <c r="J2269">
        <v>2</v>
      </c>
    </row>
    <row r="2270" spans="1:10" x14ac:dyDescent="0.25">
      <c r="A2270" s="1">
        <v>43970</v>
      </c>
      <c r="B2270">
        <f t="shared" si="108"/>
        <v>2020</v>
      </c>
      <c r="C2270">
        <f t="shared" si="109"/>
        <v>5</v>
      </c>
      <c r="D2270">
        <f t="shared" si="110"/>
        <v>19</v>
      </c>
      <c r="E2270">
        <v>68</v>
      </c>
      <c r="F2270">
        <v>42</v>
      </c>
      <c r="G2270">
        <v>109</v>
      </c>
      <c r="H2270">
        <v>10</v>
      </c>
      <c r="I2270">
        <v>0</v>
      </c>
      <c r="J2270">
        <v>4</v>
      </c>
    </row>
    <row r="2271" spans="1:10" x14ac:dyDescent="0.25">
      <c r="A2271" s="1">
        <v>43971</v>
      </c>
      <c r="B2271">
        <f t="shared" si="108"/>
        <v>2020</v>
      </c>
      <c r="C2271">
        <f t="shared" si="109"/>
        <v>5</v>
      </c>
      <c r="D2271">
        <f t="shared" si="110"/>
        <v>20</v>
      </c>
      <c r="E2271">
        <v>69</v>
      </c>
      <c r="F2271">
        <v>69</v>
      </c>
      <c r="G2271">
        <v>56</v>
      </c>
      <c r="H2271">
        <v>13</v>
      </c>
      <c r="I2271">
        <v>0</v>
      </c>
      <c r="J2271">
        <v>13</v>
      </c>
    </row>
    <row r="2272" spans="1:10" x14ac:dyDescent="0.25">
      <c r="A2272" s="1">
        <v>43972</v>
      </c>
      <c r="B2272">
        <f t="shared" si="108"/>
        <v>2020</v>
      </c>
      <c r="C2272">
        <f t="shared" si="109"/>
        <v>5</v>
      </c>
      <c r="D2272">
        <f t="shared" si="110"/>
        <v>21</v>
      </c>
      <c r="E2272">
        <v>163</v>
      </c>
      <c r="F2272">
        <v>41</v>
      </c>
      <c r="G2272">
        <v>73</v>
      </c>
      <c r="H2272">
        <v>9</v>
      </c>
      <c r="I2272">
        <v>0</v>
      </c>
      <c r="J2272">
        <v>8</v>
      </c>
    </row>
    <row r="2273" spans="1:10" x14ac:dyDescent="0.25">
      <c r="A2273" s="1">
        <v>43973</v>
      </c>
      <c r="B2273">
        <f t="shared" si="108"/>
        <v>2020</v>
      </c>
      <c r="C2273">
        <f t="shared" si="109"/>
        <v>5</v>
      </c>
      <c r="D2273">
        <f t="shared" si="110"/>
        <v>22</v>
      </c>
      <c r="E2273">
        <v>124</v>
      </c>
      <c r="F2273">
        <v>19</v>
      </c>
      <c r="G2273">
        <v>36</v>
      </c>
      <c r="H2273">
        <v>6</v>
      </c>
      <c r="I2273">
        <v>0</v>
      </c>
      <c r="J2273">
        <v>2</v>
      </c>
    </row>
    <row r="2274" spans="1:10" x14ac:dyDescent="0.25">
      <c r="A2274" s="1">
        <v>43974</v>
      </c>
      <c r="B2274">
        <f t="shared" si="108"/>
        <v>2020</v>
      </c>
      <c r="C2274">
        <f t="shared" si="109"/>
        <v>5</v>
      </c>
      <c r="D2274">
        <f t="shared" si="110"/>
        <v>23</v>
      </c>
      <c r="E2274">
        <v>26</v>
      </c>
      <c r="F2274">
        <v>21</v>
      </c>
      <c r="G2274">
        <v>53</v>
      </c>
      <c r="H2274">
        <v>9</v>
      </c>
      <c r="I2274">
        <v>0</v>
      </c>
      <c r="J2274">
        <v>2</v>
      </c>
    </row>
    <row r="2275" spans="1:10" x14ac:dyDescent="0.25">
      <c r="A2275" s="1">
        <v>43975</v>
      </c>
      <c r="B2275">
        <f t="shared" si="108"/>
        <v>2020</v>
      </c>
      <c r="C2275">
        <f t="shared" si="109"/>
        <v>5</v>
      </c>
      <c r="D2275">
        <f t="shared" si="110"/>
        <v>24</v>
      </c>
      <c r="E2275">
        <v>39</v>
      </c>
      <c r="F2275">
        <v>30</v>
      </c>
      <c r="G2275">
        <v>33</v>
      </c>
      <c r="H2275">
        <v>13</v>
      </c>
      <c r="I2275">
        <v>0</v>
      </c>
      <c r="J2275">
        <v>2</v>
      </c>
    </row>
    <row r="2276" spans="1:10" x14ac:dyDescent="0.25">
      <c r="A2276" s="1">
        <v>43976</v>
      </c>
      <c r="B2276">
        <f t="shared" si="108"/>
        <v>2020</v>
      </c>
      <c r="C2276">
        <f t="shared" si="109"/>
        <v>5</v>
      </c>
      <c r="D2276">
        <f t="shared" si="110"/>
        <v>25</v>
      </c>
      <c r="E2276">
        <v>43</v>
      </c>
      <c r="F2276">
        <v>22</v>
      </c>
      <c r="G2276">
        <v>50</v>
      </c>
      <c r="H2276">
        <v>9</v>
      </c>
      <c r="I2276">
        <v>0</v>
      </c>
      <c r="J2276">
        <v>2</v>
      </c>
    </row>
    <row r="2277" spans="1:10" x14ac:dyDescent="0.25">
      <c r="A2277" s="1">
        <v>43977</v>
      </c>
      <c r="B2277">
        <f t="shared" si="108"/>
        <v>2020</v>
      </c>
      <c r="C2277">
        <f t="shared" si="109"/>
        <v>5</v>
      </c>
      <c r="D2277">
        <f t="shared" si="110"/>
        <v>26</v>
      </c>
      <c r="E2277">
        <v>41</v>
      </c>
      <c r="F2277">
        <v>20</v>
      </c>
      <c r="G2277">
        <v>44</v>
      </c>
      <c r="H2277">
        <v>6</v>
      </c>
      <c r="I2277">
        <v>0</v>
      </c>
      <c r="J2277">
        <v>2</v>
      </c>
    </row>
    <row r="2278" spans="1:10" x14ac:dyDescent="0.25">
      <c r="A2278" s="1">
        <v>43978</v>
      </c>
      <c r="B2278">
        <f t="shared" si="108"/>
        <v>2020</v>
      </c>
      <c r="C2278">
        <f t="shared" si="109"/>
        <v>5</v>
      </c>
      <c r="D2278">
        <f t="shared" si="110"/>
        <v>27</v>
      </c>
      <c r="E2278">
        <v>34</v>
      </c>
      <c r="F2278">
        <v>60</v>
      </c>
      <c r="G2278">
        <v>100</v>
      </c>
      <c r="H2278">
        <v>18</v>
      </c>
      <c r="I2278">
        <v>0</v>
      </c>
      <c r="J2278">
        <v>7</v>
      </c>
    </row>
    <row r="2279" spans="1:10" x14ac:dyDescent="0.25">
      <c r="A2279" s="1">
        <v>43979</v>
      </c>
      <c r="B2279">
        <f t="shared" si="108"/>
        <v>2020</v>
      </c>
      <c r="C2279">
        <f t="shared" si="109"/>
        <v>5</v>
      </c>
      <c r="D2279">
        <f t="shared" si="110"/>
        <v>28</v>
      </c>
      <c r="E2279">
        <v>112</v>
      </c>
      <c r="F2279">
        <v>67</v>
      </c>
      <c r="G2279">
        <v>117</v>
      </c>
      <c r="H2279">
        <v>14</v>
      </c>
      <c r="I2279">
        <v>0</v>
      </c>
      <c r="J2279">
        <v>11</v>
      </c>
    </row>
    <row r="2280" spans="1:10" x14ac:dyDescent="0.25">
      <c r="A2280" s="1">
        <v>43980</v>
      </c>
      <c r="B2280">
        <f t="shared" si="108"/>
        <v>2020</v>
      </c>
      <c r="C2280">
        <f t="shared" si="109"/>
        <v>5</v>
      </c>
      <c r="D2280">
        <f t="shared" si="110"/>
        <v>29</v>
      </c>
      <c r="E2280">
        <v>150</v>
      </c>
      <c r="F2280">
        <v>60</v>
      </c>
      <c r="G2280">
        <v>87</v>
      </c>
      <c r="H2280">
        <v>12</v>
      </c>
      <c r="I2280">
        <v>0</v>
      </c>
      <c r="J2280">
        <v>9</v>
      </c>
    </row>
    <row r="2281" spans="1:10" x14ac:dyDescent="0.25">
      <c r="A2281" s="1">
        <v>43981</v>
      </c>
      <c r="B2281">
        <f t="shared" si="108"/>
        <v>2020</v>
      </c>
      <c r="C2281">
        <f t="shared" si="109"/>
        <v>5</v>
      </c>
      <c r="D2281">
        <f t="shared" si="110"/>
        <v>30</v>
      </c>
      <c r="E2281">
        <v>129</v>
      </c>
      <c r="F2281">
        <v>17</v>
      </c>
      <c r="G2281">
        <v>37</v>
      </c>
      <c r="H2281">
        <v>8</v>
      </c>
      <c r="I2281">
        <v>0</v>
      </c>
      <c r="J2281">
        <v>2</v>
      </c>
    </row>
    <row r="2282" spans="1:10" x14ac:dyDescent="0.25">
      <c r="A2282" s="1">
        <v>43982</v>
      </c>
      <c r="B2282">
        <f t="shared" si="108"/>
        <v>2020</v>
      </c>
      <c r="C2282">
        <f t="shared" si="109"/>
        <v>5</v>
      </c>
      <c r="D2282">
        <f t="shared" si="110"/>
        <v>31</v>
      </c>
      <c r="E2282">
        <v>56</v>
      </c>
      <c r="F2282">
        <v>54</v>
      </c>
      <c r="G2282">
        <v>90</v>
      </c>
      <c r="H2282">
        <v>17</v>
      </c>
      <c r="I2282">
        <v>0</v>
      </c>
      <c r="J2282">
        <v>4</v>
      </c>
    </row>
    <row r="2283" spans="1:10" x14ac:dyDescent="0.25">
      <c r="A2283" s="1">
        <v>43983</v>
      </c>
      <c r="B2283">
        <f t="shared" si="108"/>
        <v>2020</v>
      </c>
      <c r="C2283">
        <f t="shared" si="109"/>
        <v>6</v>
      </c>
      <c r="D2283">
        <f t="shared" si="110"/>
        <v>1</v>
      </c>
      <c r="E2283">
        <v>78</v>
      </c>
      <c r="F2283">
        <v>55</v>
      </c>
      <c r="G2283">
        <v>77</v>
      </c>
      <c r="H2283">
        <v>13</v>
      </c>
      <c r="I2283">
        <v>0</v>
      </c>
      <c r="J2283">
        <v>3</v>
      </c>
    </row>
    <row r="2284" spans="1:10" x14ac:dyDescent="0.25">
      <c r="A2284" s="1">
        <v>43984</v>
      </c>
      <c r="B2284">
        <f t="shared" si="108"/>
        <v>2020</v>
      </c>
      <c r="C2284">
        <f t="shared" si="109"/>
        <v>6</v>
      </c>
      <c r="D2284">
        <f t="shared" si="110"/>
        <v>2</v>
      </c>
      <c r="E2284">
        <v>80</v>
      </c>
      <c r="F2284">
        <v>154</v>
      </c>
      <c r="G2284">
        <v>85</v>
      </c>
      <c r="H2284">
        <v>18</v>
      </c>
      <c r="I2284">
        <v>0</v>
      </c>
      <c r="J2284">
        <v>3</v>
      </c>
    </row>
    <row r="2285" spans="1:10" x14ac:dyDescent="0.25">
      <c r="A2285" s="1">
        <v>43985</v>
      </c>
      <c r="B2285">
        <f t="shared" si="108"/>
        <v>2020</v>
      </c>
      <c r="C2285">
        <f t="shared" si="109"/>
        <v>6</v>
      </c>
      <c r="D2285">
        <f t="shared" si="110"/>
        <v>3</v>
      </c>
      <c r="E2285">
        <v>127</v>
      </c>
      <c r="F2285">
        <v>39</v>
      </c>
      <c r="G2285">
        <v>55</v>
      </c>
      <c r="H2285">
        <v>13</v>
      </c>
      <c r="I2285">
        <v>0</v>
      </c>
      <c r="J2285">
        <v>2</v>
      </c>
    </row>
    <row r="2286" spans="1:10" x14ac:dyDescent="0.25">
      <c r="A2286" s="1">
        <v>43986</v>
      </c>
      <c r="B2286">
        <f t="shared" si="108"/>
        <v>2020</v>
      </c>
      <c r="C2286">
        <f t="shared" si="109"/>
        <v>6</v>
      </c>
      <c r="D2286">
        <f t="shared" si="110"/>
        <v>4</v>
      </c>
      <c r="E2286">
        <v>42</v>
      </c>
      <c r="F2286">
        <v>36</v>
      </c>
      <c r="G2286">
        <v>81</v>
      </c>
      <c r="H2286">
        <v>7</v>
      </c>
      <c r="I2286">
        <v>0</v>
      </c>
      <c r="J2286">
        <v>4</v>
      </c>
    </row>
    <row r="2287" spans="1:10" x14ac:dyDescent="0.25">
      <c r="A2287" s="1">
        <v>43987</v>
      </c>
      <c r="B2287">
        <f t="shared" si="108"/>
        <v>2020</v>
      </c>
      <c r="C2287">
        <f t="shared" si="109"/>
        <v>6</v>
      </c>
      <c r="D2287">
        <f t="shared" si="110"/>
        <v>5</v>
      </c>
      <c r="E2287">
        <v>54</v>
      </c>
      <c r="F2287">
        <v>50</v>
      </c>
      <c r="G2287">
        <v>113</v>
      </c>
      <c r="H2287">
        <v>12</v>
      </c>
      <c r="I2287">
        <v>0</v>
      </c>
      <c r="J2287">
        <v>6</v>
      </c>
    </row>
    <row r="2288" spans="1:10" x14ac:dyDescent="0.25">
      <c r="A2288" s="1">
        <v>43988</v>
      </c>
      <c r="B2288">
        <f t="shared" si="108"/>
        <v>2020</v>
      </c>
      <c r="C2288">
        <f t="shared" si="109"/>
        <v>6</v>
      </c>
      <c r="D2288">
        <f t="shared" si="110"/>
        <v>6</v>
      </c>
      <c r="E2288">
        <v>80</v>
      </c>
      <c r="F2288">
        <v>71</v>
      </c>
      <c r="G2288">
        <v>146</v>
      </c>
      <c r="H2288">
        <v>13</v>
      </c>
      <c r="I2288">
        <v>0</v>
      </c>
      <c r="J2288">
        <v>6</v>
      </c>
    </row>
    <row r="2289" spans="1:10" x14ac:dyDescent="0.25">
      <c r="A2289" s="1">
        <v>43989</v>
      </c>
      <c r="B2289">
        <f t="shared" si="108"/>
        <v>2020</v>
      </c>
      <c r="C2289">
        <f t="shared" si="109"/>
        <v>6</v>
      </c>
      <c r="D2289">
        <f t="shared" si="110"/>
        <v>7</v>
      </c>
      <c r="E2289">
        <v>96</v>
      </c>
      <c r="F2289">
        <v>84</v>
      </c>
      <c r="G2289">
        <v>104</v>
      </c>
      <c r="H2289">
        <v>13</v>
      </c>
      <c r="I2289">
        <v>0</v>
      </c>
      <c r="J2289">
        <v>5</v>
      </c>
    </row>
    <row r="2290" spans="1:10" x14ac:dyDescent="0.25">
      <c r="A2290" s="1">
        <v>43990</v>
      </c>
      <c r="B2290">
        <f t="shared" si="108"/>
        <v>2020</v>
      </c>
      <c r="C2290">
        <f t="shared" si="109"/>
        <v>6</v>
      </c>
      <c r="D2290">
        <f t="shared" si="110"/>
        <v>8</v>
      </c>
      <c r="E2290">
        <v>134</v>
      </c>
      <c r="F2290">
        <v>72</v>
      </c>
      <c r="G2290">
        <v>55</v>
      </c>
      <c r="H2290">
        <v>10</v>
      </c>
      <c r="I2290">
        <v>0</v>
      </c>
      <c r="J2290">
        <v>7</v>
      </c>
    </row>
    <row r="2291" spans="1:10" x14ac:dyDescent="0.25">
      <c r="A2291" s="1">
        <v>43991</v>
      </c>
      <c r="B2291">
        <f t="shared" si="108"/>
        <v>2020</v>
      </c>
      <c r="C2291">
        <f t="shared" si="109"/>
        <v>6</v>
      </c>
      <c r="D2291">
        <f t="shared" si="110"/>
        <v>9</v>
      </c>
      <c r="E2291">
        <v>118</v>
      </c>
      <c r="F2291">
        <v>63</v>
      </c>
      <c r="G2291">
        <v>106</v>
      </c>
      <c r="H2291">
        <v>8</v>
      </c>
      <c r="I2291">
        <v>0</v>
      </c>
      <c r="J2291">
        <v>8</v>
      </c>
    </row>
    <row r="2292" spans="1:10" x14ac:dyDescent="0.25">
      <c r="A2292" s="1">
        <v>43992</v>
      </c>
      <c r="B2292">
        <f t="shared" si="108"/>
        <v>2020</v>
      </c>
      <c r="C2292">
        <f t="shared" si="109"/>
        <v>6</v>
      </c>
      <c r="D2292">
        <f t="shared" si="110"/>
        <v>10</v>
      </c>
      <c r="E2292">
        <v>139</v>
      </c>
      <c r="F2292">
        <v>67</v>
      </c>
      <c r="G2292">
        <v>94</v>
      </c>
      <c r="H2292">
        <v>16</v>
      </c>
      <c r="I2292">
        <v>0</v>
      </c>
      <c r="J2292">
        <v>7</v>
      </c>
    </row>
    <row r="2293" spans="1:10" x14ac:dyDescent="0.25">
      <c r="A2293" s="1">
        <v>43993</v>
      </c>
      <c r="B2293">
        <f t="shared" si="108"/>
        <v>2020</v>
      </c>
      <c r="C2293">
        <f t="shared" si="109"/>
        <v>6</v>
      </c>
      <c r="D2293">
        <f t="shared" si="110"/>
        <v>11</v>
      </c>
      <c r="E2293">
        <v>137</v>
      </c>
      <c r="F2293">
        <v>47</v>
      </c>
      <c r="G2293">
        <v>130</v>
      </c>
      <c r="H2293">
        <v>10</v>
      </c>
      <c r="I2293">
        <v>0</v>
      </c>
      <c r="J2293">
        <v>6</v>
      </c>
    </row>
    <row r="2294" spans="1:10" x14ac:dyDescent="0.25">
      <c r="A2294" s="1">
        <v>43994</v>
      </c>
      <c r="B2294">
        <f t="shared" si="108"/>
        <v>2020</v>
      </c>
      <c r="C2294">
        <f t="shared" si="109"/>
        <v>6</v>
      </c>
      <c r="D2294">
        <f t="shared" si="110"/>
        <v>12</v>
      </c>
      <c r="E2294">
        <v>97</v>
      </c>
      <c r="F2294">
        <v>71</v>
      </c>
      <c r="G2294">
        <v>107</v>
      </c>
      <c r="H2294">
        <v>15</v>
      </c>
      <c r="I2294">
        <v>0</v>
      </c>
      <c r="J2294">
        <v>7</v>
      </c>
    </row>
    <row r="2295" spans="1:10" x14ac:dyDescent="0.25">
      <c r="A2295" s="1">
        <v>43995</v>
      </c>
      <c r="B2295">
        <f t="shared" si="108"/>
        <v>2020</v>
      </c>
      <c r="C2295">
        <f t="shared" si="109"/>
        <v>6</v>
      </c>
      <c r="D2295">
        <f t="shared" si="110"/>
        <v>13</v>
      </c>
      <c r="E2295">
        <v>126</v>
      </c>
      <c r="F2295">
        <v>23</v>
      </c>
      <c r="G2295">
        <v>68</v>
      </c>
      <c r="H2295">
        <v>4</v>
      </c>
      <c r="I2295">
        <v>0</v>
      </c>
      <c r="J2295">
        <v>2</v>
      </c>
    </row>
    <row r="2296" spans="1:10" x14ac:dyDescent="0.25">
      <c r="A2296" s="1">
        <v>43996</v>
      </c>
      <c r="B2296">
        <f t="shared" si="108"/>
        <v>2020</v>
      </c>
      <c r="C2296">
        <f t="shared" si="109"/>
        <v>6</v>
      </c>
      <c r="D2296">
        <f t="shared" si="110"/>
        <v>14</v>
      </c>
      <c r="E2296">
        <v>31</v>
      </c>
      <c r="F2296">
        <v>47</v>
      </c>
      <c r="G2296">
        <v>84</v>
      </c>
      <c r="H2296">
        <v>11</v>
      </c>
      <c r="I2296">
        <v>0</v>
      </c>
      <c r="J2296">
        <v>2</v>
      </c>
    </row>
    <row r="2297" spans="1:10" x14ac:dyDescent="0.25">
      <c r="A2297" s="1">
        <v>43997</v>
      </c>
      <c r="B2297">
        <f t="shared" si="108"/>
        <v>2020</v>
      </c>
      <c r="C2297">
        <f t="shared" si="109"/>
        <v>6</v>
      </c>
      <c r="D2297">
        <f t="shared" si="110"/>
        <v>15</v>
      </c>
      <c r="E2297">
        <v>58</v>
      </c>
      <c r="F2297">
        <v>81</v>
      </c>
      <c r="G2297">
        <v>121</v>
      </c>
      <c r="H2297">
        <v>12</v>
      </c>
      <c r="I2297">
        <v>0</v>
      </c>
      <c r="J2297">
        <v>9</v>
      </c>
    </row>
    <row r="2298" spans="1:10" x14ac:dyDescent="0.25">
      <c r="A2298" s="1">
        <v>43998</v>
      </c>
      <c r="B2298">
        <f t="shared" si="108"/>
        <v>2020</v>
      </c>
      <c r="C2298">
        <f t="shared" si="109"/>
        <v>6</v>
      </c>
      <c r="D2298">
        <f t="shared" si="110"/>
        <v>16</v>
      </c>
      <c r="E2298">
        <v>110</v>
      </c>
      <c r="F2298">
        <v>57</v>
      </c>
      <c r="G2298">
        <v>75</v>
      </c>
      <c r="H2298">
        <v>6</v>
      </c>
      <c r="I2298">
        <v>0</v>
      </c>
      <c r="J2298">
        <v>3</v>
      </c>
    </row>
    <row r="2299" spans="1:10" x14ac:dyDescent="0.25">
      <c r="A2299" s="1">
        <v>43999</v>
      </c>
      <c r="B2299">
        <f t="shared" si="108"/>
        <v>2020</v>
      </c>
      <c r="C2299">
        <f t="shared" si="109"/>
        <v>6</v>
      </c>
      <c r="D2299">
        <f t="shared" si="110"/>
        <v>17</v>
      </c>
      <c r="E2299">
        <v>64</v>
      </c>
      <c r="F2299">
        <v>47</v>
      </c>
      <c r="G2299">
        <v>90</v>
      </c>
      <c r="H2299">
        <v>9</v>
      </c>
      <c r="I2299">
        <v>0</v>
      </c>
      <c r="J2299">
        <v>4</v>
      </c>
    </row>
    <row r="2300" spans="1:10" x14ac:dyDescent="0.25">
      <c r="A2300" s="1">
        <v>44000</v>
      </c>
      <c r="B2300">
        <f t="shared" si="108"/>
        <v>2020</v>
      </c>
      <c r="C2300">
        <f t="shared" si="109"/>
        <v>6</v>
      </c>
      <c r="D2300">
        <f t="shared" si="110"/>
        <v>18</v>
      </c>
      <c r="E2300">
        <v>81</v>
      </c>
      <c r="F2300">
        <v>44</v>
      </c>
      <c r="G2300">
        <v>100</v>
      </c>
      <c r="H2300">
        <v>7</v>
      </c>
      <c r="I2300">
        <v>0</v>
      </c>
      <c r="J2300">
        <v>3</v>
      </c>
    </row>
    <row r="2301" spans="1:10" x14ac:dyDescent="0.25">
      <c r="A2301" s="1">
        <v>44001</v>
      </c>
      <c r="B2301">
        <f t="shared" si="108"/>
        <v>2020</v>
      </c>
      <c r="C2301">
        <f t="shared" si="109"/>
        <v>6</v>
      </c>
      <c r="D2301">
        <f t="shared" si="110"/>
        <v>19</v>
      </c>
      <c r="E2301">
        <v>77</v>
      </c>
      <c r="F2301">
        <v>60</v>
      </c>
      <c r="G2301">
        <v>117</v>
      </c>
      <c r="H2301">
        <v>6</v>
      </c>
      <c r="I2301">
        <v>0</v>
      </c>
      <c r="J2301">
        <v>5</v>
      </c>
    </row>
    <row r="2302" spans="1:10" x14ac:dyDescent="0.25">
      <c r="A2302" s="1">
        <v>44002</v>
      </c>
      <c r="B2302">
        <f t="shared" si="108"/>
        <v>2020</v>
      </c>
      <c r="C2302">
        <f t="shared" si="109"/>
        <v>6</v>
      </c>
      <c r="D2302">
        <f t="shared" si="110"/>
        <v>20</v>
      </c>
      <c r="E2302">
        <v>108</v>
      </c>
      <c r="F2302">
        <v>57</v>
      </c>
      <c r="G2302">
        <v>106</v>
      </c>
      <c r="H2302">
        <v>8</v>
      </c>
      <c r="I2302">
        <v>0</v>
      </c>
      <c r="J2302">
        <v>4</v>
      </c>
    </row>
    <row r="2303" spans="1:10" x14ac:dyDescent="0.25">
      <c r="A2303" s="1">
        <v>44003</v>
      </c>
      <c r="B2303">
        <f t="shared" si="108"/>
        <v>2020</v>
      </c>
      <c r="C2303">
        <f t="shared" si="109"/>
        <v>6</v>
      </c>
      <c r="D2303">
        <f t="shared" si="110"/>
        <v>21</v>
      </c>
      <c r="E2303">
        <v>92</v>
      </c>
      <c r="F2303">
        <v>66</v>
      </c>
      <c r="G2303">
        <v>107</v>
      </c>
      <c r="H2303">
        <v>10</v>
      </c>
      <c r="I2303">
        <v>0</v>
      </c>
      <c r="J2303">
        <v>6</v>
      </c>
    </row>
    <row r="2304" spans="1:10" x14ac:dyDescent="0.25">
      <c r="A2304" s="1">
        <v>44004</v>
      </c>
      <c r="B2304">
        <f t="shared" si="108"/>
        <v>2020</v>
      </c>
      <c r="C2304">
        <f t="shared" si="109"/>
        <v>6</v>
      </c>
      <c r="D2304">
        <f t="shared" si="110"/>
        <v>22</v>
      </c>
      <c r="E2304">
        <v>129</v>
      </c>
      <c r="F2304">
        <v>54</v>
      </c>
      <c r="G2304">
        <v>103</v>
      </c>
      <c r="H2304">
        <v>9</v>
      </c>
      <c r="I2304">
        <v>0</v>
      </c>
      <c r="J2304">
        <v>7</v>
      </c>
    </row>
    <row r="2305" spans="1:10" x14ac:dyDescent="0.25">
      <c r="A2305" s="1">
        <v>44005</v>
      </c>
      <c r="B2305">
        <f t="shared" si="108"/>
        <v>2020</v>
      </c>
      <c r="C2305">
        <f t="shared" si="109"/>
        <v>6</v>
      </c>
      <c r="D2305">
        <f t="shared" si="110"/>
        <v>23</v>
      </c>
      <c r="E2305">
        <v>128</v>
      </c>
      <c r="F2305">
        <v>29</v>
      </c>
      <c r="G2305">
        <v>75</v>
      </c>
      <c r="H2305">
        <v>5</v>
      </c>
      <c r="I2305">
        <v>0</v>
      </c>
      <c r="J2305">
        <v>4</v>
      </c>
    </row>
    <row r="2306" spans="1:10" x14ac:dyDescent="0.25">
      <c r="A2306" s="1">
        <v>44006</v>
      </c>
      <c r="B2306">
        <f t="shared" si="108"/>
        <v>2020</v>
      </c>
      <c r="C2306">
        <f t="shared" si="109"/>
        <v>6</v>
      </c>
      <c r="D2306">
        <f t="shared" si="110"/>
        <v>24</v>
      </c>
      <c r="E2306">
        <v>70</v>
      </c>
      <c r="F2306">
        <v>39</v>
      </c>
      <c r="G2306">
        <v>72</v>
      </c>
      <c r="H2306">
        <v>9</v>
      </c>
      <c r="I2306">
        <v>0</v>
      </c>
      <c r="J2306">
        <v>6</v>
      </c>
    </row>
    <row r="2307" spans="1:10" x14ac:dyDescent="0.25">
      <c r="A2307" s="1">
        <v>44007</v>
      </c>
      <c r="B2307">
        <f t="shared" ref="B2307:B2370" si="111">YEAR(A2307)</f>
        <v>2020</v>
      </c>
      <c r="C2307">
        <f t="shared" ref="C2307:C2370" si="112">MONTH(A2307)</f>
        <v>6</v>
      </c>
      <c r="D2307">
        <f t="shared" ref="D2307:D2370" si="113">DAY(A2307)</f>
        <v>25</v>
      </c>
      <c r="E2307">
        <v>101</v>
      </c>
      <c r="F2307">
        <v>37</v>
      </c>
      <c r="G2307">
        <v>89</v>
      </c>
      <c r="H2307">
        <v>8</v>
      </c>
      <c r="I2307">
        <v>0</v>
      </c>
      <c r="J2307">
        <v>5</v>
      </c>
    </row>
    <row r="2308" spans="1:10" x14ac:dyDescent="0.25">
      <c r="A2308" s="1">
        <v>44008</v>
      </c>
      <c r="B2308">
        <f t="shared" si="111"/>
        <v>2020</v>
      </c>
      <c r="C2308">
        <f t="shared" si="112"/>
        <v>6</v>
      </c>
      <c r="D2308">
        <f t="shared" si="113"/>
        <v>26</v>
      </c>
      <c r="E2308">
        <v>90</v>
      </c>
      <c r="F2308">
        <v>63</v>
      </c>
      <c r="G2308">
        <v>121</v>
      </c>
      <c r="H2308">
        <v>11</v>
      </c>
      <c r="I2308">
        <v>0</v>
      </c>
      <c r="J2308">
        <v>9</v>
      </c>
    </row>
    <row r="2309" spans="1:10" x14ac:dyDescent="0.25">
      <c r="A2309" s="1">
        <v>44009</v>
      </c>
      <c r="B2309">
        <f t="shared" si="111"/>
        <v>2020</v>
      </c>
      <c r="C2309">
        <f t="shared" si="112"/>
        <v>6</v>
      </c>
      <c r="D2309">
        <f t="shared" si="113"/>
        <v>27</v>
      </c>
      <c r="E2309">
        <v>163</v>
      </c>
      <c r="F2309">
        <v>45</v>
      </c>
      <c r="G2309">
        <v>104</v>
      </c>
      <c r="H2309">
        <v>7</v>
      </c>
      <c r="I2309">
        <v>0</v>
      </c>
      <c r="J2309">
        <v>8</v>
      </c>
    </row>
    <row r="2310" spans="1:10" x14ac:dyDescent="0.25">
      <c r="A2310" s="1">
        <v>44010</v>
      </c>
      <c r="B2310">
        <f t="shared" si="111"/>
        <v>2020</v>
      </c>
      <c r="C2310">
        <f t="shared" si="112"/>
        <v>6</v>
      </c>
      <c r="D2310">
        <f t="shared" si="113"/>
        <v>28</v>
      </c>
      <c r="E2310">
        <v>133</v>
      </c>
      <c r="F2310">
        <v>39</v>
      </c>
      <c r="G2310">
        <v>53</v>
      </c>
      <c r="H2310">
        <v>12</v>
      </c>
      <c r="I2310">
        <v>0</v>
      </c>
      <c r="J2310">
        <v>5</v>
      </c>
    </row>
    <row r="2311" spans="1:10" x14ac:dyDescent="0.25">
      <c r="A2311" s="1">
        <v>44011</v>
      </c>
      <c r="B2311">
        <f t="shared" si="111"/>
        <v>2020</v>
      </c>
      <c r="C2311">
        <f t="shared" si="112"/>
        <v>6</v>
      </c>
      <c r="D2311">
        <f t="shared" si="113"/>
        <v>29</v>
      </c>
      <c r="E2311">
        <v>93</v>
      </c>
      <c r="F2311">
        <v>30</v>
      </c>
      <c r="G2311">
        <v>74</v>
      </c>
      <c r="H2311">
        <v>7</v>
      </c>
      <c r="I2311">
        <v>0</v>
      </c>
      <c r="J2311">
        <v>3</v>
      </c>
    </row>
    <row r="2312" spans="1:10" x14ac:dyDescent="0.25">
      <c r="A2312" s="1">
        <v>44012</v>
      </c>
      <c r="B2312">
        <f t="shared" si="111"/>
        <v>2020</v>
      </c>
      <c r="C2312">
        <f t="shared" si="112"/>
        <v>6</v>
      </c>
      <c r="D2312">
        <f t="shared" si="113"/>
        <v>30</v>
      </c>
      <c r="E2312">
        <v>63</v>
      </c>
      <c r="F2312">
        <v>53</v>
      </c>
      <c r="G2312">
        <v>115</v>
      </c>
      <c r="H2312">
        <v>14</v>
      </c>
      <c r="I2312">
        <v>0</v>
      </c>
      <c r="J2312">
        <v>5</v>
      </c>
    </row>
    <row r="2313" spans="1:10" x14ac:dyDescent="0.25">
      <c r="A2313" s="1">
        <v>44013</v>
      </c>
      <c r="B2313">
        <f t="shared" si="111"/>
        <v>2020</v>
      </c>
      <c r="C2313">
        <f t="shared" si="112"/>
        <v>7</v>
      </c>
      <c r="D2313">
        <f t="shared" si="113"/>
        <v>1</v>
      </c>
      <c r="E2313">
        <v>86</v>
      </c>
      <c r="F2313">
        <v>38</v>
      </c>
      <c r="G2313">
        <v>83</v>
      </c>
      <c r="H2313">
        <v>6</v>
      </c>
      <c r="I2313">
        <v>0</v>
      </c>
      <c r="J2313">
        <v>7</v>
      </c>
    </row>
    <row r="2314" spans="1:10" x14ac:dyDescent="0.25">
      <c r="A2314" s="1">
        <v>44014</v>
      </c>
      <c r="B2314">
        <f t="shared" si="111"/>
        <v>2020</v>
      </c>
      <c r="C2314">
        <f t="shared" si="112"/>
        <v>7</v>
      </c>
      <c r="D2314">
        <f t="shared" si="113"/>
        <v>2</v>
      </c>
      <c r="E2314">
        <v>93</v>
      </c>
      <c r="F2314">
        <v>40</v>
      </c>
      <c r="G2314">
        <v>54</v>
      </c>
      <c r="H2314">
        <v>7</v>
      </c>
      <c r="I2314">
        <v>0</v>
      </c>
      <c r="J2314">
        <v>9</v>
      </c>
    </row>
    <row r="2315" spans="1:10" x14ac:dyDescent="0.25">
      <c r="A2315" s="1">
        <v>44015</v>
      </c>
      <c r="B2315">
        <f t="shared" si="111"/>
        <v>2020</v>
      </c>
      <c r="C2315">
        <f t="shared" si="112"/>
        <v>7</v>
      </c>
      <c r="D2315">
        <f t="shared" si="113"/>
        <v>3</v>
      </c>
      <c r="E2315">
        <v>131</v>
      </c>
      <c r="F2315">
        <v>42</v>
      </c>
      <c r="G2315">
        <v>87</v>
      </c>
      <c r="H2315">
        <v>8</v>
      </c>
      <c r="I2315">
        <v>0</v>
      </c>
      <c r="J2315">
        <v>5</v>
      </c>
    </row>
    <row r="2316" spans="1:10" x14ac:dyDescent="0.25">
      <c r="A2316" s="1">
        <v>44016</v>
      </c>
      <c r="B2316">
        <f t="shared" si="111"/>
        <v>2020</v>
      </c>
      <c r="C2316">
        <f t="shared" si="112"/>
        <v>7</v>
      </c>
      <c r="D2316">
        <f t="shared" si="113"/>
        <v>4</v>
      </c>
      <c r="E2316">
        <v>118</v>
      </c>
      <c r="F2316">
        <v>33</v>
      </c>
      <c r="G2316">
        <v>82</v>
      </c>
      <c r="H2316">
        <v>11</v>
      </c>
      <c r="I2316">
        <v>0</v>
      </c>
      <c r="J2316">
        <v>4</v>
      </c>
    </row>
    <row r="2317" spans="1:10" x14ac:dyDescent="0.25">
      <c r="A2317" s="1">
        <v>44017</v>
      </c>
      <c r="B2317">
        <f t="shared" si="111"/>
        <v>2020</v>
      </c>
      <c r="C2317">
        <f t="shared" si="112"/>
        <v>7</v>
      </c>
      <c r="D2317">
        <f t="shared" si="113"/>
        <v>5</v>
      </c>
      <c r="E2317">
        <v>77</v>
      </c>
      <c r="F2317">
        <v>30</v>
      </c>
      <c r="G2317">
        <v>97</v>
      </c>
      <c r="H2317">
        <v>7</v>
      </c>
      <c r="I2317">
        <v>0</v>
      </c>
      <c r="J2317">
        <v>4</v>
      </c>
    </row>
    <row r="2318" spans="1:10" x14ac:dyDescent="0.25">
      <c r="A2318" s="1">
        <v>44018</v>
      </c>
      <c r="B2318">
        <f t="shared" si="111"/>
        <v>2020</v>
      </c>
      <c r="C2318">
        <f t="shared" si="112"/>
        <v>7</v>
      </c>
      <c r="D2318">
        <f t="shared" si="113"/>
        <v>6</v>
      </c>
      <c r="E2318">
        <v>65</v>
      </c>
      <c r="F2318">
        <v>28</v>
      </c>
      <c r="G2318">
        <v>91</v>
      </c>
      <c r="H2318">
        <v>8</v>
      </c>
      <c r="I2318">
        <v>0</v>
      </c>
      <c r="J2318">
        <v>3</v>
      </c>
    </row>
    <row r="2319" spans="1:10" x14ac:dyDescent="0.25">
      <c r="A2319" s="1">
        <v>44019</v>
      </c>
      <c r="B2319">
        <f t="shared" si="111"/>
        <v>2020</v>
      </c>
      <c r="C2319">
        <f t="shared" si="112"/>
        <v>7</v>
      </c>
      <c r="D2319">
        <f t="shared" si="113"/>
        <v>7</v>
      </c>
      <c r="E2319">
        <v>57</v>
      </c>
      <c r="F2319">
        <v>46</v>
      </c>
      <c r="G2319">
        <v>100</v>
      </c>
      <c r="H2319">
        <v>10</v>
      </c>
      <c r="I2319">
        <v>0</v>
      </c>
      <c r="J2319">
        <v>6</v>
      </c>
    </row>
    <row r="2320" spans="1:10" x14ac:dyDescent="0.25">
      <c r="A2320" s="1">
        <v>44020</v>
      </c>
      <c r="B2320">
        <f t="shared" si="111"/>
        <v>2020</v>
      </c>
      <c r="C2320">
        <f t="shared" si="112"/>
        <v>7</v>
      </c>
      <c r="D2320">
        <f t="shared" si="113"/>
        <v>8</v>
      </c>
      <c r="E2320">
        <v>105</v>
      </c>
      <c r="F2320">
        <v>40</v>
      </c>
      <c r="G2320">
        <v>44</v>
      </c>
      <c r="H2320">
        <v>7</v>
      </c>
      <c r="I2320">
        <v>0</v>
      </c>
      <c r="J2320">
        <v>6</v>
      </c>
    </row>
    <row r="2321" spans="1:10" x14ac:dyDescent="0.25">
      <c r="A2321" s="1">
        <v>44021</v>
      </c>
      <c r="B2321">
        <f t="shared" si="111"/>
        <v>2020</v>
      </c>
      <c r="C2321">
        <f t="shared" si="112"/>
        <v>7</v>
      </c>
      <c r="D2321">
        <f t="shared" si="113"/>
        <v>9</v>
      </c>
      <c r="E2321">
        <v>98</v>
      </c>
      <c r="F2321">
        <v>51</v>
      </c>
      <c r="G2321">
        <v>47</v>
      </c>
      <c r="H2321">
        <v>9</v>
      </c>
      <c r="I2321">
        <v>0</v>
      </c>
      <c r="J2321">
        <v>7</v>
      </c>
    </row>
    <row r="2322" spans="1:10" x14ac:dyDescent="0.25">
      <c r="A2322" s="1">
        <v>44023</v>
      </c>
      <c r="B2322">
        <f t="shared" si="111"/>
        <v>2020</v>
      </c>
      <c r="C2322">
        <f t="shared" si="112"/>
        <v>7</v>
      </c>
      <c r="D2322">
        <f t="shared" si="113"/>
        <v>11</v>
      </c>
      <c r="E2322">
        <v>169</v>
      </c>
      <c r="F2322">
        <v>77</v>
      </c>
      <c r="G2322">
        <v>72</v>
      </c>
      <c r="H2322">
        <v>13</v>
      </c>
      <c r="I2322">
        <v>0</v>
      </c>
      <c r="J2322">
        <v>11</v>
      </c>
    </row>
    <row r="2323" spans="1:10" x14ac:dyDescent="0.25">
      <c r="A2323" s="1">
        <v>44024</v>
      </c>
      <c r="B2323">
        <f t="shared" si="111"/>
        <v>2020</v>
      </c>
      <c r="C2323">
        <f t="shared" si="112"/>
        <v>7</v>
      </c>
      <c r="D2323">
        <f t="shared" si="113"/>
        <v>12</v>
      </c>
      <c r="E2323">
        <v>172</v>
      </c>
      <c r="F2323">
        <v>44</v>
      </c>
      <c r="G2323">
        <v>67</v>
      </c>
      <c r="H2323">
        <v>10</v>
      </c>
      <c r="I2323">
        <v>0</v>
      </c>
      <c r="J2323">
        <v>9</v>
      </c>
    </row>
    <row r="2324" spans="1:10" x14ac:dyDescent="0.25">
      <c r="A2324" s="1">
        <v>44025</v>
      </c>
      <c r="B2324">
        <f t="shared" si="111"/>
        <v>2020</v>
      </c>
      <c r="C2324">
        <f t="shared" si="112"/>
        <v>7</v>
      </c>
      <c r="D2324">
        <f t="shared" si="113"/>
        <v>13</v>
      </c>
      <c r="E2324">
        <v>132</v>
      </c>
      <c r="F2324">
        <v>44</v>
      </c>
      <c r="G2324">
        <v>77</v>
      </c>
      <c r="H2324">
        <v>10</v>
      </c>
      <c r="I2324">
        <v>0</v>
      </c>
      <c r="J2324">
        <v>6</v>
      </c>
    </row>
    <row r="2325" spans="1:10" x14ac:dyDescent="0.25">
      <c r="A2325" s="1">
        <v>44026</v>
      </c>
      <c r="B2325">
        <f t="shared" si="111"/>
        <v>2020</v>
      </c>
      <c r="C2325">
        <f t="shared" si="112"/>
        <v>7</v>
      </c>
      <c r="D2325">
        <f t="shared" si="113"/>
        <v>14</v>
      </c>
      <c r="E2325">
        <v>102</v>
      </c>
      <c r="F2325">
        <v>45</v>
      </c>
      <c r="G2325">
        <v>84</v>
      </c>
      <c r="H2325">
        <v>10</v>
      </c>
      <c r="I2325">
        <v>0</v>
      </c>
      <c r="J2325">
        <v>5</v>
      </c>
    </row>
    <row r="2326" spans="1:10" x14ac:dyDescent="0.25">
      <c r="A2326" s="1">
        <v>44027</v>
      </c>
      <c r="B2326">
        <f t="shared" si="111"/>
        <v>2020</v>
      </c>
      <c r="C2326">
        <f t="shared" si="112"/>
        <v>7</v>
      </c>
      <c r="D2326">
        <f t="shared" si="113"/>
        <v>15</v>
      </c>
      <c r="E2326">
        <v>110</v>
      </c>
      <c r="F2326">
        <v>55</v>
      </c>
      <c r="G2326">
        <v>98</v>
      </c>
      <c r="H2326">
        <v>9</v>
      </c>
      <c r="I2326">
        <v>0</v>
      </c>
      <c r="J2326">
        <v>6</v>
      </c>
    </row>
    <row r="2327" spans="1:10" x14ac:dyDescent="0.25">
      <c r="A2327" s="1">
        <v>44028</v>
      </c>
      <c r="B2327">
        <f t="shared" si="111"/>
        <v>2020</v>
      </c>
      <c r="C2327">
        <f t="shared" si="112"/>
        <v>7</v>
      </c>
      <c r="D2327">
        <f t="shared" si="113"/>
        <v>16</v>
      </c>
      <c r="E2327">
        <v>129</v>
      </c>
      <c r="F2327">
        <v>53</v>
      </c>
      <c r="G2327">
        <v>64</v>
      </c>
      <c r="H2327">
        <v>8</v>
      </c>
      <c r="I2327">
        <v>0</v>
      </c>
      <c r="J2327">
        <v>5</v>
      </c>
    </row>
    <row r="2328" spans="1:10" x14ac:dyDescent="0.25">
      <c r="A2328" s="1">
        <v>44029</v>
      </c>
      <c r="B2328">
        <f t="shared" si="111"/>
        <v>2020</v>
      </c>
      <c r="C2328">
        <f t="shared" si="112"/>
        <v>7</v>
      </c>
      <c r="D2328">
        <f t="shared" si="113"/>
        <v>17</v>
      </c>
      <c r="E2328">
        <v>129</v>
      </c>
      <c r="F2328">
        <v>41</v>
      </c>
      <c r="G2328">
        <v>46</v>
      </c>
      <c r="H2328">
        <v>7</v>
      </c>
      <c r="I2328">
        <v>0</v>
      </c>
      <c r="J2328">
        <v>6</v>
      </c>
    </row>
    <row r="2329" spans="1:10" x14ac:dyDescent="0.25">
      <c r="A2329" s="1">
        <v>44030</v>
      </c>
      <c r="B2329">
        <f t="shared" si="111"/>
        <v>2020</v>
      </c>
      <c r="C2329">
        <f t="shared" si="112"/>
        <v>7</v>
      </c>
      <c r="D2329">
        <f t="shared" si="113"/>
        <v>18</v>
      </c>
      <c r="E2329">
        <v>120</v>
      </c>
      <c r="F2329">
        <v>35</v>
      </c>
      <c r="G2329">
        <v>49</v>
      </c>
      <c r="H2329">
        <v>10</v>
      </c>
      <c r="I2329">
        <v>0</v>
      </c>
      <c r="J2329">
        <v>5</v>
      </c>
    </row>
    <row r="2330" spans="1:10" x14ac:dyDescent="0.25">
      <c r="A2330" s="1">
        <v>44031</v>
      </c>
      <c r="B2330">
        <f t="shared" si="111"/>
        <v>2020</v>
      </c>
      <c r="C2330">
        <f t="shared" si="112"/>
        <v>7</v>
      </c>
      <c r="D2330">
        <f t="shared" si="113"/>
        <v>19</v>
      </c>
      <c r="E2330">
        <v>92</v>
      </c>
      <c r="F2330">
        <v>59</v>
      </c>
      <c r="G2330">
        <v>116</v>
      </c>
      <c r="H2330">
        <v>15</v>
      </c>
      <c r="I2330">
        <v>0</v>
      </c>
      <c r="J2330">
        <v>7</v>
      </c>
    </row>
    <row r="2331" spans="1:10" x14ac:dyDescent="0.25">
      <c r="A2331" s="1">
        <v>44032</v>
      </c>
      <c r="B2331">
        <f t="shared" si="111"/>
        <v>2020</v>
      </c>
      <c r="C2331">
        <f t="shared" si="112"/>
        <v>7</v>
      </c>
      <c r="D2331">
        <f t="shared" si="113"/>
        <v>20</v>
      </c>
      <c r="E2331">
        <v>116</v>
      </c>
      <c r="F2331">
        <v>55</v>
      </c>
      <c r="G2331">
        <v>87</v>
      </c>
      <c r="H2331">
        <v>10</v>
      </c>
      <c r="I2331">
        <v>0</v>
      </c>
      <c r="J2331">
        <v>5</v>
      </c>
    </row>
    <row r="2332" spans="1:10" x14ac:dyDescent="0.25">
      <c r="A2332" s="1">
        <v>44033</v>
      </c>
      <c r="B2332">
        <f t="shared" si="111"/>
        <v>2020</v>
      </c>
      <c r="C2332">
        <f t="shared" si="112"/>
        <v>7</v>
      </c>
      <c r="D2332">
        <f t="shared" si="113"/>
        <v>21</v>
      </c>
      <c r="E2332">
        <v>100</v>
      </c>
      <c r="F2332">
        <v>52</v>
      </c>
      <c r="G2332">
        <v>107</v>
      </c>
      <c r="H2332">
        <v>13</v>
      </c>
      <c r="I2332">
        <v>0</v>
      </c>
      <c r="J2332">
        <v>7</v>
      </c>
    </row>
    <row r="2333" spans="1:10" x14ac:dyDescent="0.25">
      <c r="A2333" s="1">
        <v>44034</v>
      </c>
      <c r="B2333">
        <f t="shared" si="111"/>
        <v>2020</v>
      </c>
      <c r="C2333">
        <f t="shared" si="112"/>
        <v>7</v>
      </c>
      <c r="D2333">
        <f t="shared" si="113"/>
        <v>22</v>
      </c>
      <c r="E2333">
        <v>118</v>
      </c>
      <c r="F2333">
        <v>48</v>
      </c>
      <c r="G2333">
        <v>95</v>
      </c>
      <c r="H2333">
        <v>16</v>
      </c>
      <c r="I2333">
        <v>0</v>
      </c>
      <c r="J2333">
        <v>6</v>
      </c>
    </row>
    <row r="2334" spans="1:10" x14ac:dyDescent="0.25">
      <c r="A2334" s="1">
        <v>44035</v>
      </c>
      <c r="B2334">
        <f t="shared" si="111"/>
        <v>2020</v>
      </c>
      <c r="C2334">
        <f t="shared" si="112"/>
        <v>7</v>
      </c>
      <c r="D2334">
        <f t="shared" si="113"/>
        <v>23</v>
      </c>
      <c r="E2334">
        <v>101</v>
      </c>
      <c r="F2334">
        <v>38</v>
      </c>
      <c r="G2334">
        <v>96</v>
      </c>
      <c r="H2334">
        <v>12</v>
      </c>
      <c r="I2334">
        <v>0</v>
      </c>
      <c r="J2334">
        <v>4</v>
      </c>
    </row>
    <row r="2335" spans="1:10" x14ac:dyDescent="0.25">
      <c r="A2335" s="1">
        <v>44036</v>
      </c>
      <c r="B2335">
        <f t="shared" si="111"/>
        <v>2020</v>
      </c>
      <c r="C2335">
        <f t="shared" si="112"/>
        <v>7</v>
      </c>
      <c r="D2335">
        <f t="shared" si="113"/>
        <v>24</v>
      </c>
      <c r="E2335">
        <v>81</v>
      </c>
      <c r="F2335">
        <v>57</v>
      </c>
      <c r="G2335">
        <v>98</v>
      </c>
      <c r="H2335">
        <v>20</v>
      </c>
      <c r="I2335">
        <v>0</v>
      </c>
      <c r="J2335">
        <v>5</v>
      </c>
    </row>
    <row r="2336" spans="1:10" x14ac:dyDescent="0.25">
      <c r="A2336" s="1">
        <v>44037</v>
      </c>
      <c r="B2336">
        <f t="shared" si="111"/>
        <v>2020</v>
      </c>
      <c r="C2336">
        <f t="shared" si="112"/>
        <v>7</v>
      </c>
      <c r="D2336">
        <f t="shared" si="113"/>
        <v>25</v>
      </c>
      <c r="E2336">
        <v>86</v>
      </c>
      <c r="F2336">
        <v>32</v>
      </c>
      <c r="G2336">
        <v>50</v>
      </c>
      <c r="H2336">
        <v>7</v>
      </c>
      <c r="I2336">
        <v>0</v>
      </c>
      <c r="J2336">
        <v>4</v>
      </c>
    </row>
    <row r="2337" spans="1:10" x14ac:dyDescent="0.25">
      <c r="A2337" s="1">
        <v>44039</v>
      </c>
      <c r="B2337">
        <f t="shared" si="111"/>
        <v>2020</v>
      </c>
      <c r="C2337">
        <f t="shared" si="112"/>
        <v>7</v>
      </c>
      <c r="D2337">
        <f t="shared" si="113"/>
        <v>27</v>
      </c>
      <c r="E2337">
        <v>150</v>
      </c>
      <c r="F2337">
        <v>21</v>
      </c>
      <c r="G2337">
        <v>63</v>
      </c>
      <c r="H2337">
        <v>12</v>
      </c>
      <c r="I2337">
        <v>0</v>
      </c>
      <c r="J2337">
        <v>10</v>
      </c>
    </row>
    <row r="2338" spans="1:10" x14ac:dyDescent="0.25">
      <c r="A2338" s="1">
        <v>44040</v>
      </c>
      <c r="B2338">
        <f t="shared" si="111"/>
        <v>2020</v>
      </c>
      <c r="C2338">
        <f t="shared" si="112"/>
        <v>7</v>
      </c>
      <c r="D2338">
        <f t="shared" si="113"/>
        <v>28</v>
      </c>
      <c r="E2338">
        <v>151</v>
      </c>
      <c r="F2338">
        <v>54</v>
      </c>
      <c r="G2338">
        <v>93</v>
      </c>
      <c r="H2338">
        <v>10</v>
      </c>
      <c r="I2338">
        <v>0</v>
      </c>
      <c r="J2338">
        <v>8</v>
      </c>
    </row>
    <row r="2339" spans="1:10" x14ac:dyDescent="0.25">
      <c r="A2339" s="1">
        <v>44041</v>
      </c>
      <c r="B2339">
        <f t="shared" si="111"/>
        <v>2020</v>
      </c>
      <c r="C2339">
        <f t="shared" si="112"/>
        <v>7</v>
      </c>
      <c r="D2339">
        <f t="shared" si="113"/>
        <v>29</v>
      </c>
      <c r="E2339">
        <v>151</v>
      </c>
      <c r="F2339">
        <v>47</v>
      </c>
      <c r="G2339">
        <v>83</v>
      </c>
      <c r="H2339">
        <v>11</v>
      </c>
      <c r="I2339">
        <v>0</v>
      </c>
      <c r="J2339">
        <v>7</v>
      </c>
    </row>
    <row r="2340" spans="1:10" x14ac:dyDescent="0.25">
      <c r="A2340" s="1">
        <v>44042</v>
      </c>
      <c r="B2340">
        <f t="shared" si="111"/>
        <v>2020</v>
      </c>
      <c r="C2340">
        <f t="shared" si="112"/>
        <v>7</v>
      </c>
      <c r="D2340">
        <f t="shared" si="113"/>
        <v>30</v>
      </c>
      <c r="E2340">
        <v>144</v>
      </c>
      <c r="F2340">
        <v>54</v>
      </c>
      <c r="G2340">
        <v>81</v>
      </c>
      <c r="H2340">
        <v>12</v>
      </c>
      <c r="I2340">
        <v>0</v>
      </c>
      <c r="J2340">
        <v>7</v>
      </c>
    </row>
    <row r="2341" spans="1:10" x14ac:dyDescent="0.25">
      <c r="A2341" s="1">
        <v>44043</v>
      </c>
      <c r="B2341">
        <f t="shared" si="111"/>
        <v>2020</v>
      </c>
      <c r="C2341">
        <f t="shared" si="112"/>
        <v>7</v>
      </c>
      <c r="D2341">
        <f t="shared" si="113"/>
        <v>31</v>
      </c>
      <c r="E2341">
        <v>120</v>
      </c>
      <c r="F2341">
        <v>40</v>
      </c>
      <c r="G2341">
        <v>62</v>
      </c>
      <c r="H2341">
        <v>13</v>
      </c>
      <c r="I2341">
        <v>0</v>
      </c>
      <c r="J2341">
        <v>7</v>
      </c>
    </row>
    <row r="2342" spans="1:10" x14ac:dyDescent="0.25">
      <c r="A2342" s="1">
        <v>44044</v>
      </c>
      <c r="B2342">
        <f t="shared" si="111"/>
        <v>2020</v>
      </c>
      <c r="C2342">
        <f t="shared" si="112"/>
        <v>8</v>
      </c>
      <c r="D2342">
        <f t="shared" si="113"/>
        <v>1</v>
      </c>
      <c r="E2342">
        <v>111</v>
      </c>
      <c r="F2342">
        <v>35</v>
      </c>
      <c r="G2342">
        <v>88</v>
      </c>
      <c r="H2342">
        <v>10</v>
      </c>
      <c r="I2342">
        <v>0</v>
      </c>
      <c r="J2342">
        <v>4</v>
      </c>
    </row>
    <row r="2343" spans="1:10" x14ac:dyDescent="0.25">
      <c r="A2343" s="1">
        <v>44045</v>
      </c>
      <c r="B2343">
        <f t="shared" si="111"/>
        <v>2020</v>
      </c>
      <c r="C2343">
        <f t="shared" si="112"/>
        <v>8</v>
      </c>
      <c r="D2343">
        <f t="shared" si="113"/>
        <v>2</v>
      </c>
      <c r="E2343">
        <v>64</v>
      </c>
      <c r="F2343">
        <v>37</v>
      </c>
      <c r="G2343">
        <v>91</v>
      </c>
      <c r="H2343">
        <v>10</v>
      </c>
      <c r="I2343">
        <v>0</v>
      </c>
      <c r="J2343">
        <v>4</v>
      </c>
    </row>
    <row r="2344" spans="1:10" x14ac:dyDescent="0.25">
      <c r="A2344" s="1">
        <v>44046</v>
      </c>
      <c r="B2344">
        <f t="shared" si="111"/>
        <v>2020</v>
      </c>
      <c r="C2344">
        <f t="shared" si="112"/>
        <v>8</v>
      </c>
      <c r="D2344">
        <f t="shared" si="113"/>
        <v>3</v>
      </c>
      <c r="E2344">
        <v>68</v>
      </c>
      <c r="F2344">
        <v>46</v>
      </c>
      <c r="G2344">
        <v>79</v>
      </c>
      <c r="H2344">
        <v>14</v>
      </c>
      <c r="I2344">
        <v>0</v>
      </c>
      <c r="J2344">
        <v>4</v>
      </c>
    </row>
    <row r="2345" spans="1:10" x14ac:dyDescent="0.25">
      <c r="A2345" s="1">
        <v>44047</v>
      </c>
      <c r="B2345">
        <f t="shared" si="111"/>
        <v>2020</v>
      </c>
      <c r="C2345">
        <f t="shared" si="112"/>
        <v>8</v>
      </c>
      <c r="D2345">
        <f t="shared" si="113"/>
        <v>4</v>
      </c>
      <c r="E2345">
        <v>72</v>
      </c>
      <c r="F2345">
        <v>59</v>
      </c>
      <c r="G2345">
        <v>37</v>
      </c>
      <c r="H2345">
        <v>16</v>
      </c>
      <c r="I2345">
        <v>0</v>
      </c>
      <c r="J2345">
        <v>7</v>
      </c>
    </row>
    <row r="2346" spans="1:10" x14ac:dyDescent="0.25">
      <c r="A2346" s="1">
        <v>44048</v>
      </c>
      <c r="B2346">
        <f t="shared" si="111"/>
        <v>2020</v>
      </c>
      <c r="C2346">
        <f t="shared" si="112"/>
        <v>8</v>
      </c>
      <c r="D2346">
        <f t="shared" si="113"/>
        <v>5</v>
      </c>
      <c r="E2346">
        <v>109</v>
      </c>
      <c r="F2346">
        <v>46</v>
      </c>
      <c r="G2346">
        <v>78</v>
      </c>
      <c r="H2346">
        <v>12</v>
      </c>
      <c r="I2346">
        <v>0</v>
      </c>
      <c r="J2346">
        <v>7</v>
      </c>
    </row>
    <row r="2347" spans="1:10" x14ac:dyDescent="0.25">
      <c r="A2347" s="1">
        <v>44049</v>
      </c>
      <c r="B2347">
        <f t="shared" si="111"/>
        <v>2020</v>
      </c>
      <c r="C2347">
        <f t="shared" si="112"/>
        <v>8</v>
      </c>
      <c r="D2347">
        <f t="shared" si="113"/>
        <v>6</v>
      </c>
      <c r="E2347">
        <v>106</v>
      </c>
      <c r="F2347">
        <v>34</v>
      </c>
      <c r="G2347">
        <v>73</v>
      </c>
      <c r="H2347">
        <v>9</v>
      </c>
      <c r="I2347">
        <v>0</v>
      </c>
      <c r="J2347">
        <v>6</v>
      </c>
    </row>
    <row r="2348" spans="1:10" x14ac:dyDescent="0.25">
      <c r="A2348" s="1">
        <v>44050</v>
      </c>
      <c r="B2348">
        <f t="shared" si="111"/>
        <v>2020</v>
      </c>
      <c r="C2348">
        <f t="shared" si="112"/>
        <v>8</v>
      </c>
      <c r="D2348">
        <f t="shared" si="113"/>
        <v>7</v>
      </c>
      <c r="E2348">
        <v>74</v>
      </c>
      <c r="F2348">
        <v>38</v>
      </c>
      <c r="G2348">
        <v>81</v>
      </c>
      <c r="H2348">
        <v>9</v>
      </c>
      <c r="I2348">
        <v>0</v>
      </c>
      <c r="J2348">
        <v>5</v>
      </c>
    </row>
    <row r="2349" spans="1:10" x14ac:dyDescent="0.25">
      <c r="A2349" s="1">
        <v>44051</v>
      </c>
      <c r="B2349">
        <f t="shared" si="111"/>
        <v>2020</v>
      </c>
      <c r="C2349">
        <f t="shared" si="112"/>
        <v>8</v>
      </c>
      <c r="D2349">
        <f t="shared" si="113"/>
        <v>8</v>
      </c>
      <c r="E2349">
        <v>74</v>
      </c>
      <c r="F2349">
        <v>38</v>
      </c>
      <c r="G2349">
        <v>87</v>
      </c>
      <c r="H2349">
        <v>7</v>
      </c>
      <c r="I2349">
        <v>0</v>
      </c>
      <c r="J2349">
        <v>4</v>
      </c>
    </row>
    <row r="2350" spans="1:10" x14ac:dyDescent="0.25">
      <c r="A2350" s="1">
        <v>44052</v>
      </c>
      <c r="B2350">
        <f t="shared" si="111"/>
        <v>2020</v>
      </c>
      <c r="C2350">
        <f t="shared" si="112"/>
        <v>8</v>
      </c>
      <c r="D2350">
        <f t="shared" si="113"/>
        <v>9</v>
      </c>
      <c r="E2350">
        <v>70</v>
      </c>
      <c r="F2350">
        <v>28</v>
      </c>
      <c r="G2350">
        <v>75</v>
      </c>
      <c r="H2350">
        <v>7</v>
      </c>
      <c r="I2350">
        <v>0</v>
      </c>
      <c r="J2350">
        <v>3</v>
      </c>
    </row>
    <row r="2351" spans="1:10" x14ac:dyDescent="0.25">
      <c r="A2351" s="1">
        <v>44053</v>
      </c>
      <c r="B2351">
        <f t="shared" si="111"/>
        <v>2020</v>
      </c>
      <c r="C2351">
        <f t="shared" si="112"/>
        <v>8</v>
      </c>
      <c r="D2351">
        <f t="shared" si="113"/>
        <v>10</v>
      </c>
      <c r="E2351">
        <v>59</v>
      </c>
      <c r="F2351">
        <v>53</v>
      </c>
      <c r="G2351">
        <v>106</v>
      </c>
      <c r="H2351">
        <v>9</v>
      </c>
      <c r="I2351">
        <v>0</v>
      </c>
      <c r="J2351">
        <v>5</v>
      </c>
    </row>
    <row r="2352" spans="1:10" x14ac:dyDescent="0.25">
      <c r="A2352" s="1">
        <v>44054</v>
      </c>
      <c r="B2352">
        <f t="shared" si="111"/>
        <v>2020</v>
      </c>
      <c r="C2352">
        <f t="shared" si="112"/>
        <v>8</v>
      </c>
      <c r="D2352">
        <f t="shared" si="113"/>
        <v>11</v>
      </c>
      <c r="E2352">
        <v>102</v>
      </c>
      <c r="F2352">
        <v>41</v>
      </c>
      <c r="G2352">
        <v>47</v>
      </c>
      <c r="H2352">
        <v>11</v>
      </c>
      <c r="I2352">
        <v>0</v>
      </c>
      <c r="J2352">
        <v>6</v>
      </c>
    </row>
    <row r="2353" spans="1:10" x14ac:dyDescent="0.25">
      <c r="A2353" s="1">
        <v>44055</v>
      </c>
      <c r="B2353">
        <f t="shared" si="111"/>
        <v>2020</v>
      </c>
      <c r="C2353">
        <f t="shared" si="112"/>
        <v>8</v>
      </c>
      <c r="D2353">
        <f t="shared" si="113"/>
        <v>12</v>
      </c>
      <c r="E2353">
        <v>100</v>
      </c>
      <c r="F2353">
        <v>24</v>
      </c>
      <c r="G2353">
        <v>53</v>
      </c>
      <c r="H2353">
        <v>6</v>
      </c>
      <c r="I2353">
        <v>0</v>
      </c>
      <c r="J2353">
        <v>6</v>
      </c>
    </row>
    <row r="2354" spans="1:10" x14ac:dyDescent="0.25">
      <c r="A2354" s="1">
        <v>44056</v>
      </c>
      <c r="B2354">
        <f t="shared" si="111"/>
        <v>2020</v>
      </c>
      <c r="C2354">
        <f t="shared" si="112"/>
        <v>8</v>
      </c>
      <c r="D2354">
        <f t="shared" si="113"/>
        <v>13</v>
      </c>
      <c r="E2354">
        <v>53</v>
      </c>
      <c r="F2354">
        <v>47</v>
      </c>
      <c r="G2354">
        <v>90</v>
      </c>
      <c r="H2354">
        <v>10</v>
      </c>
      <c r="I2354">
        <v>0</v>
      </c>
      <c r="J2354">
        <v>6</v>
      </c>
    </row>
    <row r="2355" spans="1:10" x14ac:dyDescent="0.25">
      <c r="A2355" s="1">
        <v>44057</v>
      </c>
      <c r="B2355">
        <f t="shared" si="111"/>
        <v>2020</v>
      </c>
      <c r="C2355">
        <f t="shared" si="112"/>
        <v>8</v>
      </c>
      <c r="D2355">
        <f t="shared" si="113"/>
        <v>14</v>
      </c>
      <c r="E2355">
        <v>96</v>
      </c>
      <c r="F2355">
        <v>51</v>
      </c>
      <c r="G2355">
        <v>44</v>
      </c>
      <c r="H2355">
        <v>11</v>
      </c>
      <c r="I2355">
        <v>0</v>
      </c>
      <c r="J2355">
        <v>6</v>
      </c>
    </row>
    <row r="2356" spans="1:10" x14ac:dyDescent="0.25">
      <c r="A2356" s="1">
        <v>44058</v>
      </c>
      <c r="B2356">
        <f t="shared" si="111"/>
        <v>2020</v>
      </c>
      <c r="C2356">
        <f t="shared" si="112"/>
        <v>8</v>
      </c>
      <c r="D2356">
        <f t="shared" si="113"/>
        <v>15</v>
      </c>
      <c r="E2356">
        <v>109</v>
      </c>
      <c r="F2356">
        <v>44</v>
      </c>
      <c r="G2356">
        <v>35</v>
      </c>
      <c r="H2356">
        <v>11</v>
      </c>
      <c r="I2356">
        <v>0</v>
      </c>
      <c r="J2356">
        <v>6</v>
      </c>
    </row>
    <row r="2357" spans="1:10" x14ac:dyDescent="0.25">
      <c r="A2357" s="1">
        <v>44059</v>
      </c>
      <c r="B2357">
        <f t="shared" si="111"/>
        <v>2020</v>
      </c>
      <c r="C2357">
        <f t="shared" si="112"/>
        <v>8</v>
      </c>
      <c r="D2357">
        <f t="shared" si="113"/>
        <v>16</v>
      </c>
      <c r="E2357">
        <v>115</v>
      </c>
      <c r="F2357">
        <v>43</v>
      </c>
      <c r="G2357">
        <v>34</v>
      </c>
      <c r="H2357">
        <v>11</v>
      </c>
      <c r="I2357">
        <v>0</v>
      </c>
      <c r="J2357">
        <v>7</v>
      </c>
    </row>
    <row r="2358" spans="1:10" x14ac:dyDescent="0.25">
      <c r="A2358" s="1">
        <v>44060</v>
      </c>
      <c r="B2358">
        <f t="shared" si="111"/>
        <v>2020</v>
      </c>
      <c r="C2358">
        <f t="shared" si="112"/>
        <v>8</v>
      </c>
      <c r="D2358">
        <f t="shared" si="113"/>
        <v>17</v>
      </c>
      <c r="E2358">
        <v>125</v>
      </c>
      <c r="F2358">
        <v>23</v>
      </c>
      <c r="G2358">
        <v>27</v>
      </c>
      <c r="H2358">
        <v>12</v>
      </c>
      <c r="I2358">
        <v>0</v>
      </c>
      <c r="J2358">
        <v>6</v>
      </c>
    </row>
    <row r="2359" spans="1:10" x14ac:dyDescent="0.25">
      <c r="A2359" s="1">
        <v>44061</v>
      </c>
      <c r="B2359">
        <f t="shared" si="111"/>
        <v>2020</v>
      </c>
      <c r="C2359">
        <f t="shared" si="112"/>
        <v>8</v>
      </c>
      <c r="D2359">
        <f t="shared" si="113"/>
        <v>18</v>
      </c>
      <c r="E2359">
        <v>90</v>
      </c>
      <c r="F2359">
        <v>23</v>
      </c>
      <c r="G2359">
        <v>23</v>
      </c>
      <c r="H2359">
        <v>11</v>
      </c>
      <c r="I2359">
        <v>0</v>
      </c>
      <c r="J2359">
        <v>3</v>
      </c>
    </row>
    <row r="2360" spans="1:10" x14ac:dyDescent="0.25">
      <c r="A2360" s="1">
        <v>44062</v>
      </c>
      <c r="B2360">
        <f t="shared" si="111"/>
        <v>2020</v>
      </c>
      <c r="C2360">
        <f t="shared" si="112"/>
        <v>8</v>
      </c>
      <c r="D2360">
        <f t="shared" si="113"/>
        <v>19</v>
      </c>
      <c r="E2360">
        <v>41</v>
      </c>
      <c r="F2360">
        <v>30</v>
      </c>
      <c r="G2360">
        <v>31</v>
      </c>
      <c r="H2360">
        <v>11</v>
      </c>
      <c r="I2360">
        <v>0</v>
      </c>
      <c r="J2360">
        <v>5</v>
      </c>
    </row>
    <row r="2361" spans="1:10" x14ac:dyDescent="0.25">
      <c r="A2361" s="1">
        <v>44063</v>
      </c>
      <c r="B2361">
        <f t="shared" si="111"/>
        <v>2020</v>
      </c>
      <c r="C2361">
        <f t="shared" si="112"/>
        <v>8</v>
      </c>
      <c r="D2361">
        <f t="shared" si="113"/>
        <v>20</v>
      </c>
      <c r="E2361">
        <v>72</v>
      </c>
      <c r="F2361">
        <v>42</v>
      </c>
      <c r="G2361">
        <v>64</v>
      </c>
      <c r="H2361">
        <v>11</v>
      </c>
      <c r="I2361">
        <v>0</v>
      </c>
      <c r="J2361">
        <v>5</v>
      </c>
    </row>
    <row r="2362" spans="1:10" x14ac:dyDescent="0.25">
      <c r="A2362" s="1">
        <v>44064</v>
      </c>
      <c r="B2362">
        <f t="shared" si="111"/>
        <v>2020</v>
      </c>
      <c r="C2362">
        <f t="shared" si="112"/>
        <v>8</v>
      </c>
      <c r="D2362">
        <f t="shared" si="113"/>
        <v>21</v>
      </c>
      <c r="E2362">
        <v>77</v>
      </c>
      <c r="F2362">
        <v>55</v>
      </c>
      <c r="G2362">
        <v>69</v>
      </c>
      <c r="H2362">
        <v>12</v>
      </c>
      <c r="I2362">
        <v>0</v>
      </c>
      <c r="J2362">
        <v>5</v>
      </c>
    </row>
    <row r="2363" spans="1:10" x14ac:dyDescent="0.25">
      <c r="A2363" s="1">
        <v>44065</v>
      </c>
      <c r="B2363">
        <f t="shared" si="111"/>
        <v>2020</v>
      </c>
      <c r="C2363">
        <f t="shared" si="112"/>
        <v>8</v>
      </c>
      <c r="D2363">
        <f t="shared" si="113"/>
        <v>22</v>
      </c>
      <c r="E2363">
        <v>112</v>
      </c>
      <c r="F2363">
        <v>61</v>
      </c>
      <c r="G2363">
        <v>71</v>
      </c>
      <c r="H2363">
        <v>11</v>
      </c>
      <c r="I2363">
        <v>0</v>
      </c>
      <c r="J2363">
        <v>7</v>
      </c>
    </row>
    <row r="2364" spans="1:10" x14ac:dyDescent="0.25">
      <c r="A2364" s="1">
        <v>44066</v>
      </c>
      <c r="B2364">
        <f t="shared" si="111"/>
        <v>2020</v>
      </c>
      <c r="C2364">
        <f t="shared" si="112"/>
        <v>8</v>
      </c>
      <c r="D2364">
        <f t="shared" si="113"/>
        <v>23</v>
      </c>
      <c r="E2364">
        <v>141</v>
      </c>
      <c r="F2364">
        <v>20</v>
      </c>
      <c r="G2364">
        <v>47</v>
      </c>
      <c r="H2364">
        <v>5</v>
      </c>
      <c r="I2364">
        <v>0</v>
      </c>
      <c r="J2364">
        <v>3</v>
      </c>
    </row>
    <row r="2365" spans="1:10" x14ac:dyDescent="0.25">
      <c r="A2365" s="1">
        <v>44067</v>
      </c>
      <c r="B2365">
        <f t="shared" si="111"/>
        <v>2020</v>
      </c>
      <c r="C2365">
        <f t="shared" si="112"/>
        <v>8</v>
      </c>
      <c r="D2365">
        <f t="shared" si="113"/>
        <v>24</v>
      </c>
      <c r="E2365">
        <v>42</v>
      </c>
      <c r="F2365">
        <v>47</v>
      </c>
      <c r="G2365">
        <v>97</v>
      </c>
      <c r="H2365">
        <v>16</v>
      </c>
      <c r="I2365">
        <v>0</v>
      </c>
      <c r="J2365">
        <v>4</v>
      </c>
    </row>
    <row r="2366" spans="1:10" x14ac:dyDescent="0.25">
      <c r="A2366" s="1">
        <v>44068</v>
      </c>
      <c r="B2366">
        <f t="shared" si="111"/>
        <v>2020</v>
      </c>
      <c r="C2366">
        <f t="shared" si="112"/>
        <v>8</v>
      </c>
      <c r="D2366">
        <f t="shared" si="113"/>
        <v>25</v>
      </c>
      <c r="E2366">
        <v>71</v>
      </c>
      <c r="F2366">
        <v>65</v>
      </c>
      <c r="G2366">
        <v>78</v>
      </c>
      <c r="H2366">
        <v>19</v>
      </c>
      <c r="I2366">
        <v>0</v>
      </c>
      <c r="J2366">
        <v>15</v>
      </c>
    </row>
    <row r="2367" spans="1:10" x14ac:dyDescent="0.25">
      <c r="A2367" s="1">
        <v>44069</v>
      </c>
      <c r="B2367">
        <f t="shared" si="111"/>
        <v>2020</v>
      </c>
      <c r="C2367">
        <f t="shared" si="112"/>
        <v>8</v>
      </c>
      <c r="D2367">
        <f t="shared" si="113"/>
        <v>26</v>
      </c>
      <c r="E2367">
        <v>137</v>
      </c>
      <c r="F2367">
        <v>50</v>
      </c>
      <c r="G2367">
        <v>50</v>
      </c>
      <c r="H2367">
        <v>14</v>
      </c>
      <c r="I2367">
        <v>0</v>
      </c>
      <c r="J2367">
        <v>9</v>
      </c>
    </row>
    <row r="2368" spans="1:10" x14ac:dyDescent="0.25">
      <c r="A2368" s="1">
        <v>44070</v>
      </c>
      <c r="B2368">
        <f t="shared" si="111"/>
        <v>2020</v>
      </c>
      <c r="C2368">
        <f t="shared" si="112"/>
        <v>8</v>
      </c>
      <c r="D2368">
        <f t="shared" si="113"/>
        <v>27</v>
      </c>
      <c r="E2368">
        <v>112</v>
      </c>
      <c r="F2368">
        <v>37</v>
      </c>
      <c r="G2368">
        <v>73</v>
      </c>
      <c r="H2368">
        <v>9</v>
      </c>
      <c r="I2368">
        <v>0</v>
      </c>
      <c r="J2368">
        <v>4</v>
      </c>
    </row>
    <row r="2369" spans="1:10" x14ac:dyDescent="0.25">
      <c r="A2369" s="1">
        <v>44071</v>
      </c>
      <c r="B2369">
        <f t="shared" si="111"/>
        <v>2020</v>
      </c>
      <c r="C2369">
        <f t="shared" si="112"/>
        <v>8</v>
      </c>
      <c r="D2369">
        <f t="shared" si="113"/>
        <v>28</v>
      </c>
      <c r="E2369">
        <v>62</v>
      </c>
      <c r="F2369">
        <v>66</v>
      </c>
      <c r="G2369">
        <v>73</v>
      </c>
      <c r="H2369">
        <v>16</v>
      </c>
      <c r="I2369">
        <v>0</v>
      </c>
      <c r="J2369">
        <v>8</v>
      </c>
    </row>
    <row r="2370" spans="1:10" x14ac:dyDescent="0.25">
      <c r="A2370" s="1">
        <v>44072</v>
      </c>
      <c r="B2370">
        <f t="shared" si="111"/>
        <v>2020</v>
      </c>
      <c r="C2370">
        <f t="shared" si="112"/>
        <v>8</v>
      </c>
      <c r="D2370">
        <f t="shared" si="113"/>
        <v>29</v>
      </c>
      <c r="E2370">
        <v>142</v>
      </c>
      <c r="F2370">
        <v>53</v>
      </c>
      <c r="G2370">
        <v>72</v>
      </c>
      <c r="H2370">
        <v>10</v>
      </c>
      <c r="I2370">
        <v>0</v>
      </c>
      <c r="J2370">
        <v>9</v>
      </c>
    </row>
    <row r="2371" spans="1:10" x14ac:dyDescent="0.25">
      <c r="A2371" s="1">
        <v>44073</v>
      </c>
      <c r="B2371">
        <f t="shared" ref="B2371:B2373" si="114">YEAR(A2371)</f>
        <v>2020</v>
      </c>
      <c r="C2371">
        <f t="shared" ref="C2371:C2373" si="115">MONTH(A2371)</f>
        <v>8</v>
      </c>
      <c r="D2371">
        <f t="shared" ref="D2371:D2373" si="116">DAY(A2371)</f>
        <v>30</v>
      </c>
      <c r="E2371">
        <v>135</v>
      </c>
      <c r="F2371">
        <v>31</v>
      </c>
      <c r="G2371">
        <v>21</v>
      </c>
      <c r="H2371">
        <v>11</v>
      </c>
      <c r="I2371">
        <v>0</v>
      </c>
      <c r="J2371">
        <v>4</v>
      </c>
    </row>
    <row r="2372" spans="1:10" x14ac:dyDescent="0.25">
      <c r="A2372" s="1">
        <v>44074</v>
      </c>
      <c r="B2372">
        <f t="shared" si="114"/>
        <v>2020</v>
      </c>
      <c r="C2372">
        <f t="shared" si="115"/>
        <v>8</v>
      </c>
      <c r="D2372">
        <f t="shared" si="116"/>
        <v>31</v>
      </c>
      <c r="E2372">
        <v>57</v>
      </c>
      <c r="F2372">
        <v>28</v>
      </c>
      <c r="G2372">
        <v>37</v>
      </c>
      <c r="H2372">
        <v>11</v>
      </c>
      <c r="I2372">
        <v>0</v>
      </c>
      <c r="J2372">
        <v>4</v>
      </c>
    </row>
    <row r="2373" spans="1:10" x14ac:dyDescent="0.25">
      <c r="A2373" s="1">
        <v>44075</v>
      </c>
      <c r="B2373">
        <f t="shared" si="114"/>
        <v>2020</v>
      </c>
      <c r="C2373">
        <f t="shared" si="115"/>
        <v>9</v>
      </c>
      <c r="D2373">
        <f t="shared" si="116"/>
        <v>1</v>
      </c>
      <c r="E2373">
        <v>52</v>
      </c>
      <c r="F2373">
        <v>21</v>
      </c>
      <c r="G2373">
        <v>14</v>
      </c>
      <c r="H2373">
        <v>17</v>
      </c>
      <c r="I2373">
        <v>0</v>
      </c>
      <c r="J2373">
        <v>3</v>
      </c>
    </row>
    <row r="2374" spans="1:10" x14ac:dyDescent="0.25">
      <c r="A2374" s="1"/>
      <c r="B2374" s="1"/>
      <c r="C2374" s="1"/>
      <c r="D2374" s="1"/>
    </row>
    <row r="2375" spans="1:10" x14ac:dyDescent="0.25">
      <c r="A2375" s="1"/>
      <c r="B2375" s="1"/>
      <c r="C2375" s="1"/>
      <c r="D2375" s="1"/>
    </row>
    <row r="2376" spans="1:10" x14ac:dyDescent="0.25">
      <c r="A2376" s="1"/>
      <c r="B2376" s="1"/>
      <c r="C2376" s="1"/>
      <c r="D2376" s="1"/>
    </row>
    <row r="2377" spans="1:10" x14ac:dyDescent="0.25">
      <c r="A2377" s="1"/>
      <c r="B2377" s="1"/>
      <c r="C2377" s="1"/>
      <c r="D2377" s="1"/>
    </row>
    <row r="2378" spans="1:10" x14ac:dyDescent="0.25">
      <c r="A2378" s="1"/>
      <c r="B2378" s="1"/>
      <c r="C2378" s="1"/>
      <c r="D2378" s="1"/>
    </row>
    <row r="2379" spans="1:10" x14ac:dyDescent="0.25">
      <c r="A2379" s="1"/>
      <c r="B2379" s="1"/>
      <c r="C2379" s="1"/>
      <c r="D2379" s="1"/>
    </row>
    <row r="2380" spans="1:10" x14ac:dyDescent="0.25">
      <c r="A2380" s="1"/>
      <c r="B2380" s="1"/>
      <c r="C2380" s="1"/>
      <c r="D2380" s="1"/>
    </row>
    <row r="2381" spans="1:10" x14ac:dyDescent="0.25">
      <c r="A2381" s="1"/>
      <c r="B2381" s="1"/>
      <c r="C2381" s="1"/>
      <c r="D2381" s="1"/>
    </row>
    <row r="2382" spans="1:10" x14ac:dyDescent="0.25">
      <c r="A2382" s="1"/>
      <c r="B2382" s="1"/>
      <c r="C2382" s="1"/>
      <c r="D2382" s="1"/>
    </row>
    <row r="2383" spans="1:10" x14ac:dyDescent="0.25">
      <c r="A2383" s="1"/>
      <c r="B2383" s="1"/>
      <c r="C2383" s="1"/>
      <c r="D2383" s="1"/>
    </row>
    <row r="2384" spans="1:10" x14ac:dyDescent="0.25">
      <c r="A2384" s="1"/>
      <c r="B2384" s="1"/>
      <c r="C2384" s="1"/>
      <c r="D2384" s="1"/>
    </row>
    <row r="2385" spans="1:4" x14ac:dyDescent="0.25">
      <c r="A2385" s="1"/>
      <c r="B2385" s="1"/>
      <c r="C2385" s="1"/>
      <c r="D2385" s="1"/>
    </row>
    <row r="2386" spans="1:4" x14ac:dyDescent="0.25">
      <c r="A2386" s="1"/>
      <c r="B2386" s="1"/>
      <c r="C2386" s="1"/>
      <c r="D2386" s="1"/>
    </row>
    <row r="2387" spans="1:4" x14ac:dyDescent="0.25">
      <c r="A2387" s="1"/>
      <c r="B2387" s="1"/>
      <c r="C2387" s="1"/>
      <c r="D2387" s="1"/>
    </row>
    <row r="2388" spans="1:4" x14ac:dyDescent="0.25">
      <c r="A2388" s="1"/>
      <c r="B2388" s="1"/>
      <c r="C2388" s="1"/>
      <c r="D2388" s="1"/>
    </row>
    <row r="2389" spans="1:4" x14ac:dyDescent="0.25">
      <c r="A2389" s="1"/>
      <c r="B2389" s="1"/>
      <c r="C2389" s="1"/>
      <c r="D2389" s="1"/>
    </row>
    <row r="2390" spans="1:4" x14ac:dyDescent="0.25">
      <c r="A2390" s="1"/>
      <c r="B2390" s="1"/>
      <c r="C2390" s="1"/>
      <c r="D2390" s="1"/>
    </row>
    <row r="2391" spans="1:4" x14ac:dyDescent="0.25">
      <c r="A2391" s="1"/>
      <c r="B2391" s="1"/>
      <c r="C2391" s="1"/>
      <c r="D2391" s="1"/>
    </row>
    <row r="2392" spans="1:4" x14ac:dyDescent="0.25">
      <c r="A2392" s="1"/>
      <c r="B2392" s="1"/>
      <c r="C2392" s="1"/>
      <c r="D2392" s="1"/>
    </row>
    <row r="2393" spans="1:4" x14ac:dyDescent="0.25">
      <c r="A2393" s="1"/>
      <c r="B2393" s="1"/>
      <c r="C2393" s="1"/>
      <c r="D2393" s="1"/>
    </row>
    <row r="2394" spans="1:4" x14ac:dyDescent="0.25">
      <c r="A2394" s="1"/>
      <c r="B2394" s="1"/>
      <c r="C2394" s="1"/>
      <c r="D2394" s="1"/>
    </row>
    <row r="2395" spans="1:4" x14ac:dyDescent="0.25">
      <c r="A2395" s="1"/>
      <c r="B2395" s="1"/>
      <c r="C2395" s="1"/>
      <c r="D2395" s="1"/>
    </row>
    <row r="2396" spans="1:4" x14ac:dyDescent="0.25">
      <c r="A2396" s="1"/>
      <c r="B2396" s="1"/>
      <c r="C2396" s="1"/>
      <c r="D2396" s="1"/>
    </row>
    <row r="2397" spans="1:4" x14ac:dyDescent="0.25">
      <c r="A2397" s="1"/>
      <c r="B2397" s="1"/>
      <c r="C2397" s="1"/>
      <c r="D2397" s="1"/>
    </row>
    <row r="2398" spans="1:4" x14ac:dyDescent="0.25">
      <c r="A2398" s="1"/>
      <c r="B2398" s="1"/>
      <c r="C2398" s="1"/>
      <c r="D2398" s="1"/>
    </row>
    <row r="2399" spans="1:4" x14ac:dyDescent="0.25">
      <c r="A2399" s="1"/>
      <c r="B2399" s="1"/>
      <c r="C2399" s="1"/>
      <c r="D2399" s="1"/>
    </row>
    <row r="2400" spans="1:4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</sheetData>
  <autoFilter ref="A1:I23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72"/>
  <sheetViews>
    <sheetView topLeftCell="A213" workbookViewId="0">
      <selection activeCell="I250" sqref="I250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12.42578125" bestFit="1" customWidth="1"/>
    <col min="45" max="46" width="17.5703125" bestFit="1" customWidth="1"/>
    <col min="47" max="47" width="14.7109375" bestFit="1" customWidth="1"/>
    <col min="48" max="48" width="15.85546875" bestFit="1" customWidth="1"/>
    <col min="49" max="49" width="18" bestFit="1" customWidth="1"/>
    <col min="50" max="50" width="14.5703125" bestFit="1" customWidth="1"/>
  </cols>
  <sheetData>
    <row r="3" spans="1:44" x14ac:dyDescent="0.25">
      <c r="C3" s="2" t="s">
        <v>5</v>
      </c>
      <c r="D3" s="2" t="s">
        <v>1</v>
      </c>
    </row>
    <row r="4" spans="1:44" x14ac:dyDescent="0.25">
      <c r="C4" t="s">
        <v>11</v>
      </c>
      <c r="J4" t="s">
        <v>12</v>
      </c>
      <c r="Q4" t="s">
        <v>13</v>
      </c>
      <c r="X4" t="s">
        <v>14</v>
      </c>
      <c r="AE4" t="s">
        <v>17</v>
      </c>
      <c r="AL4" t="s">
        <v>15</v>
      </c>
    </row>
    <row r="5" spans="1:44" x14ac:dyDescent="0.25">
      <c r="A5" s="2" t="s">
        <v>2</v>
      </c>
      <c r="B5" s="2" t="s">
        <v>3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3">
        <v>125</v>
      </c>
      <c r="D6" s="3">
        <v>137</v>
      </c>
      <c r="E6" s="3"/>
      <c r="F6" s="3">
        <v>486</v>
      </c>
      <c r="G6" s="3">
        <v>101</v>
      </c>
      <c r="H6" s="3">
        <v>116</v>
      </c>
      <c r="I6" s="3">
        <v>93</v>
      </c>
      <c r="J6" s="3">
        <v>136</v>
      </c>
      <c r="K6" s="3">
        <v>59</v>
      </c>
      <c r="L6" s="3"/>
      <c r="M6" s="3">
        <v>243</v>
      </c>
      <c r="N6" s="3">
        <v>43</v>
      </c>
      <c r="O6" s="3">
        <v>54</v>
      </c>
      <c r="P6" s="3">
        <v>64</v>
      </c>
      <c r="Q6" s="3">
        <v>6</v>
      </c>
      <c r="R6" s="3">
        <v>18</v>
      </c>
      <c r="S6" s="3"/>
      <c r="T6" s="3">
        <v>17</v>
      </c>
      <c r="U6" s="3">
        <v>18</v>
      </c>
      <c r="V6" s="3">
        <v>11</v>
      </c>
      <c r="W6" s="3">
        <v>5</v>
      </c>
      <c r="X6" s="3">
        <v>44</v>
      </c>
      <c r="Y6" s="3">
        <v>32</v>
      </c>
      <c r="Z6" s="3"/>
      <c r="AA6" s="3">
        <v>46</v>
      </c>
      <c r="AB6" s="3">
        <v>18</v>
      </c>
      <c r="AC6" s="3">
        <v>27</v>
      </c>
      <c r="AD6" s="3">
        <v>31</v>
      </c>
      <c r="AE6" s="3">
        <v>0</v>
      </c>
      <c r="AF6" s="3">
        <v>0</v>
      </c>
      <c r="AG6" s="3"/>
      <c r="AH6" s="3">
        <v>0</v>
      </c>
      <c r="AI6" s="3">
        <v>0</v>
      </c>
      <c r="AJ6" s="3">
        <v>0</v>
      </c>
      <c r="AK6" s="3">
        <v>0</v>
      </c>
      <c r="AL6" s="3">
        <v>40</v>
      </c>
      <c r="AM6" s="3">
        <v>12</v>
      </c>
      <c r="AN6" s="3"/>
      <c r="AO6" s="3">
        <v>33</v>
      </c>
      <c r="AP6" s="3">
        <v>7</v>
      </c>
      <c r="AQ6" s="3">
        <v>11</v>
      </c>
      <c r="AR6" s="3">
        <v>11</v>
      </c>
    </row>
    <row r="7" spans="1:44" x14ac:dyDescent="0.25">
      <c r="B7">
        <v>2</v>
      </c>
      <c r="C7" s="3">
        <v>218</v>
      </c>
      <c r="D7" s="3">
        <v>123</v>
      </c>
      <c r="E7" s="3"/>
      <c r="F7" s="3">
        <v>273</v>
      </c>
      <c r="G7" s="3">
        <v>86</v>
      </c>
      <c r="H7" s="3">
        <v>118</v>
      </c>
      <c r="I7" s="3">
        <v>132</v>
      </c>
      <c r="J7" s="3">
        <v>79</v>
      </c>
      <c r="K7" s="3">
        <v>140</v>
      </c>
      <c r="L7" s="3"/>
      <c r="M7" s="3">
        <v>282</v>
      </c>
      <c r="N7" s="3">
        <v>26</v>
      </c>
      <c r="O7" s="3">
        <v>100</v>
      </c>
      <c r="P7" s="3">
        <v>51</v>
      </c>
      <c r="Q7" s="3">
        <v>23</v>
      </c>
      <c r="R7" s="3">
        <v>4</v>
      </c>
      <c r="S7" s="3"/>
      <c r="T7" s="3">
        <v>6</v>
      </c>
      <c r="U7" s="3">
        <v>21</v>
      </c>
      <c r="V7" s="3">
        <v>5</v>
      </c>
      <c r="W7" s="3">
        <v>9</v>
      </c>
      <c r="X7" s="3">
        <v>21</v>
      </c>
      <c r="Y7" s="3">
        <v>55</v>
      </c>
      <c r="Z7" s="3"/>
      <c r="AA7" s="3">
        <v>74</v>
      </c>
      <c r="AB7" s="3">
        <v>10</v>
      </c>
      <c r="AC7" s="3">
        <v>43</v>
      </c>
      <c r="AD7" s="3">
        <v>33</v>
      </c>
      <c r="AE7" s="3">
        <v>0</v>
      </c>
      <c r="AF7" s="3">
        <v>0</v>
      </c>
      <c r="AG7" s="3"/>
      <c r="AH7" s="3">
        <v>0</v>
      </c>
      <c r="AI7" s="3">
        <v>0</v>
      </c>
      <c r="AJ7" s="3">
        <v>0</v>
      </c>
      <c r="AK7" s="3">
        <v>0</v>
      </c>
      <c r="AL7" s="3">
        <v>22</v>
      </c>
      <c r="AM7" s="3">
        <v>34</v>
      </c>
      <c r="AN7" s="3"/>
      <c r="AO7" s="3">
        <v>55</v>
      </c>
      <c r="AP7" s="3">
        <v>4</v>
      </c>
      <c r="AQ7" s="3">
        <v>22</v>
      </c>
      <c r="AR7" s="3">
        <v>11</v>
      </c>
    </row>
    <row r="8" spans="1:44" x14ac:dyDescent="0.25">
      <c r="B8">
        <v>3</v>
      </c>
      <c r="C8" s="3">
        <v>127</v>
      </c>
      <c r="D8" s="3">
        <v>252</v>
      </c>
      <c r="E8" s="3">
        <v>221</v>
      </c>
      <c r="F8" s="3">
        <v>383</v>
      </c>
      <c r="G8" s="3">
        <v>43</v>
      </c>
      <c r="H8" s="3">
        <v>204</v>
      </c>
      <c r="I8" s="3">
        <v>124</v>
      </c>
      <c r="J8" s="3">
        <v>109</v>
      </c>
      <c r="K8" s="3">
        <v>156</v>
      </c>
      <c r="L8" s="3">
        <v>10</v>
      </c>
      <c r="M8" s="3">
        <v>387</v>
      </c>
      <c r="N8" s="3">
        <v>23</v>
      </c>
      <c r="O8" s="3">
        <v>42</v>
      </c>
      <c r="P8" s="3">
        <v>45</v>
      </c>
      <c r="Q8" s="3">
        <v>4</v>
      </c>
      <c r="R8" s="3">
        <v>9</v>
      </c>
      <c r="S8" s="3">
        <v>28</v>
      </c>
      <c r="T8" s="3">
        <v>7</v>
      </c>
      <c r="U8" s="3">
        <v>16</v>
      </c>
      <c r="V8" s="3">
        <v>27</v>
      </c>
      <c r="W8" s="3">
        <v>23</v>
      </c>
      <c r="X8" s="3">
        <v>37</v>
      </c>
      <c r="Y8" s="3">
        <v>58</v>
      </c>
      <c r="Z8" s="3">
        <v>17</v>
      </c>
      <c r="AA8" s="3">
        <v>68</v>
      </c>
      <c r="AB8" s="3">
        <v>17</v>
      </c>
      <c r="AC8" s="3">
        <v>12</v>
      </c>
      <c r="AD8" s="3">
        <v>27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32</v>
      </c>
      <c r="AM8" s="3">
        <v>35</v>
      </c>
      <c r="AN8" s="3">
        <v>7</v>
      </c>
      <c r="AO8" s="3">
        <v>67</v>
      </c>
      <c r="AP8" s="3">
        <v>4</v>
      </c>
      <c r="AQ8" s="3">
        <v>7</v>
      </c>
      <c r="AR8" s="3">
        <v>9</v>
      </c>
    </row>
    <row r="9" spans="1:44" x14ac:dyDescent="0.25">
      <c r="B9">
        <v>4</v>
      </c>
      <c r="C9" s="3">
        <v>213</v>
      </c>
      <c r="D9" s="3">
        <v>258</v>
      </c>
      <c r="E9" s="3">
        <v>82</v>
      </c>
      <c r="F9" s="3">
        <v>437</v>
      </c>
      <c r="G9" s="3">
        <v>48</v>
      </c>
      <c r="H9" s="3">
        <v>63</v>
      </c>
      <c r="I9" s="3">
        <v>98</v>
      </c>
      <c r="J9" s="3">
        <v>74</v>
      </c>
      <c r="K9" s="3">
        <v>106</v>
      </c>
      <c r="L9" s="3">
        <v>51</v>
      </c>
      <c r="M9" s="3">
        <v>170</v>
      </c>
      <c r="N9" s="3">
        <v>50</v>
      </c>
      <c r="O9" s="3">
        <v>28</v>
      </c>
      <c r="P9" s="3">
        <v>63</v>
      </c>
      <c r="Q9" s="3">
        <v>16</v>
      </c>
      <c r="R9" s="3">
        <v>34</v>
      </c>
      <c r="S9" s="3">
        <v>22</v>
      </c>
      <c r="T9" s="3">
        <v>4</v>
      </c>
      <c r="U9" s="3">
        <v>17</v>
      </c>
      <c r="V9" s="3">
        <v>23</v>
      </c>
      <c r="W9" s="3">
        <v>5</v>
      </c>
      <c r="X9" s="3">
        <v>32</v>
      </c>
      <c r="Y9" s="3">
        <v>32</v>
      </c>
      <c r="Z9" s="3">
        <v>21</v>
      </c>
      <c r="AA9" s="3">
        <v>49</v>
      </c>
      <c r="AB9" s="3">
        <v>28</v>
      </c>
      <c r="AC9" s="3">
        <v>15</v>
      </c>
      <c r="AD9" s="3">
        <v>32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24</v>
      </c>
      <c r="AM9" s="3">
        <v>22</v>
      </c>
      <c r="AN9" s="3">
        <v>6</v>
      </c>
      <c r="AO9" s="3">
        <v>48</v>
      </c>
      <c r="AP9" s="3">
        <v>9</v>
      </c>
      <c r="AQ9" s="3">
        <v>6</v>
      </c>
      <c r="AR9" s="3">
        <v>13</v>
      </c>
    </row>
    <row r="10" spans="1:44" x14ac:dyDescent="0.25">
      <c r="B10">
        <v>5</v>
      </c>
      <c r="C10" s="3">
        <v>168</v>
      </c>
      <c r="D10" s="3">
        <v>150</v>
      </c>
      <c r="E10" s="3">
        <v>79</v>
      </c>
      <c r="F10" s="3">
        <v>281</v>
      </c>
      <c r="G10" s="3">
        <v>89</v>
      </c>
      <c r="H10" s="3">
        <v>52</v>
      </c>
      <c r="I10" s="3">
        <v>152</v>
      </c>
      <c r="J10" s="3">
        <v>91</v>
      </c>
      <c r="K10" s="3">
        <v>43</v>
      </c>
      <c r="L10" s="3">
        <v>28</v>
      </c>
      <c r="M10" s="3">
        <v>144</v>
      </c>
      <c r="N10" s="3">
        <v>23</v>
      </c>
      <c r="O10" s="3">
        <v>73</v>
      </c>
      <c r="P10" s="3">
        <v>21</v>
      </c>
      <c r="Q10" s="3">
        <v>5</v>
      </c>
      <c r="R10" s="3">
        <v>26</v>
      </c>
      <c r="S10" s="3">
        <v>25</v>
      </c>
      <c r="T10" s="3">
        <v>3</v>
      </c>
      <c r="U10" s="3">
        <v>21</v>
      </c>
      <c r="V10" s="3">
        <v>6</v>
      </c>
      <c r="W10" s="3">
        <v>12</v>
      </c>
      <c r="X10" s="3">
        <v>33</v>
      </c>
      <c r="Y10" s="3">
        <v>22</v>
      </c>
      <c r="Z10" s="3">
        <v>21</v>
      </c>
      <c r="AA10" s="3">
        <v>53</v>
      </c>
      <c r="AB10" s="3">
        <v>19</v>
      </c>
      <c r="AC10" s="3">
        <v>35</v>
      </c>
      <c r="AD10" s="3">
        <v>25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23</v>
      </c>
      <c r="AM10" s="3">
        <v>6</v>
      </c>
      <c r="AN10" s="3">
        <v>6</v>
      </c>
      <c r="AO10" s="3">
        <v>49</v>
      </c>
      <c r="AP10" s="3">
        <v>4</v>
      </c>
      <c r="AQ10" s="3">
        <v>12</v>
      </c>
      <c r="AR10" s="3">
        <v>9</v>
      </c>
    </row>
    <row r="11" spans="1:44" x14ac:dyDescent="0.25">
      <c r="B11">
        <v>6</v>
      </c>
      <c r="C11" s="3">
        <v>204</v>
      </c>
      <c r="D11" s="3">
        <v>96</v>
      </c>
      <c r="E11" s="3">
        <v>72</v>
      </c>
      <c r="F11" s="3">
        <v>285</v>
      </c>
      <c r="G11" s="3">
        <v>42</v>
      </c>
      <c r="H11" s="3">
        <v>147</v>
      </c>
      <c r="I11" s="3">
        <v>149</v>
      </c>
      <c r="J11" s="3">
        <v>69</v>
      </c>
      <c r="K11" s="3">
        <v>73</v>
      </c>
      <c r="L11" s="3">
        <v>14</v>
      </c>
      <c r="M11" s="3">
        <v>142</v>
      </c>
      <c r="N11" s="3">
        <v>54</v>
      </c>
      <c r="O11" s="3">
        <v>51</v>
      </c>
      <c r="P11" s="3">
        <v>19</v>
      </c>
      <c r="Q11" s="3">
        <v>16</v>
      </c>
      <c r="R11" s="3">
        <v>11</v>
      </c>
      <c r="S11" s="3">
        <v>22</v>
      </c>
      <c r="T11" s="3">
        <v>3</v>
      </c>
      <c r="U11" s="3">
        <v>21</v>
      </c>
      <c r="V11" s="3">
        <v>25</v>
      </c>
      <c r="W11" s="3">
        <v>24</v>
      </c>
      <c r="X11" s="3">
        <v>28</v>
      </c>
      <c r="Y11" s="3">
        <v>36</v>
      </c>
      <c r="Z11" s="3">
        <v>14</v>
      </c>
      <c r="AA11" s="3">
        <v>41</v>
      </c>
      <c r="AB11" s="3">
        <v>26</v>
      </c>
      <c r="AC11" s="3">
        <v>21</v>
      </c>
      <c r="AD11" s="3">
        <v>11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23</v>
      </c>
      <c r="AM11" s="3">
        <v>17</v>
      </c>
      <c r="AN11" s="3">
        <v>3</v>
      </c>
      <c r="AO11" s="3">
        <v>36</v>
      </c>
      <c r="AP11" s="3">
        <v>8</v>
      </c>
      <c r="AQ11" s="3">
        <v>9</v>
      </c>
      <c r="AR11" s="3">
        <v>3</v>
      </c>
    </row>
    <row r="12" spans="1:44" x14ac:dyDescent="0.25">
      <c r="B12">
        <v>7</v>
      </c>
      <c r="C12" s="3">
        <v>178</v>
      </c>
      <c r="D12" s="3">
        <v>150</v>
      </c>
      <c r="E12" s="3">
        <v>43</v>
      </c>
      <c r="F12" s="3"/>
      <c r="G12" s="3">
        <v>108</v>
      </c>
      <c r="H12" s="3">
        <v>95</v>
      </c>
      <c r="I12" s="3">
        <v>57</v>
      </c>
      <c r="J12" s="3">
        <v>17</v>
      </c>
      <c r="K12" s="3">
        <v>136</v>
      </c>
      <c r="L12" s="3">
        <v>29</v>
      </c>
      <c r="M12" s="3"/>
      <c r="N12" s="3">
        <v>50</v>
      </c>
      <c r="O12" s="3">
        <v>27</v>
      </c>
      <c r="P12" s="3">
        <v>24</v>
      </c>
      <c r="Q12" s="3">
        <v>23</v>
      </c>
      <c r="R12" s="3">
        <v>3</v>
      </c>
      <c r="S12" s="3">
        <v>21</v>
      </c>
      <c r="T12" s="3"/>
      <c r="U12" s="3">
        <v>24</v>
      </c>
      <c r="V12" s="3">
        <v>28</v>
      </c>
      <c r="W12" s="3">
        <v>28</v>
      </c>
      <c r="X12" s="3">
        <v>8</v>
      </c>
      <c r="Y12" s="3">
        <v>53</v>
      </c>
      <c r="Z12" s="3">
        <v>22</v>
      </c>
      <c r="AA12" s="3"/>
      <c r="AB12" s="3">
        <v>6</v>
      </c>
      <c r="AC12" s="3">
        <v>11</v>
      </c>
      <c r="AD12" s="3">
        <v>14</v>
      </c>
      <c r="AE12" s="3">
        <v>0</v>
      </c>
      <c r="AF12" s="3">
        <v>0</v>
      </c>
      <c r="AG12" s="3">
        <v>0</v>
      </c>
      <c r="AH12" s="3"/>
      <c r="AI12" s="3">
        <v>0</v>
      </c>
      <c r="AJ12" s="3">
        <v>0</v>
      </c>
      <c r="AK12" s="3">
        <v>0</v>
      </c>
      <c r="AL12" s="3">
        <v>12</v>
      </c>
      <c r="AM12" s="3">
        <v>32</v>
      </c>
      <c r="AN12" s="3">
        <v>6</v>
      </c>
      <c r="AO12" s="3"/>
      <c r="AP12" s="3">
        <v>2</v>
      </c>
      <c r="AQ12" s="3">
        <v>4</v>
      </c>
      <c r="AR12" s="3">
        <v>4</v>
      </c>
    </row>
    <row r="13" spans="1:44" x14ac:dyDescent="0.25">
      <c r="B13">
        <v>8</v>
      </c>
      <c r="C13" s="3">
        <v>65</v>
      </c>
      <c r="D13" s="3">
        <v>222</v>
      </c>
      <c r="E13" s="3">
        <v>79</v>
      </c>
      <c r="F13" s="3">
        <v>77</v>
      </c>
      <c r="G13" s="3">
        <v>51</v>
      </c>
      <c r="H13" s="3">
        <v>50</v>
      </c>
      <c r="I13" s="3">
        <v>63</v>
      </c>
      <c r="J13" s="3">
        <v>42</v>
      </c>
      <c r="K13" s="3">
        <v>83</v>
      </c>
      <c r="L13" s="3">
        <v>67</v>
      </c>
      <c r="M13" s="3">
        <v>51</v>
      </c>
      <c r="N13" s="3">
        <v>30</v>
      </c>
      <c r="O13" s="3">
        <v>61</v>
      </c>
      <c r="P13" s="3">
        <v>32</v>
      </c>
      <c r="Q13" s="3">
        <v>24</v>
      </c>
      <c r="R13" s="3">
        <v>25</v>
      </c>
      <c r="S13" s="3">
        <v>12</v>
      </c>
      <c r="T13" s="3">
        <v>18</v>
      </c>
      <c r="U13" s="3">
        <v>25</v>
      </c>
      <c r="V13" s="3">
        <v>14</v>
      </c>
      <c r="W13" s="3">
        <v>16</v>
      </c>
      <c r="X13" s="3">
        <v>14</v>
      </c>
      <c r="Y13" s="3">
        <v>39</v>
      </c>
      <c r="Z13" s="3">
        <v>38</v>
      </c>
      <c r="AA13" s="3">
        <v>16</v>
      </c>
      <c r="AB13" s="3">
        <v>6</v>
      </c>
      <c r="AC13" s="3">
        <v>27</v>
      </c>
      <c r="AD13" s="3">
        <v>25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13</v>
      </c>
      <c r="AM13" s="3">
        <v>18</v>
      </c>
      <c r="AN13" s="3">
        <v>14</v>
      </c>
      <c r="AO13" s="3">
        <v>6</v>
      </c>
      <c r="AP13" s="3">
        <v>3</v>
      </c>
      <c r="AQ13" s="3">
        <v>7</v>
      </c>
      <c r="AR13" s="3">
        <v>6</v>
      </c>
    </row>
    <row r="14" spans="1:44" x14ac:dyDescent="0.25">
      <c r="B14">
        <v>9</v>
      </c>
      <c r="C14" s="3">
        <v>92</v>
      </c>
      <c r="D14" s="3">
        <v>148</v>
      </c>
      <c r="E14" s="3">
        <v>142</v>
      </c>
      <c r="F14" s="3">
        <v>77</v>
      </c>
      <c r="G14" s="3">
        <v>31</v>
      </c>
      <c r="H14" s="3">
        <v>121</v>
      </c>
      <c r="I14" s="3">
        <v>127</v>
      </c>
      <c r="J14" s="3">
        <v>77</v>
      </c>
      <c r="K14" s="3">
        <v>137</v>
      </c>
      <c r="L14" s="3">
        <v>49</v>
      </c>
      <c r="M14" s="3">
        <v>38</v>
      </c>
      <c r="N14" s="3">
        <v>25</v>
      </c>
      <c r="O14" s="3">
        <v>83</v>
      </c>
      <c r="P14" s="3">
        <v>33</v>
      </c>
      <c r="Q14" s="3">
        <v>6</v>
      </c>
      <c r="R14" s="3">
        <v>9</v>
      </c>
      <c r="S14" s="3">
        <v>14</v>
      </c>
      <c r="T14" s="3">
        <v>22</v>
      </c>
      <c r="U14" s="3">
        <v>25</v>
      </c>
      <c r="V14" s="3">
        <v>7</v>
      </c>
      <c r="W14" s="3">
        <v>27</v>
      </c>
      <c r="X14" s="3">
        <v>34</v>
      </c>
      <c r="Y14" s="3">
        <v>63</v>
      </c>
      <c r="Z14" s="3">
        <v>32</v>
      </c>
      <c r="AA14" s="3">
        <v>18</v>
      </c>
      <c r="AB14" s="3">
        <v>5</v>
      </c>
      <c r="AC14" s="3">
        <v>37</v>
      </c>
      <c r="AD14" s="3">
        <v>19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23</v>
      </c>
      <c r="AM14" s="3">
        <v>33</v>
      </c>
      <c r="AN14" s="3">
        <v>14</v>
      </c>
      <c r="AO14" s="3">
        <v>6</v>
      </c>
      <c r="AP14" s="3">
        <v>2</v>
      </c>
      <c r="AQ14" s="3">
        <v>13</v>
      </c>
      <c r="AR14" s="3">
        <v>5</v>
      </c>
    </row>
    <row r="15" spans="1:44" x14ac:dyDescent="0.25">
      <c r="B15">
        <v>10</v>
      </c>
      <c r="C15" s="3">
        <v>160</v>
      </c>
      <c r="D15" s="3">
        <v>245</v>
      </c>
      <c r="E15" s="3">
        <v>125</v>
      </c>
      <c r="F15" s="3">
        <v>71</v>
      </c>
      <c r="G15" s="3">
        <v>27</v>
      </c>
      <c r="H15" s="3">
        <v>166</v>
      </c>
      <c r="I15" s="3">
        <v>83</v>
      </c>
      <c r="J15" s="3">
        <v>120</v>
      </c>
      <c r="K15" s="3">
        <v>40</v>
      </c>
      <c r="L15" s="3">
        <v>15</v>
      </c>
      <c r="M15" s="3">
        <v>65</v>
      </c>
      <c r="N15" s="3">
        <v>22</v>
      </c>
      <c r="O15" s="3">
        <v>91</v>
      </c>
      <c r="P15" s="3">
        <v>20</v>
      </c>
      <c r="Q15" s="3">
        <v>3</v>
      </c>
      <c r="R15" s="3">
        <v>25</v>
      </c>
      <c r="S15" s="3">
        <v>25</v>
      </c>
      <c r="T15" s="3">
        <v>7</v>
      </c>
      <c r="U15" s="3">
        <v>23</v>
      </c>
      <c r="V15" s="3">
        <v>10</v>
      </c>
      <c r="W15" s="3">
        <v>23</v>
      </c>
      <c r="X15" s="3">
        <v>49</v>
      </c>
      <c r="Y15" s="3">
        <v>22</v>
      </c>
      <c r="Z15" s="3">
        <v>12</v>
      </c>
      <c r="AA15" s="3">
        <v>38</v>
      </c>
      <c r="AB15" s="3">
        <v>12</v>
      </c>
      <c r="AC15" s="3">
        <v>39</v>
      </c>
      <c r="AD15" s="3">
        <v>12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34</v>
      </c>
      <c r="AM15" s="3">
        <v>6</v>
      </c>
      <c r="AN15" s="3">
        <v>3</v>
      </c>
      <c r="AO15" s="3">
        <v>15</v>
      </c>
      <c r="AP15" s="3">
        <v>4</v>
      </c>
      <c r="AQ15" s="3">
        <v>14</v>
      </c>
      <c r="AR15" s="3">
        <v>3</v>
      </c>
    </row>
    <row r="16" spans="1:44" x14ac:dyDescent="0.25">
      <c r="B16">
        <v>11</v>
      </c>
      <c r="C16" s="3">
        <v>218</v>
      </c>
      <c r="D16" s="3">
        <v>79</v>
      </c>
      <c r="E16" s="3">
        <v>47</v>
      </c>
      <c r="F16" s="3">
        <v>149</v>
      </c>
      <c r="G16" s="3">
        <v>36</v>
      </c>
      <c r="H16" s="3">
        <v>186</v>
      </c>
      <c r="I16" s="3">
        <v>47</v>
      </c>
      <c r="J16" s="3">
        <v>36</v>
      </c>
      <c r="K16" s="3">
        <v>85</v>
      </c>
      <c r="L16" s="3">
        <v>17</v>
      </c>
      <c r="M16" s="3">
        <v>50</v>
      </c>
      <c r="N16" s="3">
        <v>57</v>
      </c>
      <c r="O16" s="3">
        <v>192</v>
      </c>
      <c r="P16" s="3">
        <v>27</v>
      </c>
      <c r="Q16" s="3">
        <v>23</v>
      </c>
      <c r="R16" s="3">
        <v>17</v>
      </c>
      <c r="S16" s="3">
        <v>24</v>
      </c>
      <c r="T16" s="3">
        <v>23</v>
      </c>
      <c r="U16" s="3">
        <v>7</v>
      </c>
      <c r="V16" s="3">
        <v>7</v>
      </c>
      <c r="W16" s="3">
        <v>21</v>
      </c>
      <c r="X16" s="3">
        <v>17</v>
      </c>
      <c r="Y16" s="3">
        <v>34</v>
      </c>
      <c r="Z16" s="3">
        <v>16</v>
      </c>
      <c r="AA16" s="3">
        <v>27</v>
      </c>
      <c r="AB16" s="3">
        <v>40</v>
      </c>
      <c r="AC16" s="3">
        <v>54</v>
      </c>
      <c r="AD16" s="3">
        <v>17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12</v>
      </c>
      <c r="AM16" s="3">
        <v>16</v>
      </c>
      <c r="AN16" s="3">
        <v>4</v>
      </c>
      <c r="AO16" s="3">
        <v>9</v>
      </c>
      <c r="AP16" s="3">
        <v>11</v>
      </c>
      <c r="AQ16" s="3">
        <v>25</v>
      </c>
      <c r="AR16" s="3">
        <v>4</v>
      </c>
    </row>
    <row r="17" spans="2:44" x14ac:dyDescent="0.25">
      <c r="B17">
        <v>12</v>
      </c>
      <c r="C17" s="3">
        <v>76</v>
      </c>
      <c r="D17" s="3">
        <v>179</v>
      </c>
      <c r="E17" s="3">
        <v>50</v>
      </c>
      <c r="F17" s="3">
        <v>104</v>
      </c>
      <c r="G17" s="3">
        <v>116</v>
      </c>
      <c r="H17" s="3">
        <v>282</v>
      </c>
      <c r="I17" s="3">
        <v>67</v>
      </c>
      <c r="J17" s="3">
        <v>97</v>
      </c>
      <c r="K17" s="3">
        <v>133</v>
      </c>
      <c r="L17" s="3">
        <v>31</v>
      </c>
      <c r="M17" s="3">
        <v>24</v>
      </c>
      <c r="N17" s="3">
        <v>79</v>
      </c>
      <c r="O17" s="3">
        <v>210</v>
      </c>
      <c r="P17" s="3">
        <v>22</v>
      </c>
      <c r="Q17" s="3">
        <v>6</v>
      </c>
      <c r="R17" s="3">
        <v>4</v>
      </c>
      <c r="S17" s="3">
        <v>21</v>
      </c>
      <c r="T17" s="3">
        <v>27</v>
      </c>
      <c r="U17" s="3">
        <v>6</v>
      </c>
      <c r="V17" s="3">
        <v>28</v>
      </c>
      <c r="W17" s="3">
        <v>27</v>
      </c>
      <c r="X17" s="3">
        <v>40</v>
      </c>
      <c r="Y17" s="3">
        <v>49</v>
      </c>
      <c r="Z17" s="3">
        <v>24</v>
      </c>
      <c r="AA17" s="3">
        <v>13</v>
      </c>
      <c r="AB17" s="3">
        <v>43</v>
      </c>
      <c r="AC17" s="3">
        <v>33</v>
      </c>
      <c r="AD17" s="3">
        <v>8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29</v>
      </c>
      <c r="AM17" s="3">
        <v>31</v>
      </c>
      <c r="AN17" s="3">
        <v>6</v>
      </c>
      <c r="AO17" s="3">
        <v>4</v>
      </c>
      <c r="AP17" s="3">
        <v>16</v>
      </c>
      <c r="AQ17" s="3">
        <v>16</v>
      </c>
      <c r="AR17" s="3">
        <v>4</v>
      </c>
    </row>
    <row r="18" spans="2:44" x14ac:dyDescent="0.25">
      <c r="B18">
        <v>13</v>
      </c>
      <c r="C18" s="3">
        <v>190</v>
      </c>
      <c r="D18" s="3">
        <v>239</v>
      </c>
      <c r="E18" s="3">
        <v>64</v>
      </c>
      <c r="F18" s="3">
        <v>38</v>
      </c>
      <c r="G18" s="3">
        <v>163</v>
      </c>
      <c r="H18" s="3">
        <v>201</v>
      </c>
      <c r="I18" s="3">
        <v>51</v>
      </c>
      <c r="J18" s="3">
        <v>94</v>
      </c>
      <c r="K18" s="3">
        <v>184</v>
      </c>
      <c r="L18" s="3">
        <v>63</v>
      </c>
      <c r="M18" s="3">
        <v>36</v>
      </c>
      <c r="N18" s="3">
        <v>88</v>
      </c>
      <c r="O18" s="3">
        <v>123</v>
      </c>
      <c r="P18" s="3">
        <v>26</v>
      </c>
      <c r="Q18" s="3">
        <v>6</v>
      </c>
      <c r="R18" s="3">
        <v>1</v>
      </c>
      <c r="S18" s="3">
        <v>17</v>
      </c>
      <c r="T18" s="3">
        <v>23</v>
      </c>
      <c r="U18" s="3">
        <v>21</v>
      </c>
      <c r="V18" s="3">
        <v>19</v>
      </c>
      <c r="W18" s="3">
        <v>23</v>
      </c>
      <c r="X18" s="3">
        <v>39</v>
      </c>
      <c r="Y18" s="3">
        <v>52</v>
      </c>
      <c r="Z18" s="3">
        <v>40</v>
      </c>
      <c r="AA18" s="3">
        <v>24</v>
      </c>
      <c r="AB18" s="3">
        <v>36</v>
      </c>
      <c r="AC18" s="3">
        <v>44</v>
      </c>
      <c r="AD18" s="3">
        <v>15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30</v>
      </c>
      <c r="AM18" s="3">
        <v>31</v>
      </c>
      <c r="AN18" s="3">
        <v>15</v>
      </c>
      <c r="AO18" s="3">
        <v>7</v>
      </c>
      <c r="AP18" s="3">
        <v>16</v>
      </c>
      <c r="AQ18" s="3">
        <v>19</v>
      </c>
      <c r="AR18" s="3">
        <v>3</v>
      </c>
    </row>
    <row r="19" spans="2:44" x14ac:dyDescent="0.25">
      <c r="B19">
        <v>14</v>
      </c>
      <c r="C19" s="3">
        <v>190</v>
      </c>
      <c r="D19" s="3">
        <v>288</v>
      </c>
      <c r="E19" s="3">
        <v>142</v>
      </c>
      <c r="F19" s="3">
        <v>61</v>
      </c>
      <c r="G19" s="3">
        <v>183</v>
      </c>
      <c r="H19" s="3">
        <v>207</v>
      </c>
      <c r="I19" s="3">
        <v>62</v>
      </c>
      <c r="J19" s="3">
        <v>162</v>
      </c>
      <c r="K19" s="3">
        <v>307</v>
      </c>
      <c r="L19" s="3">
        <v>90</v>
      </c>
      <c r="M19" s="3">
        <v>55</v>
      </c>
      <c r="N19" s="3">
        <v>45</v>
      </c>
      <c r="O19" s="3">
        <v>62</v>
      </c>
      <c r="P19" s="3">
        <v>54</v>
      </c>
      <c r="Q19" s="3">
        <v>7</v>
      </c>
      <c r="R19" s="3">
        <v>2</v>
      </c>
      <c r="S19" s="3">
        <v>13</v>
      </c>
      <c r="T19" s="3">
        <v>16</v>
      </c>
      <c r="U19" s="3">
        <v>17</v>
      </c>
      <c r="V19" s="3">
        <v>24</v>
      </c>
      <c r="W19" s="3">
        <v>12</v>
      </c>
      <c r="X19" s="3">
        <v>47</v>
      </c>
      <c r="Y19" s="3">
        <v>62</v>
      </c>
      <c r="Z19" s="3">
        <v>48</v>
      </c>
      <c r="AA19" s="3">
        <v>26</v>
      </c>
      <c r="AB19" s="3">
        <v>25</v>
      </c>
      <c r="AC19" s="3">
        <v>7</v>
      </c>
      <c r="AD19" s="3">
        <v>29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37</v>
      </c>
      <c r="AM19" s="3">
        <v>42</v>
      </c>
      <c r="AN19" s="3">
        <v>28</v>
      </c>
      <c r="AO19" s="3">
        <v>10</v>
      </c>
      <c r="AP19" s="3">
        <v>8</v>
      </c>
      <c r="AQ19" s="3">
        <v>3</v>
      </c>
      <c r="AR19" s="3">
        <v>8</v>
      </c>
    </row>
    <row r="20" spans="2:44" x14ac:dyDescent="0.25">
      <c r="B20">
        <v>15</v>
      </c>
      <c r="C20" s="3">
        <v>249</v>
      </c>
      <c r="D20" s="3">
        <v>396</v>
      </c>
      <c r="E20" s="3">
        <v>184</v>
      </c>
      <c r="F20" s="3">
        <v>124</v>
      </c>
      <c r="G20" s="3">
        <v>86</v>
      </c>
      <c r="H20" s="3">
        <v>42</v>
      </c>
      <c r="I20" s="3">
        <v>127</v>
      </c>
      <c r="J20" s="3">
        <v>340</v>
      </c>
      <c r="K20" s="3">
        <v>94</v>
      </c>
      <c r="L20" s="3">
        <v>86</v>
      </c>
      <c r="M20" s="3">
        <v>82</v>
      </c>
      <c r="N20" s="3">
        <v>111</v>
      </c>
      <c r="O20" s="3">
        <v>61</v>
      </c>
      <c r="P20" s="3">
        <v>48</v>
      </c>
      <c r="Q20" s="3">
        <v>8</v>
      </c>
      <c r="R20" s="3">
        <v>26</v>
      </c>
      <c r="S20" s="3">
        <v>10</v>
      </c>
      <c r="T20" s="3">
        <v>5</v>
      </c>
      <c r="U20" s="3">
        <v>24</v>
      </c>
      <c r="V20" s="3">
        <v>14</v>
      </c>
      <c r="W20" s="3">
        <v>25</v>
      </c>
      <c r="X20" s="3">
        <v>59</v>
      </c>
      <c r="Y20" s="3">
        <v>22</v>
      </c>
      <c r="Z20" s="3">
        <v>33</v>
      </c>
      <c r="AA20" s="3">
        <v>36</v>
      </c>
      <c r="AB20" s="3">
        <v>21</v>
      </c>
      <c r="AC20" s="3">
        <v>27</v>
      </c>
      <c r="AD20" s="3">
        <v>24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47</v>
      </c>
      <c r="AM20" s="3">
        <v>14</v>
      </c>
      <c r="AN20" s="3">
        <v>21</v>
      </c>
      <c r="AO20" s="3">
        <v>17</v>
      </c>
      <c r="AP20" s="3">
        <v>5</v>
      </c>
      <c r="AQ20" s="3">
        <v>7</v>
      </c>
      <c r="AR20" s="3">
        <v>9</v>
      </c>
    </row>
    <row r="21" spans="2:44" x14ac:dyDescent="0.25">
      <c r="B21">
        <v>16</v>
      </c>
      <c r="C21" s="3">
        <v>466</v>
      </c>
      <c r="D21" s="3">
        <v>143</v>
      </c>
      <c r="E21" s="3">
        <v>187</v>
      </c>
      <c r="F21" s="3">
        <v>174</v>
      </c>
      <c r="G21" s="3">
        <v>114</v>
      </c>
      <c r="H21" s="3">
        <v>118</v>
      </c>
      <c r="I21" s="3">
        <v>107</v>
      </c>
      <c r="J21" s="3">
        <v>88</v>
      </c>
      <c r="K21" s="3">
        <v>68</v>
      </c>
      <c r="L21" s="3">
        <v>31</v>
      </c>
      <c r="M21" s="3">
        <v>106</v>
      </c>
      <c r="N21" s="3">
        <v>71</v>
      </c>
      <c r="O21" s="3">
        <v>61</v>
      </c>
      <c r="P21" s="3">
        <v>73</v>
      </c>
      <c r="Q21" s="3">
        <v>15</v>
      </c>
      <c r="R21" s="3">
        <v>18</v>
      </c>
      <c r="S21" s="3">
        <v>28</v>
      </c>
      <c r="T21" s="3">
        <v>8</v>
      </c>
      <c r="U21" s="3">
        <v>24</v>
      </c>
      <c r="V21" s="3">
        <v>13</v>
      </c>
      <c r="W21" s="3">
        <v>10</v>
      </c>
      <c r="X21" s="3">
        <v>31</v>
      </c>
      <c r="Y21" s="3">
        <v>29</v>
      </c>
      <c r="Z21" s="3">
        <v>14</v>
      </c>
      <c r="AA21" s="3">
        <v>42</v>
      </c>
      <c r="AB21" s="3">
        <v>26</v>
      </c>
      <c r="AC21" s="3">
        <v>30</v>
      </c>
      <c r="AD21" s="3">
        <v>34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24</v>
      </c>
      <c r="AM21" s="3">
        <v>9</v>
      </c>
      <c r="AN21" s="3">
        <v>6</v>
      </c>
      <c r="AO21" s="3">
        <v>22</v>
      </c>
      <c r="AP21" s="3">
        <v>10</v>
      </c>
      <c r="AQ21" s="3">
        <v>9</v>
      </c>
      <c r="AR21" s="3">
        <v>15</v>
      </c>
    </row>
    <row r="22" spans="2:44" x14ac:dyDescent="0.25">
      <c r="B22">
        <v>17</v>
      </c>
      <c r="C22" s="3">
        <v>228</v>
      </c>
      <c r="D22" s="3">
        <v>120</v>
      </c>
      <c r="E22" s="3">
        <v>87</v>
      </c>
      <c r="F22" s="3">
        <v>203</v>
      </c>
      <c r="G22" s="3">
        <v>107</v>
      </c>
      <c r="H22" s="3">
        <v>122</v>
      </c>
      <c r="I22" s="3">
        <v>165</v>
      </c>
      <c r="J22" s="3">
        <v>57</v>
      </c>
      <c r="K22" s="3">
        <v>100</v>
      </c>
      <c r="L22" s="3">
        <v>39</v>
      </c>
      <c r="M22" s="3">
        <v>49</v>
      </c>
      <c r="N22" s="3">
        <v>70</v>
      </c>
      <c r="O22" s="3">
        <v>77</v>
      </c>
      <c r="P22" s="3">
        <v>119</v>
      </c>
      <c r="Q22" s="3">
        <v>15</v>
      </c>
      <c r="R22" s="3">
        <v>33</v>
      </c>
      <c r="S22" s="3">
        <v>27</v>
      </c>
      <c r="T22" s="3">
        <v>15</v>
      </c>
      <c r="U22" s="3">
        <v>7</v>
      </c>
      <c r="V22" s="3">
        <v>7</v>
      </c>
      <c r="W22" s="3">
        <v>9</v>
      </c>
      <c r="X22" s="3">
        <v>32</v>
      </c>
      <c r="Y22" s="3">
        <v>30</v>
      </c>
      <c r="Z22" s="3">
        <v>10</v>
      </c>
      <c r="AA22" s="3">
        <v>28</v>
      </c>
      <c r="AB22" s="3">
        <v>42</v>
      </c>
      <c r="AC22" s="3">
        <v>40</v>
      </c>
      <c r="AD22" s="3">
        <v>34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19</v>
      </c>
      <c r="AM22" s="3">
        <v>17</v>
      </c>
      <c r="AN22" s="3">
        <v>3</v>
      </c>
      <c r="AO22" s="3">
        <v>8</v>
      </c>
      <c r="AP22" s="3">
        <v>10</v>
      </c>
      <c r="AQ22" s="3">
        <v>13</v>
      </c>
      <c r="AR22" s="3">
        <v>21</v>
      </c>
    </row>
    <row r="23" spans="2:44" x14ac:dyDescent="0.25">
      <c r="B23">
        <v>18</v>
      </c>
      <c r="C23" s="3">
        <v>134</v>
      </c>
      <c r="D23" s="3">
        <v>135</v>
      </c>
      <c r="E23" s="3">
        <v>38</v>
      </c>
      <c r="F23" s="3">
        <v>114</v>
      </c>
      <c r="G23" s="3">
        <v>113</v>
      </c>
      <c r="H23" s="3">
        <v>163</v>
      </c>
      <c r="I23" s="3">
        <v>251</v>
      </c>
      <c r="J23" s="3">
        <v>125</v>
      </c>
      <c r="K23" s="3">
        <v>63</v>
      </c>
      <c r="L23" s="3">
        <v>58</v>
      </c>
      <c r="M23" s="3">
        <v>71</v>
      </c>
      <c r="N23" s="3">
        <v>95</v>
      </c>
      <c r="O23" s="3">
        <v>29</v>
      </c>
      <c r="P23" s="3">
        <v>58</v>
      </c>
      <c r="Q23" s="3">
        <v>17</v>
      </c>
      <c r="R23" s="3">
        <v>24</v>
      </c>
      <c r="S23" s="3">
        <v>14</v>
      </c>
      <c r="T23" s="3">
        <v>27</v>
      </c>
      <c r="U23" s="3">
        <v>12</v>
      </c>
      <c r="V23" s="3">
        <v>26</v>
      </c>
      <c r="W23" s="3">
        <v>28</v>
      </c>
      <c r="X23" s="3">
        <v>34</v>
      </c>
      <c r="Y23" s="3">
        <v>32</v>
      </c>
      <c r="Z23" s="3">
        <v>33</v>
      </c>
      <c r="AA23" s="3">
        <v>19</v>
      </c>
      <c r="AB23" s="3">
        <v>48</v>
      </c>
      <c r="AC23" s="3">
        <v>10</v>
      </c>
      <c r="AD23" s="3">
        <v>11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28</v>
      </c>
      <c r="AM23" s="3">
        <v>13</v>
      </c>
      <c r="AN23" s="3">
        <v>13</v>
      </c>
      <c r="AO23" s="3">
        <v>10</v>
      </c>
      <c r="AP23" s="3">
        <v>18</v>
      </c>
      <c r="AQ23" s="3">
        <v>3</v>
      </c>
      <c r="AR23" s="3">
        <v>5</v>
      </c>
    </row>
    <row r="24" spans="2:44" x14ac:dyDescent="0.25">
      <c r="B24">
        <v>19</v>
      </c>
      <c r="C24" s="3">
        <v>185</v>
      </c>
      <c r="D24" s="3">
        <v>117</v>
      </c>
      <c r="E24" s="3">
        <v>132</v>
      </c>
      <c r="F24" s="3">
        <v>108</v>
      </c>
      <c r="G24" s="3">
        <v>156</v>
      </c>
      <c r="H24" s="3">
        <v>52</v>
      </c>
      <c r="I24" s="3">
        <v>94</v>
      </c>
      <c r="J24" s="3">
        <v>30</v>
      </c>
      <c r="K24" s="3">
        <v>81</v>
      </c>
      <c r="L24" s="3">
        <v>101</v>
      </c>
      <c r="M24" s="3">
        <v>31</v>
      </c>
      <c r="N24" s="3">
        <v>59</v>
      </c>
      <c r="O24" s="3">
        <v>24</v>
      </c>
      <c r="P24" s="3">
        <v>26</v>
      </c>
      <c r="Q24" s="3">
        <v>25</v>
      </c>
      <c r="R24" s="3">
        <v>12</v>
      </c>
      <c r="S24" s="3">
        <v>6</v>
      </c>
      <c r="T24" s="3">
        <v>24</v>
      </c>
      <c r="U24" s="3">
        <v>13</v>
      </c>
      <c r="V24" s="3">
        <v>29</v>
      </c>
      <c r="W24" s="3">
        <v>25</v>
      </c>
      <c r="X24" s="3">
        <v>8</v>
      </c>
      <c r="Y24" s="3">
        <v>38</v>
      </c>
      <c r="Z24" s="3">
        <v>40</v>
      </c>
      <c r="AA24" s="3">
        <v>18</v>
      </c>
      <c r="AB24" s="3">
        <v>30</v>
      </c>
      <c r="AC24" s="3">
        <v>8</v>
      </c>
      <c r="AD24" s="3">
        <v>8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11</v>
      </c>
      <c r="AM24" s="3">
        <v>17</v>
      </c>
      <c r="AN24" s="3">
        <v>36</v>
      </c>
      <c r="AO24" s="3">
        <v>5</v>
      </c>
      <c r="AP24" s="3">
        <v>8</v>
      </c>
      <c r="AQ24" s="3">
        <v>3</v>
      </c>
      <c r="AR24" s="3">
        <v>3</v>
      </c>
    </row>
    <row r="25" spans="2:44" x14ac:dyDescent="0.25">
      <c r="B25">
        <v>20</v>
      </c>
      <c r="C25" s="3">
        <v>42</v>
      </c>
      <c r="D25" s="3">
        <v>169</v>
      </c>
      <c r="E25" s="3">
        <v>207</v>
      </c>
      <c r="F25" s="3">
        <v>64</v>
      </c>
      <c r="G25" s="3">
        <v>97</v>
      </c>
      <c r="H25" s="3">
        <v>43</v>
      </c>
      <c r="I25" s="3">
        <v>40</v>
      </c>
      <c r="J25" s="3">
        <v>36</v>
      </c>
      <c r="K25" s="3">
        <v>22</v>
      </c>
      <c r="L25" s="3">
        <v>91</v>
      </c>
      <c r="M25" s="3">
        <v>45</v>
      </c>
      <c r="N25" s="3">
        <v>59</v>
      </c>
      <c r="O25" s="3">
        <v>48</v>
      </c>
      <c r="P25" s="3">
        <v>54</v>
      </c>
      <c r="Q25" s="3">
        <v>20</v>
      </c>
      <c r="R25" s="3">
        <v>30</v>
      </c>
      <c r="S25" s="3">
        <v>6</v>
      </c>
      <c r="T25" s="3">
        <v>26</v>
      </c>
      <c r="U25" s="3">
        <v>13</v>
      </c>
      <c r="V25" s="3">
        <v>26</v>
      </c>
      <c r="W25" s="3">
        <v>20</v>
      </c>
      <c r="X25" s="3">
        <v>21</v>
      </c>
      <c r="Y25" s="3">
        <v>18</v>
      </c>
      <c r="Z25" s="3">
        <v>32</v>
      </c>
      <c r="AA25" s="3">
        <v>17</v>
      </c>
      <c r="AB25" s="3">
        <v>21</v>
      </c>
      <c r="AC25" s="3">
        <v>23</v>
      </c>
      <c r="AD25" s="3">
        <v>21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17</v>
      </c>
      <c r="AM25" s="3">
        <v>5</v>
      </c>
      <c r="AN25" s="3">
        <v>24</v>
      </c>
      <c r="AO25" s="3">
        <v>4</v>
      </c>
      <c r="AP25" s="3">
        <v>12</v>
      </c>
      <c r="AQ25" s="3">
        <v>6</v>
      </c>
      <c r="AR25" s="3">
        <v>8</v>
      </c>
    </row>
    <row r="26" spans="2:44" x14ac:dyDescent="0.25">
      <c r="B26">
        <v>21</v>
      </c>
      <c r="C26" s="3">
        <v>95</v>
      </c>
      <c r="D26" s="3">
        <v>58</v>
      </c>
      <c r="E26" s="3">
        <v>198</v>
      </c>
      <c r="F26" s="3">
        <v>80</v>
      </c>
      <c r="G26" s="3">
        <v>103</v>
      </c>
      <c r="H26" s="3">
        <v>85</v>
      </c>
      <c r="I26" s="3">
        <v>132</v>
      </c>
      <c r="J26" s="3">
        <v>102</v>
      </c>
      <c r="K26" s="3">
        <v>91</v>
      </c>
      <c r="L26" s="3">
        <v>21</v>
      </c>
      <c r="M26" s="3">
        <v>35</v>
      </c>
      <c r="N26" s="3">
        <v>44</v>
      </c>
      <c r="O26" s="3">
        <v>57</v>
      </c>
      <c r="P26" s="3">
        <v>60</v>
      </c>
      <c r="Q26" s="3">
        <v>7</v>
      </c>
      <c r="R26" s="3">
        <v>11</v>
      </c>
      <c r="S26" s="3">
        <v>28</v>
      </c>
      <c r="T26" s="3">
        <v>18</v>
      </c>
      <c r="U26" s="3">
        <v>27</v>
      </c>
      <c r="V26" s="3">
        <v>22</v>
      </c>
      <c r="W26" s="3">
        <v>17</v>
      </c>
      <c r="X26" s="3">
        <v>44</v>
      </c>
      <c r="Y26" s="3">
        <v>44</v>
      </c>
      <c r="Z26" s="3">
        <v>10</v>
      </c>
      <c r="AA26" s="3">
        <v>23</v>
      </c>
      <c r="AB26" s="3">
        <v>13</v>
      </c>
      <c r="AC26" s="3">
        <v>26</v>
      </c>
      <c r="AD26" s="3">
        <v>26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27</v>
      </c>
      <c r="AM26" s="3">
        <v>19</v>
      </c>
      <c r="AN26" s="3">
        <v>5</v>
      </c>
      <c r="AO26" s="3">
        <v>7</v>
      </c>
      <c r="AP26" s="3">
        <v>5</v>
      </c>
      <c r="AQ26" s="3">
        <v>9</v>
      </c>
      <c r="AR26" s="3">
        <v>11</v>
      </c>
    </row>
    <row r="27" spans="2:44" x14ac:dyDescent="0.25">
      <c r="B27">
        <v>22</v>
      </c>
      <c r="C27" s="3">
        <v>211</v>
      </c>
      <c r="D27" s="3">
        <v>173</v>
      </c>
      <c r="E27" s="3">
        <v>50</v>
      </c>
      <c r="F27" s="3">
        <v>83</v>
      </c>
      <c r="G27" s="3">
        <v>66</v>
      </c>
      <c r="H27" s="3">
        <v>93</v>
      </c>
      <c r="I27" s="3">
        <v>158</v>
      </c>
      <c r="J27" s="3">
        <v>173</v>
      </c>
      <c r="K27" s="3">
        <v>153</v>
      </c>
      <c r="L27" s="3">
        <v>35</v>
      </c>
      <c r="M27" s="3">
        <v>44</v>
      </c>
      <c r="N27" s="3">
        <v>27</v>
      </c>
      <c r="O27" s="3">
        <v>45</v>
      </c>
      <c r="P27" s="3">
        <v>51</v>
      </c>
      <c r="Q27" s="3">
        <v>3</v>
      </c>
      <c r="R27" s="3">
        <v>4</v>
      </c>
      <c r="S27" s="3">
        <v>27</v>
      </c>
      <c r="T27" s="3">
        <v>19</v>
      </c>
      <c r="U27" s="3">
        <v>25</v>
      </c>
      <c r="V27" s="3">
        <v>24</v>
      </c>
      <c r="W27" s="3">
        <v>31</v>
      </c>
      <c r="X27" s="3">
        <v>57</v>
      </c>
      <c r="Y27" s="3">
        <v>63</v>
      </c>
      <c r="Z27" s="3">
        <v>9</v>
      </c>
      <c r="AA27" s="3">
        <v>23</v>
      </c>
      <c r="AB27" s="3">
        <v>7</v>
      </c>
      <c r="AC27" s="3">
        <v>24</v>
      </c>
      <c r="AD27" s="3">
        <v>18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41</v>
      </c>
      <c r="AM27" s="3">
        <v>35</v>
      </c>
      <c r="AN27" s="3">
        <v>5</v>
      </c>
      <c r="AO27" s="3">
        <v>8</v>
      </c>
      <c r="AP27" s="3">
        <v>3</v>
      </c>
      <c r="AQ27" s="3">
        <v>7</v>
      </c>
      <c r="AR27" s="3">
        <v>9</v>
      </c>
    </row>
    <row r="28" spans="2:44" x14ac:dyDescent="0.25">
      <c r="B28">
        <v>23</v>
      </c>
      <c r="C28" s="3">
        <v>339</v>
      </c>
      <c r="D28" s="3">
        <v>276</v>
      </c>
      <c r="E28" s="3">
        <v>47</v>
      </c>
      <c r="F28" s="3">
        <v>99</v>
      </c>
      <c r="G28" s="3">
        <v>37</v>
      </c>
      <c r="H28" s="3">
        <v>77</v>
      </c>
      <c r="I28" s="3">
        <v>126</v>
      </c>
      <c r="J28" s="3">
        <v>103</v>
      </c>
      <c r="K28" s="3">
        <v>84</v>
      </c>
      <c r="L28" s="3">
        <v>42</v>
      </c>
      <c r="M28" s="3">
        <v>88</v>
      </c>
      <c r="N28" s="3">
        <v>27</v>
      </c>
      <c r="O28" s="3">
        <v>63</v>
      </c>
      <c r="P28" s="3">
        <v>62</v>
      </c>
      <c r="Q28" s="3">
        <v>7</v>
      </c>
      <c r="R28" s="3">
        <v>13</v>
      </c>
      <c r="S28" s="3">
        <v>27</v>
      </c>
      <c r="T28" s="3">
        <v>7</v>
      </c>
      <c r="U28" s="3">
        <v>25</v>
      </c>
      <c r="V28" s="3">
        <v>15</v>
      </c>
      <c r="W28" s="3">
        <v>33</v>
      </c>
      <c r="X28" s="3">
        <v>39</v>
      </c>
      <c r="Y28" s="3">
        <v>35</v>
      </c>
      <c r="Z28" s="3">
        <v>14</v>
      </c>
      <c r="AA28" s="3">
        <v>34</v>
      </c>
      <c r="AB28" s="3">
        <v>15</v>
      </c>
      <c r="AC28" s="3">
        <v>27</v>
      </c>
      <c r="AD28" s="3">
        <v>8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26</v>
      </c>
      <c r="AM28" s="3">
        <v>16</v>
      </c>
      <c r="AN28" s="3">
        <v>4</v>
      </c>
      <c r="AO28" s="3">
        <v>24</v>
      </c>
      <c r="AP28" s="3">
        <v>4</v>
      </c>
      <c r="AQ28" s="3">
        <v>13</v>
      </c>
      <c r="AR28" s="3">
        <v>6</v>
      </c>
    </row>
    <row r="29" spans="2:44" x14ac:dyDescent="0.25">
      <c r="B29">
        <v>24</v>
      </c>
      <c r="C29" s="3">
        <v>221</v>
      </c>
      <c r="D29" s="3"/>
      <c r="E29" s="3">
        <v>48</v>
      </c>
      <c r="F29" s="3">
        <v>171</v>
      </c>
      <c r="G29" s="3">
        <v>48</v>
      </c>
      <c r="H29" s="3">
        <v>186</v>
      </c>
      <c r="I29" s="3">
        <v>154</v>
      </c>
      <c r="J29" s="3">
        <v>37</v>
      </c>
      <c r="K29" s="3"/>
      <c r="L29" s="3">
        <v>29</v>
      </c>
      <c r="M29" s="3">
        <v>127</v>
      </c>
      <c r="N29" s="3">
        <v>20</v>
      </c>
      <c r="O29" s="3">
        <v>36</v>
      </c>
      <c r="P29" s="3">
        <v>99</v>
      </c>
      <c r="Q29" s="3">
        <v>26</v>
      </c>
      <c r="R29" s="3"/>
      <c r="S29" s="3">
        <v>23</v>
      </c>
      <c r="T29" s="3">
        <v>10</v>
      </c>
      <c r="U29" s="3">
        <v>29</v>
      </c>
      <c r="V29" s="3">
        <v>25</v>
      </c>
      <c r="W29" s="3">
        <v>31</v>
      </c>
      <c r="X29" s="3">
        <v>19</v>
      </c>
      <c r="Y29" s="3"/>
      <c r="Z29" s="3">
        <v>21</v>
      </c>
      <c r="AA29" s="3">
        <v>39</v>
      </c>
      <c r="AB29" s="3">
        <v>15</v>
      </c>
      <c r="AC29" s="3">
        <v>11</v>
      </c>
      <c r="AD29" s="3">
        <v>14</v>
      </c>
      <c r="AE29" s="3">
        <v>0</v>
      </c>
      <c r="AF29" s="3"/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16</v>
      </c>
      <c r="AM29" s="3"/>
      <c r="AN29" s="3">
        <v>5</v>
      </c>
      <c r="AO29" s="3">
        <v>31</v>
      </c>
      <c r="AP29" s="3">
        <v>5</v>
      </c>
      <c r="AQ29" s="3">
        <v>5</v>
      </c>
      <c r="AR29" s="3">
        <v>8</v>
      </c>
    </row>
    <row r="30" spans="2:44" x14ac:dyDescent="0.25">
      <c r="B30">
        <v>25</v>
      </c>
      <c r="C30" s="3">
        <v>98</v>
      </c>
      <c r="D30" s="3">
        <v>189</v>
      </c>
      <c r="E30" s="3">
        <v>69</v>
      </c>
      <c r="F30" s="3">
        <v>244</v>
      </c>
      <c r="G30" s="3">
        <v>32</v>
      </c>
      <c r="H30" s="3">
        <v>53</v>
      </c>
      <c r="I30" s="3">
        <v>206</v>
      </c>
      <c r="J30" s="3">
        <v>58</v>
      </c>
      <c r="K30" s="3">
        <v>32</v>
      </c>
      <c r="L30" s="3">
        <v>43</v>
      </c>
      <c r="M30" s="3">
        <v>130</v>
      </c>
      <c r="N30" s="3">
        <v>35</v>
      </c>
      <c r="O30" s="3">
        <v>34</v>
      </c>
      <c r="P30" s="3">
        <v>108</v>
      </c>
      <c r="Q30" s="3">
        <v>21</v>
      </c>
      <c r="R30" s="3">
        <v>29</v>
      </c>
      <c r="S30" s="3">
        <v>23</v>
      </c>
      <c r="T30" s="3">
        <v>5</v>
      </c>
      <c r="U30" s="3">
        <v>13</v>
      </c>
      <c r="V30" s="3">
        <v>9</v>
      </c>
      <c r="W30" s="3">
        <v>31</v>
      </c>
      <c r="X30" s="3">
        <v>19</v>
      </c>
      <c r="Y30" s="3">
        <v>22</v>
      </c>
      <c r="Z30" s="3">
        <v>20</v>
      </c>
      <c r="AA30" s="3">
        <v>28</v>
      </c>
      <c r="AB30" s="3">
        <v>25</v>
      </c>
      <c r="AC30" s="3">
        <v>16</v>
      </c>
      <c r="AD30" s="3">
        <v>21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15</v>
      </c>
      <c r="AM30" s="3">
        <v>15</v>
      </c>
      <c r="AN30" s="3">
        <v>6</v>
      </c>
      <c r="AO30" s="3">
        <v>25</v>
      </c>
      <c r="AP30" s="3">
        <v>3</v>
      </c>
      <c r="AQ30" s="3">
        <v>5</v>
      </c>
      <c r="AR30" s="3">
        <v>16</v>
      </c>
    </row>
    <row r="31" spans="2:44" x14ac:dyDescent="0.25">
      <c r="B31">
        <v>26</v>
      </c>
      <c r="C31" s="3">
        <v>122</v>
      </c>
      <c r="D31" s="3">
        <v>135</v>
      </c>
      <c r="E31" s="3">
        <v>85</v>
      </c>
      <c r="F31" s="3">
        <v>244</v>
      </c>
      <c r="G31" s="3">
        <v>78</v>
      </c>
      <c r="H31" s="3">
        <v>70</v>
      </c>
      <c r="I31" s="3"/>
      <c r="J31" s="3">
        <v>83</v>
      </c>
      <c r="K31" s="3">
        <v>30</v>
      </c>
      <c r="L31" s="3">
        <v>79</v>
      </c>
      <c r="M31" s="3">
        <v>74</v>
      </c>
      <c r="N31" s="3">
        <v>74</v>
      </c>
      <c r="O31" s="3">
        <v>86</v>
      </c>
      <c r="P31" s="3"/>
      <c r="Q31" s="3">
        <v>20</v>
      </c>
      <c r="R31" s="3">
        <v>27</v>
      </c>
      <c r="S31" s="3">
        <v>14</v>
      </c>
      <c r="T31" s="3">
        <v>28</v>
      </c>
      <c r="U31" s="3">
        <v>4</v>
      </c>
      <c r="V31" s="3">
        <v>27</v>
      </c>
      <c r="W31" s="3"/>
      <c r="X31" s="3">
        <v>29</v>
      </c>
      <c r="Y31" s="3">
        <v>16</v>
      </c>
      <c r="Z31" s="3">
        <v>43</v>
      </c>
      <c r="AA31" s="3">
        <v>13</v>
      </c>
      <c r="AB31" s="3">
        <v>39</v>
      </c>
      <c r="AC31" s="3">
        <v>24</v>
      </c>
      <c r="AD31" s="3"/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/>
      <c r="AL31" s="3">
        <v>19</v>
      </c>
      <c r="AM31" s="3">
        <v>5</v>
      </c>
      <c r="AN31" s="3">
        <v>19</v>
      </c>
      <c r="AO31" s="3">
        <v>6</v>
      </c>
      <c r="AP31" s="3">
        <v>12</v>
      </c>
      <c r="AQ31" s="3">
        <v>10</v>
      </c>
      <c r="AR31" s="3"/>
    </row>
    <row r="32" spans="2:44" x14ac:dyDescent="0.25">
      <c r="B32">
        <v>27</v>
      </c>
      <c r="C32" s="3">
        <v>157</v>
      </c>
      <c r="D32" s="3">
        <v>66</v>
      </c>
      <c r="E32" s="3">
        <v>181</v>
      </c>
      <c r="F32" s="3">
        <v>102</v>
      </c>
      <c r="G32" s="3">
        <v>168</v>
      </c>
      <c r="H32" s="3">
        <v>129</v>
      </c>
      <c r="I32" s="3"/>
      <c r="J32" s="3">
        <v>54</v>
      </c>
      <c r="K32" s="3">
        <v>47</v>
      </c>
      <c r="L32" s="3">
        <v>107</v>
      </c>
      <c r="M32" s="3">
        <v>332</v>
      </c>
      <c r="N32" s="3">
        <v>50</v>
      </c>
      <c r="O32" s="3">
        <v>49</v>
      </c>
      <c r="P32" s="3"/>
      <c r="Q32" s="3">
        <v>25</v>
      </c>
      <c r="R32" s="3">
        <v>24</v>
      </c>
      <c r="S32" s="3">
        <v>19</v>
      </c>
      <c r="T32" s="3">
        <v>8</v>
      </c>
      <c r="U32" s="3">
        <v>28</v>
      </c>
      <c r="V32" s="3">
        <v>23</v>
      </c>
      <c r="W32" s="3"/>
      <c r="X32" s="3">
        <v>16</v>
      </c>
      <c r="Y32" s="3">
        <v>26</v>
      </c>
      <c r="Z32" s="3">
        <v>43</v>
      </c>
      <c r="AA32" s="3">
        <v>27</v>
      </c>
      <c r="AB32" s="3">
        <v>8</v>
      </c>
      <c r="AC32" s="3">
        <v>15</v>
      </c>
      <c r="AD32" s="3"/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/>
      <c r="AL32" s="3">
        <v>15</v>
      </c>
      <c r="AM32" s="3">
        <v>10</v>
      </c>
      <c r="AN32" s="3">
        <v>25</v>
      </c>
      <c r="AO32" s="3">
        <v>21</v>
      </c>
      <c r="AP32" s="3">
        <v>2</v>
      </c>
      <c r="AQ32" s="3">
        <v>6</v>
      </c>
      <c r="AR32" s="3"/>
    </row>
    <row r="33" spans="1:44" x14ac:dyDescent="0.25">
      <c r="B33">
        <v>28</v>
      </c>
      <c r="C33" s="3">
        <v>109</v>
      </c>
      <c r="D33" s="3">
        <v>99</v>
      </c>
      <c r="E33" s="3">
        <v>219</v>
      </c>
      <c r="F33" s="3">
        <v>415</v>
      </c>
      <c r="G33" s="3">
        <v>38</v>
      </c>
      <c r="H33" s="3">
        <v>85</v>
      </c>
      <c r="I33" s="3">
        <v>245</v>
      </c>
      <c r="J33" s="3">
        <v>97</v>
      </c>
      <c r="K33" s="3">
        <v>55</v>
      </c>
      <c r="L33" s="3">
        <v>58</v>
      </c>
      <c r="M33" s="3">
        <v>54</v>
      </c>
      <c r="N33" s="3">
        <v>47</v>
      </c>
      <c r="O33" s="3">
        <v>102</v>
      </c>
      <c r="P33" s="3">
        <v>38</v>
      </c>
      <c r="Q33" s="3">
        <v>8</v>
      </c>
      <c r="R33" s="3">
        <v>29</v>
      </c>
      <c r="S33" s="3">
        <v>14</v>
      </c>
      <c r="T33" s="3">
        <v>27</v>
      </c>
      <c r="U33" s="3">
        <v>27</v>
      </c>
      <c r="V33" s="3">
        <v>9</v>
      </c>
      <c r="W33" s="3">
        <v>34</v>
      </c>
      <c r="X33" s="3">
        <v>31</v>
      </c>
      <c r="Y33" s="3">
        <v>21</v>
      </c>
      <c r="Z33" s="3">
        <v>27</v>
      </c>
      <c r="AA33" s="3">
        <v>7</v>
      </c>
      <c r="AB33" s="3">
        <v>12</v>
      </c>
      <c r="AC33" s="3">
        <v>37</v>
      </c>
      <c r="AD33" s="3">
        <v>17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26</v>
      </c>
      <c r="AM33" s="3">
        <v>9</v>
      </c>
      <c r="AN33" s="3">
        <v>15</v>
      </c>
      <c r="AO33" s="3">
        <v>8</v>
      </c>
      <c r="AP33" s="3">
        <v>3</v>
      </c>
      <c r="AQ33" s="3">
        <v>15</v>
      </c>
      <c r="AR33" s="3">
        <v>12</v>
      </c>
    </row>
    <row r="34" spans="1:44" x14ac:dyDescent="0.25">
      <c r="B34">
        <v>29</v>
      </c>
      <c r="C34" s="3">
        <v>208</v>
      </c>
      <c r="D34" s="3">
        <v>120</v>
      </c>
      <c r="E34" s="3">
        <v>148</v>
      </c>
      <c r="F34" s="3">
        <v>100</v>
      </c>
      <c r="G34" s="3">
        <v>36</v>
      </c>
      <c r="H34" s="3">
        <v>183</v>
      </c>
      <c r="I34" s="3">
        <v>154</v>
      </c>
      <c r="J34" s="3">
        <v>62</v>
      </c>
      <c r="K34" s="3">
        <v>23</v>
      </c>
      <c r="L34" s="3">
        <v>45</v>
      </c>
      <c r="M34" s="3">
        <v>33</v>
      </c>
      <c r="N34" s="3">
        <v>31</v>
      </c>
      <c r="O34" s="3">
        <v>68</v>
      </c>
      <c r="P34" s="3">
        <v>50</v>
      </c>
      <c r="Q34" s="3">
        <v>27</v>
      </c>
      <c r="R34" s="3">
        <v>32</v>
      </c>
      <c r="S34" s="3">
        <v>21</v>
      </c>
      <c r="T34" s="3">
        <v>29</v>
      </c>
      <c r="U34" s="3">
        <v>28</v>
      </c>
      <c r="V34" s="3">
        <v>24</v>
      </c>
      <c r="W34" s="3">
        <v>35</v>
      </c>
      <c r="X34" s="3">
        <v>16</v>
      </c>
      <c r="Y34" s="3">
        <v>13</v>
      </c>
      <c r="Z34" s="3">
        <v>25</v>
      </c>
      <c r="AA34" s="3">
        <v>9</v>
      </c>
      <c r="AB34" s="3">
        <v>15</v>
      </c>
      <c r="AC34" s="3">
        <v>13</v>
      </c>
      <c r="AD34" s="3">
        <v>15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17</v>
      </c>
      <c r="AM34" s="3">
        <v>4</v>
      </c>
      <c r="AN34" s="3">
        <v>11</v>
      </c>
      <c r="AO34" s="3">
        <v>4</v>
      </c>
      <c r="AP34" s="3">
        <v>3</v>
      </c>
      <c r="AQ34" s="3">
        <v>7</v>
      </c>
      <c r="AR34" s="3">
        <v>8</v>
      </c>
    </row>
    <row r="35" spans="1:44" x14ac:dyDescent="0.25">
      <c r="B35">
        <v>30</v>
      </c>
      <c r="C35" s="3">
        <v>126</v>
      </c>
      <c r="D35" s="3">
        <v>45</v>
      </c>
      <c r="E35" s="3">
        <v>117</v>
      </c>
      <c r="F35" s="3">
        <v>73</v>
      </c>
      <c r="G35" s="3">
        <v>41</v>
      </c>
      <c r="H35" s="3">
        <v>79</v>
      </c>
      <c r="I35" s="3">
        <v>133</v>
      </c>
      <c r="J35" s="3">
        <v>132</v>
      </c>
      <c r="K35" s="3">
        <v>36</v>
      </c>
      <c r="L35" s="3">
        <v>16</v>
      </c>
      <c r="M35" s="3">
        <v>66</v>
      </c>
      <c r="N35" s="3">
        <v>60</v>
      </c>
      <c r="O35" s="3">
        <v>25</v>
      </c>
      <c r="P35" s="3">
        <v>41</v>
      </c>
      <c r="Q35" s="3">
        <v>15</v>
      </c>
      <c r="R35" s="3">
        <v>26</v>
      </c>
      <c r="S35" s="3">
        <v>27</v>
      </c>
      <c r="T35" s="3">
        <v>24</v>
      </c>
      <c r="U35" s="3">
        <v>26</v>
      </c>
      <c r="V35" s="3">
        <v>28</v>
      </c>
      <c r="W35" s="3">
        <v>33</v>
      </c>
      <c r="X35" s="3">
        <v>18</v>
      </c>
      <c r="Y35" s="3">
        <v>25</v>
      </c>
      <c r="Z35" s="3">
        <v>13</v>
      </c>
      <c r="AA35" s="3">
        <v>18</v>
      </c>
      <c r="AB35" s="3">
        <v>14</v>
      </c>
      <c r="AC35" s="3">
        <v>8</v>
      </c>
      <c r="AD35" s="3">
        <v>17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17</v>
      </c>
      <c r="AM35" s="3">
        <v>7</v>
      </c>
      <c r="AN35" s="3">
        <v>4</v>
      </c>
      <c r="AO35" s="3">
        <v>9</v>
      </c>
      <c r="AP35" s="3">
        <v>3</v>
      </c>
      <c r="AQ35" s="3">
        <v>5</v>
      </c>
      <c r="AR35" s="3">
        <v>9</v>
      </c>
    </row>
    <row r="36" spans="1:44" x14ac:dyDescent="0.25">
      <c r="B36">
        <v>31</v>
      </c>
      <c r="C36" s="3">
        <v>220</v>
      </c>
      <c r="D36" s="3">
        <v>84</v>
      </c>
      <c r="E36" s="3">
        <v>53</v>
      </c>
      <c r="F36" s="3">
        <v>163</v>
      </c>
      <c r="G36" s="3">
        <v>62</v>
      </c>
      <c r="H36" s="3">
        <v>48</v>
      </c>
      <c r="I36" s="3">
        <v>120</v>
      </c>
      <c r="J36" s="3">
        <v>95</v>
      </c>
      <c r="K36" s="3">
        <v>75</v>
      </c>
      <c r="L36" s="3">
        <v>15</v>
      </c>
      <c r="M36" s="3">
        <v>36</v>
      </c>
      <c r="N36" s="3">
        <v>67</v>
      </c>
      <c r="O36" s="3">
        <v>73</v>
      </c>
      <c r="P36" s="3">
        <v>14</v>
      </c>
      <c r="Q36" s="3">
        <v>3</v>
      </c>
      <c r="R36" s="3">
        <v>15</v>
      </c>
      <c r="S36" s="3">
        <v>27</v>
      </c>
      <c r="T36" s="3">
        <v>25</v>
      </c>
      <c r="U36" s="3">
        <v>26</v>
      </c>
      <c r="V36" s="3">
        <v>26</v>
      </c>
      <c r="W36" s="3">
        <v>32</v>
      </c>
      <c r="X36" s="3">
        <v>24</v>
      </c>
      <c r="Y36" s="3">
        <v>37</v>
      </c>
      <c r="Z36" s="3">
        <v>16</v>
      </c>
      <c r="AA36" s="3">
        <v>10</v>
      </c>
      <c r="AB36" s="3">
        <v>21</v>
      </c>
      <c r="AC36" s="3">
        <v>26</v>
      </c>
      <c r="AD36" s="3">
        <v>4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22</v>
      </c>
      <c r="AM36" s="3">
        <v>15</v>
      </c>
      <c r="AN36" s="3">
        <v>5</v>
      </c>
      <c r="AO36" s="3">
        <v>3</v>
      </c>
      <c r="AP36" s="3">
        <v>6</v>
      </c>
      <c r="AQ36" s="3">
        <v>9</v>
      </c>
      <c r="AR36" s="3">
        <v>3</v>
      </c>
    </row>
    <row r="37" spans="1:44" x14ac:dyDescent="0.25">
      <c r="A37">
        <v>2</v>
      </c>
      <c r="B37">
        <v>1</v>
      </c>
      <c r="C37" s="3">
        <v>211</v>
      </c>
      <c r="D37" s="3">
        <v>151</v>
      </c>
      <c r="E37" s="3">
        <v>52</v>
      </c>
      <c r="F37" s="3">
        <v>66</v>
      </c>
      <c r="G37" s="3">
        <v>90</v>
      </c>
      <c r="H37" s="3">
        <v>127</v>
      </c>
      <c r="I37" s="3">
        <v>30</v>
      </c>
      <c r="J37" s="3">
        <v>73</v>
      </c>
      <c r="K37" s="3">
        <v>110</v>
      </c>
      <c r="L37" s="3">
        <v>34</v>
      </c>
      <c r="M37" s="3">
        <v>80</v>
      </c>
      <c r="N37" s="3">
        <v>30</v>
      </c>
      <c r="O37" s="3">
        <v>101</v>
      </c>
      <c r="P37" s="3">
        <v>25</v>
      </c>
      <c r="Q37" s="3">
        <v>30</v>
      </c>
      <c r="R37" s="3">
        <v>9</v>
      </c>
      <c r="S37" s="3">
        <v>25</v>
      </c>
      <c r="T37" s="3">
        <v>17</v>
      </c>
      <c r="U37" s="3">
        <v>28</v>
      </c>
      <c r="V37" s="3">
        <v>10</v>
      </c>
      <c r="W37" s="3">
        <v>28</v>
      </c>
      <c r="X37" s="3">
        <v>11</v>
      </c>
      <c r="Y37" s="3">
        <v>46</v>
      </c>
      <c r="Z37" s="3">
        <v>23</v>
      </c>
      <c r="AA37" s="3">
        <v>30</v>
      </c>
      <c r="AB37" s="3">
        <v>5</v>
      </c>
      <c r="AC37" s="3">
        <v>30</v>
      </c>
      <c r="AD37" s="3">
        <v>5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20</v>
      </c>
      <c r="AM37" s="3">
        <v>23</v>
      </c>
      <c r="AN37" s="3">
        <v>7</v>
      </c>
      <c r="AO37" s="3">
        <v>12</v>
      </c>
      <c r="AP37" s="3">
        <v>3</v>
      </c>
      <c r="AQ37" s="3">
        <v>14</v>
      </c>
      <c r="AR37" s="3">
        <v>3</v>
      </c>
    </row>
    <row r="38" spans="1:44" x14ac:dyDescent="0.25">
      <c r="B38">
        <v>2</v>
      </c>
      <c r="C38" s="3">
        <v>117</v>
      </c>
      <c r="D38" s="3">
        <v>212</v>
      </c>
      <c r="E38" s="3">
        <v>80</v>
      </c>
      <c r="F38" s="3">
        <v>168</v>
      </c>
      <c r="G38" s="3">
        <v>37</v>
      </c>
      <c r="H38" s="3">
        <v>186</v>
      </c>
      <c r="I38" s="3">
        <v>85</v>
      </c>
      <c r="J38" s="3">
        <v>30</v>
      </c>
      <c r="K38" s="3">
        <v>42</v>
      </c>
      <c r="L38" s="3">
        <v>33</v>
      </c>
      <c r="M38" s="3">
        <v>127</v>
      </c>
      <c r="N38" s="3">
        <v>20</v>
      </c>
      <c r="O38" s="3">
        <v>112</v>
      </c>
      <c r="P38" s="3">
        <v>24</v>
      </c>
      <c r="Q38" s="3">
        <v>29</v>
      </c>
      <c r="R38" s="3">
        <v>33</v>
      </c>
      <c r="S38" s="3">
        <v>18</v>
      </c>
      <c r="T38" s="3">
        <v>20</v>
      </c>
      <c r="U38" s="3">
        <v>25</v>
      </c>
      <c r="V38" s="3">
        <v>39</v>
      </c>
      <c r="W38" s="3">
        <v>29</v>
      </c>
      <c r="X38" s="3">
        <v>4</v>
      </c>
      <c r="Y38" s="3">
        <v>30</v>
      </c>
      <c r="Z38" s="3">
        <v>30</v>
      </c>
      <c r="AA38" s="3">
        <v>38</v>
      </c>
      <c r="AB38" s="3">
        <v>8</v>
      </c>
      <c r="AC38" s="3">
        <v>7</v>
      </c>
      <c r="AD38" s="3">
        <v>6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18</v>
      </c>
      <c r="AM38" s="3">
        <v>14</v>
      </c>
      <c r="AN38" s="3">
        <v>9</v>
      </c>
      <c r="AO38" s="3">
        <v>22</v>
      </c>
      <c r="AP38" s="3">
        <v>2</v>
      </c>
      <c r="AQ38" s="3">
        <v>4</v>
      </c>
      <c r="AR38" s="3">
        <v>2</v>
      </c>
    </row>
    <row r="39" spans="1:44" x14ac:dyDescent="0.25">
      <c r="B39">
        <v>3</v>
      </c>
      <c r="C39" s="3">
        <v>31</v>
      </c>
      <c r="D39" s="3">
        <v>167</v>
      </c>
      <c r="E39" s="3">
        <v>106</v>
      </c>
      <c r="F39" s="3">
        <v>235</v>
      </c>
      <c r="G39" s="3">
        <v>33</v>
      </c>
      <c r="H39" s="3">
        <v>97</v>
      </c>
      <c r="I39" s="3">
        <v>79</v>
      </c>
      <c r="J39" s="3">
        <v>29</v>
      </c>
      <c r="K39" s="3">
        <v>37</v>
      </c>
      <c r="L39" s="3">
        <v>15</v>
      </c>
      <c r="M39" s="3">
        <v>204</v>
      </c>
      <c r="N39" s="3">
        <v>33</v>
      </c>
      <c r="O39" s="3">
        <v>80</v>
      </c>
      <c r="P39" s="3">
        <v>19</v>
      </c>
      <c r="Q39" s="3">
        <v>28</v>
      </c>
      <c r="R39" s="3">
        <v>32</v>
      </c>
      <c r="S39" s="3">
        <v>30</v>
      </c>
      <c r="T39" s="3">
        <v>24</v>
      </c>
      <c r="U39" s="3">
        <v>23</v>
      </c>
      <c r="V39" s="3">
        <v>29</v>
      </c>
      <c r="W39" s="3">
        <v>29</v>
      </c>
      <c r="X39" s="3">
        <v>9</v>
      </c>
      <c r="Y39" s="3">
        <v>10</v>
      </c>
      <c r="Z39" s="3">
        <v>13</v>
      </c>
      <c r="AA39" s="3">
        <v>41</v>
      </c>
      <c r="AB39" s="3">
        <v>19</v>
      </c>
      <c r="AC39" s="3">
        <v>14</v>
      </c>
      <c r="AD39" s="3">
        <v>6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19</v>
      </c>
      <c r="AM39" s="3">
        <v>3</v>
      </c>
      <c r="AN39" s="3">
        <v>5</v>
      </c>
      <c r="AO39" s="3">
        <v>29</v>
      </c>
      <c r="AP39" s="3">
        <v>4</v>
      </c>
      <c r="AQ39" s="3">
        <v>8</v>
      </c>
      <c r="AR39" s="3">
        <v>2</v>
      </c>
    </row>
    <row r="40" spans="1:44" x14ac:dyDescent="0.25">
      <c r="B40">
        <v>4</v>
      </c>
      <c r="C40" s="3">
        <v>63</v>
      </c>
      <c r="D40" s="3">
        <v>45</v>
      </c>
      <c r="E40" s="3">
        <v>58</v>
      </c>
      <c r="F40" s="3">
        <v>341</v>
      </c>
      <c r="G40" s="3">
        <v>58</v>
      </c>
      <c r="H40" s="3">
        <v>119</v>
      </c>
      <c r="I40" s="3">
        <v>38</v>
      </c>
      <c r="J40" s="3">
        <v>74</v>
      </c>
      <c r="K40" s="3">
        <v>32</v>
      </c>
      <c r="L40" s="3">
        <v>27</v>
      </c>
      <c r="M40" s="3">
        <v>18</v>
      </c>
      <c r="N40" s="3">
        <v>23</v>
      </c>
      <c r="O40" s="3">
        <v>157</v>
      </c>
      <c r="P40" s="3">
        <v>33</v>
      </c>
      <c r="Q40" s="3">
        <v>20</v>
      </c>
      <c r="R40" s="3">
        <v>32</v>
      </c>
      <c r="S40" s="3">
        <v>32</v>
      </c>
      <c r="T40" s="3">
        <v>34</v>
      </c>
      <c r="U40" s="3">
        <v>27</v>
      </c>
      <c r="V40" s="3">
        <v>22</v>
      </c>
      <c r="W40" s="3">
        <v>19</v>
      </c>
      <c r="X40" s="3">
        <v>17</v>
      </c>
      <c r="Y40" s="3">
        <v>20</v>
      </c>
      <c r="Z40" s="3">
        <v>9</v>
      </c>
      <c r="AA40" s="3">
        <v>8</v>
      </c>
      <c r="AB40" s="3">
        <v>6</v>
      </c>
      <c r="AC40" s="3">
        <v>12</v>
      </c>
      <c r="AD40" s="3">
        <v>10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18</v>
      </c>
      <c r="AM40" s="3">
        <v>5</v>
      </c>
      <c r="AN40" s="3">
        <v>3</v>
      </c>
      <c r="AO40" s="3">
        <v>3</v>
      </c>
      <c r="AP40" s="3">
        <v>2</v>
      </c>
      <c r="AQ40" s="3">
        <v>8</v>
      </c>
      <c r="AR40" s="3">
        <v>6</v>
      </c>
    </row>
    <row r="41" spans="1:44" x14ac:dyDescent="0.25">
      <c r="B41">
        <v>5</v>
      </c>
      <c r="C41" s="3">
        <v>175</v>
      </c>
      <c r="D41" s="3">
        <v>76</v>
      </c>
      <c r="E41" s="3">
        <v>44</v>
      </c>
      <c r="F41" s="3">
        <v>45</v>
      </c>
      <c r="G41" s="3">
        <v>29</v>
      </c>
      <c r="H41" s="3">
        <v>179</v>
      </c>
      <c r="I41" s="3">
        <v>87</v>
      </c>
      <c r="J41" s="3">
        <v>88</v>
      </c>
      <c r="K41" s="3">
        <v>70</v>
      </c>
      <c r="L41" s="3">
        <v>32</v>
      </c>
      <c r="M41" s="3">
        <v>21</v>
      </c>
      <c r="N41" s="3">
        <v>46</v>
      </c>
      <c r="O41" s="3">
        <v>80</v>
      </c>
      <c r="P41" s="3">
        <v>31</v>
      </c>
      <c r="Q41" s="3">
        <v>17</v>
      </c>
      <c r="R41" s="3">
        <v>20</v>
      </c>
      <c r="S41" s="3">
        <v>29</v>
      </c>
      <c r="T41" s="3">
        <v>29</v>
      </c>
      <c r="U41" s="3">
        <v>20</v>
      </c>
      <c r="V41" s="3">
        <v>26</v>
      </c>
      <c r="W41" s="3">
        <v>17</v>
      </c>
      <c r="X41" s="3">
        <v>25</v>
      </c>
      <c r="Y41" s="3">
        <v>43</v>
      </c>
      <c r="Z41" s="3">
        <v>20</v>
      </c>
      <c r="AA41" s="3">
        <v>10</v>
      </c>
      <c r="AB41" s="3">
        <v>25</v>
      </c>
      <c r="AC41" s="3">
        <v>10</v>
      </c>
      <c r="AD41" s="3">
        <v>10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26</v>
      </c>
      <c r="AM41" s="3">
        <v>15</v>
      </c>
      <c r="AN41" s="3">
        <v>6</v>
      </c>
      <c r="AO41" s="3">
        <v>3</v>
      </c>
      <c r="AP41" s="3">
        <v>7</v>
      </c>
      <c r="AQ41" s="3">
        <v>12</v>
      </c>
      <c r="AR41" s="3">
        <v>10</v>
      </c>
    </row>
    <row r="42" spans="1:44" x14ac:dyDescent="0.25">
      <c r="B42">
        <v>6</v>
      </c>
      <c r="C42" s="3">
        <v>202</v>
      </c>
      <c r="D42" s="3">
        <v>152</v>
      </c>
      <c r="E42" s="3">
        <v>76</v>
      </c>
      <c r="F42" s="3">
        <v>39</v>
      </c>
      <c r="G42" s="3">
        <v>98</v>
      </c>
      <c r="H42" s="3">
        <v>141</v>
      </c>
      <c r="I42" s="3">
        <v>119</v>
      </c>
      <c r="J42" s="3">
        <v>57</v>
      </c>
      <c r="K42" s="3">
        <v>32</v>
      </c>
      <c r="L42" s="3">
        <v>50</v>
      </c>
      <c r="M42" s="3">
        <v>69</v>
      </c>
      <c r="N42" s="3">
        <v>44</v>
      </c>
      <c r="O42" s="3">
        <v>32</v>
      </c>
      <c r="P42" s="3">
        <v>2</v>
      </c>
      <c r="Q42" s="3">
        <v>16</v>
      </c>
      <c r="R42" s="3">
        <v>39</v>
      </c>
      <c r="S42" s="3">
        <v>31</v>
      </c>
      <c r="T42" s="3">
        <v>19</v>
      </c>
      <c r="U42" s="3">
        <v>31</v>
      </c>
      <c r="V42" s="3">
        <v>36</v>
      </c>
      <c r="W42" s="3">
        <v>18</v>
      </c>
      <c r="X42" s="3">
        <v>19</v>
      </c>
      <c r="Y42" s="3">
        <v>10</v>
      </c>
      <c r="Z42" s="3">
        <v>21</v>
      </c>
      <c r="AA42" s="3">
        <v>24</v>
      </c>
      <c r="AB42" s="3">
        <v>16</v>
      </c>
      <c r="AC42" s="3">
        <v>5</v>
      </c>
      <c r="AD42" s="3">
        <v>16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14</v>
      </c>
      <c r="AM42" s="3">
        <v>3</v>
      </c>
      <c r="AN42" s="3">
        <v>9</v>
      </c>
      <c r="AO42" s="3">
        <v>10</v>
      </c>
      <c r="AP42" s="3">
        <v>7</v>
      </c>
      <c r="AQ42" s="3">
        <v>4</v>
      </c>
      <c r="AR42" s="3">
        <v>10</v>
      </c>
    </row>
    <row r="43" spans="1:44" x14ac:dyDescent="0.25">
      <c r="B43">
        <v>7</v>
      </c>
      <c r="C43" s="3">
        <v>175</v>
      </c>
      <c r="D43" s="3">
        <v>40</v>
      </c>
      <c r="E43" s="3">
        <v>113</v>
      </c>
      <c r="F43" s="3">
        <v>153</v>
      </c>
      <c r="G43" s="3">
        <v>81</v>
      </c>
      <c r="H43" s="3">
        <v>40</v>
      </c>
      <c r="I43" s="3">
        <v>160</v>
      </c>
      <c r="J43" s="3">
        <v>28</v>
      </c>
      <c r="K43" s="3">
        <v>31</v>
      </c>
      <c r="L43" s="3">
        <v>176</v>
      </c>
      <c r="M43" s="3">
        <v>39</v>
      </c>
      <c r="N43" s="3">
        <v>59</v>
      </c>
      <c r="O43" s="3">
        <v>42</v>
      </c>
      <c r="P43" s="3">
        <v>24</v>
      </c>
      <c r="Q43" s="3">
        <v>28</v>
      </c>
      <c r="R43" s="3">
        <v>31</v>
      </c>
      <c r="S43" s="3">
        <v>35</v>
      </c>
      <c r="T43" s="3">
        <v>32</v>
      </c>
      <c r="U43" s="3">
        <v>20</v>
      </c>
      <c r="V43" s="3">
        <v>29</v>
      </c>
      <c r="W43" s="3">
        <v>31</v>
      </c>
      <c r="X43" s="3">
        <v>13</v>
      </c>
      <c r="Y43" s="3">
        <v>16</v>
      </c>
      <c r="Z43" s="3">
        <v>21</v>
      </c>
      <c r="AA43" s="3">
        <v>13</v>
      </c>
      <c r="AB43" s="3">
        <v>28</v>
      </c>
      <c r="AC43" s="3">
        <v>10</v>
      </c>
      <c r="AD43" s="3">
        <v>17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17</v>
      </c>
      <c r="AM43" s="3">
        <v>5</v>
      </c>
      <c r="AN43" s="3">
        <v>9</v>
      </c>
      <c r="AO43" s="3">
        <v>7</v>
      </c>
      <c r="AP43" s="3">
        <v>9</v>
      </c>
      <c r="AQ43" s="3">
        <v>4</v>
      </c>
      <c r="AR43" s="3">
        <v>9</v>
      </c>
    </row>
    <row r="44" spans="1:44" x14ac:dyDescent="0.25">
      <c r="B44">
        <v>8</v>
      </c>
      <c r="C44" s="3"/>
      <c r="D44" s="3">
        <v>70</v>
      </c>
      <c r="E44" s="3">
        <v>221</v>
      </c>
      <c r="F44" s="3">
        <v>88</v>
      </c>
      <c r="G44" s="3">
        <v>126</v>
      </c>
      <c r="H44" s="3">
        <v>80</v>
      </c>
      <c r="I44" s="3"/>
      <c r="J44" s="3"/>
      <c r="K44" s="3">
        <v>96</v>
      </c>
      <c r="L44" s="3">
        <v>38</v>
      </c>
      <c r="M44" s="3">
        <v>29</v>
      </c>
      <c r="N44" s="3">
        <v>86</v>
      </c>
      <c r="O44" s="3">
        <v>23</v>
      </c>
      <c r="P44" s="3"/>
      <c r="Q44" s="3"/>
      <c r="R44" s="3">
        <v>14</v>
      </c>
      <c r="S44" s="3">
        <v>37</v>
      </c>
      <c r="T44" s="3">
        <v>29</v>
      </c>
      <c r="U44" s="3">
        <v>30</v>
      </c>
      <c r="V44" s="3">
        <v>27</v>
      </c>
      <c r="W44" s="3"/>
      <c r="X44" s="3"/>
      <c r="Y44" s="3">
        <v>41</v>
      </c>
      <c r="Z44" s="3">
        <v>20</v>
      </c>
      <c r="AA44" s="3">
        <v>6</v>
      </c>
      <c r="AB44" s="3">
        <v>19</v>
      </c>
      <c r="AC44" s="3">
        <v>7</v>
      </c>
      <c r="AD44" s="3"/>
      <c r="AE44" s="3"/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/>
      <c r="AL44" s="3"/>
      <c r="AM44" s="3">
        <v>17</v>
      </c>
      <c r="AN44" s="3">
        <v>10</v>
      </c>
      <c r="AO44" s="3">
        <v>2</v>
      </c>
      <c r="AP44" s="3">
        <v>7</v>
      </c>
      <c r="AQ44" s="3">
        <v>3</v>
      </c>
      <c r="AR44" s="3"/>
    </row>
    <row r="45" spans="1:44" x14ac:dyDescent="0.25">
      <c r="B45">
        <v>9</v>
      </c>
      <c r="C45" s="3">
        <v>51</v>
      </c>
      <c r="D45" s="3">
        <v>184</v>
      </c>
      <c r="E45" s="3">
        <v>114</v>
      </c>
      <c r="F45" s="3">
        <v>33</v>
      </c>
      <c r="G45" s="3">
        <v>107</v>
      </c>
      <c r="H45" s="3">
        <v>38</v>
      </c>
      <c r="I45" s="3"/>
      <c r="J45" s="3">
        <v>18</v>
      </c>
      <c r="K45" s="3">
        <v>107</v>
      </c>
      <c r="L45" s="3">
        <v>80</v>
      </c>
      <c r="M45" s="3">
        <v>26</v>
      </c>
      <c r="N45" s="3">
        <v>39</v>
      </c>
      <c r="O45" s="3">
        <v>33</v>
      </c>
      <c r="P45" s="3"/>
      <c r="Q45" s="3">
        <v>24</v>
      </c>
      <c r="R45" s="3">
        <v>19</v>
      </c>
      <c r="S45" s="3">
        <v>22</v>
      </c>
      <c r="T45" s="3">
        <v>27</v>
      </c>
      <c r="U45" s="3">
        <v>30</v>
      </c>
      <c r="V45" s="3">
        <v>20</v>
      </c>
      <c r="W45" s="3"/>
      <c r="X45" s="3">
        <v>16</v>
      </c>
      <c r="Y45" s="3">
        <v>55</v>
      </c>
      <c r="Z45" s="3">
        <v>33</v>
      </c>
      <c r="AA45" s="3">
        <v>5</v>
      </c>
      <c r="AB45" s="3">
        <v>6</v>
      </c>
      <c r="AC45" s="3">
        <v>11</v>
      </c>
      <c r="AD45" s="3"/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/>
      <c r="AL45" s="3">
        <v>18</v>
      </c>
      <c r="AM45" s="3">
        <v>24</v>
      </c>
      <c r="AN45" s="3">
        <v>25</v>
      </c>
      <c r="AO45" s="3">
        <v>1</v>
      </c>
      <c r="AP45" s="3">
        <v>3</v>
      </c>
      <c r="AQ45" s="3">
        <v>4</v>
      </c>
      <c r="AR45" s="3"/>
    </row>
    <row r="46" spans="1:44" x14ac:dyDescent="0.25">
      <c r="B46">
        <v>10</v>
      </c>
      <c r="C46" s="3">
        <v>74</v>
      </c>
      <c r="D46" s="3">
        <v>199</v>
      </c>
      <c r="E46" s="3">
        <v>182</v>
      </c>
      <c r="F46" s="3">
        <v>37</v>
      </c>
      <c r="G46" s="3">
        <v>44</v>
      </c>
      <c r="H46" s="3">
        <v>83</v>
      </c>
      <c r="I46" s="3"/>
      <c r="J46" s="3">
        <v>77</v>
      </c>
      <c r="K46" s="3">
        <v>51</v>
      </c>
      <c r="L46" s="3">
        <v>114</v>
      </c>
      <c r="M46" s="3">
        <v>77</v>
      </c>
      <c r="N46" s="3">
        <v>72</v>
      </c>
      <c r="O46" s="3">
        <v>49</v>
      </c>
      <c r="P46" s="3"/>
      <c r="Q46" s="3">
        <v>13</v>
      </c>
      <c r="R46" s="3">
        <v>37</v>
      </c>
      <c r="S46" s="3">
        <v>18</v>
      </c>
      <c r="T46" s="3">
        <v>25</v>
      </c>
      <c r="U46" s="3">
        <v>29</v>
      </c>
      <c r="V46" s="3">
        <v>28</v>
      </c>
      <c r="W46" s="3"/>
      <c r="X46" s="3">
        <v>38</v>
      </c>
      <c r="Y46" s="3">
        <v>26</v>
      </c>
      <c r="Z46" s="3">
        <v>33</v>
      </c>
      <c r="AA46" s="3">
        <v>21</v>
      </c>
      <c r="AB46" s="3">
        <v>3</v>
      </c>
      <c r="AC46" s="3">
        <v>16</v>
      </c>
      <c r="AD46" s="3"/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/>
      <c r="AL46" s="3">
        <v>24</v>
      </c>
      <c r="AM46" s="3">
        <v>13</v>
      </c>
      <c r="AN46" s="3">
        <v>28</v>
      </c>
      <c r="AO46" s="3">
        <v>6</v>
      </c>
      <c r="AP46" s="3">
        <v>2</v>
      </c>
      <c r="AQ46" s="3">
        <v>5</v>
      </c>
      <c r="AR46" s="3"/>
    </row>
    <row r="47" spans="1:44" x14ac:dyDescent="0.25">
      <c r="B47">
        <v>11</v>
      </c>
      <c r="C47" s="3">
        <v>192</v>
      </c>
      <c r="D47" s="3">
        <v>101</v>
      </c>
      <c r="E47" s="3">
        <v>216</v>
      </c>
      <c r="F47" s="3">
        <v>84</v>
      </c>
      <c r="G47" s="3">
        <v>46</v>
      </c>
      <c r="H47" s="3">
        <v>112</v>
      </c>
      <c r="I47" s="3"/>
      <c r="J47" s="3">
        <v>83</v>
      </c>
      <c r="K47" s="3">
        <v>35</v>
      </c>
      <c r="L47" s="3">
        <v>99</v>
      </c>
      <c r="M47" s="3">
        <v>119</v>
      </c>
      <c r="N47" s="3">
        <v>49</v>
      </c>
      <c r="O47" s="3">
        <v>48</v>
      </c>
      <c r="P47" s="3"/>
      <c r="Q47" s="3">
        <v>25</v>
      </c>
      <c r="R47" s="3">
        <v>33</v>
      </c>
      <c r="S47" s="3">
        <v>22</v>
      </c>
      <c r="T47" s="3">
        <v>11</v>
      </c>
      <c r="U47" s="3">
        <v>30</v>
      </c>
      <c r="V47" s="3">
        <v>22</v>
      </c>
      <c r="W47" s="3"/>
      <c r="X47" s="3">
        <v>36</v>
      </c>
      <c r="Y47" s="3">
        <v>24</v>
      </c>
      <c r="Z47" s="3">
        <v>28</v>
      </c>
      <c r="AA47" s="3">
        <v>38</v>
      </c>
      <c r="AB47" s="3">
        <v>6</v>
      </c>
      <c r="AC47" s="3">
        <v>13</v>
      </c>
      <c r="AD47" s="3"/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/>
      <c r="AL47" s="3">
        <v>24</v>
      </c>
      <c r="AM47" s="3">
        <v>6</v>
      </c>
      <c r="AN47" s="3">
        <v>20</v>
      </c>
      <c r="AO47" s="3">
        <v>23</v>
      </c>
      <c r="AP47" s="3">
        <v>2</v>
      </c>
      <c r="AQ47" s="3">
        <v>7</v>
      </c>
      <c r="AR47" s="3"/>
    </row>
    <row r="48" spans="1:44" x14ac:dyDescent="0.25">
      <c r="B48">
        <v>12</v>
      </c>
      <c r="C48" s="3">
        <v>205</v>
      </c>
      <c r="D48" s="3">
        <v>91</v>
      </c>
      <c r="E48" s="3">
        <v>206</v>
      </c>
      <c r="F48" s="3">
        <v>213</v>
      </c>
      <c r="G48" s="3">
        <v>43</v>
      </c>
      <c r="H48" s="3">
        <v>86</v>
      </c>
      <c r="I48" s="3"/>
      <c r="J48" s="3">
        <v>116</v>
      </c>
      <c r="K48" s="3">
        <v>75</v>
      </c>
      <c r="L48" s="3">
        <v>13</v>
      </c>
      <c r="M48" s="3">
        <v>97</v>
      </c>
      <c r="N48" s="3">
        <v>72</v>
      </c>
      <c r="O48" s="3">
        <v>32</v>
      </c>
      <c r="P48" s="3"/>
      <c r="Q48" s="3">
        <v>19</v>
      </c>
      <c r="R48" s="3">
        <v>26</v>
      </c>
      <c r="S48" s="3">
        <v>30</v>
      </c>
      <c r="T48" s="3">
        <v>24</v>
      </c>
      <c r="U48" s="3">
        <v>20</v>
      </c>
      <c r="V48" s="3">
        <v>29</v>
      </c>
      <c r="W48" s="3"/>
      <c r="X48" s="3">
        <v>35</v>
      </c>
      <c r="Y48" s="3">
        <v>42</v>
      </c>
      <c r="Z48" s="3">
        <v>5</v>
      </c>
      <c r="AA48" s="3">
        <v>34</v>
      </c>
      <c r="AB48" s="3">
        <v>37</v>
      </c>
      <c r="AC48" s="3">
        <v>13</v>
      </c>
      <c r="AD48" s="3"/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/>
      <c r="AL48" s="3">
        <v>29</v>
      </c>
      <c r="AM48" s="3">
        <v>20</v>
      </c>
      <c r="AN48" s="3">
        <v>3</v>
      </c>
      <c r="AO48" s="3">
        <v>20</v>
      </c>
      <c r="AP48" s="3">
        <v>12</v>
      </c>
      <c r="AQ48" s="3">
        <v>5</v>
      </c>
      <c r="AR48" s="3"/>
    </row>
    <row r="49" spans="2:44" x14ac:dyDescent="0.25">
      <c r="B49">
        <v>13</v>
      </c>
      <c r="C49" s="3">
        <v>261</v>
      </c>
      <c r="D49" s="3"/>
      <c r="E49" s="3">
        <v>47</v>
      </c>
      <c r="F49" s="3">
        <v>168</v>
      </c>
      <c r="G49" s="3">
        <v>130</v>
      </c>
      <c r="H49" s="3">
        <v>75</v>
      </c>
      <c r="I49" s="3"/>
      <c r="J49" s="3">
        <v>186</v>
      </c>
      <c r="K49" s="3"/>
      <c r="L49" s="3">
        <v>13</v>
      </c>
      <c r="M49" s="3">
        <v>120</v>
      </c>
      <c r="N49" s="3">
        <v>38</v>
      </c>
      <c r="O49" s="3">
        <v>51</v>
      </c>
      <c r="P49" s="3"/>
      <c r="Q49" s="3">
        <v>13</v>
      </c>
      <c r="R49" s="3"/>
      <c r="S49" s="3">
        <v>29</v>
      </c>
      <c r="T49" s="3">
        <v>8</v>
      </c>
      <c r="U49" s="3">
        <v>32</v>
      </c>
      <c r="V49" s="3">
        <v>21</v>
      </c>
      <c r="W49" s="3"/>
      <c r="X49" s="3">
        <v>43</v>
      </c>
      <c r="Y49" s="3"/>
      <c r="Z49" s="3">
        <v>6</v>
      </c>
      <c r="AA49" s="3">
        <v>39</v>
      </c>
      <c r="AB49" s="3">
        <v>13</v>
      </c>
      <c r="AC49" s="3">
        <v>15</v>
      </c>
      <c r="AD49" s="3"/>
      <c r="AE49" s="3">
        <v>0</v>
      </c>
      <c r="AF49" s="3"/>
      <c r="AG49" s="3">
        <v>0</v>
      </c>
      <c r="AH49" s="3">
        <v>0</v>
      </c>
      <c r="AI49" s="3">
        <v>0</v>
      </c>
      <c r="AJ49" s="3">
        <v>0</v>
      </c>
      <c r="AK49" s="3"/>
      <c r="AL49" s="3">
        <v>36</v>
      </c>
      <c r="AM49" s="3"/>
      <c r="AN49" s="3">
        <v>3</v>
      </c>
      <c r="AO49" s="3">
        <v>23</v>
      </c>
      <c r="AP49" s="3">
        <v>4</v>
      </c>
      <c r="AQ49" s="3">
        <v>8</v>
      </c>
      <c r="AR49" s="3"/>
    </row>
    <row r="50" spans="2:44" x14ac:dyDescent="0.25">
      <c r="B50">
        <v>14</v>
      </c>
      <c r="C50" s="3">
        <v>332</v>
      </c>
      <c r="D50" s="3">
        <v>315</v>
      </c>
      <c r="E50" s="3">
        <v>32</v>
      </c>
      <c r="F50" s="3">
        <v>236</v>
      </c>
      <c r="G50" s="3">
        <v>55</v>
      </c>
      <c r="H50" s="3">
        <v>133</v>
      </c>
      <c r="I50" s="3">
        <v>112</v>
      </c>
      <c r="J50" s="3">
        <v>324</v>
      </c>
      <c r="K50" s="3">
        <v>193</v>
      </c>
      <c r="L50" s="3">
        <v>36</v>
      </c>
      <c r="M50" s="3">
        <v>135</v>
      </c>
      <c r="N50" s="3">
        <v>48</v>
      </c>
      <c r="O50" s="3">
        <v>22</v>
      </c>
      <c r="P50" s="3">
        <v>11</v>
      </c>
      <c r="Q50" s="3">
        <v>14</v>
      </c>
      <c r="R50" s="3">
        <v>9</v>
      </c>
      <c r="S50" s="3">
        <v>28</v>
      </c>
      <c r="T50" s="3">
        <v>17</v>
      </c>
      <c r="U50" s="3">
        <v>34</v>
      </c>
      <c r="V50" s="3">
        <v>28</v>
      </c>
      <c r="W50" s="3">
        <v>30</v>
      </c>
      <c r="X50" s="3">
        <v>50</v>
      </c>
      <c r="Y50" s="3">
        <v>64</v>
      </c>
      <c r="Z50" s="3">
        <v>8</v>
      </c>
      <c r="AA50" s="3">
        <v>54</v>
      </c>
      <c r="AB50" s="3">
        <v>12</v>
      </c>
      <c r="AC50" s="3">
        <v>5</v>
      </c>
      <c r="AD50" s="3">
        <v>2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39</v>
      </c>
      <c r="AM50" s="3">
        <v>43</v>
      </c>
      <c r="AN50" s="3">
        <v>3</v>
      </c>
      <c r="AO50" s="3">
        <v>28</v>
      </c>
      <c r="AP50" s="3">
        <v>4</v>
      </c>
      <c r="AQ50" s="3">
        <v>2</v>
      </c>
      <c r="AR50" s="3">
        <v>2</v>
      </c>
    </row>
    <row r="51" spans="2:44" x14ac:dyDescent="0.25">
      <c r="B51">
        <v>15</v>
      </c>
      <c r="C51" s="3">
        <v>408</v>
      </c>
      <c r="D51" s="3">
        <v>342</v>
      </c>
      <c r="E51" s="3">
        <v>38</v>
      </c>
      <c r="F51" s="3">
        <v>289</v>
      </c>
      <c r="G51" s="3">
        <v>95</v>
      </c>
      <c r="H51" s="3">
        <v>42</v>
      </c>
      <c r="I51" s="3">
        <v>29</v>
      </c>
      <c r="J51" s="3">
        <v>173</v>
      </c>
      <c r="K51" s="3">
        <v>51</v>
      </c>
      <c r="L51" s="3">
        <v>32</v>
      </c>
      <c r="M51" s="3">
        <v>56</v>
      </c>
      <c r="N51" s="3">
        <v>104</v>
      </c>
      <c r="O51" s="3">
        <v>20</v>
      </c>
      <c r="P51" s="3">
        <v>7</v>
      </c>
      <c r="Q51" s="3">
        <v>25</v>
      </c>
      <c r="R51" s="3">
        <v>28</v>
      </c>
      <c r="S51" s="3">
        <v>31</v>
      </c>
      <c r="T51" s="3">
        <v>27</v>
      </c>
      <c r="U51" s="3">
        <v>35</v>
      </c>
      <c r="V51" s="3">
        <v>29</v>
      </c>
      <c r="W51" s="3">
        <v>32</v>
      </c>
      <c r="X51" s="3">
        <v>40</v>
      </c>
      <c r="Y51" s="3">
        <v>26</v>
      </c>
      <c r="Z51" s="3">
        <v>8</v>
      </c>
      <c r="AA51" s="3">
        <v>31</v>
      </c>
      <c r="AB51" s="3">
        <v>15</v>
      </c>
      <c r="AC51" s="3">
        <v>5</v>
      </c>
      <c r="AD51" s="3">
        <v>2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31</v>
      </c>
      <c r="AM51" s="3">
        <v>20</v>
      </c>
      <c r="AN51" s="3">
        <v>2</v>
      </c>
      <c r="AO51" s="3">
        <v>13</v>
      </c>
      <c r="AP51" s="3">
        <v>7</v>
      </c>
      <c r="AQ51" s="3">
        <v>3</v>
      </c>
      <c r="AR51" s="3">
        <v>2</v>
      </c>
    </row>
    <row r="52" spans="2:44" x14ac:dyDescent="0.25">
      <c r="B52">
        <v>16</v>
      </c>
      <c r="C52" s="3">
        <v>322</v>
      </c>
      <c r="D52" s="3">
        <v>166</v>
      </c>
      <c r="E52" s="3">
        <v>40</v>
      </c>
      <c r="F52" s="3">
        <v>164</v>
      </c>
      <c r="G52" s="3">
        <v>166</v>
      </c>
      <c r="H52" s="3">
        <v>38</v>
      </c>
      <c r="I52" s="3">
        <v>18</v>
      </c>
      <c r="J52" s="3">
        <v>56</v>
      </c>
      <c r="K52" s="3">
        <v>32</v>
      </c>
      <c r="L52" s="3">
        <v>40</v>
      </c>
      <c r="M52" s="3">
        <v>36</v>
      </c>
      <c r="N52" s="3">
        <v>70</v>
      </c>
      <c r="O52" s="3">
        <v>22</v>
      </c>
      <c r="P52" s="3">
        <v>12</v>
      </c>
      <c r="Q52" s="3">
        <v>28</v>
      </c>
      <c r="R52" s="3">
        <v>20</v>
      </c>
      <c r="S52" s="3">
        <v>30</v>
      </c>
      <c r="T52" s="3">
        <v>33</v>
      </c>
      <c r="U52" s="3">
        <v>22</v>
      </c>
      <c r="V52" s="3">
        <v>27</v>
      </c>
      <c r="W52" s="3">
        <v>31</v>
      </c>
      <c r="X52" s="3">
        <v>27</v>
      </c>
      <c r="Y52" s="3">
        <v>14</v>
      </c>
      <c r="Z52" s="3">
        <v>25</v>
      </c>
      <c r="AA52" s="3">
        <v>12</v>
      </c>
      <c r="AB52" s="3">
        <v>18</v>
      </c>
      <c r="AC52" s="3">
        <v>10</v>
      </c>
      <c r="AD52" s="3">
        <v>5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21</v>
      </c>
      <c r="AM52" s="3">
        <v>5</v>
      </c>
      <c r="AN52" s="3">
        <v>8</v>
      </c>
      <c r="AO52" s="3">
        <v>4</v>
      </c>
      <c r="AP52" s="3">
        <v>12</v>
      </c>
      <c r="AQ52" s="3">
        <v>3</v>
      </c>
      <c r="AR52" s="3">
        <v>2</v>
      </c>
    </row>
    <row r="53" spans="2:44" x14ac:dyDescent="0.25">
      <c r="B53">
        <v>17</v>
      </c>
      <c r="C53" s="3">
        <v>161</v>
      </c>
      <c r="D53" s="3">
        <v>75</v>
      </c>
      <c r="E53" s="3">
        <v>116</v>
      </c>
      <c r="F53" s="3">
        <v>65</v>
      </c>
      <c r="G53" s="3">
        <v>160</v>
      </c>
      <c r="H53" s="3">
        <v>49</v>
      </c>
      <c r="I53" s="3">
        <v>27</v>
      </c>
      <c r="J53" s="3">
        <v>54</v>
      </c>
      <c r="K53" s="3">
        <v>57</v>
      </c>
      <c r="L53" s="3">
        <v>26</v>
      </c>
      <c r="M53" s="3">
        <v>86</v>
      </c>
      <c r="N53" s="3">
        <v>86</v>
      </c>
      <c r="O53" s="3">
        <v>43</v>
      </c>
      <c r="P53" s="3">
        <v>21</v>
      </c>
      <c r="Q53" s="3">
        <v>22</v>
      </c>
      <c r="R53" s="3">
        <v>34</v>
      </c>
      <c r="S53" s="3">
        <v>35</v>
      </c>
      <c r="T53" s="3">
        <v>20</v>
      </c>
      <c r="U53" s="3">
        <v>34</v>
      </c>
      <c r="V53" s="3">
        <v>17</v>
      </c>
      <c r="W53" s="3">
        <v>29</v>
      </c>
      <c r="X53" s="3">
        <v>25</v>
      </c>
      <c r="Y53" s="3">
        <v>16</v>
      </c>
      <c r="Z53" s="3">
        <v>12</v>
      </c>
      <c r="AA53" s="3">
        <v>30</v>
      </c>
      <c r="AB53" s="3">
        <v>26</v>
      </c>
      <c r="AC53" s="3">
        <v>26</v>
      </c>
      <c r="AD53" s="3">
        <v>17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12</v>
      </c>
      <c r="AM53" s="3">
        <v>6</v>
      </c>
      <c r="AN53" s="3">
        <v>3</v>
      </c>
      <c r="AO53" s="3">
        <v>14</v>
      </c>
      <c r="AP53" s="3">
        <v>16</v>
      </c>
      <c r="AQ53" s="3">
        <v>7</v>
      </c>
      <c r="AR53" s="3">
        <v>3</v>
      </c>
    </row>
    <row r="54" spans="2:44" x14ac:dyDescent="0.25">
      <c r="B54">
        <v>18</v>
      </c>
      <c r="C54" s="3">
        <v>148</v>
      </c>
      <c r="D54" s="3">
        <v>93</v>
      </c>
      <c r="E54" s="3">
        <v>55</v>
      </c>
      <c r="F54" s="3">
        <v>169</v>
      </c>
      <c r="G54" s="3">
        <v>181</v>
      </c>
      <c r="H54" s="3">
        <v>96</v>
      </c>
      <c r="I54" s="3">
        <v>55</v>
      </c>
      <c r="J54" s="3">
        <v>57</v>
      </c>
      <c r="K54" s="3">
        <v>148</v>
      </c>
      <c r="L54" s="3">
        <v>24</v>
      </c>
      <c r="M54" s="3">
        <v>97</v>
      </c>
      <c r="N54" s="3">
        <v>105</v>
      </c>
      <c r="O54" s="3">
        <v>84</v>
      </c>
      <c r="P54" s="3">
        <v>32</v>
      </c>
      <c r="Q54" s="3">
        <v>24</v>
      </c>
      <c r="R54" s="3">
        <v>28</v>
      </c>
      <c r="S54" s="3">
        <v>32</v>
      </c>
      <c r="T54" s="3">
        <v>32</v>
      </c>
      <c r="U54" s="3">
        <v>29</v>
      </c>
      <c r="V54" s="3">
        <v>29</v>
      </c>
      <c r="W54" s="3">
        <v>29</v>
      </c>
      <c r="X54" s="3">
        <v>27</v>
      </c>
      <c r="Y54" s="3">
        <v>19</v>
      </c>
      <c r="Z54" s="3">
        <v>14</v>
      </c>
      <c r="AA54" s="3">
        <v>23</v>
      </c>
      <c r="AB54" s="3">
        <v>22</v>
      </c>
      <c r="AC54" s="3">
        <v>23</v>
      </c>
      <c r="AD54" s="3">
        <v>20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17</v>
      </c>
      <c r="AM54" s="3">
        <v>11</v>
      </c>
      <c r="AN54" s="3">
        <v>4</v>
      </c>
      <c r="AO54" s="3">
        <v>9</v>
      </c>
      <c r="AP54" s="3">
        <v>20</v>
      </c>
      <c r="AQ54" s="3">
        <v>11</v>
      </c>
      <c r="AR54" s="3">
        <v>10</v>
      </c>
    </row>
    <row r="55" spans="2:44" x14ac:dyDescent="0.25">
      <c r="B55">
        <v>19</v>
      </c>
      <c r="C55" s="3">
        <v>140</v>
      </c>
      <c r="D55" s="3"/>
      <c r="E55" s="3">
        <v>55</v>
      </c>
      <c r="F55" s="3">
        <v>156</v>
      </c>
      <c r="G55" s="3">
        <v>196</v>
      </c>
      <c r="H55" s="3">
        <v>175</v>
      </c>
      <c r="I55" s="3"/>
      <c r="J55" s="3">
        <v>143</v>
      </c>
      <c r="K55" s="3"/>
      <c r="L55" s="3">
        <v>14</v>
      </c>
      <c r="M55" s="3">
        <v>29</v>
      </c>
      <c r="N55" s="3">
        <v>42</v>
      </c>
      <c r="O55" s="3">
        <v>29</v>
      </c>
      <c r="P55" s="3"/>
      <c r="Q55" s="3">
        <v>7</v>
      </c>
      <c r="R55" s="3"/>
      <c r="S55" s="3">
        <v>32</v>
      </c>
      <c r="T55" s="3">
        <v>30</v>
      </c>
      <c r="U55" s="3">
        <v>36</v>
      </c>
      <c r="V55" s="3">
        <v>32</v>
      </c>
      <c r="W55" s="3"/>
      <c r="X55" s="3">
        <v>38</v>
      </c>
      <c r="Y55" s="3"/>
      <c r="Z55" s="3">
        <v>9</v>
      </c>
      <c r="AA55" s="3">
        <v>9</v>
      </c>
      <c r="AB55" s="3">
        <v>12</v>
      </c>
      <c r="AC55" s="3">
        <v>14</v>
      </c>
      <c r="AD55" s="3"/>
      <c r="AE55" s="3">
        <v>0</v>
      </c>
      <c r="AF55" s="3"/>
      <c r="AG55" s="3">
        <v>0</v>
      </c>
      <c r="AH55" s="3">
        <v>0</v>
      </c>
      <c r="AI55" s="3">
        <v>0</v>
      </c>
      <c r="AJ55" s="3">
        <v>0</v>
      </c>
      <c r="AK55" s="3"/>
      <c r="AL55" s="3">
        <v>23</v>
      </c>
      <c r="AM55" s="3"/>
      <c r="AN55" s="3">
        <v>3</v>
      </c>
      <c r="AO55" s="3">
        <v>3</v>
      </c>
      <c r="AP55" s="3">
        <v>6</v>
      </c>
      <c r="AQ55" s="3">
        <v>6</v>
      </c>
      <c r="AR55" s="3"/>
    </row>
    <row r="56" spans="2:44" x14ac:dyDescent="0.25">
      <c r="B56">
        <v>20</v>
      </c>
      <c r="C56" s="3">
        <v>302</v>
      </c>
      <c r="D56" s="3">
        <v>197</v>
      </c>
      <c r="E56" s="3">
        <v>49</v>
      </c>
      <c r="F56" s="3">
        <v>39</v>
      </c>
      <c r="G56" s="3">
        <v>102</v>
      </c>
      <c r="H56" s="3">
        <v>94</v>
      </c>
      <c r="I56" s="3">
        <v>176</v>
      </c>
      <c r="J56" s="3">
        <v>165</v>
      </c>
      <c r="K56" s="3">
        <v>262</v>
      </c>
      <c r="L56" s="3">
        <v>71</v>
      </c>
      <c r="M56" s="3">
        <v>61</v>
      </c>
      <c r="N56" s="3">
        <v>49</v>
      </c>
      <c r="O56" s="3">
        <v>51</v>
      </c>
      <c r="P56" s="3">
        <v>84</v>
      </c>
      <c r="Q56" s="3">
        <v>9</v>
      </c>
      <c r="R56" s="3">
        <v>28</v>
      </c>
      <c r="S56" s="3">
        <v>23</v>
      </c>
      <c r="T56" s="3">
        <v>13</v>
      </c>
      <c r="U56" s="3">
        <v>36</v>
      </c>
      <c r="V56" s="3">
        <v>39</v>
      </c>
      <c r="W56" s="3">
        <v>33</v>
      </c>
      <c r="X56" s="3">
        <v>45</v>
      </c>
      <c r="Y56" s="3">
        <v>13</v>
      </c>
      <c r="Z56" s="3">
        <v>32</v>
      </c>
      <c r="AA56" s="3">
        <v>22</v>
      </c>
      <c r="AB56" s="3">
        <v>16</v>
      </c>
      <c r="AC56" s="3">
        <v>25</v>
      </c>
      <c r="AD56" s="3">
        <v>12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33</v>
      </c>
      <c r="AM56" s="3">
        <v>12</v>
      </c>
      <c r="AN56" s="3">
        <v>15</v>
      </c>
      <c r="AO56" s="3">
        <v>9</v>
      </c>
      <c r="AP56" s="3">
        <v>6</v>
      </c>
      <c r="AQ56" s="3">
        <v>10</v>
      </c>
      <c r="AR56" s="3">
        <v>7</v>
      </c>
    </row>
    <row r="57" spans="2:44" x14ac:dyDescent="0.25">
      <c r="B57">
        <v>21</v>
      </c>
      <c r="C57" s="3">
        <v>378</v>
      </c>
      <c r="D57" s="3">
        <v>209</v>
      </c>
      <c r="E57" s="3">
        <v>167</v>
      </c>
      <c r="F57" s="3">
        <v>143</v>
      </c>
      <c r="G57" s="3">
        <v>115</v>
      </c>
      <c r="H57" s="3">
        <v>176</v>
      </c>
      <c r="I57" s="3">
        <v>135</v>
      </c>
      <c r="J57" s="3">
        <v>170</v>
      </c>
      <c r="K57" s="3">
        <v>204</v>
      </c>
      <c r="L57" s="3">
        <v>60</v>
      </c>
      <c r="M57" s="3">
        <v>29</v>
      </c>
      <c r="N57" s="3">
        <v>40</v>
      </c>
      <c r="O57" s="3">
        <v>76</v>
      </c>
      <c r="P57" s="3">
        <v>14</v>
      </c>
      <c r="Q57" s="3">
        <v>7</v>
      </c>
      <c r="R57" s="3">
        <v>27</v>
      </c>
      <c r="S57" s="3">
        <v>33</v>
      </c>
      <c r="T57" s="3">
        <v>25</v>
      </c>
      <c r="U57" s="3">
        <v>34</v>
      </c>
      <c r="V57" s="3">
        <v>27</v>
      </c>
      <c r="W57" s="3">
        <v>35</v>
      </c>
      <c r="X57" s="3">
        <v>44</v>
      </c>
      <c r="Y57" s="3">
        <v>8</v>
      </c>
      <c r="Z57" s="3">
        <v>23</v>
      </c>
      <c r="AA57" s="3">
        <v>15</v>
      </c>
      <c r="AB57" s="3">
        <v>14</v>
      </c>
      <c r="AC57" s="3">
        <v>30</v>
      </c>
      <c r="AD57" s="3">
        <v>5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35</v>
      </c>
      <c r="AM57" s="3">
        <v>3</v>
      </c>
      <c r="AN57" s="3">
        <v>11</v>
      </c>
      <c r="AO57" s="3">
        <v>8</v>
      </c>
      <c r="AP57" s="3">
        <v>4</v>
      </c>
      <c r="AQ57" s="3">
        <v>14</v>
      </c>
      <c r="AR57" s="3">
        <v>2</v>
      </c>
    </row>
    <row r="58" spans="2:44" x14ac:dyDescent="0.25">
      <c r="B58">
        <v>22</v>
      </c>
      <c r="C58" s="3">
        <v>387</v>
      </c>
      <c r="D58" s="3">
        <v>106</v>
      </c>
      <c r="E58" s="3">
        <v>128</v>
      </c>
      <c r="F58" s="3">
        <v>141</v>
      </c>
      <c r="G58" s="3">
        <v>55</v>
      </c>
      <c r="H58" s="3">
        <v>195</v>
      </c>
      <c r="I58" s="3">
        <v>25</v>
      </c>
      <c r="J58" s="3">
        <v>154</v>
      </c>
      <c r="K58" s="3">
        <v>72</v>
      </c>
      <c r="L58" s="3">
        <v>15</v>
      </c>
      <c r="M58" s="3">
        <v>29</v>
      </c>
      <c r="N58" s="3">
        <v>50</v>
      </c>
      <c r="O58" s="3">
        <v>103</v>
      </c>
      <c r="P58" s="3">
        <v>47</v>
      </c>
      <c r="Q58" s="3">
        <v>6</v>
      </c>
      <c r="R58" s="3">
        <v>25</v>
      </c>
      <c r="S58" s="3">
        <v>33</v>
      </c>
      <c r="T58" s="3">
        <v>32</v>
      </c>
      <c r="U58" s="3">
        <v>30</v>
      </c>
      <c r="V58" s="3">
        <v>46</v>
      </c>
      <c r="W58" s="3">
        <v>24</v>
      </c>
      <c r="X58" s="3">
        <v>39</v>
      </c>
      <c r="Y58" s="3">
        <v>17</v>
      </c>
      <c r="Z58" s="3">
        <v>9</v>
      </c>
      <c r="AA58" s="3">
        <v>13</v>
      </c>
      <c r="AB58" s="3">
        <v>20</v>
      </c>
      <c r="AC58" s="3">
        <v>37</v>
      </c>
      <c r="AD58" s="3">
        <v>19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39</v>
      </c>
      <c r="AM58" s="3">
        <v>6</v>
      </c>
      <c r="AN58" s="3">
        <v>3</v>
      </c>
      <c r="AO58" s="3">
        <v>5</v>
      </c>
      <c r="AP58" s="3">
        <v>6</v>
      </c>
      <c r="AQ58" s="3">
        <v>18</v>
      </c>
      <c r="AR58" s="3">
        <v>5</v>
      </c>
    </row>
    <row r="59" spans="2:44" x14ac:dyDescent="0.25">
      <c r="B59">
        <v>23</v>
      </c>
      <c r="C59" s="3">
        <v>338</v>
      </c>
      <c r="D59" s="3">
        <v>113</v>
      </c>
      <c r="E59" s="3">
        <v>49</v>
      </c>
      <c r="F59" s="3">
        <v>61</v>
      </c>
      <c r="G59" s="3">
        <v>76</v>
      </c>
      <c r="H59" s="3">
        <v>229</v>
      </c>
      <c r="I59" s="3">
        <v>110</v>
      </c>
      <c r="J59" s="3">
        <v>216</v>
      </c>
      <c r="K59" s="3">
        <v>128</v>
      </c>
      <c r="L59" s="3">
        <v>36</v>
      </c>
      <c r="M59" s="3">
        <v>37</v>
      </c>
      <c r="N59" s="3">
        <v>62</v>
      </c>
      <c r="O59" s="3">
        <v>29</v>
      </c>
      <c r="P59" s="3">
        <v>73</v>
      </c>
      <c r="Q59" s="3">
        <v>6</v>
      </c>
      <c r="R59" s="3">
        <v>23</v>
      </c>
      <c r="S59" s="3">
        <v>25</v>
      </c>
      <c r="T59" s="3">
        <v>29</v>
      </c>
      <c r="U59" s="3">
        <v>28</v>
      </c>
      <c r="V59" s="3">
        <v>35</v>
      </c>
      <c r="W59" s="3">
        <v>25</v>
      </c>
      <c r="X59" s="3">
        <v>61</v>
      </c>
      <c r="Y59" s="3">
        <v>29</v>
      </c>
      <c r="Z59" s="3">
        <v>22</v>
      </c>
      <c r="AA59" s="3">
        <v>22</v>
      </c>
      <c r="AB59" s="3">
        <v>11</v>
      </c>
      <c r="AC59" s="3">
        <v>28</v>
      </c>
      <c r="AD59" s="3">
        <v>18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49</v>
      </c>
      <c r="AM59" s="3">
        <v>20</v>
      </c>
      <c r="AN59" s="3">
        <v>6</v>
      </c>
      <c r="AO59" s="3">
        <v>6</v>
      </c>
      <c r="AP59" s="3">
        <v>6</v>
      </c>
      <c r="AQ59" s="3">
        <v>10</v>
      </c>
      <c r="AR59" s="3">
        <v>9</v>
      </c>
    </row>
    <row r="60" spans="2:44" x14ac:dyDescent="0.25">
      <c r="B60">
        <v>24</v>
      </c>
      <c r="C60" s="3">
        <v>398</v>
      </c>
      <c r="D60" s="3">
        <v>223</v>
      </c>
      <c r="E60" s="3">
        <v>79</v>
      </c>
      <c r="F60" s="3">
        <v>78</v>
      </c>
      <c r="G60" s="3">
        <v>85</v>
      </c>
      <c r="H60" s="3">
        <v>153</v>
      </c>
      <c r="I60" s="3">
        <v>150</v>
      </c>
      <c r="J60" s="3">
        <v>301</v>
      </c>
      <c r="K60" s="3">
        <v>56</v>
      </c>
      <c r="L60" s="3">
        <v>32</v>
      </c>
      <c r="M60" s="3">
        <v>18</v>
      </c>
      <c r="N60" s="3">
        <v>59</v>
      </c>
      <c r="O60" s="3">
        <v>57</v>
      </c>
      <c r="P60" s="3">
        <v>60</v>
      </c>
      <c r="Q60" s="3">
        <v>3</v>
      </c>
      <c r="R60" s="3">
        <v>31</v>
      </c>
      <c r="S60" s="3">
        <v>25</v>
      </c>
      <c r="T60" s="3">
        <v>33</v>
      </c>
      <c r="U60" s="3">
        <v>29</v>
      </c>
      <c r="V60" s="3">
        <v>30</v>
      </c>
      <c r="W60" s="3">
        <v>30</v>
      </c>
      <c r="X60" s="3">
        <v>64</v>
      </c>
      <c r="Y60" s="3">
        <v>17</v>
      </c>
      <c r="Z60" s="3">
        <v>20</v>
      </c>
      <c r="AA60" s="3">
        <v>15</v>
      </c>
      <c r="AB60" s="3">
        <v>21</v>
      </c>
      <c r="AC60" s="3">
        <v>24</v>
      </c>
      <c r="AD60" s="3">
        <v>11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58</v>
      </c>
      <c r="AM60" s="3">
        <v>8</v>
      </c>
      <c r="AN60" s="3">
        <v>5</v>
      </c>
      <c r="AO60" s="3">
        <v>4</v>
      </c>
      <c r="AP60" s="3">
        <v>7</v>
      </c>
      <c r="AQ60" s="3">
        <v>9</v>
      </c>
      <c r="AR60" s="3">
        <v>8</v>
      </c>
    </row>
    <row r="61" spans="2:44" x14ac:dyDescent="0.25">
      <c r="B61">
        <v>25</v>
      </c>
      <c r="C61" s="3">
        <v>462</v>
      </c>
      <c r="D61" s="3">
        <v>112</v>
      </c>
      <c r="E61" s="3">
        <v>70</v>
      </c>
      <c r="F61" s="3">
        <v>43</v>
      </c>
      <c r="G61" s="3">
        <v>125</v>
      </c>
      <c r="H61" s="3">
        <v>151</v>
      </c>
      <c r="I61" s="3">
        <v>127</v>
      </c>
      <c r="J61" s="3">
        <v>262</v>
      </c>
      <c r="K61" s="3">
        <v>22</v>
      </c>
      <c r="L61" s="3">
        <v>42</v>
      </c>
      <c r="M61" s="3">
        <v>35</v>
      </c>
      <c r="N61" s="3">
        <v>95</v>
      </c>
      <c r="O61" s="3">
        <v>68</v>
      </c>
      <c r="P61" s="3">
        <v>36</v>
      </c>
      <c r="Q61" s="3">
        <v>10</v>
      </c>
      <c r="R61" s="3">
        <v>32</v>
      </c>
      <c r="S61" s="3">
        <v>29</v>
      </c>
      <c r="T61" s="3">
        <v>28</v>
      </c>
      <c r="U61" s="3">
        <v>33</v>
      </c>
      <c r="V61" s="3">
        <v>27</v>
      </c>
      <c r="W61" s="3">
        <v>37</v>
      </c>
      <c r="X61" s="3">
        <v>63</v>
      </c>
      <c r="Y61" s="3">
        <v>12</v>
      </c>
      <c r="Z61" s="3">
        <v>19</v>
      </c>
      <c r="AA61" s="3">
        <v>22</v>
      </c>
      <c r="AB61" s="3">
        <v>37</v>
      </c>
      <c r="AC61" s="3">
        <v>28</v>
      </c>
      <c r="AD61" s="3">
        <v>8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30</v>
      </c>
      <c r="AM61" s="3">
        <v>4</v>
      </c>
      <c r="AN61" s="3">
        <v>6</v>
      </c>
      <c r="AO61" s="3">
        <v>6</v>
      </c>
      <c r="AP61" s="3">
        <v>14</v>
      </c>
      <c r="AQ61" s="3">
        <v>10</v>
      </c>
      <c r="AR61" s="3">
        <v>4</v>
      </c>
    </row>
    <row r="62" spans="2:44" x14ac:dyDescent="0.25">
      <c r="B62">
        <v>26</v>
      </c>
      <c r="C62" s="3">
        <v>421</v>
      </c>
      <c r="D62" s="3">
        <v>56</v>
      </c>
      <c r="E62" s="3">
        <v>91</v>
      </c>
      <c r="F62" s="3">
        <v>80</v>
      </c>
      <c r="G62" s="3">
        <v>184</v>
      </c>
      <c r="H62" s="3">
        <v>139</v>
      </c>
      <c r="I62" s="3">
        <v>94</v>
      </c>
      <c r="J62" s="3">
        <v>23</v>
      </c>
      <c r="K62" s="3">
        <v>32</v>
      </c>
      <c r="L62" s="3">
        <v>26</v>
      </c>
      <c r="M62" s="3">
        <v>93</v>
      </c>
      <c r="N62" s="3">
        <v>127</v>
      </c>
      <c r="O62" s="3">
        <v>75</v>
      </c>
      <c r="P62" s="3">
        <v>31</v>
      </c>
      <c r="Q62" s="3">
        <v>32</v>
      </c>
      <c r="R62" s="3">
        <v>21</v>
      </c>
      <c r="S62" s="3">
        <v>29</v>
      </c>
      <c r="T62" s="3">
        <v>22</v>
      </c>
      <c r="U62" s="3">
        <v>32</v>
      </c>
      <c r="V62" s="3">
        <v>37</v>
      </c>
      <c r="W62" s="3">
        <v>26</v>
      </c>
      <c r="X62" s="3">
        <v>11</v>
      </c>
      <c r="Y62" s="3">
        <v>16</v>
      </c>
      <c r="Z62" s="3">
        <v>18</v>
      </c>
      <c r="AA62" s="3">
        <v>35</v>
      </c>
      <c r="AB62" s="3">
        <v>28</v>
      </c>
      <c r="AC62" s="3">
        <v>29</v>
      </c>
      <c r="AD62" s="3">
        <v>11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10</v>
      </c>
      <c r="AM62" s="3">
        <v>7</v>
      </c>
      <c r="AN62" s="3">
        <v>5</v>
      </c>
      <c r="AO62" s="3">
        <v>14</v>
      </c>
      <c r="AP62" s="3">
        <v>19</v>
      </c>
      <c r="AQ62" s="3">
        <v>11</v>
      </c>
      <c r="AR62" s="3">
        <v>4</v>
      </c>
    </row>
    <row r="63" spans="2:44" x14ac:dyDescent="0.25">
      <c r="B63">
        <v>27</v>
      </c>
      <c r="C63" s="3">
        <v>67</v>
      </c>
      <c r="D63" s="3">
        <v>77</v>
      </c>
      <c r="E63" s="3">
        <v>71</v>
      </c>
      <c r="F63" s="3">
        <v>158</v>
      </c>
      <c r="G63" s="3">
        <v>227</v>
      </c>
      <c r="H63" s="3">
        <v>172</v>
      </c>
      <c r="I63" s="3">
        <v>79</v>
      </c>
      <c r="J63" s="3">
        <v>65</v>
      </c>
      <c r="K63" s="3">
        <v>103</v>
      </c>
      <c r="L63" s="3">
        <v>40</v>
      </c>
      <c r="M63" s="3">
        <v>25</v>
      </c>
      <c r="N63" s="3">
        <v>89</v>
      </c>
      <c r="O63" s="3">
        <v>80</v>
      </c>
      <c r="P63" s="3">
        <v>45</v>
      </c>
      <c r="Q63" s="3">
        <v>18</v>
      </c>
      <c r="R63" s="3">
        <v>6</v>
      </c>
      <c r="S63" s="3">
        <v>32</v>
      </c>
      <c r="T63" s="3">
        <v>35</v>
      </c>
      <c r="U63" s="3">
        <v>31</v>
      </c>
      <c r="V63" s="3">
        <v>41</v>
      </c>
      <c r="W63" s="3">
        <v>35</v>
      </c>
      <c r="X63" s="3">
        <v>30</v>
      </c>
      <c r="Y63" s="3">
        <v>21</v>
      </c>
      <c r="Z63" s="3">
        <v>17</v>
      </c>
      <c r="AA63" s="3">
        <v>16</v>
      </c>
      <c r="AB63" s="3">
        <v>19</v>
      </c>
      <c r="AC63" s="3">
        <v>27</v>
      </c>
      <c r="AD63" s="3">
        <v>12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16</v>
      </c>
      <c r="AM63" s="3">
        <v>13</v>
      </c>
      <c r="AN63" s="3">
        <v>7</v>
      </c>
      <c r="AO63" s="3">
        <v>4</v>
      </c>
      <c r="AP63" s="3">
        <v>10</v>
      </c>
      <c r="AQ63" s="3">
        <v>9</v>
      </c>
      <c r="AR63" s="3">
        <v>5</v>
      </c>
    </row>
    <row r="64" spans="2:44" x14ac:dyDescent="0.25">
      <c r="B64">
        <v>28</v>
      </c>
      <c r="C64" s="3">
        <v>169</v>
      </c>
      <c r="D64" s="3">
        <v>205</v>
      </c>
      <c r="E64" s="3">
        <v>93</v>
      </c>
      <c r="F64" s="3">
        <v>54</v>
      </c>
      <c r="G64" s="3">
        <v>160</v>
      </c>
      <c r="H64" s="3">
        <v>165</v>
      </c>
      <c r="I64" s="3"/>
      <c r="J64" s="3">
        <v>61</v>
      </c>
      <c r="K64" s="3">
        <v>61</v>
      </c>
      <c r="L64" s="3">
        <v>33</v>
      </c>
      <c r="M64" s="3">
        <v>35</v>
      </c>
      <c r="N64" s="3">
        <v>42</v>
      </c>
      <c r="O64" s="3">
        <v>87</v>
      </c>
      <c r="P64" s="3"/>
      <c r="Q64" s="3">
        <v>31</v>
      </c>
      <c r="R64" s="3">
        <v>30</v>
      </c>
      <c r="S64" s="3">
        <v>26</v>
      </c>
      <c r="T64" s="3">
        <v>37</v>
      </c>
      <c r="U64" s="3">
        <v>33</v>
      </c>
      <c r="V64" s="3">
        <v>40</v>
      </c>
      <c r="W64" s="3"/>
      <c r="X64" s="3">
        <v>26</v>
      </c>
      <c r="Y64" s="3">
        <v>22</v>
      </c>
      <c r="Z64" s="3">
        <v>21</v>
      </c>
      <c r="AA64" s="3">
        <v>7</v>
      </c>
      <c r="AB64" s="3">
        <v>8</v>
      </c>
      <c r="AC64" s="3">
        <v>30</v>
      </c>
      <c r="AD64" s="3"/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/>
      <c r="AL64" s="3">
        <v>21</v>
      </c>
      <c r="AM64" s="3">
        <v>7</v>
      </c>
      <c r="AN64" s="3">
        <v>5</v>
      </c>
      <c r="AO64" s="3">
        <v>2</v>
      </c>
      <c r="AP64" s="3">
        <v>2</v>
      </c>
      <c r="AQ64" s="3">
        <v>11</v>
      </c>
      <c r="AR64" s="3"/>
    </row>
    <row r="65" spans="1:44" x14ac:dyDescent="0.25">
      <c r="B65">
        <v>29</v>
      </c>
      <c r="C65" s="3"/>
      <c r="D65" s="3"/>
      <c r="E65" s="3">
        <v>96</v>
      </c>
      <c r="F65" s="3"/>
      <c r="G65" s="3"/>
      <c r="H65" s="3"/>
      <c r="I65" s="3">
        <v>167</v>
      </c>
      <c r="J65" s="3"/>
      <c r="K65" s="3"/>
      <c r="L65" s="3">
        <v>86</v>
      </c>
      <c r="M65" s="3"/>
      <c r="N65" s="3"/>
      <c r="O65" s="3"/>
      <c r="P65" s="3">
        <v>16</v>
      </c>
      <c r="Q65" s="3"/>
      <c r="R65" s="3"/>
      <c r="S65" s="3">
        <v>23</v>
      </c>
      <c r="T65" s="3"/>
      <c r="U65" s="3"/>
      <c r="V65" s="3"/>
      <c r="W65" s="3">
        <v>31</v>
      </c>
      <c r="X65" s="3"/>
      <c r="Y65" s="3"/>
      <c r="Z65" s="3">
        <v>41</v>
      </c>
      <c r="AA65" s="3"/>
      <c r="AB65" s="3"/>
      <c r="AC65" s="3"/>
      <c r="AD65" s="3">
        <v>10</v>
      </c>
      <c r="AE65" s="3"/>
      <c r="AF65" s="3"/>
      <c r="AG65" s="3">
        <v>0</v>
      </c>
      <c r="AH65" s="3"/>
      <c r="AI65" s="3"/>
      <c r="AJ65" s="3"/>
      <c r="AK65" s="3">
        <v>0</v>
      </c>
      <c r="AL65" s="3"/>
      <c r="AM65" s="3"/>
      <c r="AN65" s="3">
        <v>16</v>
      </c>
      <c r="AO65" s="3"/>
      <c r="AP65" s="3"/>
      <c r="AQ65" s="3"/>
      <c r="AR65" s="3">
        <v>10</v>
      </c>
    </row>
    <row r="66" spans="1:44" x14ac:dyDescent="0.25">
      <c r="A66">
        <v>3</v>
      </c>
      <c r="B66">
        <v>1</v>
      </c>
      <c r="C66" s="3">
        <v>142</v>
      </c>
      <c r="D66" s="3">
        <v>104</v>
      </c>
      <c r="E66" s="3">
        <v>188</v>
      </c>
      <c r="F66" s="3">
        <v>47</v>
      </c>
      <c r="G66" s="3">
        <v>52</v>
      </c>
      <c r="H66" s="3">
        <v>197</v>
      </c>
      <c r="I66" s="3">
        <v>72</v>
      </c>
      <c r="J66" s="3">
        <v>111</v>
      </c>
      <c r="K66" s="3">
        <v>68</v>
      </c>
      <c r="L66" s="3">
        <v>116</v>
      </c>
      <c r="M66" s="3">
        <v>58</v>
      </c>
      <c r="N66" s="3">
        <v>78</v>
      </c>
      <c r="O66" s="3">
        <v>111</v>
      </c>
      <c r="P66" s="3">
        <v>25</v>
      </c>
      <c r="Q66" s="3">
        <v>17</v>
      </c>
      <c r="R66" s="3">
        <v>28</v>
      </c>
      <c r="S66" s="3">
        <v>28</v>
      </c>
      <c r="T66" s="3">
        <v>26</v>
      </c>
      <c r="U66" s="3">
        <v>26</v>
      </c>
      <c r="V66" s="3">
        <v>59</v>
      </c>
      <c r="W66" s="3">
        <v>29</v>
      </c>
      <c r="X66" s="3">
        <v>41</v>
      </c>
      <c r="Y66" s="3">
        <v>28</v>
      </c>
      <c r="Z66" s="3">
        <v>57</v>
      </c>
      <c r="AA66" s="3">
        <v>20</v>
      </c>
      <c r="AB66" s="3">
        <v>28</v>
      </c>
      <c r="AC66" s="3">
        <v>33</v>
      </c>
      <c r="AD66" s="3">
        <v>14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29</v>
      </c>
      <c r="AM66" s="3">
        <v>15</v>
      </c>
      <c r="AN66" s="3">
        <v>24</v>
      </c>
      <c r="AO66" s="3">
        <v>6</v>
      </c>
      <c r="AP66" s="3">
        <v>9</v>
      </c>
      <c r="AQ66" s="3">
        <v>13</v>
      </c>
      <c r="AR66" s="3">
        <v>5</v>
      </c>
    </row>
    <row r="67" spans="1:44" x14ac:dyDescent="0.25">
      <c r="B67">
        <v>2</v>
      </c>
      <c r="C67" s="3">
        <v>208</v>
      </c>
      <c r="D67" s="3">
        <v>126</v>
      </c>
      <c r="E67" s="3">
        <v>232</v>
      </c>
      <c r="F67" s="3">
        <v>110</v>
      </c>
      <c r="G67" s="3">
        <v>158</v>
      </c>
      <c r="H67" s="3">
        <v>250</v>
      </c>
      <c r="I67" s="3">
        <v>80</v>
      </c>
      <c r="J67" s="3">
        <v>155</v>
      </c>
      <c r="K67" s="3">
        <v>37</v>
      </c>
      <c r="L67" s="3">
        <v>151</v>
      </c>
      <c r="M67" s="3">
        <v>98</v>
      </c>
      <c r="N67" s="3">
        <v>138</v>
      </c>
      <c r="O67" s="3">
        <v>102</v>
      </c>
      <c r="P67" s="3">
        <v>15</v>
      </c>
      <c r="Q67" s="3">
        <v>5</v>
      </c>
      <c r="R67" s="3">
        <v>29</v>
      </c>
      <c r="S67" s="3">
        <v>22</v>
      </c>
      <c r="T67" s="3">
        <v>20</v>
      </c>
      <c r="U67" s="3">
        <v>17</v>
      </c>
      <c r="V67" s="3">
        <v>42</v>
      </c>
      <c r="W67" s="3">
        <v>25</v>
      </c>
      <c r="X67" s="3">
        <v>45</v>
      </c>
      <c r="Y67" s="3">
        <v>5</v>
      </c>
      <c r="Z67" s="3">
        <v>60</v>
      </c>
      <c r="AA67" s="3">
        <v>28</v>
      </c>
      <c r="AB67" s="3">
        <v>46</v>
      </c>
      <c r="AC67" s="3">
        <v>31</v>
      </c>
      <c r="AD67" s="3">
        <v>6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46</v>
      </c>
      <c r="AM67" s="3">
        <v>2</v>
      </c>
      <c r="AN67" s="3">
        <v>32</v>
      </c>
      <c r="AO67" s="3">
        <v>14</v>
      </c>
      <c r="AP67" s="3">
        <v>19</v>
      </c>
      <c r="AQ67" s="3">
        <v>13</v>
      </c>
      <c r="AR67" s="3">
        <v>4</v>
      </c>
    </row>
    <row r="68" spans="1:44" x14ac:dyDescent="0.25">
      <c r="B68">
        <v>3</v>
      </c>
      <c r="C68" s="3">
        <v>295</v>
      </c>
      <c r="D68" s="3">
        <v>31</v>
      </c>
      <c r="E68" s="3">
        <v>345</v>
      </c>
      <c r="F68" s="3">
        <v>170</v>
      </c>
      <c r="G68" s="3">
        <v>223</v>
      </c>
      <c r="H68" s="3">
        <v>215</v>
      </c>
      <c r="I68" s="3">
        <v>99</v>
      </c>
      <c r="J68" s="3">
        <v>55</v>
      </c>
      <c r="K68" s="3">
        <v>29</v>
      </c>
      <c r="L68" s="3">
        <v>202</v>
      </c>
      <c r="M68" s="3">
        <v>78</v>
      </c>
      <c r="N68" s="3">
        <v>150</v>
      </c>
      <c r="O68" s="3">
        <v>81</v>
      </c>
      <c r="P68" s="3">
        <v>15</v>
      </c>
      <c r="Q68" s="3">
        <v>30</v>
      </c>
      <c r="R68" s="3">
        <v>29</v>
      </c>
      <c r="S68" s="3">
        <v>7</v>
      </c>
      <c r="T68" s="3">
        <v>24</v>
      </c>
      <c r="U68" s="3">
        <v>19</v>
      </c>
      <c r="V68" s="3">
        <v>37</v>
      </c>
      <c r="W68" s="3">
        <v>31</v>
      </c>
      <c r="X68" s="3">
        <v>16</v>
      </c>
      <c r="Y68" s="3">
        <v>15</v>
      </c>
      <c r="Z68" s="3">
        <v>61</v>
      </c>
      <c r="AA68" s="3">
        <v>32</v>
      </c>
      <c r="AB68" s="3">
        <v>21</v>
      </c>
      <c r="AC68" s="3">
        <v>29</v>
      </c>
      <c r="AD68" s="3">
        <v>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24</v>
      </c>
      <c r="AM68" s="3">
        <v>5</v>
      </c>
      <c r="AN68" s="3">
        <v>43</v>
      </c>
      <c r="AO68" s="3">
        <v>14</v>
      </c>
      <c r="AP68" s="3">
        <v>8</v>
      </c>
      <c r="AQ68" s="3">
        <v>10</v>
      </c>
      <c r="AR68" s="3">
        <v>2</v>
      </c>
    </row>
    <row r="69" spans="1:44" x14ac:dyDescent="0.25">
      <c r="B69">
        <v>4</v>
      </c>
      <c r="C69" s="3">
        <v>95</v>
      </c>
      <c r="D69" s="3">
        <v>69</v>
      </c>
      <c r="E69" s="3">
        <v>374</v>
      </c>
      <c r="F69" s="3">
        <v>165</v>
      </c>
      <c r="G69" s="3">
        <v>136</v>
      </c>
      <c r="H69" s="3">
        <v>172</v>
      </c>
      <c r="I69" s="3">
        <v>47</v>
      </c>
      <c r="J69" s="3">
        <v>28</v>
      </c>
      <c r="K69" s="3">
        <v>82</v>
      </c>
      <c r="L69" s="3">
        <v>177</v>
      </c>
      <c r="M69" s="3">
        <v>30</v>
      </c>
      <c r="N69" s="3">
        <v>93</v>
      </c>
      <c r="O69" s="3">
        <v>71</v>
      </c>
      <c r="P69" s="3">
        <v>44</v>
      </c>
      <c r="Q69" s="3">
        <v>26</v>
      </c>
      <c r="R69" s="3">
        <v>24</v>
      </c>
      <c r="S69" s="3">
        <v>33</v>
      </c>
      <c r="T69" s="3">
        <v>29</v>
      </c>
      <c r="U69" s="3">
        <v>28</v>
      </c>
      <c r="V69" s="3">
        <v>38</v>
      </c>
      <c r="W69" s="3">
        <v>35</v>
      </c>
      <c r="X69" s="3">
        <v>19</v>
      </c>
      <c r="Y69" s="3">
        <v>30</v>
      </c>
      <c r="Z69" s="3">
        <v>11</v>
      </c>
      <c r="AA69" s="3">
        <v>8</v>
      </c>
      <c r="AB69" s="3">
        <v>20</v>
      </c>
      <c r="AC69" s="3">
        <v>23</v>
      </c>
      <c r="AD69" s="3">
        <v>12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11</v>
      </c>
      <c r="AM69" s="3">
        <v>14</v>
      </c>
      <c r="AN69" s="3">
        <v>3</v>
      </c>
      <c r="AO69" s="3">
        <v>3</v>
      </c>
      <c r="AP69" s="3">
        <v>7</v>
      </c>
      <c r="AQ69" s="3">
        <v>9</v>
      </c>
      <c r="AR69" s="3">
        <v>4</v>
      </c>
    </row>
    <row r="70" spans="1:44" x14ac:dyDescent="0.25">
      <c r="B70">
        <v>5</v>
      </c>
      <c r="C70" s="3">
        <v>78</v>
      </c>
      <c r="D70" s="3">
        <v>179</v>
      </c>
      <c r="E70" s="3">
        <v>150</v>
      </c>
      <c r="F70" s="3">
        <v>57</v>
      </c>
      <c r="G70" s="3">
        <v>130</v>
      </c>
      <c r="H70" s="3">
        <v>147</v>
      </c>
      <c r="I70" s="3">
        <v>110</v>
      </c>
      <c r="J70" s="3">
        <v>22</v>
      </c>
      <c r="K70" s="3">
        <v>128</v>
      </c>
      <c r="L70" s="3">
        <v>113</v>
      </c>
      <c r="M70" s="3">
        <v>40</v>
      </c>
      <c r="N70" s="3">
        <v>55</v>
      </c>
      <c r="O70" s="3">
        <v>17</v>
      </c>
      <c r="P70" s="3">
        <v>67</v>
      </c>
      <c r="Q70" s="3">
        <v>31</v>
      </c>
      <c r="R70" s="3">
        <v>27</v>
      </c>
      <c r="S70" s="3">
        <v>14</v>
      </c>
      <c r="T70" s="3">
        <v>27</v>
      </c>
      <c r="U70" s="3">
        <v>29</v>
      </c>
      <c r="V70" s="3">
        <v>36</v>
      </c>
      <c r="W70" s="3">
        <v>27</v>
      </c>
      <c r="X70" s="3">
        <v>12</v>
      </c>
      <c r="Y70" s="3">
        <v>41</v>
      </c>
      <c r="Z70" s="3">
        <v>39</v>
      </c>
      <c r="AA70" s="3">
        <v>15</v>
      </c>
      <c r="AB70" s="3">
        <v>18</v>
      </c>
      <c r="AC70" s="3">
        <v>6</v>
      </c>
      <c r="AD70" s="3">
        <v>23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18</v>
      </c>
      <c r="AM70" s="3">
        <v>20</v>
      </c>
      <c r="AN70" s="3">
        <v>15</v>
      </c>
      <c r="AO70" s="3">
        <v>5</v>
      </c>
      <c r="AP70" s="3">
        <v>8</v>
      </c>
      <c r="AQ70" s="3">
        <v>2</v>
      </c>
      <c r="AR70" s="3">
        <v>7</v>
      </c>
    </row>
    <row r="71" spans="1:44" x14ac:dyDescent="0.25">
      <c r="B71">
        <v>6</v>
      </c>
      <c r="C71" s="3">
        <v>62</v>
      </c>
      <c r="D71" s="3">
        <v>251</v>
      </c>
      <c r="E71" s="3">
        <v>156</v>
      </c>
      <c r="F71" s="3">
        <v>65</v>
      </c>
      <c r="G71" s="3">
        <v>117</v>
      </c>
      <c r="H71" s="3">
        <v>36</v>
      </c>
      <c r="I71" s="3">
        <v>168</v>
      </c>
      <c r="J71" s="3">
        <v>55</v>
      </c>
      <c r="K71" s="3">
        <v>148</v>
      </c>
      <c r="L71" s="3">
        <v>61</v>
      </c>
      <c r="M71" s="3">
        <v>25</v>
      </c>
      <c r="N71" s="3">
        <v>56</v>
      </c>
      <c r="O71" s="3">
        <v>30</v>
      </c>
      <c r="P71" s="3">
        <v>43</v>
      </c>
      <c r="Q71" s="3">
        <v>25</v>
      </c>
      <c r="R71" s="3">
        <v>38</v>
      </c>
      <c r="S71" s="3">
        <v>35</v>
      </c>
      <c r="T71" s="3">
        <v>26</v>
      </c>
      <c r="U71" s="3">
        <v>19</v>
      </c>
      <c r="V71" s="3">
        <v>35</v>
      </c>
      <c r="W71" s="3">
        <v>39</v>
      </c>
      <c r="X71" s="3">
        <v>22</v>
      </c>
      <c r="Y71" s="3">
        <v>44</v>
      </c>
      <c r="Z71" s="3">
        <v>20</v>
      </c>
      <c r="AA71" s="3">
        <v>5</v>
      </c>
      <c r="AB71" s="3">
        <v>24</v>
      </c>
      <c r="AC71" s="3">
        <v>17</v>
      </c>
      <c r="AD71" s="3">
        <v>10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16</v>
      </c>
      <c r="AM71" s="3">
        <v>22</v>
      </c>
      <c r="AN71" s="3">
        <v>9</v>
      </c>
      <c r="AO71" s="3">
        <v>2</v>
      </c>
      <c r="AP71" s="3">
        <v>6</v>
      </c>
      <c r="AQ71" s="3">
        <v>5</v>
      </c>
      <c r="AR71" s="3">
        <v>6</v>
      </c>
    </row>
    <row r="72" spans="1:44" x14ac:dyDescent="0.25">
      <c r="B72">
        <v>7</v>
      </c>
      <c r="C72" s="3">
        <v>131</v>
      </c>
      <c r="D72" s="3">
        <v>282</v>
      </c>
      <c r="E72" s="3">
        <v>81</v>
      </c>
      <c r="F72" s="3">
        <v>40</v>
      </c>
      <c r="G72" s="3">
        <v>119</v>
      </c>
      <c r="H72" s="3">
        <v>66</v>
      </c>
      <c r="I72" s="3"/>
      <c r="J72" s="3">
        <v>118</v>
      </c>
      <c r="K72" s="3">
        <v>31</v>
      </c>
      <c r="L72" s="3">
        <v>19</v>
      </c>
      <c r="M72" s="3">
        <v>26</v>
      </c>
      <c r="N72" s="3">
        <v>48</v>
      </c>
      <c r="O72" s="3">
        <v>75</v>
      </c>
      <c r="P72" s="3"/>
      <c r="Q72" s="3">
        <v>15</v>
      </c>
      <c r="R72" s="3">
        <v>32</v>
      </c>
      <c r="S72" s="3">
        <v>33</v>
      </c>
      <c r="T72" s="3">
        <v>29</v>
      </c>
      <c r="U72" s="3">
        <v>30</v>
      </c>
      <c r="V72" s="3">
        <v>39</v>
      </c>
      <c r="W72" s="3"/>
      <c r="X72" s="3">
        <v>44</v>
      </c>
      <c r="Y72" s="3">
        <v>28</v>
      </c>
      <c r="Z72" s="3">
        <v>8</v>
      </c>
      <c r="AA72" s="3">
        <v>9</v>
      </c>
      <c r="AB72" s="3">
        <v>20</v>
      </c>
      <c r="AC72" s="3">
        <v>27</v>
      </c>
      <c r="AD72" s="3"/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/>
      <c r="AL72" s="3">
        <v>26</v>
      </c>
      <c r="AM72" s="3">
        <v>14</v>
      </c>
      <c r="AN72" s="3">
        <v>3</v>
      </c>
      <c r="AO72" s="3">
        <v>3</v>
      </c>
      <c r="AP72" s="3">
        <v>8</v>
      </c>
      <c r="AQ72" s="3">
        <v>7</v>
      </c>
      <c r="AR72" s="3"/>
    </row>
    <row r="73" spans="1:44" x14ac:dyDescent="0.25">
      <c r="B73">
        <v>8</v>
      </c>
      <c r="C73" s="3">
        <v>227</v>
      </c>
      <c r="D73" s="3">
        <v>166</v>
      </c>
      <c r="E73" s="3">
        <v>45</v>
      </c>
      <c r="F73" s="3">
        <v>48</v>
      </c>
      <c r="G73" s="3">
        <v>107</v>
      </c>
      <c r="H73" s="3">
        <v>150</v>
      </c>
      <c r="I73" s="3">
        <v>171</v>
      </c>
      <c r="J73" s="3">
        <v>90</v>
      </c>
      <c r="K73" s="3">
        <v>20</v>
      </c>
      <c r="L73" s="3">
        <v>15</v>
      </c>
      <c r="M73" s="3">
        <v>28</v>
      </c>
      <c r="N73" s="3">
        <v>81</v>
      </c>
      <c r="O73" s="3">
        <v>85</v>
      </c>
      <c r="P73" s="3">
        <v>28</v>
      </c>
      <c r="Q73" s="3">
        <v>28</v>
      </c>
      <c r="R73" s="3">
        <v>29</v>
      </c>
      <c r="S73" s="3">
        <v>29</v>
      </c>
      <c r="T73" s="3">
        <v>21</v>
      </c>
      <c r="U73" s="3">
        <v>36</v>
      </c>
      <c r="V73" s="3">
        <v>28</v>
      </c>
      <c r="W73" s="3">
        <v>28</v>
      </c>
      <c r="X73" s="3">
        <v>34</v>
      </c>
      <c r="Y73" s="3">
        <v>6</v>
      </c>
      <c r="Z73" s="3">
        <v>9</v>
      </c>
      <c r="AA73" s="3">
        <v>17</v>
      </c>
      <c r="AB73" s="3">
        <v>31</v>
      </c>
      <c r="AC73" s="3">
        <v>32</v>
      </c>
      <c r="AD73" s="3">
        <v>12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21</v>
      </c>
      <c r="AM73" s="3">
        <v>2</v>
      </c>
      <c r="AN73" s="3">
        <v>2</v>
      </c>
      <c r="AO73" s="3">
        <v>4</v>
      </c>
      <c r="AP73" s="3">
        <v>11</v>
      </c>
      <c r="AQ73" s="3">
        <v>8</v>
      </c>
      <c r="AR73" s="3">
        <v>7</v>
      </c>
    </row>
    <row r="74" spans="1:44" x14ac:dyDescent="0.25">
      <c r="B74">
        <v>9</v>
      </c>
      <c r="C74" s="3">
        <v>188</v>
      </c>
      <c r="D74" s="3">
        <v>31</v>
      </c>
      <c r="E74" s="3">
        <v>41</v>
      </c>
      <c r="F74" s="3">
        <v>46</v>
      </c>
      <c r="G74" s="3">
        <v>171</v>
      </c>
      <c r="H74" s="3">
        <v>166</v>
      </c>
      <c r="I74" s="3">
        <v>129</v>
      </c>
      <c r="J74" s="3">
        <v>80</v>
      </c>
      <c r="K74" s="3">
        <v>37</v>
      </c>
      <c r="L74" s="3">
        <v>35</v>
      </c>
      <c r="M74" s="3">
        <v>52</v>
      </c>
      <c r="N74" s="3">
        <v>92</v>
      </c>
      <c r="O74" s="3">
        <v>81</v>
      </c>
      <c r="P74" s="3">
        <v>30</v>
      </c>
      <c r="Q74" s="3">
        <v>19</v>
      </c>
      <c r="R74" s="3">
        <v>30</v>
      </c>
      <c r="S74" s="3">
        <v>30</v>
      </c>
      <c r="T74" s="3">
        <v>21</v>
      </c>
      <c r="U74" s="3">
        <v>42</v>
      </c>
      <c r="V74" s="3">
        <v>29</v>
      </c>
      <c r="W74" s="3">
        <v>32</v>
      </c>
      <c r="X74" s="3">
        <v>34</v>
      </c>
      <c r="Y74" s="3">
        <v>19</v>
      </c>
      <c r="Z74" s="3">
        <v>10</v>
      </c>
      <c r="AA74" s="3">
        <v>30</v>
      </c>
      <c r="AB74" s="3">
        <v>31</v>
      </c>
      <c r="AC74" s="3">
        <v>29</v>
      </c>
      <c r="AD74" s="3">
        <v>8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22</v>
      </c>
      <c r="AM74" s="3">
        <v>5</v>
      </c>
      <c r="AN74" s="3">
        <v>3</v>
      </c>
      <c r="AO74" s="3">
        <v>7</v>
      </c>
      <c r="AP74" s="3">
        <v>13</v>
      </c>
      <c r="AQ74" s="3">
        <v>9</v>
      </c>
      <c r="AR74" s="3">
        <v>2</v>
      </c>
    </row>
    <row r="75" spans="1:44" x14ac:dyDescent="0.25">
      <c r="B75">
        <v>10</v>
      </c>
      <c r="C75" s="3">
        <v>173</v>
      </c>
      <c r="D75" s="3">
        <v>79</v>
      </c>
      <c r="E75" s="3">
        <v>44</v>
      </c>
      <c r="F75" s="3">
        <v>88</v>
      </c>
      <c r="G75" s="3">
        <v>176</v>
      </c>
      <c r="H75" s="3">
        <v>183</v>
      </c>
      <c r="I75" s="3">
        <v>52</v>
      </c>
      <c r="J75" s="3">
        <v>125</v>
      </c>
      <c r="K75" s="3">
        <v>48</v>
      </c>
      <c r="L75" s="3">
        <v>42</v>
      </c>
      <c r="M75" s="3">
        <v>75</v>
      </c>
      <c r="N75" s="3">
        <v>70</v>
      </c>
      <c r="O75" s="3">
        <v>38</v>
      </c>
      <c r="P75" s="3">
        <v>45</v>
      </c>
      <c r="Q75" s="3">
        <v>38</v>
      </c>
      <c r="R75" s="3">
        <v>29</v>
      </c>
      <c r="S75" s="3">
        <v>28</v>
      </c>
      <c r="T75" s="3">
        <v>14</v>
      </c>
      <c r="U75" s="3">
        <v>29</v>
      </c>
      <c r="V75" s="3">
        <v>38</v>
      </c>
      <c r="W75" s="3">
        <v>25</v>
      </c>
      <c r="X75" s="3">
        <v>41</v>
      </c>
      <c r="Y75" s="3">
        <v>30</v>
      </c>
      <c r="Z75" s="3">
        <v>21</v>
      </c>
      <c r="AA75" s="3">
        <v>24</v>
      </c>
      <c r="AB75" s="3">
        <v>19</v>
      </c>
      <c r="AC75" s="3">
        <v>14</v>
      </c>
      <c r="AD75" s="3">
        <v>22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30</v>
      </c>
      <c r="AM75" s="3">
        <v>10</v>
      </c>
      <c r="AN75" s="3">
        <v>4</v>
      </c>
      <c r="AO75" s="3">
        <v>10</v>
      </c>
      <c r="AP75" s="3">
        <v>12</v>
      </c>
      <c r="AQ75" s="3">
        <v>5</v>
      </c>
      <c r="AR75" s="3">
        <v>4</v>
      </c>
    </row>
    <row r="76" spans="1:44" x14ac:dyDescent="0.25">
      <c r="B76">
        <v>11</v>
      </c>
      <c r="C76" s="3">
        <v>253</v>
      </c>
      <c r="D76" s="3">
        <v>107</v>
      </c>
      <c r="E76" s="3">
        <v>66</v>
      </c>
      <c r="F76" s="3">
        <v>114</v>
      </c>
      <c r="G76" s="3">
        <v>146</v>
      </c>
      <c r="H76" s="3">
        <v>64</v>
      </c>
      <c r="I76" s="3">
        <v>92</v>
      </c>
      <c r="J76" s="3">
        <v>20</v>
      </c>
      <c r="K76" s="3">
        <v>69</v>
      </c>
      <c r="L76" s="3">
        <v>84</v>
      </c>
      <c r="M76" s="3">
        <v>26</v>
      </c>
      <c r="N76" s="3">
        <v>115</v>
      </c>
      <c r="O76" s="3">
        <v>26</v>
      </c>
      <c r="P76" s="3">
        <v>38</v>
      </c>
      <c r="Q76" s="3">
        <v>42</v>
      </c>
      <c r="R76" s="3">
        <v>24</v>
      </c>
      <c r="S76" s="3">
        <v>17</v>
      </c>
      <c r="T76" s="3">
        <v>18</v>
      </c>
      <c r="U76" s="3">
        <v>40</v>
      </c>
      <c r="V76" s="3">
        <v>34</v>
      </c>
      <c r="W76" s="3">
        <v>34</v>
      </c>
      <c r="X76" s="3">
        <v>13</v>
      </c>
      <c r="Y76" s="3">
        <v>36</v>
      </c>
      <c r="Z76" s="3">
        <v>42</v>
      </c>
      <c r="AA76" s="3">
        <v>5</v>
      </c>
      <c r="AB76" s="3">
        <v>31</v>
      </c>
      <c r="AC76" s="3">
        <v>5</v>
      </c>
      <c r="AD76" s="3">
        <v>14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18</v>
      </c>
      <c r="AM76" s="3">
        <v>14</v>
      </c>
      <c r="AN76" s="3">
        <v>14</v>
      </c>
      <c r="AO76" s="3">
        <v>2</v>
      </c>
      <c r="AP76" s="3">
        <v>12</v>
      </c>
      <c r="AQ76" s="3">
        <v>3</v>
      </c>
      <c r="AR76" s="3">
        <v>5</v>
      </c>
    </row>
    <row r="77" spans="1:44" x14ac:dyDescent="0.25">
      <c r="B77">
        <v>12</v>
      </c>
      <c r="C77" s="3">
        <v>61</v>
      </c>
      <c r="D77" s="3">
        <v>156</v>
      </c>
      <c r="E77" s="3">
        <v>176</v>
      </c>
      <c r="F77" s="3">
        <v>47</v>
      </c>
      <c r="G77" s="3"/>
      <c r="H77" s="3">
        <v>28</v>
      </c>
      <c r="I77" s="3">
        <v>74</v>
      </c>
      <c r="J77" s="3">
        <v>47</v>
      </c>
      <c r="K77" s="3">
        <v>58</v>
      </c>
      <c r="L77" s="3">
        <v>35</v>
      </c>
      <c r="M77" s="3">
        <v>27</v>
      </c>
      <c r="N77" s="3"/>
      <c r="O77" s="3">
        <v>25</v>
      </c>
      <c r="P77" s="3">
        <v>22</v>
      </c>
      <c r="Q77" s="3">
        <v>37</v>
      </c>
      <c r="R77" s="3">
        <v>34</v>
      </c>
      <c r="S77" s="3">
        <v>37</v>
      </c>
      <c r="T77" s="3">
        <v>15</v>
      </c>
      <c r="U77" s="3"/>
      <c r="V77" s="3">
        <v>33</v>
      </c>
      <c r="W77" s="3">
        <v>32</v>
      </c>
      <c r="X77" s="3">
        <v>19</v>
      </c>
      <c r="Y77" s="3">
        <v>31</v>
      </c>
      <c r="Z77" s="3">
        <v>15</v>
      </c>
      <c r="AA77" s="3">
        <v>13</v>
      </c>
      <c r="AB77" s="3"/>
      <c r="AC77" s="3">
        <v>11</v>
      </c>
      <c r="AD77" s="3">
        <v>6</v>
      </c>
      <c r="AE77" s="3">
        <v>0</v>
      </c>
      <c r="AF77" s="3">
        <v>0</v>
      </c>
      <c r="AG77" s="3">
        <v>0</v>
      </c>
      <c r="AH77" s="3">
        <v>0</v>
      </c>
      <c r="AI77" s="3"/>
      <c r="AJ77" s="3">
        <v>0</v>
      </c>
      <c r="AK77" s="3">
        <v>0</v>
      </c>
      <c r="AL77" s="3">
        <v>12</v>
      </c>
      <c r="AM77" s="3">
        <v>11</v>
      </c>
      <c r="AN77" s="3">
        <v>4</v>
      </c>
      <c r="AO77" s="3">
        <v>3</v>
      </c>
      <c r="AP77" s="3"/>
      <c r="AQ77" s="3">
        <v>3</v>
      </c>
      <c r="AR77" s="3">
        <v>2</v>
      </c>
    </row>
    <row r="78" spans="1:44" x14ac:dyDescent="0.25">
      <c r="B78">
        <v>13</v>
      </c>
      <c r="C78" s="3">
        <v>73</v>
      </c>
      <c r="D78" s="3">
        <v>127</v>
      </c>
      <c r="E78" s="3">
        <v>68</v>
      </c>
      <c r="F78" s="3">
        <v>33</v>
      </c>
      <c r="G78" s="3">
        <v>274</v>
      </c>
      <c r="H78" s="3">
        <v>36</v>
      </c>
      <c r="I78" s="3">
        <v>42</v>
      </c>
      <c r="J78" s="3">
        <v>56</v>
      </c>
      <c r="K78" s="3">
        <v>78</v>
      </c>
      <c r="L78" s="3">
        <v>80</v>
      </c>
      <c r="M78" s="3">
        <v>43</v>
      </c>
      <c r="N78" s="3">
        <v>206</v>
      </c>
      <c r="O78" s="3">
        <v>31</v>
      </c>
      <c r="P78" s="3">
        <v>35</v>
      </c>
      <c r="Q78" s="3">
        <v>38</v>
      </c>
      <c r="R78" s="3">
        <v>16</v>
      </c>
      <c r="S78" s="3">
        <v>28</v>
      </c>
      <c r="T78" s="3">
        <v>18</v>
      </c>
      <c r="U78" s="3">
        <v>29</v>
      </c>
      <c r="V78" s="3">
        <v>33</v>
      </c>
      <c r="W78" s="3">
        <v>35</v>
      </c>
      <c r="X78" s="3">
        <v>15</v>
      </c>
      <c r="Y78" s="3">
        <v>39</v>
      </c>
      <c r="Z78" s="3">
        <v>33</v>
      </c>
      <c r="AA78" s="3">
        <v>20</v>
      </c>
      <c r="AB78" s="3">
        <v>42</v>
      </c>
      <c r="AC78" s="3">
        <v>12</v>
      </c>
      <c r="AD78" s="3">
        <v>5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17</v>
      </c>
      <c r="AM78" s="3">
        <v>16</v>
      </c>
      <c r="AN78" s="3">
        <v>11</v>
      </c>
      <c r="AO78" s="3">
        <v>6</v>
      </c>
      <c r="AP78" s="3">
        <v>17</v>
      </c>
      <c r="AQ78" s="3">
        <v>3</v>
      </c>
      <c r="AR78" s="3">
        <v>1</v>
      </c>
    </row>
    <row r="79" spans="1:44" x14ac:dyDescent="0.25">
      <c r="B79">
        <v>14</v>
      </c>
      <c r="C79" s="3">
        <v>72</v>
      </c>
      <c r="D79" s="3">
        <v>174</v>
      </c>
      <c r="E79" s="3">
        <v>154</v>
      </c>
      <c r="F79" s="3">
        <v>58</v>
      </c>
      <c r="G79" s="3">
        <v>255</v>
      </c>
      <c r="H79" s="3">
        <v>34</v>
      </c>
      <c r="I79" s="3">
        <v>36</v>
      </c>
      <c r="J79" s="3">
        <v>109</v>
      </c>
      <c r="K79" s="3">
        <v>117</v>
      </c>
      <c r="L79" s="3">
        <v>108</v>
      </c>
      <c r="M79" s="3">
        <v>71</v>
      </c>
      <c r="N79" s="3">
        <v>32</v>
      </c>
      <c r="O79" s="3">
        <v>48</v>
      </c>
      <c r="P79" s="3">
        <v>32</v>
      </c>
      <c r="Q79" s="3">
        <v>26</v>
      </c>
      <c r="R79" s="3">
        <v>38</v>
      </c>
      <c r="S79" s="3">
        <v>23</v>
      </c>
      <c r="T79" s="3">
        <v>23</v>
      </c>
      <c r="U79" s="3">
        <v>42</v>
      </c>
      <c r="V79" s="3">
        <v>33</v>
      </c>
      <c r="W79" s="3">
        <v>37</v>
      </c>
      <c r="X79" s="3">
        <v>48</v>
      </c>
      <c r="Y79" s="3">
        <v>42</v>
      </c>
      <c r="Z79" s="3">
        <v>37</v>
      </c>
      <c r="AA79" s="3">
        <v>27</v>
      </c>
      <c r="AB79" s="3">
        <v>7</v>
      </c>
      <c r="AC79" s="3">
        <v>6</v>
      </c>
      <c r="AD79" s="3">
        <v>4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16</v>
      </c>
      <c r="AM79" s="3">
        <v>17</v>
      </c>
      <c r="AN79" s="3">
        <v>11</v>
      </c>
      <c r="AO79" s="3">
        <v>11</v>
      </c>
      <c r="AP79" s="3">
        <v>4</v>
      </c>
      <c r="AQ79" s="3">
        <v>2</v>
      </c>
      <c r="AR79" s="3">
        <v>1</v>
      </c>
    </row>
    <row r="80" spans="1:44" x14ac:dyDescent="0.25">
      <c r="B80">
        <v>15</v>
      </c>
      <c r="C80" s="3">
        <v>180</v>
      </c>
      <c r="D80" s="3">
        <v>186</v>
      </c>
      <c r="E80" s="3">
        <v>194</v>
      </c>
      <c r="F80" s="3">
        <v>150</v>
      </c>
      <c r="G80" s="3">
        <v>63</v>
      </c>
      <c r="H80" s="3">
        <v>43</v>
      </c>
      <c r="I80" s="3">
        <v>34</v>
      </c>
      <c r="J80" s="3">
        <v>113</v>
      </c>
      <c r="K80" s="3">
        <v>184</v>
      </c>
      <c r="L80" s="3">
        <v>150</v>
      </c>
      <c r="M80" s="3">
        <v>112</v>
      </c>
      <c r="N80" s="3">
        <v>57</v>
      </c>
      <c r="O80" s="3">
        <v>54</v>
      </c>
      <c r="P80" s="3">
        <v>60</v>
      </c>
      <c r="Q80" s="3">
        <v>42</v>
      </c>
      <c r="R80" s="3">
        <v>16</v>
      </c>
      <c r="S80" s="3">
        <v>60</v>
      </c>
      <c r="T80" s="3">
        <v>29</v>
      </c>
      <c r="U80" s="3">
        <v>42</v>
      </c>
      <c r="V80" s="3">
        <v>31</v>
      </c>
      <c r="W80" s="3">
        <v>32</v>
      </c>
      <c r="X80" s="3">
        <v>37</v>
      </c>
      <c r="Y80" s="3">
        <v>43</v>
      </c>
      <c r="Z80" s="3">
        <v>47</v>
      </c>
      <c r="AA80" s="3">
        <v>40</v>
      </c>
      <c r="AB80" s="3">
        <v>10</v>
      </c>
      <c r="AC80" s="3">
        <v>19</v>
      </c>
      <c r="AD80" s="3">
        <v>10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31</v>
      </c>
      <c r="AM80" s="3">
        <v>18</v>
      </c>
      <c r="AN80" s="3">
        <v>19</v>
      </c>
      <c r="AO80" s="3">
        <v>11</v>
      </c>
      <c r="AP80" s="3">
        <v>5</v>
      </c>
      <c r="AQ80" s="3">
        <v>5</v>
      </c>
      <c r="AR80" s="3">
        <v>3</v>
      </c>
    </row>
    <row r="81" spans="2:44" x14ac:dyDescent="0.25">
      <c r="B81">
        <v>16</v>
      </c>
      <c r="C81" s="3">
        <v>188</v>
      </c>
      <c r="D81" s="3">
        <v>262</v>
      </c>
      <c r="E81" s="3">
        <v>284</v>
      </c>
      <c r="F81" s="3">
        <v>185</v>
      </c>
      <c r="G81" s="3">
        <v>88</v>
      </c>
      <c r="H81" s="3">
        <v>81</v>
      </c>
      <c r="I81" s="3">
        <v>87</v>
      </c>
      <c r="J81" s="3">
        <v>141</v>
      </c>
      <c r="K81" s="3">
        <v>200</v>
      </c>
      <c r="L81" s="3">
        <v>150</v>
      </c>
      <c r="M81" s="3">
        <v>93</v>
      </c>
      <c r="N81" s="3">
        <v>55</v>
      </c>
      <c r="O81" s="3">
        <v>70</v>
      </c>
      <c r="P81" s="3">
        <v>55</v>
      </c>
      <c r="Q81" s="3">
        <v>30</v>
      </c>
      <c r="R81" s="3">
        <v>44</v>
      </c>
      <c r="S81" s="3">
        <v>52</v>
      </c>
      <c r="T81" s="3">
        <v>33</v>
      </c>
      <c r="U81" s="3">
        <v>13</v>
      </c>
      <c r="V81" s="3">
        <v>47</v>
      </c>
      <c r="W81" s="3">
        <v>42</v>
      </c>
      <c r="X81" s="3">
        <v>28</v>
      </c>
      <c r="Y81" s="3">
        <v>33</v>
      </c>
      <c r="Z81" s="3">
        <v>52</v>
      </c>
      <c r="AA81" s="3">
        <v>23</v>
      </c>
      <c r="AB81" s="3">
        <v>30</v>
      </c>
      <c r="AC81" s="3">
        <v>25</v>
      </c>
      <c r="AD81" s="3">
        <v>17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20</v>
      </c>
      <c r="AM81" s="3">
        <v>17</v>
      </c>
      <c r="AN81" s="3">
        <v>18</v>
      </c>
      <c r="AO81" s="3">
        <v>8</v>
      </c>
      <c r="AP81" s="3">
        <v>8</v>
      </c>
      <c r="AQ81" s="3">
        <v>7</v>
      </c>
      <c r="AR81" s="3">
        <v>5</v>
      </c>
    </row>
    <row r="82" spans="2:44" x14ac:dyDescent="0.25">
      <c r="B82">
        <v>17</v>
      </c>
      <c r="C82" s="3">
        <v>145</v>
      </c>
      <c r="D82" s="3">
        <v>262</v>
      </c>
      <c r="E82" s="3">
        <v>298</v>
      </c>
      <c r="F82" s="3">
        <v>182</v>
      </c>
      <c r="G82" s="3">
        <v>139</v>
      </c>
      <c r="H82" s="3">
        <v>130</v>
      </c>
      <c r="I82" s="3">
        <v>100</v>
      </c>
      <c r="J82" s="3">
        <v>79</v>
      </c>
      <c r="K82" s="3">
        <v>58</v>
      </c>
      <c r="L82" s="3">
        <v>36</v>
      </c>
      <c r="M82" s="3">
        <v>111</v>
      </c>
      <c r="N82" s="3">
        <v>84</v>
      </c>
      <c r="O82" s="3">
        <v>98</v>
      </c>
      <c r="P82" s="3">
        <v>108</v>
      </c>
      <c r="Q82" s="3">
        <v>38</v>
      </c>
      <c r="R82" s="3">
        <v>36</v>
      </c>
      <c r="S82" s="3">
        <v>46</v>
      </c>
      <c r="T82" s="3">
        <v>57</v>
      </c>
      <c r="U82" s="3">
        <v>35</v>
      </c>
      <c r="V82" s="3">
        <v>53</v>
      </c>
      <c r="W82" s="3">
        <v>35</v>
      </c>
      <c r="X82" s="3">
        <v>19</v>
      </c>
      <c r="Y82" s="3">
        <v>26</v>
      </c>
      <c r="Z82" s="3">
        <v>44</v>
      </c>
      <c r="AA82" s="3">
        <v>28</v>
      </c>
      <c r="AB82" s="3">
        <v>28</v>
      </c>
      <c r="AC82" s="3">
        <v>36</v>
      </c>
      <c r="AD82" s="3">
        <v>18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13</v>
      </c>
      <c r="AM82" s="3">
        <v>6</v>
      </c>
      <c r="AN82" s="3">
        <v>14</v>
      </c>
      <c r="AO82" s="3">
        <v>11</v>
      </c>
      <c r="AP82" s="3">
        <v>9</v>
      </c>
      <c r="AQ82" s="3">
        <v>9</v>
      </c>
      <c r="AR82" s="3">
        <v>6</v>
      </c>
    </row>
    <row r="83" spans="2:44" x14ac:dyDescent="0.25">
      <c r="B83">
        <v>18</v>
      </c>
      <c r="C83" s="3">
        <v>106</v>
      </c>
      <c r="D83" s="3">
        <v>117</v>
      </c>
      <c r="E83" s="3">
        <v>238</v>
      </c>
      <c r="F83" s="3">
        <v>198</v>
      </c>
      <c r="G83" s="3">
        <v>172</v>
      </c>
      <c r="H83" s="3">
        <v>175</v>
      </c>
      <c r="I83" s="3">
        <v>119</v>
      </c>
      <c r="J83" s="3">
        <v>67</v>
      </c>
      <c r="K83" s="3">
        <v>121</v>
      </c>
      <c r="L83" s="3">
        <v>75</v>
      </c>
      <c r="M83" s="3">
        <v>146</v>
      </c>
      <c r="N83" s="3">
        <v>42</v>
      </c>
      <c r="O83" s="3">
        <v>112</v>
      </c>
      <c r="P83" s="3">
        <v>47</v>
      </c>
      <c r="Q83" s="3">
        <v>34</v>
      </c>
      <c r="R83" s="3">
        <v>28</v>
      </c>
      <c r="S83" s="3">
        <v>30</v>
      </c>
      <c r="T83" s="3">
        <v>62</v>
      </c>
      <c r="U83" s="3">
        <v>39</v>
      </c>
      <c r="V83" s="3">
        <v>59</v>
      </c>
      <c r="W83" s="3">
        <v>37</v>
      </c>
      <c r="X83" s="3">
        <v>25</v>
      </c>
      <c r="Y83" s="3">
        <v>43</v>
      </c>
      <c r="Z83" s="3">
        <v>23</v>
      </c>
      <c r="AA83" s="3">
        <v>34</v>
      </c>
      <c r="AB83" s="3">
        <v>24</v>
      </c>
      <c r="AC83" s="3">
        <v>43</v>
      </c>
      <c r="AD83" s="3">
        <v>3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12</v>
      </c>
      <c r="AM83" s="3">
        <v>11</v>
      </c>
      <c r="AN83" s="3">
        <v>9</v>
      </c>
      <c r="AO83" s="3">
        <v>20</v>
      </c>
      <c r="AP83" s="3">
        <v>7</v>
      </c>
      <c r="AQ83" s="3">
        <v>11</v>
      </c>
      <c r="AR83" s="3">
        <v>2</v>
      </c>
    </row>
    <row r="84" spans="2:44" x14ac:dyDescent="0.25">
      <c r="B84">
        <v>19</v>
      </c>
      <c r="C84" s="3">
        <v>134</v>
      </c>
      <c r="D84" s="3">
        <v>169</v>
      </c>
      <c r="E84" s="3">
        <v>147</v>
      </c>
      <c r="F84" s="3">
        <v>258</v>
      </c>
      <c r="G84" s="3">
        <v>137</v>
      </c>
      <c r="H84" s="3">
        <v>193</v>
      </c>
      <c r="I84" s="3">
        <v>39</v>
      </c>
      <c r="J84" s="3">
        <v>26</v>
      </c>
      <c r="K84" s="3">
        <v>119</v>
      </c>
      <c r="L84" s="3">
        <v>69</v>
      </c>
      <c r="M84" s="3">
        <v>116</v>
      </c>
      <c r="N84" s="3">
        <v>38</v>
      </c>
      <c r="O84" s="3">
        <v>76</v>
      </c>
      <c r="P84" s="3">
        <v>60</v>
      </c>
      <c r="Q84" s="3">
        <v>37</v>
      </c>
      <c r="R84" s="3">
        <v>39</v>
      </c>
      <c r="S84" s="3">
        <v>38</v>
      </c>
      <c r="T84" s="3">
        <v>22</v>
      </c>
      <c r="U84" s="3">
        <v>34</v>
      </c>
      <c r="V84" s="3">
        <v>32</v>
      </c>
      <c r="W84" s="3">
        <v>34</v>
      </c>
      <c r="X84" s="3">
        <v>10</v>
      </c>
      <c r="Y84" s="3">
        <v>27</v>
      </c>
      <c r="Z84" s="3">
        <v>36</v>
      </c>
      <c r="AA84" s="3">
        <v>33</v>
      </c>
      <c r="AB84" s="3">
        <v>17</v>
      </c>
      <c r="AC84" s="3">
        <v>20</v>
      </c>
      <c r="AD84" s="3">
        <v>17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9</v>
      </c>
      <c r="AM84" s="3">
        <v>5</v>
      </c>
      <c r="AN84" s="3">
        <v>12</v>
      </c>
      <c r="AO84" s="3">
        <v>13</v>
      </c>
      <c r="AP84" s="3">
        <v>4</v>
      </c>
      <c r="AQ84" s="3">
        <v>8</v>
      </c>
      <c r="AR84" s="3">
        <v>3</v>
      </c>
    </row>
    <row r="85" spans="2:44" x14ac:dyDescent="0.25">
      <c r="B85">
        <v>20</v>
      </c>
      <c r="C85" s="3">
        <v>42</v>
      </c>
      <c r="D85" s="3">
        <v>115</v>
      </c>
      <c r="E85" s="3">
        <v>139</v>
      </c>
      <c r="F85" s="3">
        <v>196</v>
      </c>
      <c r="G85" s="3">
        <v>76</v>
      </c>
      <c r="H85" s="3">
        <v>153</v>
      </c>
      <c r="I85" s="3">
        <v>94</v>
      </c>
      <c r="J85" s="3">
        <v>45</v>
      </c>
      <c r="K85" s="3">
        <v>75</v>
      </c>
      <c r="L85" s="3">
        <v>110</v>
      </c>
      <c r="M85" s="3">
        <v>76</v>
      </c>
      <c r="N85" s="3">
        <v>61</v>
      </c>
      <c r="O85" s="3">
        <v>31</v>
      </c>
      <c r="P85" s="3">
        <v>73</v>
      </c>
      <c r="Q85" s="3">
        <v>41</v>
      </c>
      <c r="R85" s="3">
        <v>34</v>
      </c>
      <c r="S85" s="3">
        <v>48</v>
      </c>
      <c r="T85" s="3">
        <v>39</v>
      </c>
      <c r="U85" s="3">
        <v>29</v>
      </c>
      <c r="V85" s="3">
        <v>35</v>
      </c>
      <c r="W85" s="3">
        <v>38</v>
      </c>
      <c r="X85" s="3">
        <v>21</v>
      </c>
      <c r="Y85" s="3">
        <v>17</v>
      </c>
      <c r="Z85" s="3">
        <v>48</v>
      </c>
      <c r="AA85" s="3">
        <v>18</v>
      </c>
      <c r="AB85" s="3">
        <v>25</v>
      </c>
      <c r="AC85" s="3">
        <v>4</v>
      </c>
      <c r="AD85" s="3">
        <v>10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16</v>
      </c>
      <c r="AM85" s="3">
        <v>3</v>
      </c>
      <c r="AN85" s="3">
        <v>11</v>
      </c>
      <c r="AO85" s="3">
        <v>6</v>
      </c>
      <c r="AP85" s="3">
        <v>7</v>
      </c>
      <c r="AQ85" s="3">
        <v>3</v>
      </c>
      <c r="AR85" s="3">
        <v>3</v>
      </c>
    </row>
    <row r="86" spans="2:44" x14ac:dyDescent="0.25">
      <c r="B86">
        <v>21</v>
      </c>
      <c r="C86" s="3">
        <v>78</v>
      </c>
      <c r="D86" s="3">
        <v>65</v>
      </c>
      <c r="E86" s="3">
        <v>189</v>
      </c>
      <c r="F86" s="3">
        <v>166</v>
      </c>
      <c r="G86" s="3">
        <v>140</v>
      </c>
      <c r="H86" s="3">
        <v>49</v>
      </c>
      <c r="I86" s="3">
        <v>86</v>
      </c>
      <c r="J86" s="3">
        <v>86</v>
      </c>
      <c r="K86" s="3">
        <v>73</v>
      </c>
      <c r="L86" s="3">
        <v>129</v>
      </c>
      <c r="M86" s="3">
        <v>117</v>
      </c>
      <c r="N86" s="3">
        <v>76</v>
      </c>
      <c r="O86" s="3">
        <v>29</v>
      </c>
      <c r="P86" s="3">
        <v>60</v>
      </c>
      <c r="Q86" s="3">
        <v>44</v>
      </c>
      <c r="R86" s="3">
        <v>36</v>
      </c>
      <c r="S86" s="3">
        <v>20</v>
      </c>
      <c r="T86" s="3">
        <v>29</v>
      </c>
      <c r="U86" s="3">
        <v>38</v>
      </c>
      <c r="V86" s="3">
        <v>34</v>
      </c>
      <c r="W86" s="3">
        <v>47</v>
      </c>
      <c r="X86" s="3">
        <v>28</v>
      </c>
      <c r="Y86" s="3">
        <v>10</v>
      </c>
      <c r="Z86" s="3">
        <v>45</v>
      </c>
      <c r="AA86" s="3">
        <v>34</v>
      </c>
      <c r="AB86" s="3">
        <v>31</v>
      </c>
      <c r="AC86" s="3">
        <v>10</v>
      </c>
      <c r="AD86" s="3">
        <v>10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13</v>
      </c>
      <c r="AM86" s="3">
        <v>3</v>
      </c>
      <c r="AN86" s="3">
        <v>12</v>
      </c>
      <c r="AO86" s="3">
        <v>11</v>
      </c>
      <c r="AP86" s="3">
        <v>9</v>
      </c>
      <c r="AQ86" s="3">
        <v>2</v>
      </c>
      <c r="AR86" s="3">
        <v>3</v>
      </c>
    </row>
    <row r="87" spans="2:44" x14ac:dyDescent="0.25">
      <c r="B87">
        <v>22</v>
      </c>
      <c r="C87" s="3">
        <v>131</v>
      </c>
      <c r="D87" s="3">
        <v>69</v>
      </c>
      <c r="E87" s="3">
        <v>185</v>
      </c>
      <c r="F87" s="3">
        <v>192</v>
      </c>
      <c r="G87" s="3">
        <v>163</v>
      </c>
      <c r="H87" s="3">
        <v>33</v>
      </c>
      <c r="I87" s="3">
        <v>98</v>
      </c>
      <c r="J87" s="3">
        <v>111</v>
      </c>
      <c r="K87" s="3">
        <v>60</v>
      </c>
      <c r="L87" s="3">
        <v>34</v>
      </c>
      <c r="M87" s="3">
        <v>94</v>
      </c>
      <c r="N87" s="3">
        <v>87</v>
      </c>
      <c r="O87" s="3">
        <v>30</v>
      </c>
      <c r="P87" s="3">
        <v>58</v>
      </c>
      <c r="Q87" s="3">
        <v>74</v>
      </c>
      <c r="R87" s="3">
        <v>35</v>
      </c>
      <c r="S87" s="3">
        <v>34</v>
      </c>
      <c r="T87" s="3">
        <v>28</v>
      </c>
      <c r="U87" s="3">
        <v>21</v>
      </c>
      <c r="V87" s="3">
        <v>33</v>
      </c>
      <c r="W87" s="3">
        <v>36</v>
      </c>
      <c r="X87" s="3">
        <v>37</v>
      </c>
      <c r="Y87" s="3">
        <v>24</v>
      </c>
      <c r="Z87" s="3">
        <v>16</v>
      </c>
      <c r="AA87" s="3">
        <v>23</v>
      </c>
      <c r="AB87" s="3">
        <v>45</v>
      </c>
      <c r="AC87" s="3">
        <v>5</v>
      </c>
      <c r="AD87" s="3">
        <v>16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20</v>
      </c>
      <c r="AM87" s="3">
        <v>6</v>
      </c>
      <c r="AN87" s="3">
        <v>7</v>
      </c>
      <c r="AO87" s="3">
        <v>14</v>
      </c>
      <c r="AP87" s="3">
        <v>14</v>
      </c>
      <c r="AQ87" s="3">
        <v>2</v>
      </c>
      <c r="AR87" s="3">
        <v>3</v>
      </c>
    </row>
    <row r="88" spans="2:44" x14ac:dyDescent="0.25">
      <c r="B88">
        <v>23</v>
      </c>
      <c r="C88" s="3">
        <v>207</v>
      </c>
      <c r="D88" s="3">
        <v>101</v>
      </c>
      <c r="E88" s="3">
        <v>64</v>
      </c>
      <c r="F88" s="3"/>
      <c r="G88" s="3">
        <v>180</v>
      </c>
      <c r="H88" s="3">
        <v>46</v>
      </c>
      <c r="I88" s="3">
        <v>102</v>
      </c>
      <c r="J88" s="3">
        <v>141</v>
      </c>
      <c r="K88" s="3">
        <v>80</v>
      </c>
      <c r="L88" s="3">
        <v>24</v>
      </c>
      <c r="M88" s="3"/>
      <c r="N88" s="3">
        <v>68</v>
      </c>
      <c r="O88" s="3">
        <v>67</v>
      </c>
      <c r="P88" s="3">
        <v>57</v>
      </c>
      <c r="Q88" s="3">
        <v>47</v>
      </c>
      <c r="R88" s="3">
        <v>38</v>
      </c>
      <c r="S88" s="3">
        <v>37</v>
      </c>
      <c r="T88" s="3"/>
      <c r="U88" s="3">
        <v>47</v>
      </c>
      <c r="V88" s="3">
        <v>33</v>
      </c>
      <c r="W88" s="3">
        <v>40</v>
      </c>
      <c r="X88" s="3">
        <v>51</v>
      </c>
      <c r="Y88" s="3">
        <v>33</v>
      </c>
      <c r="Z88" s="3">
        <v>19</v>
      </c>
      <c r="AA88" s="3"/>
      <c r="AB88" s="3">
        <v>36</v>
      </c>
      <c r="AC88" s="3">
        <v>20</v>
      </c>
      <c r="AD88" s="3">
        <v>18</v>
      </c>
      <c r="AE88" s="3">
        <v>0</v>
      </c>
      <c r="AF88" s="3">
        <v>0</v>
      </c>
      <c r="AG88" s="3">
        <v>0</v>
      </c>
      <c r="AH88" s="3"/>
      <c r="AI88" s="3">
        <v>0</v>
      </c>
      <c r="AJ88" s="3">
        <v>0</v>
      </c>
      <c r="AK88" s="3">
        <v>0</v>
      </c>
      <c r="AL88" s="3">
        <v>23</v>
      </c>
      <c r="AM88" s="3">
        <v>16</v>
      </c>
      <c r="AN88" s="3">
        <v>5</v>
      </c>
      <c r="AO88" s="3"/>
      <c r="AP88" s="3">
        <v>13</v>
      </c>
      <c r="AQ88" s="3">
        <v>4</v>
      </c>
      <c r="AR88" s="3">
        <v>8</v>
      </c>
    </row>
    <row r="89" spans="2:44" x14ac:dyDescent="0.25">
      <c r="B89">
        <v>24</v>
      </c>
      <c r="C89" s="3">
        <v>293</v>
      </c>
      <c r="D89" s="3">
        <v>164</v>
      </c>
      <c r="E89" s="3">
        <v>47</v>
      </c>
      <c r="F89" s="3">
        <v>156</v>
      </c>
      <c r="G89" s="3">
        <v>179</v>
      </c>
      <c r="H89" s="3">
        <v>109</v>
      </c>
      <c r="I89" s="3">
        <v>121</v>
      </c>
      <c r="J89" s="3">
        <v>136</v>
      </c>
      <c r="K89" s="3">
        <v>96</v>
      </c>
      <c r="L89" s="3">
        <v>36</v>
      </c>
      <c r="M89" s="3">
        <v>26</v>
      </c>
      <c r="N89" s="3">
        <v>67</v>
      </c>
      <c r="O89" s="3">
        <v>51</v>
      </c>
      <c r="P89" s="3">
        <v>73</v>
      </c>
      <c r="Q89" s="3">
        <v>73</v>
      </c>
      <c r="R89" s="3">
        <v>42</v>
      </c>
      <c r="S89" s="3">
        <v>35</v>
      </c>
      <c r="T89" s="3">
        <v>40</v>
      </c>
      <c r="U89" s="3">
        <v>57</v>
      </c>
      <c r="V89" s="3">
        <v>39</v>
      </c>
      <c r="W89" s="3">
        <v>54</v>
      </c>
      <c r="X89" s="3">
        <v>53</v>
      </c>
      <c r="Y89" s="3">
        <v>40</v>
      </c>
      <c r="Z89" s="3">
        <v>22</v>
      </c>
      <c r="AA89" s="3">
        <v>15</v>
      </c>
      <c r="AB89" s="3">
        <v>28</v>
      </c>
      <c r="AC89" s="3">
        <v>21</v>
      </c>
      <c r="AD89" s="3">
        <v>27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21</v>
      </c>
      <c r="AM89" s="3">
        <v>17</v>
      </c>
      <c r="AN89" s="3">
        <v>4</v>
      </c>
      <c r="AO89" s="3">
        <v>6</v>
      </c>
      <c r="AP89" s="3">
        <v>6</v>
      </c>
      <c r="AQ89" s="3">
        <v>5</v>
      </c>
      <c r="AR89" s="3">
        <v>9</v>
      </c>
    </row>
    <row r="90" spans="2:44" x14ac:dyDescent="0.25">
      <c r="B90">
        <v>25</v>
      </c>
      <c r="C90" s="3">
        <v>278</v>
      </c>
      <c r="D90" s="3">
        <v>185</v>
      </c>
      <c r="E90" s="3">
        <v>70</v>
      </c>
      <c r="F90" s="3">
        <v>100</v>
      </c>
      <c r="G90" s="3">
        <v>132</v>
      </c>
      <c r="H90" s="3">
        <v>99</v>
      </c>
      <c r="I90" s="3">
        <v>192</v>
      </c>
      <c r="J90" s="3">
        <v>189</v>
      </c>
      <c r="K90" s="3">
        <v>95</v>
      </c>
      <c r="L90" s="3">
        <v>27</v>
      </c>
      <c r="M90" s="3">
        <v>24</v>
      </c>
      <c r="N90" s="3">
        <v>95</v>
      </c>
      <c r="O90" s="3">
        <v>86</v>
      </c>
      <c r="P90" s="3">
        <v>25</v>
      </c>
      <c r="Q90" s="3">
        <v>63</v>
      </c>
      <c r="R90" s="3">
        <v>57</v>
      </c>
      <c r="S90" s="3">
        <v>35</v>
      </c>
      <c r="T90" s="3">
        <v>40</v>
      </c>
      <c r="U90" s="3">
        <v>63</v>
      </c>
      <c r="V90" s="3">
        <v>37</v>
      </c>
      <c r="W90" s="3">
        <v>31</v>
      </c>
      <c r="X90" s="3">
        <v>61</v>
      </c>
      <c r="Y90" s="3">
        <v>28</v>
      </c>
      <c r="Z90" s="3">
        <v>15</v>
      </c>
      <c r="AA90" s="3">
        <v>8</v>
      </c>
      <c r="AB90" s="3">
        <v>36</v>
      </c>
      <c r="AC90" s="3">
        <v>24</v>
      </c>
      <c r="AD90" s="3">
        <v>4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23</v>
      </c>
      <c r="AM90" s="3">
        <v>8</v>
      </c>
      <c r="AN90" s="3">
        <v>2</v>
      </c>
      <c r="AO90" s="3">
        <v>2</v>
      </c>
      <c r="AP90" s="3">
        <v>9</v>
      </c>
      <c r="AQ90" s="3">
        <v>7</v>
      </c>
      <c r="AR90" s="3">
        <v>3</v>
      </c>
    </row>
    <row r="91" spans="2:44" x14ac:dyDescent="0.25">
      <c r="B91">
        <v>26</v>
      </c>
      <c r="C91" s="3">
        <v>354</v>
      </c>
      <c r="D91" s="3">
        <v>173</v>
      </c>
      <c r="E91" s="3">
        <v>45</v>
      </c>
      <c r="F91" s="3">
        <v>46</v>
      </c>
      <c r="G91" s="3">
        <v>181</v>
      </c>
      <c r="H91" s="3">
        <v>118</v>
      </c>
      <c r="I91" s="3">
        <v>39</v>
      </c>
      <c r="J91" s="3">
        <v>196</v>
      </c>
      <c r="K91" s="3">
        <v>107</v>
      </c>
      <c r="L91" s="3">
        <v>31</v>
      </c>
      <c r="M91" s="3">
        <v>27</v>
      </c>
      <c r="N91" s="3">
        <v>132</v>
      </c>
      <c r="O91" s="3">
        <v>90</v>
      </c>
      <c r="P91" s="3">
        <v>25</v>
      </c>
      <c r="Q91" s="3">
        <v>6</v>
      </c>
      <c r="R91" s="3">
        <v>53</v>
      </c>
      <c r="S91" s="3">
        <v>38</v>
      </c>
      <c r="T91" s="3">
        <v>43</v>
      </c>
      <c r="U91" s="3">
        <v>50</v>
      </c>
      <c r="V91" s="3">
        <v>33</v>
      </c>
      <c r="W91" s="3">
        <v>33</v>
      </c>
      <c r="X91" s="3">
        <v>61</v>
      </c>
      <c r="Y91" s="3">
        <v>25</v>
      </c>
      <c r="Z91" s="3">
        <v>16</v>
      </c>
      <c r="AA91" s="3">
        <v>11</v>
      </c>
      <c r="AB91" s="3">
        <v>55</v>
      </c>
      <c r="AC91" s="3">
        <v>27</v>
      </c>
      <c r="AD91" s="3">
        <v>4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29</v>
      </c>
      <c r="AM91" s="3">
        <v>8</v>
      </c>
      <c r="AN91" s="3">
        <v>2</v>
      </c>
      <c r="AO91" s="3">
        <v>2</v>
      </c>
      <c r="AP91" s="3">
        <v>13</v>
      </c>
      <c r="AQ91" s="3">
        <v>10</v>
      </c>
      <c r="AR91" s="3">
        <v>2</v>
      </c>
    </row>
    <row r="92" spans="2:44" x14ac:dyDescent="0.25">
      <c r="B92">
        <v>27</v>
      </c>
      <c r="C92" s="3">
        <v>321</v>
      </c>
      <c r="D92" s="3">
        <v>174</v>
      </c>
      <c r="E92" s="3">
        <v>40</v>
      </c>
      <c r="F92" s="3">
        <v>50</v>
      </c>
      <c r="G92" s="3">
        <v>229</v>
      </c>
      <c r="H92" s="3">
        <v>144</v>
      </c>
      <c r="I92" s="3">
        <v>17</v>
      </c>
      <c r="J92" s="3">
        <v>108</v>
      </c>
      <c r="K92" s="3">
        <v>223</v>
      </c>
      <c r="L92" s="3">
        <v>131</v>
      </c>
      <c r="M92" s="3">
        <v>71</v>
      </c>
      <c r="N92" s="3">
        <v>632</v>
      </c>
      <c r="O92" s="3">
        <v>56</v>
      </c>
      <c r="P92" s="3">
        <v>26</v>
      </c>
      <c r="Q92" s="3">
        <v>40</v>
      </c>
      <c r="R92" s="3">
        <v>36</v>
      </c>
      <c r="S92" s="3">
        <v>32</v>
      </c>
      <c r="T92" s="3">
        <v>46</v>
      </c>
      <c r="U92" s="3">
        <v>30</v>
      </c>
      <c r="V92" s="3">
        <v>25</v>
      </c>
      <c r="W92" s="3">
        <v>32</v>
      </c>
      <c r="X92" s="3">
        <v>33</v>
      </c>
      <c r="Y92" s="3">
        <v>16</v>
      </c>
      <c r="Z92" s="3">
        <v>38</v>
      </c>
      <c r="AA92" s="3">
        <v>21</v>
      </c>
      <c r="AB92" s="3">
        <v>28</v>
      </c>
      <c r="AC92" s="3">
        <v>13</v>
      </c>
      <c r="AD92" s="3">
        <v>8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21</v>
      </c>
      <c r="AM92" s="3">
        <v>5</v>
      </c>
      <c r="AN92" s="3">
        <v>7</v>
      </c>
      <c r="AO92" s="3">
        <v>6</v>
      </c>
      <c r="AP92" s="3">
        <v>8</v>
      </c>
      <c r="AQ92" s="3">
        <v>5</v>
      </c>
      <c r="AR92" s="3">
        <v>1</v>
      </c>
    </row>
    <row r="93" spans="2:44" x14ac:dyDescent="0.25">
      <c r="B93">
        <v>28</v>
      </c>
      <c r="C93" s="3">
        <v>207</v>
      </c>
      <c r="D93" s="3">
        <v>134</v>
      </c>
      <c r="E93" s="3">
        <v>159</v>
      </c>
      <c r="F93" s="3">
        <v>141</v>
      </c>
      <c r="G93" s="3">
        <v>194</v>
      </c>
      <c r="H93" s="3">
        <v>108</v>
      </c>
      <c r="I93" s="3">
        <v>37</v>
      </c>
      <c r="J93" s="3">
        <v>68</v>
      </c>
      <c r="K93" s="3">
        <v>196</v>
      </c>
      <c r="L93" s="3">
        <v>52</v>
      </c>
      <c r="M93" s="3">
        <v>97</v>
      </c>
      <c r="N93" s="3">
        <v>111</v>
      </c>
      <c r="O93" s="3">
        <v>71</v>
      </c>
      <c r="P93" s="3">
        <v>63</v>
      </c>
      <c r="Q93" s="3">
        <v>43</v>
      </c>
      <c r="R93" s="3">
        <v>45</v>
      </c>
      <c r="S93" s="3">
        <v>39</v>
      </c>
      <c r="T93" s="3">
        <v>53</v>
      </c>
      <c r="U93" s="3">
        <v>30</v>
      </c>
      <c r="V93" s="3">
        <v>30</v>
      </c>
      <c r="W93" s="3">
        <v>42</v>
      </c>
      <c r="X93" s="3">
        <v>15</v>
      </c>
      <c r="Y93" s="3">
        <v>37</v>
      </c>
      <c r="Z93" s="3">
        <v>14</v>
      </c>
      <c r="AA93" s="3">
        <v>23</v>
      </c>
      <c r="AB93" s="3">
        <v>21</v>
      </c>
      <c r="AC93" s="3">
        <v>14</v>
      </c>
      <c r="AD93" s="3">
        <v>17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16</v>
      </c>
      <c r="AM93" s="3">
        <v>11</v>
      </c>
      <c r="AN93" s="3">
        <v>3</v>
      </c>
      <c r="AO93" s="3">
        <v>8</v>
      </c>
      <c r="AP93" s="3">
        <v>9</v>
      </c>
      <c r="AQ93" s="3">
        <v>3</v>
      </c>
      <c r="AR93" s="3">
        <v>4</v>
      </c>
    </row>
    <row r="94" spans="2:44" x14ac:dyDescent="0.25">
      <c r="B94">
        <v>29</v>
      </c>
      <c r="C94" s="3">
        <v>103</v>
      </c>
      <c r="D94" s="3">
        <v>165</v>
      </c>
      <c r="E94" s="3">
        <v>57</v>
      </c>
      <c r="F94" s="3">
        <v>182</v>
      </c>
      <c r="G94" s="3">
        <v>107</v>
      </c>
      <c r="H94" s="3">
        <v>70</v>
      </c>
      <c r="I94" s="3">
        <v>122</v>
      </c>
      <c r="J94" s="3">
        <v>59</v>
      </c>
      <c r="K94" s="3">
        <v>190</v>
      </c>
      <c r="L94" s="3">
        <v>48</v>
      </c>
      <c r="M94" s="3">
        <v>90</v>
      </c>
      <c r="N94" s="3">
        <v>64</v>
      </c>
      <c r="O94" s="3">
        <v>26</v>
      </c>
      <c r="P94" s="3">
        <v>69</v>
      </c>
      <c r="Q94" s="3">
        <v>44</v>
      </c>
      <c r="R94" s="3">
        <v>63</v>
      </c>
      <c r="S94" s="3">
        <v>37</v>
      </c>
      <c r="T94" s="3">
        <v>40</v>
      </c>
      <c r="U94" s="3">
        <v>47</v>
      </c>
      <c r="V94" s="3">
        <v>32</v>
      </c>
      <c r="W94" s="3">
        <v>42</v>
      </c>
      <c r="X94" s="3">
        <v>21</v>
      </c>
      <c r="Y94" s="3">
        <v>36</v>
      </c>
      <c r="Z94" s="3">
        <v>19</v>
      </c>
      <c r="AA94" s="3">
        <v>20</v>
      </c>
      <c r="AB94" s="3">
        <v>28</v>
      </c>
      <c r="AC94" s="3">
        <v>4</v>
      </c>
      <c r="AD94" s="3">
        <v>16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10</v>
      </c>
      <c r="AM94" s="3">
        <v>13</v>
      </c>
      <c r="AN94" s="3">
        <v>4</v>
      </c>
      <c r="AO94" s="3">
        <v>10</v>
      </c>
      <c r="AP94" s="3">
        <v>5</v>
      </c>
      <c r="AQ94" s="3">
        <v>3</v>
      </c>
      <c r="AR94" s="3">
        <v>6</v>
      </c>
    </row>
    <row r="95" spans="2:44" x14ac:dyDescent="0.25">
      <c r="B95">
        <v>30</v>
      </c>
      <c r="C95" s="3">
        <v>93</v>
      </c>
      <c r="D95" s="3">
        <v>207</v>
      </c>
      <c r="E95" s="3">
        <v>68</v>
      </c>
      <c r="F95" s="3">
        <v>159</v>
      </c>
      <c r="G95" s="3">
        <v>113</v>
      </c>
      <c r="H95" s="3">
        <v>25</v>
      </c>
      <c r="I95" s="3">
        <v>156</v>
      </c>
      <c r="J95" s="3">
        <v>117</v>
      </c>
      <c r="K95" s="3">
        <v>96</v>
      </c>
      <c r="L95" s="3">
        <v>135</v>
      </c>
      <c r="M95" s="3">
        <v>43</v>
      </c>
      <c r="N95" s="3">
        <v>98</v>
      </c>
      <c r="O95" s="3">
        <v>28</v>
      </c>
      <c r="P95" s="3">
        <v>62</v>
      </c>
      <c r="Q95" s="3">
        <v>40</v>
      </c>
      <c r="R95" s="3">
        <v>32</v>
      </c>
      <c r="S95" s="3">
        <v>52</v>
      </c>
      <c r="T95" s="3">
        <v>42</v>
      </c>
      <c r="U95" s="3">
        <v>56</v>
      </c>
      <c r="V95" s="3">
        <v>34</v>
      </c>
      <c r="W95" s="3">
        <v>45</v>
      </c>
      <c r="X95" s="3">
        <v>34</v>
      </c>
      <c r="Y95" s="3">
        <v>27</v>
      </c>
      <c r="Z95" s="3">
        <v>41</v>
      </c>
      <c r="AA95" s="3">
        <v>14</v>
      </c>
      <c r="AB95" s="3">
        <v>42</v>
      </c>
      <c r="AC95" s="3">
        <v>12</v>
      </c>
      <c r="AD95" s="3">
        <v>12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23</v>
      </c>
      <c r="AM95" s="3">
        <v>20</v>
      </c>
      <c r="AN95" s="3">
        <v>14</v>
      </c>
      <c r="AO95" s="3">
        <v>5</v>
      </c>
      <c r="AP95" s="3">
        <v>10</v>
      </c>
      <c r="AQ95" s="3">
        <v>3</v>
      </c>
      <c r="AR95" s="3">
        <v>3</v>
      </c>
    </row>
    <row r="96" spans="2:44" x14ac:dyDescent="0.25">
      <c r="B96">
        <v>31</v>
      </c>
      <c r="C96" s="3">
        <v>206</v>
      </c>
      <c r="D96" s="3">
        <v>196</v>
      </c>
      <c r="E96" s="3">
        <v>203</v>
      </c>
      <c r="F96" s="3">
        <v>69</v>
      </c>
      <c r="G96" s="3">
        <v>176</v>
      </c>
      <c r="H96" s="3">
        <v>41</v>
      </c>
      <c r="I96" s="3">
        <v>151</v>
      </c>
      <c r="J96" s="3">
        <v>84</v>
      </c>
      <c r="K96" s="3">
        <v>55</v>
      </c>
      <c r="L96" s="3">
        <v>82</v>
      </c>
      <c r="M96" s="3">
        <v>60</v>
      </c>
      <c r="N96" s="3">
        <v>137</v>
      </c>
      <c r="O96" s="3">
        <v>34</v>
      </c>
      <c r="P96" s="3">
        <v>21</v>
      </c>
      <c r="Q96" s="3">
        <v>57</v>
      </c>
      <c r="R96" s="3">
        <v>33</v>
      </c>
      <c r="S96" s="3">
        <v>36</v>
      </c>
      <c r="T96" s="3">
        <v>39</v>
      </c>
      <c r="U96" s="3">
        <v>102</v>
      </c>
      <c r="V96" s="3">
        <v>35</v>
      </c>
      <c r="W96" s="3">
        <v>35</v>
      </c>
      <c r="X96" s="3">
        <v>33</v>
      </c>
      <c r="Y96" s="3">
        <v>27</v>
      </c>
      <c r="Z96" s="3">
        <v>15</v>
      </c>
      <c r="AA96" s="3">
        <v>23</v>
      </c>
      <c r="AB96" s="3">
        <v>44</v>
      </c>
      <c r="AC96" s="3">
        <v>15</v>
      </c>
      <c r="AD96" s="3">
        <v>4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9</v>
      </c>
      <c r="AM96" s="3">
        <v>7</v>
      </c>
      <c r="AN96" s="3">
        <v>4</v>
      </c>
      <c r="AO96" s="3">
        <v>5</v>
      </c>
      <c r="AP96" s="3">
        <v>16</v>
      </c>
      <c r="AQ96" s="3">
        <v>3</v>
      </c>
      <c r="AR96" s="3">
        <v>1</v>
      </c>
    </row>
    <row r="97" spans="1:44" x14ac:dyDescent="0.25">
      <c r="A97">
        <v>4</v>
      </c>
      <c r="B97">
        <v>1</v>
      </c>
      <c r="C97" s="3">
        <v>201</v>
      </c>
      <c r="D97" s="3">
        <v>131</v>
      </c>
      <c r="E97" s="3">
        <v>106</v>
      </c>
      <c r="F97" s="3">
        <v>80</v>
      </c>
      <c r="G97" s="3">
        <v>223</v>
      </c>
      <c r="H97" s="3">
        <v>52</v>
      </c>
      <c r="I97" s="3">
        <v>35</v>
      </c>
      <c r="J97" s="3">
        <v>107</v>
      </c>
      <c r="K97" s="3">
        <v>19</v>
      </c>
      <c r="L97" s="3">
        <v>21</v>
      </c>
      <c r="M97" s="3">
        <v>82</v>
      </c>
      <c r="N97" s="3">
        <v>159</v>
      </c>
      <c r="O97" s="3">
        <v>53</v>
      </c>
      <c r="P97" s="3">
        <v>35</v>
      </c>
      <c r="Q97" s="3">
        <v>66</v>
      </c>
      <c r="R97" s="3">
        <v>36</v>
      </c>
      <c r="S97" s="3">
        <v>34</v>
      </c>
      <c r="T97" s="3">
        <v>43</v>
      </c>
      <c r="U97" s="3">
        <v>65</v>
      </c>
      <c r="V97" s="3">
        <v>37</v>
      </c>
      <c r="W97" s="3">
        <v>35</v>
      </c>
      <c r="X97" s="3">
        <v>27</v>
      </c>
      <c r="Y97" s="3">
        <v>15</v>
      </c>
      <c r="Z97" s="3">
        <v>8</v>
      </c>
      <c r="AA97" s="3">
        <v>33</v>
      </c>
      <c r="AB97" s="3">
        <v>35</v>
      </c>
      <c r="AC97" s="3">
        <v>19</v>
      </c>
      <c r="AD97" s="3">
        <v>10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14</v>
      </c>
      <c r="AM97" s="3">
        <v>6</v>
      </c>
      <c r="AN97" s="3">
        <v>1</v>
      </c>
      <c r="AO97" s="3">
        <v>9</v>
      </c>
      <c r="AP97" s="3">
        <v>17</v>
      </c>
      <c r="AQ97" s="3">
        <v>7</v>
      </c>
      <c r="AR97" s="3">
        <v>2</v>
      </c>
    </row>
    <row r="98" spans="1:44" x14ac:dyDescent="0.25">
      <c r="B98">
        <v>2</v>
      </c>
      <c r="C98" s="3"/>
      <c r="D98" s="3">
        <v>110</v>
      </c>
      <c r="E98" s="3">
        <v>26</v>
      </c>
      <c r="F98" s="3">
        <v>151</v>
      </c>
      <c r="G98" s="3">
        <v>252</v>
      </c>
      <c r="H98" s="3">
        <v>94</v>
      </c>
      <c r="I98" s="3">
        <v>60</v>
      </c>
      <c r="J98" s="3"/>
      <c r="K98" s="3">
        <v>27</v>
      </c>
      <c r="L98" s="3">
        <v>34</v>
      </c>
      <c r="M98" s="3">
        <v>121</v>
      </c>
      <c r="N98" s="3">
        <v>92</v>
      </c>
      <c r="O98" s="3">
        <v>69</v>
      </c>
      <c r="P98" s="3">
        <v>39</v>
      </c>
      <c r="Q98" s="3"/>
      <c r="R98" s="3">
        <v>48</v>
      </c>
      <c r="S98" s="3">
        <v>37</v>
      </c>
      <c r="T98" s="3">
        <v>85</v>
      </c>
      <c r="U98" s="3">
        <v>35</v>
      </c>
      <c r="V98" s="3">
        <v>59</v>
      </c>
      <c r="W98" s="3">
        <v>40</v>
      </c>
      <c r="X98" s="3"/>
      <c r="Y98" s="3">
        <v>16</v>
      </c>
      <c r="Z98" s="3">
        <v>12</v>
      </c>
      <c r="AA98" s="3">
        <v>36</v>
      </c>
      <c r="AB98" s="3">
        <v>8</v>
      </c>
      <c r="AC98" s="3">
        <v>25</v>
      </c>
      <c r="AD98" s="3">
        <v>11</v>
      </c>
      <c r="AE98" s="3"/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/>
      <c r="AM98" s="3">
        <v>5</v>
      </c>
      <c r="AN98" s="3">
        <v>2</v>
      </c>
      <c r="AO98" s="3">
        <v>12</v>
      </c>
      <c r="AP98" s="3">
        <v>3</v>
      </c>
      <c r="AQ98" s="3">
        <v>6</v>
      </c>
      <c r="AR98" s="3">
        <v>2</v>
      </c>
    </row>
    <row r="99" spans="1:44" x14ac:dyDescent="0.25">
      <c r="B99">
        <v>3</v>
      </c>
      <c r="C99" s="3">
        <v>78</v>
      </c>
      <c r="D99" s="3">
        <v>87</v>
      </c>
      <c r="E99" s="3">
        <v>44</v>
      </c>
      <c r="F99" s="3">
        <v>198</v>
      </c>
      <c r="G99" s="3">
        <v>54</v>
      </c>
      <c r="H99" s="3">
        <v>142</v>
      </c>
      <c r="I99" s="3">
        <v>65</v>
      </c>
      <c r="J99" s="3">
        <v>91</v>
      </c>
      <c r="K99" s="3">
        <v>49</v>
      </c>
      <c r="L99" s="3">
        <v>75</v>
      </c>
      <c r="M99" s="3">
        <v>100</v>
      </c>
      <c r="N99" s="3">
        <v>25</v>
      </c>
      <c r="O99" s="3">
        <v>95</v>
      </c>
      <c r="P99" s="3">
        <v>119</v>
      </c>
      <c r="Q99" s="3">
        <v>45</v>
      </c>
      <c r="R99" s="3">
        <v>61</v>
      </c>
      <c r="S99" s="3">
        <v>52</v>
      </c>
      <c r="T99" s="3">
        <v>45</v>
      </c>
      <c r="U99" s="3">
        <v>26</v>
      </c>
      <c r="V99" s="3">
        <v>60</v>
      </c>
      <c r="W99" s="3">
        <v>38</v>
      </c>
      <c r="X99" s="3">
        <v>20</v>
      </c>
      <c r="Y99" s="3">
        <v>20</v>
      </c>
      <c r="Z99" s="3">
        <v>24</v>
      </c>
      <c r="AA99" s="3">
        <v>22</v>
      </c>
      <c r="AB99" s="3">
        <v>16</v>
      </c>
      <c r="AC99" s="3">
        <v>27</v>
      </c>
      <c r="AD99" s="3">
        <v>5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11</v>
      </c>
      <c r="AM99" s="3">
        <v>6</v>
      </c>
      <c r="AN99" s="3">
        <v>5</v>
      </c>
      <c r="AO99" s="3">
        <v>10</v>
      </c>
      <c r="AP99" s="3">
        <v>4</v>
      </c>
      <c r="AQ99" s="3">
        <v>6</v>
      </c>
      <c r="AR99" s="3">
        <v>2</v>
      </c>
    </row>
    <row r="100" spans="1:44" x14ac:dyDescent="0.25">
      <c r="B100">
        <v>4</v>
      </c>
      <c r="C100" s="3"/>
      <c r="D100" s="3">
        <v>137</v>
      </c>
      <c r="E100" s="3">
        <v>148</v>
      </c>
      <c r="F100" s="3">
        <v>187</v>
      </c>
      <c r="G100" s="3">
        <v>73</v>
      </c>
      <c r="H100" s="3">
        <v>149</v>
      </c>
      <c r="I100" s="3">
        <v>84</v>
      </c>
      <c r="J100" s="3"/>
      <c r="K100" s="3">
        <v>69</v>
      </c>
      <c r="L100" s="3">
        <v>91</v>
      </c>
      <c r="M100" s="3">
        <v>60</v>
      </c>
      <c r="N100" s="3">
        <v>153</v>
      </c>
      <c r="O100" s="3">
        <v>248</v>
      </c>
      <c r="P100" s="3">
        <v>68</v>
      </c>
      <c r="Q100" s="3"/>
      <c r="R100" s="3">
        <v>38</v>
      </c>
      <c r="S100" s="3">
        <v>61</v>
      </c>
      <c r="T100" s="3">
        <v>68</v>
      </c>
      <c r="U100" s="3">
        <v>20</v>
      </c>
      <c r="V100" s="3">
        <v>36</v>
      </c>
      <c r="W100" s="3">
        <v>43</v>
      </c>
      <c r="X100" s="3"/>
      <c r="Y100" s="3">
        <v>18</v>
      </c>
      <c r="Z100" s="3">
        <v>27</v>
      </c>
      <c r="AA100" s="3">
        <v>9</v>
      </c>
      <c r="AB100" s="3">
        <v>12</v>
      </c>
      <c r="AC100" s="3">
        <v>13</v>
      </c>
      <c r="AD100" s="3">
        <v>14</v>
      </c>
      <c r="AE100" s="3"/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/>
      <c r="AM100" s="3">
        <v>6</v>
      </c>
      <c r="AN100" s="3">
        <v>8</v>
      </c>
      <c r="AO100" s="3">
        <v>5</v>
      </c>
      <c r="AP100" s="3">
        <v>5</v>
      </c>
      <c r="AQ100" s="3">
        <v>3</v>
      </c>
      <c r="AR100" s="3">
        <v>4</v>
      </c>
    </row>
    <row r="101" spans="1:44" x14ac:dyDescent="0.25">
      <c r="B101">
        <v>5</v>
      </c>
      <c r="C101" s="3">
        <v>75</v>
      </c>
      <c r="D101" s="3">
        <v>118</v>
      </c>
      <c r="E101" s="3">
        <v>179</v>
      </c>
      <c r="F101" s="3">
        <v>138</v>
      </c>
      <c r="G101" s="3">
        <v>127</v>
      </c>
      <c r="H101" s="3">
        <v>108</v>
      </c>
      <c r="I101" s="3">
        <v>86</v>
      </c>
      <c r="J101" s="3">
        <v>96</v>
      </c>
      <c r="K101" s="3">
        <v>25</v>
      </c>
      <c r="L101" s="3">
        <v>83</v>
      </c>
      <c r="M101" s="3">
        <v>87</v>
      </c>
      <c r="N101" s="3">
        <v>79</v>
      </c>
      <c r="O101" s="3">
        <v>135</v>
      </c>
      <c r="P101" s="3">
        <v>93</v>
      </c>
      <c r="Q101" s="3">
        <v>48</v>
      </c>
      <c r="R101" s="3">
        <v>35</v>
      </c>
      <c r="S101" s="3">
        <v>40</v>
      </c>
      <c r="T101" s="3">
        <v>71</v>
      </c>
      <c r="U101" s="3">
        <v>34</v>
      </c>
      <c r="V101" s="3">
        <v>37</v>
      </c>
      <c r="W101" s="3">
        <v>55</v>
      </c>
      <c r="X101" s="3">
        <v>30</v>
      </c>
      <c r="Y101" s="3">
        <v>8</v>
      </c>
      <c r="Z101" s="3">
        <v>32</v>
      </c>
      <c r="AA101" s="3">
        <v>19</v>
      </c>
      <c r="AB101" s="3">
        <v>3</v>
      </c>
      <c r="AC101" s="3">
        <v>19</v>
      </c>
      <c r="AD101" s="3">
        <v>26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12</v>
      </c>
      <c r="AM101" s="3">
        <v>2</v>
      </c>
      <c r="AN101" s="3">
        <v>17</v>
      </c>
      <c r="AO101" s="3">
        <v>8</v>
      </c>
      <c r="AP101" s="3">
        <v>1</v>
      </c>
      <c r="AQ101" s="3">
        <v>6</v>
      </c>
      <c r="AR101" s="3">
        <v>5</v>
      </c>
    </row>
    <row r="102" spans="1:44" x14ac:dyDescent="0.25">
      <c r="B102">
        <v>6</v>
      </c>
      <c r="C102" s="3">
        <v>138</v>
      </c>
      <c r="D102" s="3">
        <v>72</v>
      </c>
      <c r="E102" s="3">
        <v>183</v>
      </c>
      <c r="F102" s="3">
        <v>172</v>
      </c>
      <c r="G102" s="3">
        <v>60</v>
      </c>
      <c r="H102" s="3">
        <v>123</v>
      </c>
      <c r="I102" s="3">
        <v>152</v>
      </c>
      <c r="J102" s="3">
        <v>108</v>
      </c>
      <c r="K102" s="3">
        <v>29</v>
      </c>
      <c r="L102" s="3">
        <v>83</v>
      </c>
      <c r="M102" s="3">
        <v>85</v>
      </c>
      <c r="N102" s="3">
        <v>40</v>
      </c>
      <c r="O102" s="3">
        <v>75</v>
      </c>
      <c r="P102" s="3">
        <v>83</v>
      </c>
      <c r="Q102" s="3">
        <v>77</v>
      </c>
      <c r="R102" s="3">
        <v>36</v>
      </c>
      <c r="S102" s="3">
        <v>36</v>
      </c>
      <c r="T102" s="3">
        <v>43</v>
      </c>
      <c r="U102" s="3">
        <v>38</v>
      </c>
      <c r="V102" s="3">
        <v>36</v>
      </c>
      <c r="W102" s="3">
        <v>37</v>
      </c>
      <c r="X102" s="3">
        <v>26</v>
      </c>
      <c r="Y102" s="3">
        <v>14</v>
      </c>
      <c r="Z102" s="3">
        <v>29</v>
      </c>
      <c r="AA102" s="3">
        <v>16</v>
      </c>
      <c r="AB102" s="3">
        <v>10</v>
      </c>
      <c r="AC102" s="3">
        <v>20</v>
      </c>
      <c r="AD102" s="3">
        <v>21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16</v>
      </c>
      <c r="AM102" s="3">
        <v>3</v>
      </c>
      <c r="AN102" s="3">
        <v>10</v>
      </c>
      <c r="AO102" s="3">
        <v>7</v>
      </c>
      <c r="AP102" s="3">
        <v>3</v>
      </c>
      <c r="AQ102" s="3">
        <v>6</v>
      </c>
      <c r="AR102" s="3">
        <v>5</v>
      </c>
    </row>
    <row r="103" spans="1:44" x14ac:dyDescent="0.25">
      <c r="B103">
        <v>7</v>
      </c>
      <c r="C103" s="3">
        <v>169</v>
      </c>
      <c r="D103" s="3">
        <v>75</v>
      </c>
      <c r="E103" s="3">
        <v>160</v>
      </c>
      <c r="F103" s="3">
        <v>161</v>
      </c>
      <c r="G103" s="3">
        <v>54</v>
      </c>
      <c r="H103" s="3">
        <v>132</v>
      </c>
      <c r="I103" s="3">
        <v>126</v>
      </c>
      <c r="J103" s="3">
        <v>139</v>
      </c>
      <c r="K103" s="3">
        <v>75</v>
      </c>
      <c r="L103" s="3">
        <v>50</v>
      </c>
      <c r="M103" s="3">
        <v>100</v>
      </c>
      <c r="N103" s="3">
        <v>67</v>
      </c>
      <c r="O103" s="3">
        <v>61</v>
      </c>
      <c r="P103" s="3">
        <v>53</v>
      </c>
      <c r="Q103" s="3">
        <v>93</v>
      </c>
      <c r="R103" s="3">
        <v>41</v>
      </c>
      <c r="S103" s="3">
        <v>39</v>
      </c>
      <c r="T103" s="3">
        <v>26</v>
      </c>
      <c r="U103" s="3">
        <v>35</v>
      </c>
      <c r="V103" s="3">
        <v>33</v>
      </c>
      <c r="W103" s="3">
        <v>33</v>
      </c>
      <c r="X103" s="3">
        <v>39</v>
      </c>
      <c r="Y103" s="3">
        <v>25</v>
      </c>
      <c r="Z103" s="3">
        <v>15</v>
      </c>
      <c r="AA103" s="3">
        <v>25</v>
      </c>
      <c r="AB103" s="3">
        <v>25</v>
      </c>
      <c r="AC103" s="3">
        <v>18</v>
      </c>
      <c r="AD103" s="3">
        <v>15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20</v>
      </c>
      <c r="AM103" s="3">
        <v>7</v>
      </c>
      <c r="AN103" s="3">
        <v>2</v>
      </c>
      <c r="AO103" s="3">
        <v>9</v>
      </c>
      <c r="AP103" s="3">
        <v>5</v>
      </c>
      <c r="AQ103" s="3">
        <v>9</v>
      </c>
      <c r="AR103" s="3">
        <v>4</v>
      </c>
    </row>
    <row r="104" spans="1:44" x14ac:dyDescent="0.25">
      <c r="B104">
        <v>8</v>
      </c>
      <c r="C104" s="3">
        <v>221</v>
      </c>
      <c r="D104" s="3">
        <v>171</v>
      </c>
      <c r="E104" s="3">
        <v>68</v>
      </c>
      <c r="F104" s="3">
        <v>150</v>
      </c>
      <c r="G104" s="3">
        <v>108</v>
      </c>
      <c r="H104" s="3">
        <v>104</v>
      </c>
      <c r="I104" s="3">
        <v>76</v>
      </c>
      <c r="J104" s="3">
        <v>134</v>
      </c>
      <c r="K104" s="3">
        <v>103</v>
      </c>
      <c r="L104" s="3">
        <v>164</v>
      </c>
      <c r="M104" s="3">
        <v>72</v>
      </c>
      <c r="N104" s="3">
        <v>85</v>
      </c>
      <c r="O104" s="3">
        <v>31</v>
      </c>
      <c r="P104" s="3">
        <v>46</v>
      </c>
      <c r="Q104" s="3">
        <v>49</v>
      </c>
      <c r="R104" s="3">
        <v>52</v>
      </c>
      <c r="S104" s="3">
        <v>40</v>
      </c>
      <c r="T104" s="3">
        <v>44</v>
      </c>
      <c r="U104" s="3">
        <v>46</v>
      </c>
      <c r="V104" s="3">
        <v>28</v>
      </c>
      <c r="W104" s="3">
        <v>38</v>
      </c>
      <c r="X104" s="3">
        <v>24</v>
      </c>
      <c r="Y104" s="3">
        <v>32</v>
      </c>
      <c r="Z104" s="3">
        <v>29</v>
      </c>
      <c r="AA104" s="3">
        <v>19</v>
      </c>
      <c r="AB104" s="3">
        <v>29</v>
      </c>
      <c r="AC104" s="3">
        <v>10</v>
      </c>
      <c r="AD104" s="3">
        <v>8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14</v>
      </c>
      <c r="AM104" s="3">
        <v>11</v>
      </c>
      <c r="AN104" s="3">
        <v>7</v>
      </c>
      <c r="AO104" s="3">
        <v>9</v>
      </c>
      <c r="AP104" s="3">
        <v>13</v>
      </c>
      <c r="AQ104" s="3">
        <v>5</v>
      </c>
      <c r="AR104" s="3">
        <v>4</v>
      </c>
    </row>
    <row r="105" spans="1:44" x14ac:dyDescent="0.25">
      <c r="B105">
        <v>9</v>
      </c>
      <c r="C105" s="3">
        <v>205</v>
      </c>
      <c r="D105" s="3">
        <v>212</v>
      </c>
      <c r="E105" s="3">
        <v>156</v>
      </c>
      <c r="F105" s="3">
        <v>154</v>
      </c>
      <c r="G105" s="3">
        <v>158</v>
      </c>
      <c r="H105" s="3">
        <v>82</v>
      </c>
      <c r="I105" s="3">
        <v>103</v>
      </c>
      <c r="J105" s="3">
        <v>275</v>
      </c>
      <c r="K105" s="3">
        <v>115</v>
      </c>
      <c r="L105" s="3">
        <v>117</v>
      </c>
      <c r="M105" s="3">
        <v>83</v>
      </c>
      <c r="N105" s="3">
        <v>81</v>
      </c>
      <c r="O105" s="3">
        <v>28</v>
      </c>
      <c r="P105" s="3">
        <v>47</v>
      </c>
      <c r="Q105" s="3">
        <v>27</v>
      </c>
      <c r="R105" s="3">
        <v>58</v>
      </c>
      <c r="S105" s="3">
        <v>39</v>
      </c>
      <c r="T105" s="3">
        <v>42</v>
      </c>
      <c r="U105" s="3">
        <v>34</v>
      </c>
      <c r="V105" s="3">
        <v>38</v>
      </c>
      <c r="W105" s="3">
        <v>53</v>
      </c>
      <c r="X105" s="3">
        <v>22</v>
      </c>
      <c r="Y105" s="3">
        <v>38</v>
      </c>
      <c r="Z105" s="3">
        <v>22</v>
      </c>
      <c r="AA105" s="3">
        <v>24</v>
      </c>
      <c r="AB105" s="3">
        <v>20</v>
      </c>
      <c r="AC105" s="3">
        <v>15</v>
      </c>
      <c r="AD105" s="3">
        <v>11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18</v>
      </c>
      <c r="AM105" s="3">
        <v>11</v>
      </c>
      <c r="AN105" s="3">
        <v>8</v>
      </c>
      <c r="AO105" s="3">
        <v>6</v>
      </c>
      <c r="AP105" s="3">
        <v>10</v>
      </c>
      <c r="AQ105" s="3">
        <v>4</v>
      </c>
      <c r="AR105" s="3">
        <v>3</v>
      </c>
    </row>
    <row r="106" spans="1:44" x14ac:dyDescent="0.25">
      <c r="B106">
        <v>10</v>
      </c>
      <c r="C106" s="3">
        <v>171</v>
      </c>
      <c r="D106" s="3">
        <v>231</v>
      </c>
      <c r="E106" s="3">
        <v>137</v>
      </c>
      <c r="F106" s="3">
        <v>148</v>
      </c>
      <c r="G106" s="3">
        <v>109</v>
      </c>
      <c r="H106" s="3">
        <v>88</v>
      </c>
      <c r="I106" s="3">
        <v>117</v>
      </c>
      <c r="J106" s="3">
        <v>79</v>
      </c>
      <c r="K106" s="3">
        <v>86</v>
      </c>
      <c r="L106" s="3">
        <v>70</v>
      </c>
      <c r="M106" s="3">
        <v>54</v>
      </c>
      <c r="N106" s="3">
        <v>43</v>
      </c>
      <c r="O106" s="3">
        <v>58</v>
      </c>
      <c r="P106" s="3">
        <v>39</v>
      </c>
      <c r="Q106" s="3">
        <v>40</v>
      </c>
      <c r="R106" s="3">
        <v>57</v>
      </c>
      <c r="S106" s="3">
        <v>35</v>
      </c>
      <c r="T106" s="3">
        <v>44</v>
      </c>
      <c r="U106" s="3">
        <v>42</v>
      </c>
      <c r="V106" s="3">
        <v>47</v>
      </c>
      <c r="W106" s="3">
        <v>43</v>
      </c>
      <c r="X106" s="3">
        <v>25</v>
      </c>
      <c r="Y106" s="3">
        <v>25</v>
      </c>
      <c r="Z106" s="3">
        <v>20</v>
      </c>
      <c r="AA106" s="3">
        <v>16</v>
      </c>
      <c r="AB106" s="3">
        <v>16</v>
      </c>
      <c r="AC106" s="3">
        <v>16</v>
      </c>
      <c r="AD106" s="3">
        <v>9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16</v>
      </c>
      <c r="AM106" s="3">
        <v>18</v>
      </c>
      <c r="AN106" s="3">
        <v>5</v>
      </c>
      <c r="AO106" s="3">
        <v>4</v>
      </c>
      <c r="AP106" s="3">
        <v>3</v>
      </c>
      <c r="AQ106" s="3">
        <v>4</v>
      </c>
      <c r="AR106" s="3">
        <v>3</v>
      </c>
    </row>
    <row r="107" spans="1:44" x14ac:dyDescent="0.25">
      <c r="B107">
        <v>11</v>
      </c>
      <c r="C107" s="3">
        <v>141</v>
      </c>
      <c r="D107" s="3">
        <v>215</v>
      </c>
      <c r="E107" s="3">
        <v>144</v>
      </c>
      <c r="F107" s="3">
        <v>95</v>
      </c>
      <c r="G107" s="3">
        <v>119</v>
      </c>
      <c r="H107" s="3">
        <v>138</v>
      </c>
      <c r="I107" s="3">
        <v>79</v>
      </c>
      <c r="J107" s="3">
        <v>99</v>
      </c>
      <c r="K107" s="3">
        <v>20</v>
      </c>
      <c r="L107" s="3">
        <v>65</v>
      </c>
      <c r="M107" s="3">
        <v>73</v>
      </c>
      <c r="N107" s="3">
        <v>77</v>
      </c>
      <c r="O107" s="3">
        <v>67</v>
      </c>
      <c r="P107" s="3">
        <v>45</v>
      </c>
      <c r="Q107" s="3">
        <v>61</v>
      </c>
      <c r="R107" s="3">
        <v>35</v>
      </c>
      <c r="S107" s="3">
        <v>31</v>
      </c>
      <c r="T107" s="3">
        <v>40</v>
      </c>
      <c r="U107" s="3">
        <v>41</v>
      </c>
      <c r="V107" s="3">
        <v>49</v>
      </c>
      <c r="W107" s="3">
        <v>44</v>
      </c>
      <c r="X107" s="3">
        <v>35</v>
      </c>
      <c r="Y107" s="3">
        <v>7</v>
      </c>
      <c r="Z107" s="3">
        <v>29</v>
      </c>
      <c r="AA107" s="3">
        <v>30</v>
      </c>
      <c r="AB107" s="3">
        <v>21</v>
      </c>
      <c r="AC107" s="3">
        <v>20</v>
      </c>
      <c r="AD107" s="3">
        <v>6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20</v>
      </c>
      <c r="AM107" s="3">
        <v>2</v>
      </c>
      <c r="AN107" s="3">
        <v>7</v>
      </c>
      <c r="AO107" s="3">
        <v>6</v>
      </c>
      <c r="AP107" s="3">
        <v>6</v>
      </c>
      <c r="AQ107" s="3">
        <v>5</v>
      </c>
      <c r="AR107" s="3">
        <v>1</v>
      </c>
    </row>
    <row r="108" spans="1:44" x14ac:dyDescent="0.25">
      <c r="B108">
        <v>12</v>
      </c>
      <c r="C108" s="3"/>
      <c r="D108" s="3">
        <v>62</v>
      </c>
      <c r="E108" s="3">
        <v>155</v>
      </c>
      <c r="F108" s="3">
        <v>106</v>
      </c>
      <c r="G108" s="3">
        <v>125</v>
      </c>
      <c r="H108" s="3">
        <v>151</v>
      </c>
      <c r="I108" s="3">
        <v>69</v>
      </c>
      <c r="J108" s="3"/>
      <c r="K108" s="3">
        <v>22</v>
      </c>
      <c r="L108" s="3">
        <v>87</v>
      </c>
      <c r="M108" s="3">
        <v>89</v>
      </c>
      <c r="N108" s="3">
        <v>63</v>
      </c>
      <c r="O108" s="3">
        <v>72</v>
      </c>
      <c r="P108" s="3">
        <v>60</v>
      </c>
      <c r="Q108" s="3"/>
      <c r="R108" s="3">
        <v>51</v>
      </c>
      <c r="S108" s="3">
        <v>39</v>
      </c>
      <c r="T108" s="3">
        <v>34</v>
      </c>
      <c r="U108" s="3">
        <v>21</v>
      </c>
      <c r="V108" s="3">
        <v>37</v>
      </c>
      <c r="W108" s="3">
        <v>44</v>
      </c>
      <c r="X108" s="3"/>
      <c r="Y108" s="3">
        <v>11</v>
      </c>
      <c r="Z108" s="3">
        <v>41</v>
      </c>
      <c r="AA108" s="3">
        <v>28</v>
      </c>
      <c r="AB108" s="3">
        <v>29</v>
      </c>
      <c r="AC108" s="3">
        <v>19</v>
      </c>
      <c r="AD108" s="3">
        <v>17</v>
      </c>
      <c r="AE108" s="3"/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/>
      <c r="AM108" s="3">
        <v>3</v>
      </c>
      <c r="AN108" s="3">
        <v>10</v>
      </c>
      <c r="AO108" s="3">
        <v>9</v>
      </c>
      <c r="AP108" s="3">
        <v>12</v>
      </c>
      <c r="AQ108" s="3">
        <v>5</v>
      </c>
      <c r="AR108" s="3">
        <v>4</v>
      </c>
    </row>
    <row r="109" spans="1:44" x14ac:dyDescent="0.25">
      <c r="B109">
        <v>13</v>
      </c>
      <c r="C109" s="3">
        <v>206</v>
      </c>
      <c r="D109" s="3">
        <v>97</v>
      </c>
      <c r="E109" s="3">
        <v>191</v>
      </c>
      <c r="F109" s="3">
        <v>131</v>
      </c>
      <c r="G109" s="3">
        <v>124</v>
      </c>
      <c r="H109" s="3">
        <v>163</v>
      </c>
      <c r="I109" s="3">
        <v>88</v>
      </c>
      <c r="J109" s="3">
        <v>147</v>
      </c>
      <c r="K109" s="3">
        <v>59</v>
      </c>
      <c r="L109" s="3">
        <v>68</v>
      </c>
      <c r="M109" s="3">
        <v>106</v>
      </c>
      <c r="N109" s="3">
        <v>142</v>
      </c>
      <c r="O109" s="3">
        <v>54</v>
      </c>
      <c r="P109" s="3">
        <v>81</v>
      </c>
      <c r="Q109" s="3">
        <v>94</v>
      </c>
      <c r="R109" s="3">
        <v>47</v>
      </c>
      <c r="S109" s="3">
        <v>43</v>
      </c>
      <c r="T109" s="3">
        <v>45</v>
      </c>
      <c r="U109" s="3">
        <v>39</v>
      </c>
      <c r="V109" s="3">
        <v>41</v>
      </c>
      <c r="W109" s="3">
        <v>82</v>
      </c>
      <c r="X109" s="3">
        <v>39</v>
      </c>
      <c r="Y109" s="3">
        <v>34</v>
      </c>
      <c r="Z109" s="3">
        <v>14</v>
      </c>
      <c r="AA109" s="3">
        <v>30</v>
      </c>
      <c r="AB109" s="3">
        <v>6</v>
      </c>
      <c r="AC109" s="3">
        <v>10</v>
      </c>
      <c r="AD109" s="3">
        <v>23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22</v>
      </c>
      <c r="AM109" s="3">
        <v>7</v>
      </c>
      <c r="AN109" s="3">
        <v>2</v>
      </c>
      <c r="AO109" s="3">
        <v>9</v>
      </c>
      <c r="AP109" s="3">
        <v>3</v>
      </c>
      <c r="AQ109" s="3">
        <v>2</v>
      </c>
      <c r="AR109" s="3">
        <v>5</v>
      </c>
    </row>
    <row r="110" spans="1:44" x14ac:dyDescent="0.25">
      <c r="B110">
        <v>14</v>
      </c>
      <c r="C110" s="3">
        <v>300</v>
      </c>
      <c r="D110" s="3">
        <v>150</v>
      </c>
      <c r="E110" s="3">
        <v>92</v>
      </c>
      <c r="F110" s="3">
        <v>154</v>
      </c>
      <c r="G110" s="3">
        <v>132</v>
      </c>
      <c r="H110" s="3">
        <v>70</v>
      </c>
      <c r="I110" s="3">
        <v>153</v>
      </c>
      <c r="J110" s="3">
        <v>79</v>
      </c>
      <c r="K110" s="3">
        <v>195</v>
      </c>
      <c r="L110" s="3">
        <v>72</v>
      </c>
      <c r="M110" s="3">
        <v>73</v>
      </c>
      <c r="N110" s="3">
        <v>66</v>
      </c>
      <c r="O110" s="3">
        <v>74</v>
      </c>
      <c r="P110" s="3">
        <v>74</v>
      </c>
      <c r="Q110" s="3">
        <v>38</v>
      </c>
      <c r="R110" s="3">
        <v>42</v>
      </c>
      <c r="S110" s="3">
        <v>45</v>
      </c>
      <c r="T110" s="3">
        <v>57</v>
      </c>
      <c r="U110" s="3">
        <v>46</v>
      </c>
      <c r="V110" s="3">
        <v>49</v>
      </c>
      <c r="W110" s="3">
        <v>77</v>
      </c>
      <c r="X110" s="3">
        <v>29</v>
      </c>
      <c r="Y110" s="3">
        <v>43</v>
      </c>
      <c r="Z110" s="3">
        <v>34</v>
      </c>
      <c r="AA110" s="3">
        <v>24</v>
      </c>
      <c r="AB110" s="3">
        <v>14</v>
      </c>
      <c r="AC110" s="3">
        <v>20</v>
      </c>
      <c r="AD110" s="3">
        <v>13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12</v>
      </c>
      <c r="AM110" s="3">
        <v>9</v>
      </c>
      <c r="AN110" s="3">
        <v>10</v>
      </c>
      <c r="AO110" s="3">
        <v>5</v>
      </c>
      <c r="AP110" s="3">
        <v>2</v>
      </c>
      <c r="AQ110" s="3">
        <v>4</v>
      </c>
      <c r="AR110" s="3">
        <v>4</v>
      </c>
    </row>
    <row r="111" spans="1:44" x14ac:dyDescent="0.25">
      <c r="B111">
        <v>15</v>
      </c>
      <c r="C111" s="3">
        <v>151</v>
      </c>
      <c r="D111" s="3">
        <v>211</v>
      </c>
      <c r="E111" s="3">
        <v>148</v>
      </c>
      <c r="F111" s="3">
        <v>112</v>
      </c>
      <c r="G111" s="3">
        <v>108</v>
      </c>
      <c r="H111" s="3">
        <v>133</v>
      </c>
      <c r="I111" s="3">
        <v>151</v>
      </c>
      <c r="J111" s="3">
        <v>79</v>
      </c>
      <c r="K111" s="3">
        <v>108</v>
      </c>
      <c r="L111" s="3">
        <v>57</v>
      </c>
      <c r="M111" s="3">
        <v>111</v>
      </c>
      <c r="N111" s="3">
        <v>108</v>
      </c>
      <c r="O111" s="3">
        <v>81</v>
      </c>
      <c r="P111" s="3">
        <v>66</v>
      </c>
      <c r="Q111" s="3">
        <v>34</v>
      </c>
      <c r="R111" s="3">
        <v>38</v>
      </c>
      <c r="S111" s="3">
        <v>32</v>
      </c>
      <c r="T111" s="3">
        <v>53</v>
      </c>
      <c r="U111" s="3">
        <v>63</v>
      </c>
      <c r="V111" s="3">
        <v>78</v>
      </c>
      <c r="W111" s="3">
        <v>43</v>
      </c>
      <c r="X111" s="3">
        <v>32</v>
      </c>
      <c r="Y111" s="3">
        <v>8</v>
      </c>
      <c r="Z111" s="3">
        <v>10</v>
      </c>
      <c r="AA111" s="3">
        <v>29</v>
      </c>
      <c r="AB111" s="3">
        <v>25</v>
      </c>
      <c r="AC111" s="3">
        <v>18</v>
      </c>
      <c r="AD111" s="3">
        <v>5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13</v>
      </c>
      <c r="AM111" s="3">
        <v>2</v>
      </c>
      <c r="AN111" s="3">
        <v>3</v>
      </c>
      <c r="AO111" s="3">
        <v>8</v>
      </c>
      <c r="AP111" s="3">
        <v>5</v>
      </c>
      <c r="AQ111" s="3">
        <v>6</v>
      </c>
      <c r="AR111" s="3">
        <v>3</v>
      </c>
    </row>
    <row r="112" spans="1:44" x14ac:dyDescent="0.25">
      <c r="B112">
        <v>16</v>
      </c>
      <c r="C112" s="3">
        <v>144</v>
      </c>
      <c r="D112" s="3">
        <v>95</v>
      </c>
      <c r="E112" s="3">
        <v>79</v>
      </c>
      <c r="F112" s="3">
        <v>145</v>
      </c>
      <c r="G112" s="3">
        <v>168</v>
      </c>
      <c r="H112" s="3">
        <v>160</v>
      </c>
      <c r="I112" s="3">
        <v>83</v>
      </c>
      <c r="J112" s="3">
        <v>85</v>
      </c>
      <c r="K112" s="3">
        <v>112</v>
      </c>
      <c r="L112" s="3">
        <v>24</v>
      </c>
      <c r="M112" s="3">
        <v>150</v>
      </c>
      <c r="N112" s="3">
        <v>137</v>
      </c>
      <c r="O112" s="3">
        <v>91</v>
      </c>
      <c r="P112" s="3">
        <v>40</v>
      </c>
      <c r="Q112" s="3">
        <v>42</v>
      </c>
      <c r="R112" s="3">
        <v>40</v>
      </c>
      <c r="S112" s="3">
        <v>38</v>
      </c>
      <c r="T112" s="3">
        <v>43</v>
      </c>
      <c r="U112" s="3">
        <v>63</v>
      </c>
      <c r="V112" s="3">
        <v>94</v>
      </c>
      <c r="W112" s="3">
        <v>58</v>
      </c>
      <c r="X112" s="3">
        <v>35</v>
      </c>
      <c r="Y112" s="3">
        <v>29</v>
      </c>
      <c r="Z112" s="3">
        <v>8</v>
      </c>
      <c r="AA112" s="3">
        <v>27</v>
      </c>
      <c r="AB112" s="3">
        <v>19</v>
      </c>
      <c r="AC112" s="3">
        <v>28</v>
      </c>
      <c r="AD112" s="3">
        <v>6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18</v>
      </c>
      <c r="AM112" s="3">
        <v>7</v>
      </c>
      <c r="AN112" s="3">
        <v>2</v>
      </c>
      <c r="AO112" s="3">
        <v>10</v>
      </c>
      <c r="AP112" s="3">
        <v>7</v>
      </c>
      <c r="AQ112" s="3">
        <v>10</v>
      </c>
      <c r="AR112" s="3">
        <v>3</v>
      </c>
    </row>
    <row r="113" spans="1:44" x14ac:dyDescent="0.25">
      <c r="B113">
        <v>17</v>
      </c>
      <c r="C113" s="3">
        <v>182</v>
      </c>
      <c r="D113" s="3">
        <v>153</v>
      </c>
      <c r="E113" s="3">
        <v>50</v>
      </c>
      <c r="F113" s="3">
        <v>180</v>
      </c>
      <c r="G113" s="3">
        <v>171</v>
      </c>
      <c r="H113" s="3">
        <v>183</v>
      </c>
      <c r="I113" s="3">
        <v>80</v>
      </c>
      <c r="J113" s="3">
        <v>85</v>
      </c>
      <c r="K113" s="3">
        <v>156</v>
      </c>
      <c r="L113" s="3">
        <v>26</v>
      </c>
      <c r="M113" s="3">
        <v>66</v>
      </c>
      <c r="N113" s="3">
        <v>131</v>
      </c>
      <c r="O113" s="3">
        <v>141</v>
      </c>
      <c r="P113" s="3">
        <v>43</v>
      </c>
      <c r="Q113" s="3">
        <v>52</v>
      </c>
      <c r="R113" s="3">
        <v>42</v>
      </c>
      <c r="S113" s="3">
        <v>40</v>
      </c>
      <c r="T113" s="3">
        <v>44</v>
      </c>
      <c r="U113" s="3">
        <v>75</v>
      </c>
      <c r="V113" s="3">
        <v>42</v>
      </c>
      <c r="W113" s="3">
        <v>56</v>
      </c>
      <c r="X113" s="3">
        <v>26</v>
      </c>
      <c r="Y113" s="3">
        <v>47</v>
      </c>
      <c r="Z113" s="3">
        <v>11</v>
      </c>
      <c r="AA113" s="3">
        <v>9</v>
      </c>
      <c r="AB113" s="3">
        <v>19</v>
      </c>
      <c r="AC113" s="3">
        <v>10</v>
      </c>
      <c r="AD113" s="3">
        <v>10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17</v>
      </c>
      <c r="AM113" s="3">
        <v>14</v>
      </c>
      <c r="AN113" s="3">
        <v>2</v>
      </c>
      <c r="AO113" s="3">
        <v>2</v>
      </c>
      <c r="AP113" s="3">
        <v>7</v>
      </c>
      <c r="AQ113" s="3">
        <v>5</v>
      </c>
      <c r="AR113" s="3">
        <v>2</v>
      </c>
    </row>
    <row r="114" spans="1:44" x14ac:dyDescent="0.25">
      <c r="B114">
        <v>18</v>
      </c>
      <c r="C114" s="3">
        <v>203</v>
      </c>
      <c r="D114" s="3">
        <v>197</v>
      </c>
      <c r="E114" s="3">
        <v>53</v>
      </c>
      <c r="F114" s="3">
        <v>75</v>
      </c>
      <c r="G114" s="3">
        <v>169</v>
      </c>
      <c r="H114" s="3">
        <v>121</v>
      </c>
      <c r="I114" s="3">
        <v>100</v>
      </c>
      <c r="J114" s="3">
        <v>58</v>
      </c>
      <c r="K114" s="3">
        <v>78</v>
      </c>
      <c r="L114" s="3">
        <v>65</v>
      </c>
      <c r="M114" s="3">
        <v>87</v>
      </c>
      <c r="N114" s="3">
        <v>123</v>
      </c>
      <c r="O114" s="3">
        <v>62</v>
      </c>
      <c r="P114" s="3">
        <v>49</v>
      </c>
      <c r="Q114" s="3">
        <v>33</v>
      </c>
      <c r="R114" s="3">
        <v>42</v>
      </c>
      <c r="S114" s="3">
        <v>21</v>
      </c>
      <c r="T114" s="3">
        <v>18</v>
      </c>
      <c r="U114" s="3">
        <v>96</v>
      </c>
      <c r="V114" s="3">
        <v>33</v>
      </c>
      <c r="W114" s="3">
        <v>74</v>
      </c>
      <c r="X114" s="3">
        <v>32</v>
      </c>
      <c r="Y114" s="3">
        <v>19</v>
      </c>
      <c r="Z114" s="3">
        <v>31</v>
      </c>
      <c r="AA114" s="3">
        <v>31</v>
      </c>
      <c r="AB114" s="3">
        <v>32</v>
      </c>
      <c r="AC114" s="3">
        <v>12</v>
      </c>
      <c r="AD114" s="3">
        <v>8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12</v>
      </c>
      <c r="AM114" s="3">
        <v>6</v>
      </c>
      <c r="AN114" s="3">
        <v>12</v>
      </c>
      <c r="AO114" s="3">
        <v>7</v>
      </c>
      <c r="AP114" s="3">
        <v>9</v>
      </c>
      <c r="AQ114" s="3">
        <v>4</v>
      </c>
      <c r="AR114" s="3">
        <v>3</v>
      </c>
    </row>
    <row r="115" spans="1:44" x14ac:dyDescent="0.25">
      <c r="B115">
        <v>19</v>
      </c>
      <c r="C115" s="3">
        <v>150</v>
      </c>
      <c r="D115" s="3">
        <v>136</v>
      </c>
      <c r="E115" s="3">
        <v>140</v>
      </c>
      <c r="F115" s="3">
        <v>116</v>
      </c>
      <c r="G115" s="3">
        <v>177</v>
      </c>
      <c r="H115" s="3">
        <v>83</v>
      </c>
      <c r="I115" s="3">
        <v>122</v>
      </c>
      <c r="J115" s="3">
        <v>55</v>
      </c>
      <c r="K115" s="3">
        <v>79</v>
      </c>
      <c r="L115" s="3">
        <v>60</v>
      </c>
      <c r="M115" s="3">
        <v>75</v>
      </c>
      <c r="N115" s="3">
        <v>102</v>
      </c>
      <c r="O115" s="3">
        <v>54</v>
      </c>
      <c r="P115" s="3">
        <v>30</v>
      </c>
      <c r="Q115" s="3">
        <v>45</v>
      </c>
      <c r="R115" s="3">
        <v>54</v>
      </c>
      <c r="S115" s="3">
        <v>48</v>
      </c>
      <c r="T115" s="3">
        <v>32</v>
      </c>
      <c r="U115" s="3">
        <v>111</v>
      </c>
      <c r="V115" s="3">
        <v>17</v>
      </c>
      <c r="W115" s="3">
        <v>38</v>
      </c>
      <c r="X115" s="3">
        <v>26</v>
      </c>
      <c r="Y115" s="3">
        <v>25</v>
      </c>
      <c r="Z115" s="3">
        <v>20</v>
      </c>
      <c r="AA115" s="3">
        <v>24</v>
      </c>
      <c r="AB115" s="3">
        <v>21</v>
      </c>
      <c r="AC115" s="3">
        <v>23</v>
      </c>
      <c r="AD115" s="3">
        <v>2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13</v>
      </c>
      <c r="AM115" s="3">
        <v>7</v>
      </c>
      <c r="AN115" s="3">
        <v>6</v>
      </c>
      <c r="AO115" s="3">
        <v>7</v>
      </c>
      <c r="AP115" s="3">
        <v>12</v>
      </c>
      <c r="AQ115" s="3">
        <v>5</v>
      </c>
      <c r="AR115" s="3">
        <v>1</v>
      </c>
    </row>
    <row r="116" spans="1:44" x14ac:dyDescent="0.25">
      <c r="B116">
        <v>20</v>
      </c>
      <c r="C116" s="3">
        <v>141</v>
      </c>
      <c r="D116" s="3">
        <v>150</v>
      </c>
      <c r="E116" s="3">
        <v>145</v>
      </c>
      <c r="F116" s="3">
        <v>122</v>
      </c>
      <c r="G116" s="3">
        <v>183</v>
      </c>
      <c r="H116" s="3">
        <v>122</v>
      </c>
      <c r="I116" s="3">
        <v>39</v>
      </c>
      <c r="J116" s="3">
        <v>58</v>
      </c>
      <c r="K116" s="3">
        <v>85</v>
      </c>
      <c r="L116" s="3">
        <v>96</v>
      </c>
      <c r="M116" s="3">
        <v>54</v>
      </c>
      <c r="N116" s="3">
        <v>58</v>
      </c>
      <c r="O116" s="3">
        <v>109</v>
      </c>
      <c r="P116" s="3">
        <v>33</v>
      </c>
      <c r="Q116" s="3">
        <v>46</v>
      </c>
      <c r="R116" s="3">
        <v>40</v>
      </c>
      <c r="S116" s="3">
        <v>51</v>
      </c>
      <c r="T116" s="3">
        <v>35</v>
      </c>
      <c r="U116" s="3">
        <v>26</v>
      </c>
      <c r="V116" s="3">
        <v>44</v>
      </c>
      <c r="W116" s="3">
        <v>35</v>
      </c>
      <c r="X116" s="3">
        <v>29</v>
      </c>
      <c r="Y116" s="3">
        <v>24</v>
      </c>
      <c r="Z116" s="3">
        <v>35</v>
      </c>
      <c r="AA116" s="3">
        <v>10</v>
      </c>
      <c r="AB116" s="3">
        <v>18</v>
      </c>
      <c r="AC116" s="3">
        <v>22</v>
      </c>
      <c r="AD116" s="3">
        <v>2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12</v>
      </c>
      <c r="AM116" s="3">
        <v>5</v>
      </c>
      <c r="AN116" s="3">
        <v>9</v>
      </c>
      <c r="AO116" s="3">
        <v>2</v>
      </c>
      <c r="AP116" s="3">
        <v>9</v>
      </c>
      <c r="AQ116" s="3">
        <v>9</v>
      </c>
      <c r="AR116" s="3">
        <v>1</v>
      </c>
    </row>
    <row r="117" spans="1:44" x14ac:dyDescent="0.25">
      <c r="B117">
        <v>21</v>
      </c>
      <c r="C117" s="3">
        <v>124</v>
      </c>
      <c r="D117" s="3">
        <v>142</v>
      </c>
      <c r="E117" s="3">
        <v>173</v>
      </c>
      <c r="F117" s="3">
        <v>61</v>
      </c>
      <c r="G117" s="3">
        <v>123</v>
      </c>
      <c r="H117" s="3">
        <v>156</v>
      </c>
      <c r="I117" s="3">
        <v>40</v>
      </c>
      <c r="J117" s="3">
        <v>73</v>
      </c>
      <c r="K117" s="3">
        <v>72</v>
      </c>
      <c r="L117" s="3">
        <v>70</v>
      </c>
      <c r="M117" s="3">
        <v>90</v>
      </c>
      <c r="N117" s="3">
        <v>27</v>
      </c>
      <c r="O117" s="3">
        <v>84</v>
      </c>
      <c r="P117" s="3">
        <v>22</v>
      </c>
      <c r="Q117" s="3">
        <v>67</v>
      </c>
      <c r="R117" s="3">
        <v>58</v>
      </c>
      <c r="S117" s="3">
        <v>42</v>
      </c>
      <c r="T117" s="3">
        <v>39</v>
      </c>
      <c r="U117" s="3">
        <v>28</v>
      </c>
      <c r="V117" s="3">
        <v>95</v>
      </c>
      <c r="W117" s="3">
        <v>36</v>
      </c>
      <c r="X117" s="3">
        <v>28</v>
      </c>
      <c r="Y117" s="3">
        <v>28</v>
      </c>
      <c r="Z117" s="3">
        <v>9</v>
      </c>
      <c r="AA117" s="3">
        <v>19</v>
      </c>
      <c r="AB117" s="3">
        <v>8</v>
      </c>
      <c r="AC117" s="3">
        <v>23</v>
      </c>
      <c r="AD117" s="3">
        <v>2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13</v>
      </c>
      <c r="AM117" s="3">
        <v>6</v>
      </c>
      <c r="AN117" s="3">
        <v>1</v>
      </c>
      <c r="AO117" s="3">
        <v>4</v>
      </c>
      <c r="AP117" s="3">
        <v>3</v>
      </c>
      <c r="AQ117" s="3">
        <v>9</v>
      </c>
      <c r="AR117" s="3">
        <v>1</v>
      </c>
    </row>
    <row r="118" spans="1:44" x14ac:dyDescent="0.25">
      <c r="B118">
        <v>22</v>
      </c>
      <c r="C118" s="3">
        <v>159</v>
      </c>
      <c r="D118" s="3">
        <v>130</v>
      </c>
      <c r="E118" s="3">
        <v>89</v>
      </c>
      <c r="F118" s="3">
        <v>116</v>
      </c>
      <c r="G118" s="3">
        <v>46</v>
      </c>
      <c r="H118" s="3">
        <v>176</v>
      </c>
      <c r="I118" s="3">
        <v>36</v>
      </c>
      <c r="J118" s="3">
        <v>97</v>
      </c>
      <c r="K118" s="3">
        <v>81</v>
      </c>
      <c r="L118" s="3">
        <v>38</v>
      </c>
      <c r="M118" s="3">
        <v>60</v>
      </c>
      <c r="N118" s="3">
        <v>26</v>
      </c>
      <c r="O118" s="3">
        <v>60</v>
      </c>
      <c r="P118" s="3">
        <v>20</v>
      </c>
      <c r="Q118" s="3">
        <v>63</v>
      </c>
      <c r="R118" s="3">
        <v>39</v>
      </c>
      <c r="S118" s="3">
        <v>39</v>
      </c>
      <c r="T118" s="3">
        <v>39</v>
      </c>
      <c r="U118" s="3">
        <v>38</v>
      </c>
      <c r="V118" s="3">
        <v>40</v>
      </c>
      <c r="W118" s="3">
        <v>36</v>
      </c>
      <c r="X118" s="3">
        <v>21</v>
      </c>
      <c r="Y118" s="3">
        <v>26</v>
      </c>
      <c r="Z118" s="3">
        <v>19</v>
      </c>
      <c r="AA118" s="3">
        <v>9</v>
      </c>
      <c r="AB118" s="3">
        <v>13</v>
      </c>
      <c r="AC118" s="3">
        <v>12</v>
      </c>
      <c r="AD118" s="3">
        <v>3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13</v>
      </c>
      <c r="AM118" s="3">
        <v>5</v>
      </c>
      <c r="AN118" s="3">
        <v>2</v>
      </c>
      <c r="AO118" s="3">
        <v>3</v>
      </c>
      <c r="AP118" s="3">
        <v>4</v>
      </c>
      <c r="AQ118" s="3">
        <v>7</v>
      </c>
      <c r="AR118" s="3">
        <v>1</v>
      </c>
    </row>
    <row r="119" spans="1:44" x14ac:dyDescent="0.25">
      <c r="B119">
        <v>23</v>
      </c>
      <c r="C119" s="3">
        <v>186</v>
      </c>
      <c r="D119" s="3">
        <v>134</v>
      </c>
      <c r="E119" s="3">
        <v>81</v>
      </c>
      <c r="F119" s="3">
        <v>76</v>
      </c>
      <c r="G119" s="3">
        <v>59</v>
      </c>
      <c r="H119" s="3">
        <v>168</v>
      </c>
      <c r="I119" s="3">
        <v>35</v>
      </c>
      <c r="J119" s="3">
        <v>83</v>
      </c>
      <c r="K119" s="3">
        <v>106</v>
      </c>
      <c r="L119" s="3">
        <v>89</v>
      </c>
      <c r="M119" s="3">
        <v>81</v>
      </c>
      <c r="N119" s="3">
        <v>39</v>
      </c>
      <c r="O119" s="3">
        <v>27</v>
      </c>
      <c r="P119" s="3">
        <v>98</v>
      </c>
      <c r="Q119" s="3">
        <v>67</v>
      </c>
      <c r="R119" s="3">
        <v>58</v>
      </c>
      <c r="S119" s="3">
        <v>72</v>
      </c>
      <c r="T119" s="3">
        <v>50</v>
      </c>
      <c r="U119" s="3">
        <v>43</v>
      </c>
      <c r="V119" s="3">
        <v>24</v>
      </c>
      <c r="W119" s="3">
        <v>41</v>
      </c>
      <c r="X119" s="3">
        <v>22</v>
      </c>
      <c r="Y119" s="3">
        <v>25</v>
      </c>
      <c r="Z119" s="3">
        <v>27</v>
      </c>
      <c r="AA119" s="3">
        <v>16</v>
      </c>
      <c r="AB119" s="3">
        <v>24</v>
      </c>
      <c r="AC119" s="3">
        <v>14</v>
      </c>
      <c r="AD119" s="3">
        <v>6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7</v>
      </c>
      <c r="AM119" s="3">
        <v>6</v>
      </c>
      <c r="AN119" s="3">
        <v>7</v>
      </c>
      <c r="AO119" s="3">
        <v>6</v>
      </c>
      <c r="AP119" s="3">
        <v>4</v>
      </c>
      <c r="AQ119" s="3">
        <v>7</v>
      </c>
      <c r="AR119" s="3">
        <v>1</v>
      </c>
    </row>
    <row r="120" spans="1:44" x14ac:dyDescent="0.25">
      <c r="B120">
        <v>24</v>
      </c>
      <c r="C120" s="3">
        <v>178</v>
      </c>
      <c r="D120" s="3">
        <v>144</v>
      </c>
      <c r="E120" s="3">
        <v>152</v>
      </c>
      <c r="F120" s="3">
        <v>118</v>
      </c>
      <c r="G120" s="3">
        <v>71</v>
      </c>
      <c r="H120" s="3">
        <v>104</v>
      </c>
      <c r="I120" s="3">
        <v>65</v>
      </c>
      <c r="J120" s="3">
        <v>112</v>
      </c>
      <c r="K120" s="3">
        <v>105</v>
      </c>
      <c r="L120" s="3">
        <v>81</v>
      </c>
      <c r="M120" s="3">
        <v>33</v>
      </c>
      <c r="N120" s="3">
        <v>59</v>
      </c>
      <c r="O120" s="3">
        <v>25</v>
      </c>
      <c r="P120" s="3">
        <v>53</v>
      </c>
      <c r="Q120" s="3">
        <v>75</v>
      </c>
      <c r="R120" s="3">
        <v>87</v>
      </c>
      <c r="S120" s="3">
        <v>77</v>
      </c>
      <c r="T120" s="3">
        <v>35</v>
      </c>
      <c r="U120" s="3">
        <v>58</v>
      </c>
      <c r="V120" s="3">
        <v>41</v>
      </c>
      <c r="W120" s="3">
        <v>39</v>
      </c>
      <c r="X120" s="3">
        <v>40</v>
      </c>
      <c r="Y120" s="3">
        <v>38</v>
      </c>
      <c r="Z120" s="3">
        <v>16</v>
      </c>
      <c r="AA120" s="3">
        <v>9</v>
      </c>
      <c r="AB120" s="3">
        <v>25</v>
      </c>
      <c r="AC120" s="3">
        <v>7</v>
      </c>
      <c r="AD120" s="3">
        <v>3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10</v>
      </c>
      <c r="AM120" s="3">
        <v>8</v>
      </c>
      <c r="AN120" s="3">
        <v>6</v>
      </c>
      <c r="AO120" s="3">
        <v>2</v>
      </c>
      <c r="AP120" s="3">
        <v>3</v>
      </c>
      <c r="AQ120" s="3">
        <v>2</v>
      </c>
      <c r="AR120" s="3">
        <v>1</v>
      </c>
    </row>
    <row r="121" spans="1:44" x14ac:dyDescent="0.25">
      <c r="B121">
        <v>25</v>
      </c>
      <c r="C121" s="3">
        <v>190</v>
      </c>
      <c r="D121" s="3">
        <v>166</v>
      </c>
      <c r="E121" s="3">
        <v>160</v>
      </c>
      <c r="F121" s="3">
        <v>49</v>
      </c>
      <c r="G121" s="3">
        <v>97</v>
      </c>
      <c r="H121" s="3">
        <v>71</v>
      </c>
      <c r="I121" s="3">
        <v>55</v>
      </c>
      <c r="J121" s="3">
        <v>65</v>
      </c>
      <c r="K121" s="3">
        <v>113</v>
      </c>
      <c r="L121" s="3">
        <v>80</v>
      </c>
      <c r="M121" s="3">
        <v>36</v>
      </c>
      <c r="N121" s="3">
        <v>87</v>
      </c>
      <c r="O121" s="3">
        <v>45</v>
      </c>
      <c r="P121" s="3">
        <v>32</v>
      </c>
      <c r="Q121" s="3">
        <v>36</v>
      </c>
      <c r="R121" s="3">
        <v>108</v>
      </c>
      <c r="S121" s="3">
        <v>63</v>
      </c>
      <c r="T121" s="3">
        <v>46</v>
      </c>
      <c r="U121" s="3">
        <v>64</v>
      </c>
      <c r="V121" s="3">
        <v>47</v>
      </c>
      <c r="W121" s="3">
        <v>40</v>
      </c>
      <c r="X121" s="3">
        <v>11</v>
      </c>
      <c r="Y121" s="3">
        <v>25</v>
      </c>
      <c r="Z121" s="3">
        <v>21</v>
      </c>
      <c r="AA121" s="3">
        <v>15</v>
      </c>
      <c r="AB121" s="3">
        <v>29</v>
      </c>
      <c r="AC121" s="3">
        <v>8</v>
      </c>
      <c r="AD121" s="3">
        <v>11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3</v>
      </c>
      <c r="AM121" s="3">
        <v>9</v>
      </c>
      <c r="AN121" s="3">
        <v>12</v>
      </c>
      <c r="AO121" s="3">
        <v>3</v>
      </c>
      <c r="AP121" s="3">
        <v>8</v>
      </c>
      <c r="AQ121" s="3">
        <v>3</v>
      </c>
      <c r="AR121" s="3">
        <v>2</v>
      </c>
    </row>
    <row r="122" spans="1:44" x14ac:dyDescent="0.25">
      <c r="B122">
        <v>26</v>
      </c>
      <c r="C122" s="3">
        <v>111</v>
      </c>
      <c r="D122" s="3">
        <v>180</v>
      </c>
      <c r="E122" s="3">
        <v>160</v>
      </c>
      <c r="F122" s="3">
        <v>50</v>
      </c>
      <c r="G122" s="3">
        <v>168</v>
      </c>
      <c r="H122" s="3">
        <v>109</v>
      </c>
      <c r="I122" s="3">
        <v>94</v>
      </c>
      <c r="J122" s="3">
        <v>63</v>
      </c>
      <c r="K122" s="3">
        <v>92</v>
      </c>
      <c r="L122" s="3">
        <v>72</v>
      </c>
      <c r="M122" s="3">
        <v>43</v>
      </c>
      <c r="N122" s="3">
        <v>117</v>
      </c>
      <c r="O122" s="3">
        <v>44</v>
      </c>
      <c r="P122" s="3">
        <v>60</v>
      </c>
      <c r="Q122" s="3">
        <v>56</v>
      </c>
      <c r="R122" s="3">
        <v>87</v>
      </c>
      <c r="S122" s="3">
        <v>48</v>
      </c>
      <c r="T122" s="3">
        <v>47</v>
      </c>
      <c r="U122" s="3">
        <v>56</v>
      </c>
      <c r="V122" s="3">
        <v>35</v>
      </c>
      <c r="W122" s="3">
        <v>58</v>
      </c>
      <c r="X122" s="3">
        <v>21</v>
      </c>
      <c r="Y122" s="3">
        <v>24</v>
      </c>
      <c r="Z122" s="3">
        <v>32</v>
      </c>
      <c r="AA122" s="3">
        <v>21</v>
      </c>
      <c r="AB122" s="3">
        <v>23</v>
      </c>
      <c r="AC122" s="3">
        <v>12</v>
      </c>
      <c r="AD122" s="3">
        <v>14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5</v>
      </c>
      <c r="AM122" s="3">
        <v>8</v>
      </c>
      <c r="AN122" s="3">
        <v>10</v>
      </c>
      <c r="AO122" s="3">
        <v>3</v>
      </c>
      <c r="AP122" s="3">
        <v>6</v>
      </c>
      <c r="AQ122" s="3">
        <v>4</v>
      </c>
      <c r="AR122" s="3">
        <v>10</v>
      </c>
    </row>
    <row r="123" spans="1:44" x14ac:dyDescent="0.25">
      <c r="B123">
        <v>27</v>
      </c>
      <c r="C123" s="3">
        <v>142</v>
      </c>
      <c r="D123" s="3">
        <v>168</v>
      </c>
      <c r="E123" s="3">
        <v>166</v>
      </c>
      <c r="F123" s="3">
        <v>55</v>
      </c>
      <c r="G123" s="3">
        <v>127</v>
      </c>
      <c r="H123" s="3">
        <v>110</v>
      </c>
      <c r="I123" s="3">
        <v>141</v>
      </c>
      <c r="J123" s="3">
        <v>79</v>
      </c>
      <c r="K123" s="3">
        <v>52</v>
      </c>
      <c r="L123" s="3">
        <v>69</v>
      </c>
      <c r="M123" s="3">
        <v>52</v>
      </c>
      <c r="N123" s="3">
        <v>115</v>
      </c>
      <c r="O123" s="3">
        <v>50</v>
      </c>
      <c r="P123" s="3">
        <v>82</v>
      </c>
      <c r="Q123" s="3">
        <v>70</v>
      </c>
      <c r="R123" s="3">
        <v>60</v>
      </c>
      <c r="S123" s="3">
        <v>86</v>
      </c>
      <c r="T123" s="3">
        <v>55</v>
      </c>
      <c r="U123" s="3">
        <v>104</v>
      </c>
      <c r="V123" s="3">
        <v>40</v>
      </c>
      <c r="W123" s="3">
        <v>100</v>
      </c>
      <c r="X123" s="3">
        <v>22</v>
      </c>
      <c r="Y123" s="3">
        <v>20</v>
      </c>
      <c r="Z123" s="3">
        <v>30</v>
      </c>
      <c r="AA123" s="3">
        <v>21</v>
      </c>
      <c r="AB123" s="3">
        <v>30</v>
      </c>
      <c r="AC123" s="3">
        <v>10</v>
      </c>
      <c r="AD123" s="3">
        <v>18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6</v>
      </c>
      <c r="AM123" s="3">
        <v>6</v>
      </c>
      <c r="AN123" s="3">
        <v>9</v>
      </c>
      <c r="AO123" s="3">
        <v>3</v>
      </c>
      <c r="AP123" s="3">
        <v>7</v>
      </c>
      <c r="AQ123" s="3">
        <v>5</v>
      </c>
      <c r="AR123" s="3">
        <v>6</v>
      </c>
    </row>
    <row r="124" spans="1:44" x14ac:dyDescent="0.25">
      <c r="B124">
        <v>28</v>
      </c>
      <c r="C124" s="3">
        <v>148</v>
      </c>
      <c r="D124" s="3">
        <v>126</v>
      </c>
      <c r="E124" s="3">
        <v>161</v>
      </c>
      <c r="F124" s="3">
        <v>70</v>
      </c>
      <c r="G124" s="3">
        <v>161</v>
      </c>
      <c r="H124" s="3">
        <v>135</v>
      </c>
      <c r="I124" s="3">
        <v>157</v>
      </c>
      <c r="J124" s="3">
        <v>100</v>
      </c>
      <c r="K124" s="3">
        <v>87</v>
      </c>
      <c r="L124" s="3">
        <v>64</v>
      </c>
      <c r="M124" s="3">
        <v>78</v>
      </c>
      <c r="N124" s="3">
        <v>115</v>
      </c>
      <c r="O124" s="3">
        <v>61</v>
      </c>
      <c r="P124" s="3">
        <v>84</v>
      </c>
      <c r="Q124" s="3">
        <v>88</v>
      </c>
      <c r="R124" s="3">
        <v>96</v>
      </c>
      <c r="S124" s="3">
        <v>92</v>
      </c>
      <c r="T124" s="3">
        <v>65</v>
      </c>
      <c r="U124" s="3">
        <v>71</v>
      </c>
      <c r="V124" s="3">
        <v>67</v>
      </c>
      <c r="W124" s="3">
        <v>115</v>
      </c>
      <c r="X124" s="3">
        <v>33</v>
      </c>
      <c r="Y124" s="3">
        <v>28</v>
      </c>
      <c r="Z124" s="3">
        <v>32</v>
      </c>
      <c r="AA124" s="3">
        <v>19</v>
      </c>
      <c r="AB124" s="3">
        <v>35</v>
      </c>
      <c r="AC124" s="3">
        <v>16</v>
      </c>
      <c r="AD124" s="3">
        <v>12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9</v>
      </c>
      <c r="AM124" s="3">
        <v>14</v>
      </c>
      <c r="AN124" s="3">
        <v>11</v>
      </c>
      <c r="AO124" s="3">
        <v>4</v>
      </c>
      <c r="AP124" s="3">
        <v>10</v>
      </c>
      <c r="AQ124" s="3">
        <v>8</v>
      </c>
      <c r="AR124" s="3">
        <v>5</v>
      </c>
    </row>
    <row r="125" spans="1:44" x14ac:dyDescent="0.25">
      <c r="B125">
        <v>29</v>
      </c>
      <c r="C125" s="3">
        <v>176</v>
      </c>
      <c r="D125" s="3">
        <v>183</v>
      </c>
      <c r="E125" s="3">
        <v>171</v>
      </c>
      <c r="F125" s="3">
        <v>105</v>
      </c>
      <c r="G125" s="3">
        <v>202</v>
      </c>
      <c r="H125" s="3">
        <v>180</v>
      </c>
      <c r="I125" s="3">
        <v>150</v>
      </c>
      <c r="J125" s="3">
        <v>100</v>
      </c>
      <c r="K125" s="3">
        <v>86</v>
      </c>
      <c r="L125" s="3">
        <v>100</v>
      </c>
      <c r="M125" s="3">
        <v>117</v>
      </c>
      <c r="N125" s="3">
        <v>54</v>
      </c>
      <c r="O125" s="3">
        <v>80</v>
      </c>
      <c r="P125" s="3">
        <v>93</v>
      </c>
      <c r="Q125" s="3">
        <v>102</v>
      </c>
      <c r="R125" s="3">
        <v>103</v>
      </c>
      <c r="S125" s="3">
        <v>117</v>
      </c>
      <c r="T125" s="3">
        <v>69</v>
      </c>
      <c r="U125" s="3">
        <v>43</v>
      </c>
      <c r="V125" s="3">
        <v>40</v>
      </c>
      <c r="W125" s="3">
        <v>142</v>
      </c>
      <c r="X125" s="3">
        <v>28</v>
      </c>
      <c r="Y125" s="3">
        <v>24</v>
      </c>
      <c r="Z125" s="3">
        <v>40</v>
      </c>
      <c r="AA125" s="3">
        <v>20</v>
      </c>
      <c r="AB125" s="3">
        <v>11</v>
      </c>
      <c r="AC125" s="3">
        <v>13</v>
      </c>
      <c r="AD125" s="3">
        <v>25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9</v>
      </c>
      <c r="AM125" s="3">
        <v>10</v>
      </c>
      <c r="AN125" s="3">
        <v>15</v>
      </c>
      <c r="AO125" s="3">
        <v>5</v>
      </c>
      <c r="AP125" s="3">
        <v>6</v>
      </c>
      <c r="AQ125" s="3">
        <v>4</v>
      </c>
      <c r="AR125" s="3">
        <v>9</v>
      </c>
    </row>
    <row r="126" spans="1:44" x14ac:dyDescent="0.25">
      <c r="B126">
        <v>30</v>
      </c>
      <c r="C126" s="3">
        <v>182</v>
      </c>
      <c r="D126" s="3">
        <v>177</v>
      </c>
      <c r="E126" s="3">
        <v>210</v>
      </c>
      <c r="F126" s="3">
        <v>152</v>
      </c>
      <c r="G126" s="3">
        <v>89</v>
      </c>
      <c r="H126" s="3">
        <v>167</v>
      </c>
      <c r="I126" s="3">
        <v>185</v>
      </c>
      <c r="J126" s="3">
        <v>124</v>
      </c>
      <c r="K126" s="3">
        <v>92</v>
      </c>
      <c r="L126" s="3">
        <v>57</v>
      </c>
      <c r="M126" s="3">
        <v>86</v>
      </c>
      <c r="N126" s="3">
        <v>145</v>
      </c>
      <c r="O126" s="3">
        <v>38</v>
      </c>
      <c r="P126" s="3">
        <v>100</v>
      </c>
      <c r="Q126" s="3">
        <v>91</v>
      </c>
      <c r="R126" s="3">
        <v>42</v>
      </c>
      <c r="S126" s="3">
        <v>117</v>
      </c>
      <c r="T126" s="3">
        <v>60</v>
      </c>
      <c r="U126" s="3">
        <v>30</v>
      </c>
      <c r="V126" s="3">
        <v>48</v>
      </c>
      <c r="W126" s="3">
        <v>146</v>
      </c>
      <c r="X126" s="3">
        <v>17</v>
      </c>
      <c r="Y126" s="3">
        <v>26</v>
      </c>
      <c r="Z126" s="3">
        <v>21</v>
      </c>
      <c r="AA126" s="3">
        <v>20</v>
      </c>
      <c r="AB126" s="3">
        <v>16</v>
      </c>
      <c r="AC126" s="3">
        <v>12</v>
      </c>
      <c r="AD126" s="3">
        <v>25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7</v>
      </c>
      <c r="AM126" s="3">
        <v>11</v>
      </c>
      <c r="AN126" s="3">
        <v>20</v>
      </c>
      <c r="AO126" s="3">
        <v>5</v>
      </c>
      <c r="AP126" s="3">
        <v>4</v>
      </c>
      <c r="AQ126" s="3">
        <v>2</v>
      </c>
      <c r="AR126" s="3">
        <v>11</v>
      </c>
    </row>
    <row r="127" spans="1:44" x14ac:dyDescent="0.25">
      <c r="A127">
        <v>5</v>
      </c>
      <c r="B127">
        <v>1</v>
      </c>
      <c r="C127" s="3">
        <v>188</v>
      </c>
      <c r="D127" s="3">
        <v>195</v>
      </c>
      <c r="E127" s="3">
        <v>213</v>
      </c>
      <c r="F127" s="3">
        <v>115</v>
      </c>
      <c r="G127" s="3">
        <v>122</v>
      </c>
      <c r="H127" s="3">
        <v>145</v>
      </c>
      <c r="I127" s="3">
        <v>189</v>
      </c>
      <c r="J127" s="3">
        <v>41</v>
      </c>
      <c r="K127" s="3">
        <v>48</v>
      </c>
      <c r="L127" s="3">
        <v>62</v>
      </c>
      <c r="M127" s="3">
        <v>97</v>
      </c>
      <c r="N127" s="3">
        <v>45</v>
      </c>
      <c r="O127" s="3">
        <v>57</v>
      </c>
      <c r="P127" s="3">
        <v>65</v>
      </c>
      <c r="Q127" s="3">
        <v>43</v>
      </c>
      <c r="R127" s="3">
        <v>67</v>
      </c>
      <c r="S127" s="3">
        <v>39</v>
      </c>
      <c r="T127" s="3">
        <v>109</v>
      </c>
      <c r="U127" s="3">
        <v>38</v>
      </c>
      <c r="V127" s="3">
        <v>66</v>
      </c>
      <c r="W127" s="3">
        <v>101</v>
      </c>
      <c r="X127" s="3">
        <v>9</v>
      </c>
      <c r="Y127" s="3">
        <v>15</v>
      </c>
      <c r="Z127" s="3">
        <v>8</v>
      </c>
      <c r="AA127" s="3">
        <v>23</v>
      </c>
      <c r="AB127" s="3">
        <v>13</v>
      </c>
      <c r="AC127" s="3">
        <v>19</v>
      </c>
      <c r="AD127" s="3">
        <v>8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2</v>
      </c>
      <c r="AM127" s="3">
        <v>5</v>
      </c>
      <c r="AN127" s="3">
        <v>10</v>
      </c>
      <c r="AO127" s="3">
        <v>8</v>
      </c>
      <c r="AP127" s="3">
        <v>2</v>
      </c>
      <c r="AQ127" s="3">
        <v>3</v>
      </c>
      <c r="AR127" s="3">
        <v>5</v>
      </c>
    </row>
    <row r="128" spans="1:44" x14ac:dyDescent="0.25">
      <c r="B128">
        <v>2</v>
      </c>
      <c r="C128" s="3">
        <v>108</v>
      </c>
      <c r="D128" s="3">
        <v>119</v>
      </c>
      <c r="E128" s="3">
        <v>144</v>
      </c>
      <c r="F128" s="3">
        <v>136</v>
      </c>
      <c r="G128" s="3">
        <v>68</v>
      </c>
      <c r="H128" s="3">
        <v>214</v>
      </c>
      <c r="I128" s="3">
        <v>149</v>
      </c>
      <c r="J128" s="3">
        <v>106</v>
      </c>
      <c r="K128" s="3">
        <v>73</v>
      </c>
      <c r="L128" s="3">
        <v>50</v>
      </c>
      <c r="M128" s="3">
        <v>85</v>
      </c>
      <c r="N128" s="3">
        <v>43</v>
      </c>
      <c r="O128" s="3">
        <v>73</v>
      </c>
      <c r="P128" s="3">
        <v>58</v>
      </c>
      <c r="Q128" s="3">
        <v>42</v>
      </c>
      <c r="R128" s="3">
        <v>42</v>
      </c>
      <c r="S128" s="3">
        <v>41</v>
      </c>
      <c r="T128" s="3">
        <v>62</v>
      </c>
      <c r="U128" s="3">
        <v>39</v>
      </c>
      <c r="V128" s="3">
        <v>89</v>
      </c>
      <c r="W128" s="3">
        <v>38</v>
      </c>
      <c r="X128" s="3">
        <v>25</v>
      </c>
      <c r="Y128" s="3">
        <v>14</v>
      </c>
      <c r="Z128" s="3">
        <v>15</v>
      </c>
      <c r="AA128" s="3">
        <v>20</v>
      </c>
      <c r="AB128" s="3">
        <v>13</v>
      </c>
      <c r="AC128" s="3">
        <v>20</v>
      </c>
      <c r="AD128" s="3">
        <v>12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4</v>
      </c>
      <c r="AM128" s="3">
        <v>5</v>
      </c>
      <c r="AN128" s="3">
        <v>3</v>
      </c>
      <c r="AO128" s="3">
        <v>7</v>
      </c>
      <c r="AP128" s="3">
        <v>2</v>
      </c>
      <c r="AQ128" s="3">
        <v>6</v>
      </c>
      <c r="AR128" s="3">
        <v>10</v>
      </c>
    </row>
    <row r="129" spans="2:44" x14ac:dyDescent="0.25">
      <c r="B129">
        <v>3</v>
      </c>
      <c r="C129" s="3">
        <v>156</v>
      </c>
      <c r="D129" s="3">
        <v>112</v>
      </c>
      <c r="E129" s="3">
        <v>94</v>
      </c>
      <c r="F129" s="3">
        <v>131</v>
      </c>
      <c r="G129" s="3">
        <v>72</v>
      </c>
      <c r="H129" s="3">
        <v>161</v>
      </c>
      <c r="I129" s="3">
        <v>143</v>
      </c>
      <c r="J129" s="3">
        <v>49</v>
      </c>
      <c r="K129" s="3">
        <v>48</v>
      </c>
      <c r="L129" s="3">
        <v>44</v>
      </c>
      <c r="M129" s="3">
        <v>638</v>
      </c>
      <c r="N129" s="3">
        <v>85</v>
      </c>
      <c r="O129" s="3">
        <v>67</v>
      </c>
      <c r="P129" s="3">
        <v>49</v>
      </c>
      <c r="Q129" s="3">
        <v>39</v>
      </c>
      <c r="R129" s="3">
        <v>49</v>
      </c>
      <c r="S129" s="3">
        <v>51</v>
      </c>
      <c r="T129" s="3">
        <v>46</v>
      </c>
      <c r="U129" s="3">
        <v>79</v>
      </c>
      <c r="V129" s="3">
        <v>101</v>
      </c>
      <c r="W129" s="3">
        <v>21</v>
      </c>
      <c r="X129" s="3">
        <v>8</v>
      </c>
      <c r="Y129" s="3">
        <v>11</v>
      </c>
      <c r="Z129" s="3">
        <v>30</v>
      </c>
      <c r="AA129" s="3">
        <v>12</v>
      </c>
      <c r="AB129" s="3">
        <v>27</v>
      </c>
      <c r="AC129" s="3">
        <v>13</v>
      </c>
      <c r="AD129" s="3">
        <v>11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1</v>
      </c>
      <c r="AM129" s="3">
        <v>3</v>
      </c>
      <c r="AN129" s="3">
        <v>5</v>
      </c>
      <c r="AO129" s="3">
        <v>3</v>
      </c>
      <c r="AP129" s="3">
        <v>6</v>
      </c>
      <c r="AQ129" s="3">
        <v>5</v>
      </c>
      <c r="AR129" s="3">
        <v>6</v>
      </c>
    </row>
    <row r="130" spans="2:44" x14ac:dyDescent="0.25">
      <c r="B130">
        <v>4</v>
      </c>
      <c r="C130" s="3">
        <v>123</v>
      </c>
      <c r="D130" s="3">
        <v>66</v>
      </c>
      <c r="E130" s="3">
        <v>78</v>
      </c>
      <c r="F130" s="3">
        <v>382</v>
      </c>
      <c r="G130" s="3">
        <v>148</v>
      </c>
      <c r="H130" s="3">
        <v>145</v>
      </c>
      <c r="I130" s="3">
        <v>109</v>
      </c>
      <c r="J130" s="3">
        <v>48</v>
      </c>
      <c r="K130" s="3">
        <v>67</v>
      </c>
      <c r="L130" s="3">
        <v>55</v>
      </c>
      <c r="M130" s="3">
        <v>466</v>
      </c>
      <c r="N130" s="3">
        <v>182</v>
      </c>
      <c r="O130" s="3">
        <v>47</v>
      </c>
      <c r="P130" s="3">
        <v>48</v>
      </c>
      <c r="Q130" s="3">
        <v>40</v>
      </c>
      <c r="R130" s="3">
        <v>42</v>
      </c>
      <c r="S130" s="3">
        <v>51</v>
      </c>
      <c r="T130" s="3">
        <v>43</v>
      </c>
      <c r="U130" s="3">
        <v>32</v>
      </c>
      <c r="V130" s="3">
        <v>40</v>
      </c>
      <c r="W130" s="3">
        <v>33</v>
      </c>
      <c r="X130" s="3">
        <v>18</v>
      </c>
      <c r="Y130" s="3">
        <v>19</v>
      </c>
      <c r="Z130" s="3">
        <v>26</v>
      </c>
      <c r="AA130" s="3">
        <v>11</v>
      </c>
      <c r="AB130" s="3">
        <v>26</v>
      </c>
      <c r="AC130" s="3">
        <v>7</v>
      </c>
      <c r="AD130" s="3">
        <v>12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4</v>
      </c>
      <c r="AM130" s="3">
        <v>4</v>
      </c>
      <c r="AN130" s="3">
        <v>10</v>
      </c>
      <c r="AO130" s="3">
        <v>2</v>
      </c>
      <c r="AP130" s="3">
        <v>5</v>
      </c>
      <c r="AQ130" s="3">
        <v>2</v>
      </c>
      <c r="AR130" s="3">
        <v>5</v>
      </c>
    </row>
    <row r="131" spans="2:44" x14ac:dyDescent="0.25">
      <c r="B131">
        <v>5</v>
      </c>
      <c r="C131" s="3">
        <v>122</v>
      </c>
      <c r="D131" s="3">
        <v>124</v>
      </c>
      <c r="E131" s="3">
        <v>116</v>
      </c>
      <c r="F131" s="3">
        <v>275</v>
      </c>
      <c r="G131" s="3">
        <v>166</v>
      </c>
      <c r="H131" s="3">
        <v>78</v>
      </c>
      <c r="I131" s="3">
        <v>150</v>
      </c>
      <c r="J131" s="3">
        <v>97</v>
      </c>
      <c r="K131" s="3">
        <v>52</v>
      </c>
      <c r="L131" s="3">
        <v>199</v>
      </c>
      <c r="M131" s="3">
        <v>78</v>
      </c>
      <c r="N131" s="3">
        <v>128</v>
      </c>
      <c r="O131" s="3">
        <v>36</v>
      </c>
      <c r="P131" s="3">
        <v>53</v>
      </c>
      <c r="Q131" s="3">
        <v>53</v>
      </c>
      <c r="R131" s="3">
        <v>40</v>
      </c>
      <c r="S131" s="3">
        <v>38</v>
      </c>
      <c r="T131" s="3">
        <v>58</v>
      </c>
      <c r="U131" s="3">
        <v>60</v>
      </c>
      <c r="V131" s="3">
        <v>47</v>
      </c>
      <c r="W131" s="3">
        <v>92</v>
      </c>
      <c r="X131" s="3">
        <v>26</v>
      </c>
      <c r="Y131" s="3">
        <v>13</v>
      </c>
      <c r="Z131" s="3">
        <v>5</v>
      </c>
      <c r="AA131" s="3">
        <v>16</v>
      </c>
      <c r="AB131" s="3">
        <v>25</v>
      </c>
      <c r="AC131" s="3">
        <v>13</v>
      </c>
      <c r="AD131" s="3">
        <v>15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9</v>
      </c>
      <c r="AM131" s="3">
        <v>3</v>
      </c>
      <c r="AN131" s="3">
        <v>2</v>
      </c>
      <c r="AO131" s="3">
        <v>3</v>
      </c>
      <c r="AP131" s="3">
        <v>4</v>
      </c>
      <c r="AQ131" s="3">
        <v>3</v>
      </c>
      <c r="AR131" s="3">
        <v>6</v>
      </c>
    </row>
    <row r="132" spans="2:44" x14ac:dyDescent="0.25">
      <c r="B132">
        <v>6</v>
      </c>
      <c r="C132" s="3">
        <v>171</v>
      </c>
      <c r="D132" s="3">
        <v>71</v>
      </c>
      <c r="E132" s="3">
        <v>112</v>
      </c>
      <c r="F132" s="3">
        <v>101</v>
      </c>
      <c r="G132" s="3">
        <v>140</v>
      </c>
      <c r="H132" s="3">
        <v>79</v>
      </c>
      <c r="I132" s="3">
        <v>160</v>
      </c>
      <c r="J132" s="3">
        <v>80</v>
      </c>
      <c r="K132" s="3">
        <v>83</v>
      </c>
      <c r="L132" s="3">
        <v>30</v>
      </c>
      <c r="M132" s="3">
        <v>65</v>
      </c>
      <c r="N132" s="3">
        <v>98</v>
      </c>
      <c r="O132" s="3">
        <v>50</v>
      </c>
      <c r="P132" s="3">
        <v>61</v>
      </c>
      <c r="Q132" s="3">
        <v>47</v>
      </c>
      <c r="R132" s="3">
        <v>54</v>
      </c>
      <c r="S132" s="3">
        <v>53</v>
      </c>
      <c r="T132" s="3">
        <v>74</v>
      </c>
      <c r="U132" s="3">
        <v>67</v>
      </c>
      <c r="V132" s="3">
        <v>53</v>
      </c>
      <c r="W132" s="3">
        <v>36</v>
      </c>
      <c r="X132" s="3">
        <v>25</v>
      </c>
      <c r="Y132" s="3">
        <v>20</v>
      </c>
      <c r="Z132" s="3">
        <v>13</v>
      </c>
      <c r="AA132" s="3">
        <v>26</v>
      </c>
      <c r="AB132" s="3">
        <v>22</v>
      </c>
      <c r="AC132" s="3">
        <v>16</v>
      </c>
      <c r="AD132" s="3">
        <v>16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11</v>
      </c>
      <c r="AM132" s="3">
        <v>5</v>
      </c>
      <c r="AN132" s="3">
        <v>1</v>
      </c>
      <c r="AO132" s="3">
        <v>4</v>
      </c>
      <c r="AP132" s="3">
        <v>7</v>
      </c>
      <c r="AQ132" s="3">
        <v>3</v>
      </c>
      <c r="AR132" s="3">
        <v>12</v>
      </c>
    </row>
    <row r="133" spans="2:44" x14ac:dyDescent="0.25">
      <c r="B133">
        <v>7</v>
      </c>
      <c r="C133" s="3">
        <v>152</v>
      </c>
      <c r="D133" s="3">
        <v>137</v>
      </c>
      <c r="E133" s="3">
        <v>49</v>
      </c>
      <c r="F133" s="3">
        <v>101</v>
      </c>
      <c r="G133" s="3">
        <v>161</v>
      </c>
      <c r="H133" s="3">
        <v>98</v>
      </c>
      <c r="I133" s="3">
        <v>160</v>
      </c>
      <c r="J133" s="3">
        <v>80</v>
      </c>
      <c r="K133" s="3">
        <v>70</v>
      </c>
      <c r="L133" s="3">
        <v>64</v>
      </c>
      <c r="M133" s="3">
        <v>93</v>
      </c>
      <c r="N133" s="3">
        <v>62</v>
      </c>
      <c r="O133" s="3">
        <v>66</v>
      </c>
      <c r="P133" s="3">
        <v>26</v>
      </c>
      <c r="Q133" s="3">
        <v>80</v>
      </c>
      <c r="R133" s="3">
        <v>51</v>
      </c>
      <c r="S133" s="3">
        <v>67</v>
      </c>
      <c r="T133" s="3">
        <v>94</v>
      </c>
      <c r="U133" s="3">
        <v>60</v>
      </c>
      <c r="V133" s="3">
        <v>47</v>
      </c>
      <c r="W133" s="3">
        <v>40</v>
      </c>
      <c r="X133" s="3">
        <v>25</v>
      </c>
      <c r="Y133" s="3">
        <v>21</v>
      </c>
      <c r="Z133" s="3">
        <v>23</v>
      </c>
      <c r="AA133" s="3">
        <v>25</v>
      </c>
      <c r="AB133" s="3">
        <v>20</v>
      </c>
      <c r="AC133" s="3">
        <v>20</v>
      </c>
      <c r="AD133" s="3">
        <v>8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8</v>
      </c>
      <c r="AM133" s="3">
        <v>7</v>
      </c>
      <c r="AN133" s="3">
        <v>7</v>
      </c>
      <c r="AO133" s="3">
        <v>6</v>
      </c>
      <c r="AP133" s="3">
        <v>5</v>
      </c>
      <c r="AQ133" s="3">
        <v>5</v>
      </c>
      <c r="AR133" s="3">
        <v>8</v>
      </c>
    </row>
    <row r="134" spans="2:44" x14ac:dyDescent="0.25">
      <c r="B134">
        <v>8</v>
      </c>
      <c r="C134" s="3">
        <v>167</v>
      </c>
      <c r="D134" s="3">
        <v>118</v>
      </c>
      <c r="E134" s="3">
        <v>153</v>
      </c>
      <c r="F134" s="3">
        <v>146</v>
      </c>
      <c r="G134" s="3">
        <v>110</v>
      </c>
      <c r="H134" s="3">
        <v>132</v>
      </c>
      <c r="I134" s="3">
        <v>107</v>
      </c>
      <c r="J134" s="3">
        <v>79</v>
      </c>
      <c r="K134" s="3">
        <v>43</v>
      </c>
      <c r="L134" s="3">
        <v>41</v>
      </c>
      <c r="M134" s="3">
        <v>82</v>
      </c>
      <c r="N134" s="3">
        <v>67</v>
      </c>
      <c r="O134" s="3">
        <v>61</v>
      </c>
      <c r="P134" s="3">
        <v>42</v>
      </c>
      <c r="Q134" s="3">
        <v>51</v>
      </c>
      <c r="R134" s="3">
        <v>28</v>
      </c>
      <c r="S134" s="3">
        <v>36</v>
      </c>
      <c r="T134" s="3">
        <v>93</v>
      </c>
      <c r="U134" s="3">
        <v>83</v>
      </c>
      <c r="V134" s="3">
        <v>64</v>
      </c>
      <c r="W134" s="3">
        <v>26</v>
      </c>
      <c r="X134" s="3">
        <v>25</v>
      </c>
      <c r="Y134" s="3">
        <v>15</v>
      </c>
      <c r="Z134" s="3">
        <v>17</v>
      </c>
      <c r="AA134" s="3">
        <v>12</v>
      </c>
      <c r="AB134" s="3">
        <v>24</v>
      </c>
      <c r="AC134" s="3">
        <v>22</v>
      </c>
      <c r="AD134" s="3">
        <v>11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11</v>
      </c>
      <c r="AM134" s="3">
        <v>20</v>
      </c>
      <c r="AN134" s="3">
        <v>4</v>
      </c>
      <c r="AO134" s="3">
        <v>4</v>
      </c>
      <c r="AP134" s="3">
        <v>5</v>
      </c>
      <c r="AQ134" s="3">
        <v>5</v>
      </c>
      <c r="AR134" s="3">
        <v>5</v>
      </c>
    </row>
    <row r="135" spans="2:44" x14ac:dyDescent="0.25">
      <c r="B135">
        <v>9</v>
      </c>
      <c r="C135" s="3">
        <v>154</v>
      </c>
      <c r="D135" s="3">
        <v>109</v>
      </c>
      <c r="E135" s="3">
        <v>105</v>
      </c>
      <c r="F135" s="3">
        <v>112</v>
      </c>
      <c r="G135" s="3">
        <v>140</v>
      </c>
      <c r="H135" s="3">
        <v>115</v>
      </c>
      <c r="I135" s="3">
        <v>100</v>
      </c>
      <c r="J135" s="3">
        <v>67</v>
      </c>
      <c r="K135" s="3">
        <v>45</v>
      </c>
      <c r="L135" s="3">
        <v>53</v>
      </c>
      <c r="M135" s="3">
        <v>60</v>
      </c>
      <c r="N135" s="3">
        <v>90</v>
      </c>
      <c r="O135" s="3">
        <v>76</v>
      </c>
      <c r="P135" s="3">
        <v>52</v>
      </c>
      <c r="Q135" s="3">
        <v>46</v>
      </c>
      <c r="R135" s="3">
        <v>17</v>
      </c>
      <c r="S135" s="3">
        <v>72</v>
      </c>
      <c r="T135" s="3">
        <v>72</v>
      </c>
      <c r="U135" s="3">
        <v>95</v>
      </c>
      <c r="V135" s="3">
        <v>96</v>
      </c>
      <c r="W135" s="3">
        <v>35</v>
      </c>
      <c r="X135" s="3">
        <v>22</v>
      </c>
      <c r="Y135" s="3">
        <v>22</v>
      </c>
      <c r="Z135" s="3">
        <v>22</v>
      </c>
      <c r="AA135" s="3">
        <v>14</v>
      </c>
      <c r="AB135" s="3">
        <v>32</v>
      </c>
      <c r="AC135" s="3">
        <v>22</v>
      </c>
      <c r="AD135" s="3">
        <v>9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10</v>
      </c>
      <c r="AM135" s="3">
        <v>27</v>
      </c>
      <c r="AN135" s="3">
        <v>5</v>
      </c>
      <c r="AO135" s="3">
        <v>4</v>
      </c>
      <c r="AP135" s="3">
        <v>11</v>
      </c>
      <c r="AQ135" s="3">
        <v>9</v>
      </c>
      <c r="AR135" s="3">
        <v>4</v>
      </c>
    </row>
    <row r="136" spans="2:44" x14ac:dyDescent="0.25">
      <c r="B136">
        <v>10</v>
      </c>
      <c r="C136" s="3">
        <v>142</v>
      </c>
      <c r="D136" s="3">
        <v>117</v>
      </c>
      <c r="E136" s="3">
        <v>117</v>
      </c>
      <c r="F136" s="3">
        <v>108</v>
      </c>
      <c r="G136" s="3">
        <v>170</v>
      </c>
      <c r="H136" s="3">
        <v>140</v>
      </c>
      <c r="I136" s="3">
        <v>72</v>
      </c>
      <c r="J136" s="3">
        <v>27</v>
      </c>
      <c r="K136" s="3">
        <v>16</v>
      </c>
      <c r="L136" s="3">
        <v>73</v>
      </c>
      <c r="M136" s="3">
        <v>107</v>
      </c>
      <c r="N136" s="3">
        <v>74</v>
      </c>
      <c r="O136" s="3">
        <v>74</v>
      </c>
      <c r="P136" s="3">
        <v>101</v>
      </c>
      <c r="Q136" s="3">
        <v>41</v>
      </c>
      <c r="R136" s="3">
        <v>35</v>
      </c>
      <c r="S136" s="3">
        <v>88</v>
      </c>
      <c r="T136" s="3">
        <v>48</v>
      </c>
      <c r="U136" s="3">
        <v>41</v>
      </c>
      <c r="V136" s="3">
        <v>105</v>
      </c>
      <c r="W136" s="3">
        <v>42</v>
      </c>
      <c r="X136" s="3">
        <v>14</v>
      </c>
      <c r="Y136" s="3">
        <v>17</v>
      </c>
      <c r="Z136" s="3">
        <v>16</v>
      </c>
      <c r="AA136" s="3">
        <v>19</v>
      </c>
      <c r="AB136" s="3">
        <v>24</v>
      </c>
      <c r="AC136" s="3">
        <v>20</v>
      </c>
      <c r="AD136" s="3">
        <v>4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7</v>
      </c>
      <c r="AM136" s="3">
        <v>16</v>
      </c>
      <c r="AN136" s="3">
        <v>9</v>
      </c>
      <c r="AO136" s="3">
        <v>3</v>
      </c>
      <c r="AP136" s="3">
        <v>7</v>
      </c>
      <c r="AQ136" s="3">
        <v>9</v>
      </c>
      <c r="AR136" s="3">
        <v>1</v>
      </c>
    </row>
    <row r="137" spans="2:44" x14ac:dyDescent="0.25">
      <c r="B137">
        <v>11</v>
      </c>
      <c r="C137" s="3">
        <v>92</v>
      </c>
      <c r="D137" s="3">
        <v>87</v>
      </c>
      <c r="E137" s="3">
        <v>183</v>
      </c>
      <c r="F137" s="3">
        <v>103</v>
      </c>
      <c r="G137" s="3">
        <v>156</v>
      </c>
      <c r="H137" s="3">
        <v>162</v>
      </c>
      <c r="I137" s="3">
        <v>54</v>
      </c>
      <c r="J137" s="3">
        <v>60</v>
      </c>
      <c r="K137" s="3">
        <v>38</v>
      </c>
      <c r="L137" s="3">
        <v>29</v>
      </c>
      <c r="M137" s="3">
        <v>131</v>
      </c>
      <c r="N137" s="3">
        <v>65</v>
      </c>
      <c r="O137" s="3">
        <v>181</v>
      </c>
      <c r="P137" s="3">
        <v>87</v>
      </c>
      <c r="Q137" s="3">
        <v>70</v>
      </c>
      <c r="R137" s="3">
        <v>44</v>
      </c>
      <c r="S137" s="3">
        <v>38</v>
      </c>
      <c r="T137" s="3">
        <v>78</v>
      </c>
      <c r="U137" s="3">
        <v>68</v>
      </c>
      <c r="V137" s="3">
        <v>44</v>
      </c>
      <c r="W137" s="3">
        <v>43</v>
      </c>
      <c r="X137" s="3">
        <v>24</v>
      </c>
      <c r="Y137" s="3">
        <v>24</v>
      </c>
      <c r="Z137" s="3">
        <v>16</v>
      </c>
      <c r="AA137" s="3">
        <v>15</v>
      </c>
      <c r="AB137" s="3">
        <v>22</v>
      </c>
      <c r="AC137" s="3">
        <v>14</v>
      </c>
      <c r="AD137" s="3">
        <v>5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6</v>
      </c>
      <c r="AM137" s="3">
        <v>4</v>
      </c>
      <c r="AN137" s="3">
        <v>8</v>
      </c>
      <c r="AO137" s="3">
        <v>4</v>
      </c>
      <c r="AP137" s="3">
        <v>14</v>
      </c>
      <c r="AQ137" s="3">
        <v>11</v>
      </c>
      <c r="AR137" s="3">
        <v>1</v>
      </c>
    </row>
    <row r="138" spans="2:44" x14ac:dyDescent="0.25">
      <c r="B138">
        <v>12</v>
      </c>
      <c r="C138" s="3">
        <v>121</v>
      </c>
      <c r="D138" s="3">
        <v>66</v>
      </c>
      <c r="E138" s="3">
        <v>72</v>
      </c>
      <c r="F138" s="3">
        <v>106</v>
      </c>
      <c r="G138" s="3">
        <v>188</v>
      </c>
      <c r="H138" s="3">
        <v>181</v>
      </c>
      <c r="I138" s="3">
        <v>63</v>
      </c>
      <c r="J138" s="3">
        <v>85</v>
      </c>
      <c r="K138" s="3">
        <v>100</v>
      </c>
      <c r="L138" s="3">
        <v>57</v>
      </c>
      <c r="M138" s="3">
        <v>63</v>
      </c>
      <c r="N138" s="3">
        <v>66</v>
      </c>
      <c r="O138" s="3">
        <v>58</v>
      </c>
      <c r="P138" s="3">
        <v>124</v>
      </c>
      <c r="Q138" s="3">
        <v>51</v>
      </c>
      <c r="R138" s="3">
        <v>82</v>
      </c>
      <c r="S138" s="3">
        <v>57</v>
      </c>
      <c r="T138" s="3">
        <v>44</v>
      </c>
      <c r="U138" s="3">
        <v>86</v>
      </c>
      <c r="V138" s="3">
        <v>45</v>
      </c>
      <c r="W138" s="3">
        <v>86</v>
      </c>
      <c r="X138" s="3">
        <v>30</v>
      </c>
      <c r="Y138" s="3">
        <v>43</v>
      </c>
      <c r="Z138" s="3">
        <v>32</v>
      </c>
      <c r="AA138" s="3">
        <v>9</v>
      </c>
      <c r="AB138" s="3">
        <v>22</v>
      </c>
      <c r="AC138" s="3">
        <v>8</v>
      </c>
      <c r="AD138" s="3">
        <v>16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6</v>
      </c>
      <c r="AM138" s="3">
        <v>10</v>
      </c>
      <c r="AN138" s="3">
        <v>8</v>
      </c>
      <c r="AO138" s="3">
        <v>2</v>
      </c>
      <c r="AP138" s="3">
        <v>5</v>
      </c>
      <c r="AQ138" s="3">
        <v>3</v>
      </c>
      <c r="AR138" s="3">
        <v>5</v>
      </c>
    </row>
    <row r="139" spans="2:44" x14ac:dyDescent="0.25">
      <c r="B139">
        <v>13</v>
      </c>
      <c r="C139" s="3">
        <v>135</v>
      </c>
      <c r="D139" s="3">
        <v>156</v>
      </c>
      <c r="E139" s="3">
        <v>109</v>
      </c>
      <c r="F139" s="3">
        <v>75</v>
      </c>
      <c r="G139" s="3">
        <v>124</v>
      </c>
      <c r="H139" s="3">
        <v>86</v>
      </c>
      <c r="I139" s="3">
        <v>108</v>
      </c>
      <c r="J139" s="3">
        <v>52</v>
      </c>
      <c r="K139" s="3">
        <v>69</v>
      </c>
      <c r="L139" s="3">
        <v>38</v>
      </c>
      <c r="M139" s="3">
        <v>41</v>
      </c>
      <c r="N139" s="3">
        <v>92</v>
      </c>
      <c r="O139" s="3">
        <v>86</v>
      </c>
      <c r="P139" s="3">
        <v>70</v>
      </c>
      <c r="Q139" s="3">
        <v>37</v>
      </c>
      <c r="R139" s="3">
        <v>45</v>
      </c>
      <c r="S139" s="3">
        <v>36</v>
      </c>
      <c r="T139" s="3">
        <v>71</v>
      </c>
      <c r="U139" s="3">
        <v>116</v>
      </c>
      <c r="V139" s="3">
        <v>86</v>
      </c>
      <c r="W139" s="3">
        <v>91</v>
      </c>
      <c r="X139" s="3">
        <v>14</v>
      </c>
      <c r="Y139" s="3">
        <v>13</v>
      </c>
      <c r="Z139" s="3">
        <v>21</v>
      </c>
      <c r="AA139" s="3">
        <v>11</v>
      </c>
      <c r="AB139" s="3">
        <v>21</v>
      </c>
      <c r="AC139" s="3">
        <v>22</v>
      </c>
      <c r="AD139" s="3">
        <v>11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2</v>
      </c>
      <c r="AM139" s="3">
        <v>3</v>
      </c>
      <c r="AN139" s="3">
        <v>4</v>
      </c>
      <c r="AO139" s="3">
        <v>4</v>
      </c>
      <c r="AP139" s="3">
        <v>11</v>
      </c>
      <c r="AQ139" s="3">
        <v>6</v>
      </c>
      <c r="AR139" s="3">
        <v>5</v>
      </c>
    </row>
    <row r="140" spans="2:44" x14ac:dyDescent="0.25">
      <c r="B140">
        <v>14</v>
      </c>
      <c r="C140" s="3">
        <v>73</v>
      </c>
      <c r="D140" s="3">
        <v>74</v>
      </c>
      <c r="E140" s="3">
        <v>110</v>
      </c>
      <c r="F140" s="3">
        <v>46</v>
      </c>
      <c r="G140" s="3">
        <v>185</v>
      </c>
      <c r="H140" s="3">
        <v>141</v>
      </c>
      <c r="I140" s="3">
        <v>95</v>
      </c>
      <c r="J140" s="3">
        <v>120</v>
      </c>
      <c r="K140" s="3">
        <v>45</v>
      </c>
      <c r="L140" s="3">
        <v>23</v>
      </c>
      <c r="M140" s="3">
        <v>62</v>
      </c>
      <c r="N140" s="3">
        <v>78</v>
      </c>
      <c r="O140" s="3">
        <v>137</v>
      </c>
      <c r="P140" s="3">
        <v>49</v>
      </c>
      <c r="Q140" s="3">
        <v>48</v>
      </c>
      <c r="R140" s="3">
        <v>52</v>
      </c>
      <c r="S140" s="3">
        <v>36</v>
      </c>
      <c r="T140" s="3">
        <v>74</v>
      </c>
      <c r="U140" s="3">
        <v>55</v>
      </c>
      <c r="V140" s="3">
        <v>107</v>
      </c>
      <c r="W140" s="3">
        <v>45</v>
      </c>
      <c r="X140" s="3">
        <v>33</v>
      </c>
      <c r="Y140" s="3">
        <v>15</v>
      </c>
      <c r="Z140" s="3">
        <v>22</v>
      </c>
      <c r="AA140" s="3">
        <v>15</v>
      </c>
      <c r="AB140" s="3">
        <v>20</v>
      </c>
      <c r="AC140" s="3">
        <v>24</v>
      </c>
      <c r="AD140" s="3">
        <v>10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4</v>
      </c>
      <c r="AM140" s="3">
        <v>3</v>
      </c>
      <c r="AN140" s="3">
        <v>3</v>
      </c>
      <c r="AO140" s="3">
        <v>6</v>
      </c>
      <c r="AP140" s="3">
        <v>10</v>
      </c>
      <c r="AQ140" s="3">
        <v>10</v>
      </c>
      <c r="AR140" s="3">
        <v>5</v>
      </c>
    </row>
    <row r="141" spans="2:44" x14ac:dyDescent="0.25">
      <c r="B141">
        <v>15</v>
      </c>
      <c r="C141" s="3">
        <v>151</v>
      </c>
      <c r="D141" s="3">
        <v>86</v>
      </c>
      <c r="E141" s="3">
        <v>94</v>
      </c>
      <c r="F141" s="3">
        <v>74</v>
      </c>
      <c r="G141" s="3">
        <v>155</v>
      </c>
      <c r="H141" s="3">
        <v>175</v>
      </c>
      <c r="I141" s="3">
        <v>115</v>
      </c>
      <c r="J141" s="3">
        <v>88</v>
      </c>
      <c r="K141" s="3">
        <v>81</v>
      </c>
      <c r="L141" s="3">
        <v>46</v>
      </c>
      <c r="M141" s="3">
        <v>76</v>
      </c>
      <c r="N141" s="3">
        <v>78</v>
      </c>
      <c r="O141" s="3">
        <v>95</v>
      </c>
      <c r="P141" s="3">
        <v>55</v>
      </c>
      <c r="Q141" s="3">
        <v>63</v>
      </c>
      <c r="R141" s="3">
        <v>90</v>
      </c>
      <c r="S141" s="3">
        <v>54</v>
      </c>
      <c r="T141" s="3">
        <v>106</v>
      </c>
      <c r="U141" s="3">
        <v>77</v>
      </c>
      <c r="V141" s="3">
        <v>87</v>
      </c>
      <c r="W141" s="3">
        <v>29</v>
      </c>
      <c r="X141" s="3">
        <v>29</v>
      </c>
      <c r="Y141" s="3">
        <v>23</v>
      </c>
      <c r="Z141" s="3">
        <v>27</v>
      </c>
      <c r="AA141" s="3">
        <v>15</v>
      </c>
      <c r="AB141" s="3">
        <v>17</v>
      </c>
      <c r="AC141" s="3">
        <v>21</v>
      </c>
      <c r="AD141" s="3">
        <v>13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5</v>
      </c>
      <c r="AM141" s="3">
        <v>6</v>
      </c>
      <c r="AN141" s="3">
        <v>5</v>
      </c>
      <c r="AO141" s="3">
        <v>5</v>
      </c>
      <c r="AP141" s="3">
        <v>18</v>
      </c>
      <c r="AQ141" s="3">
        <v>6</v>
      </c>
      <c r="AR141" s="3">
        <v>6</v>
      </c>
    </row>
    <row r="142" spans="2:44" x14ac:dyDescent="0.25">
      <c r="B142">
        <v>16</v>
      </c>
      <c r="C142" s="3">
        <v>160</v>
      </c>
      <c r="D142" s="3">
        <v>127</v>
      </c>
      <c r="E142" s="3">
        <v>80</v>
      </c>
      <c r="F142" s="3">
        <v>103</v>
      </c>
      <c r="G142" s="3">
        <v>178</v>
      </c>
      <c r="H142" s="3">
        <v>155</v>
      </c>
      <c r="I142" s="3">
        <v>124</v>
      </c>
      <c r="J142" s="3">
        <v>82</v>
      </c>
      <c r="K142" s="3">
        <v>117</v>
      </c>
      <c r="L142" s="3">
        <v>78</v>
      </c>
      <c r="M142" s="3">
        <v>86</v>
      </c>
      <c r="N142" s="3">
        <v>47</v>
      </c>
      <c r="O142" s="3">
        <v>85</v>
      </c>
      <c r="P142" s="3">
        <v>65</v>
      </c>
      <c r="Q142" s="3">
        <v>101</v>
      </c>
      <c r="R142" s="3">
        <v>80</v>
      </c>
      <c r="S142" s="3">
        <v>112</v>
      </c>
      <c r="T142" s="3">
        <v>141</v>
      </c>
      <c r="U142" s="3">
        <v>30</v>
      </c>
      <c r="V142" s="3">
        <v>88</v>
      </c>
      <c r="W142" s="3">
        <v>31</v>
      </c>
      <c r="X142" s="3">
        <v>35</v>
      </c>
      <c r="Y142" s="3">
        <v>21</v>
      </c>
      <c r="Z142" s="3">
        <v>28</v>
      </c>
      <c r="AA142" s="3">
        <v>16</v>
      </c>
      <c r="AB142" s="3">
        <v>16</v>
      </c>
      <c r="AC142" s="3">
        <v>18</v>
      </c>
      <c r="AD142" s="3">
        <v>17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8</v>
      </c>
      <c r="AM142" s="3">
        <v>10</v>
      </c>
      <c r="AN142" s="3">
        <v>3</v>
      </c>
      <c r="AO142" s="3">
        <v>7</v>
      </c>
      <c r="AP142" s="3">
        <v>10</v>
      </c>
      <c r="AQ142" s="3">
        <v>8</v>
      </c>
      <c r="AR142" s="3">
        <v>2</v>
      </c>
    </row>
    <row r="143" spans="2:44" x14ac:dyDescent="0.25">
      <c r="B143">
        <v>17</v>
      </c>
      <c r="C143" s="3">
        <v>151</v>
      </c>
      <c r="D143" s="3">
        <v>187</v>
      </c>
      <c r="E143" s="3">
        <v>143</v>
      </c>
      <c r="F143" s="3">
        <v>128</v>
      </c>
      <c r="G143" s="3">
        <v>111</v>
      </c>
      <c r="H143" s="3">
        <v>162</v>
      </c>
      <c r="I143" s="3">
        <v>66</v>
      </c>
      <c r="J143" s="3">
        <v>103</v>
      </c>
      <c r="K143" s="3">
        <v>71</v>
      </c>
      <c r="L143" s="3">
        <v>70</v>
      </c>
      <c r="M143" s="3">
        <v>116</v>
      </c>
      <c r="N143" s="3">
        <v>45</v>
      </c>
      <c r="O143" s="3">
        <v>42</v>
      </c>
      <c r="P143" s="3">
        <v>42</v>
      </c>
      <c r="Q143" s="3">
        <v>128</v>
      </c>
      <c r="R143" s="3">
        <v>45</v>
      </c>
      <c r="S143" s="3">
        <v>100</v>
      </c>
      <c r="T143" s="3">
        <v>126</v>
      </c>
      <c r="U143" s="3">
        <v>65</v>
      </c>
      <c r="V143" s="3">
        <v>40</v>
      </c>
      <c r="W143" s="3">
        <v>36</v>
      </c>
      <c r="X143" s="3">
        <v>31</v>
      </c>
      <c r="Y143" s="3">
        <v>23</v>
      </c>
      <c r="Z143" s="3">
        <v>14</v>
      </c>
      <c r="AA143" s="3">
        <v>28</v>
      </c>
      <c r="AB143" s="3">
        <v>17</v>
      </c>
      <c r="AC143" s="3">
        <v>13</v>
      </c>
      <c r="AD143" s="3">
        <v>5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9</v>
      </c>
      <c r="AM143" s="3">
        <v>6</v>
      </c>
      <c r="AN143" s="3">
        <v>4</v>
      </c>
      <c r="AO143" s="3">
        <v>10</v>
      </c>
      <c r="AP143" s="3">
        <v>5</v>
      </c>
      <c r="AQ143" s="3">
        <v>6</v>
      </c>
      <c r="AR143" s="3">
        <v>1</v>
      </c>
    </row>
    <row r="144" spans="2:44" x14ac:dyDescent="0.25">
      <c r="B144">
        <v>18</v>
      </c>
      <c r="C144" s="3">
        <v>169</v>
      </c>
      <c r="D144" s="3">
        <v>123</v>
      </c>
      <c r="E144" s="3">
        <v>146</v>
      </c>
      <c r="F144" s="3">
        <v>160</v>
      </c>
      <c r="G144" s="3">
        <v>73</v>
      </c>
      <c r="H144" s="3">
        <v>106</v>
      </c>
      <c r="I144" s="3">
        <v>41</v>
      </c>
      <c r="J144" s="3">
        <v>107</v>
      </c>
      <c r="K144" s="3">
        <v>48</v>
      </c>
      <c r="L144" s="3">
        <v>76</v>
      </c>
      <c r="M144" s="3">
        <v>103</v>
      </c>
      <c r="N144" s="3">
        <v>59</v>
      </c>
      <c r="O144" s="3">
        <v>66</v>
      </c>
      <c r="P144" s="3">
        <v>46</v>
      </c>
      <c r="Q144" s="3">
        <v>111</v>
      </c>
      <c r="R144" s="3">
        <v>39</v>
      </c>
      <c r="S144" s="3">
        <v>127</v>
      </c>
      <c r="T144" s="3">
        <v>134</v>
      </c>
      <c r="U144" s="3">
        <v>76</v>
      </c>
      <c r="V144" s="3">
        <v>32</v>
      </c>
      <c r="W144" s="3">
        <v>65</v>
      </c>
      <c r="X144" s="3">
        <v>25</v>
      </c>
      <c r="Y144" s="3">
        <v>11</v>
      </c>
      <c r="Z144" s="3">
        <v>17</v>
      </c>
      <c r="AA144" s="3">
        <v>16</v>
      </c>
      <c r="AB144" s="3">
        <v>21</v>
      </c>
      <c r="AC144" s="3">
        <v>8</v>
      </c>
      <c r="AD144" s="3">
        <v>11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8</v>
      </c>
      <c r="AM144" s="3">
        <v>2</v>
      </c>
      <c r="AN144" s="3">
        <v>5</v>
      </c>
      <c r="AO144" s="3">
        <v>5</v>
      </c>
      <c r="AP144" s="3">
        <v>6</v>
      </c>
      <c r="AQ144" s="3">
        <v>3</v>
      </c>
      <c r="AR144" s="3">
        <v>2</v>
      </c>
    </row>
    <row r="145" spans="1:44" x14ac:dyDescent="0.25">
      <c r="B145">
        <v>19</v>
      </c>
      <c r="C145" s="3">
        <v>177</v>
      </c>
      <c r="D145" s="3">
        <v>52</v>
      </c>
      <c r="E145" s="3">
        <v>161</v>
      </c>
      <c r="F145" s="3">
        <v>146</v>
      </c>
      <c r="G145" s="3">
        <v>106</v>
      </c>
      <c r="H145" s="3">
        <v>88</v>
      </c>
      <c r="I145" s="3">
        <v>68</v>
      </c>
      <c r="J145" s="3">
        <v>120</v>
      </c>
      <c r="K145" s="3">
        <v>31</v>
      </c>
      <c r="L145" s="3">
        <v>78</v>
      </c>
      <c r="M145" s="3">
        <v>79</v>
      </c>
      <c r="N145" s="3">
        <v>43</v>
      </c>
      <c r="O145" s="3">
        <v>39</v>
      </c>
      <c r="P145" s="3">
        <v>42</v>
      </c>
      <c r="Q145" s="3">
        <v>88</v>
      </c>
      <c r="R145" s="3">
        <v>50</v>
      </c>
      <c r="S145" s="3">
        <v>116</v>
      </c>
      <c r="T145" s="3">
        <v>137</v>
      </c>
      <c r="U145" s="3">
        <v>47</v>
      </c>
      <c r="V145" s="3">
        <v>38</v>
      </c>
      <c r="W145" s="3">
        <v>109</v>
      </c>
      <c r="X145" s="3">
        <v>26</v>
      </c>
      <c r="Y145" s="3">
        <v>11</v>
      </c>
      <c r="Z145" s="3">
        <v>27</v>
      </c>
      <c r="AA145" s="3">
        <v>11</v>
      </c>
      <c r="AB145" s="3">
        <v>16</v>
      </c>
      <c r="AC145" s="3">
        <v>7</v>
      </c>
      <c r="AD145" s="3">
        <v>10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8</v>
      </c>
      <c r="AM145" s="3">
        <v>3</v>
      </c>
      <c r="AN145" s="3">
        <v>9</v>
      </c>
      <c r="AO145" s="3">
        <v>6</v>
      </c>
      <c r="AP145" s="3">
        <v>8</v>
      </c>
      <c r="AQ145" s="3">
        <v>3</v>
      </c>
      <c r="AR145" s="3">
        <v>4</v>
      </c>
    </row>
    <row r="146" spans="1:44" x14ac:dyDescent="0.25">
      <c r="B146">
        <v>20</v>
      </c>
      <c r="C146" s="3">
        <v>138</v>
      </c>
      <c r="D146" s="3">
        <v>54</v>
      </c>
      <c r="E146" s="3">
        <v>163</v>
      </c>
      <c r="F146" s="3">
        <v>133</v>
      </c>
      <c r="G146" s="3">
        <v>112</v>
      </c>
      <c r="H146" s="3">
        <v>65</v>
      </c>
      <c r="I146" s="3">
        <v>69</v>
      </c>
      <c r="J146" s="3">
        <v>122</v>
      </c>
      <c r="K146" s="3">
        <v>64</v>
      </c>
      <c r="L146" s="3">
        <v>65</v>
      </c>
      <c r="M146" s="3">
        <v>71</v>
      </c>
      <c r="N146" s="3">
        <v>49</v>
      </c>
      <c r="O146" s="3">
        <v>31</v>
      </c>
      <c r="P146" s="3">
        <v>69</v>
      </c>
      <c r="Q146" s="3">
        <v>125</v>
      </c>
      <c r="R146" s="3">
        <v>68</v>
      </c>
      <c r="S146" s="3">
        <v>110</v>
      </c>
      <c r="T146" s="3">
        <v>92</v>
      </c>
      <c r="U146" s="3">
        <v>19</v>
      </c>
      <c r="V146" s="3">
        <v>51</v>
      </c>
      <c r="W146" s="3">
        <v>56</v>
      </c>
      <c r="X146" s="3">
        <v>30</v>
      </c>
      <c r="Y146" s="3">
        <v>20</v>
      </c>
      <c r="Z146" s="3">
        <v>23</v>
      </c>
      <c r="AA146" s="3">
        <v>14</v>
      </c>
      <c r="AB146" s="3">
        <v>21</v>
      </c>
      <c r="AC146" s="3">
        <v>19</v>
      </c>
      <c r="AD146" s="3">
        <v>13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12</v>
      </c>
      <c r="AM146" s="3">
        <v>5</v>
      </c>
      <c r="AN146" s="3">
        <v>6</v>
      </c>
      <c r="AO146" s="3">
        <v>10</v>
      </c>
      <c r="AP146" s="3">
        <v>9</v>
      </c>
      <c r="AQ146" s="3">
        <v>4</v>
      </c>
      <c r="AR146" s="3">
        <v>13</v>
      </c>
    </row>
    <row r="147" spans="1:44" x14ac:dyDescent="0.25">
      <c r="B147">
        <v>21</v>
      </c>
      <c r="C147" s="3">
        <v>173</v>
      </c>
      <c r="D147" s="3">
        <v>102</v>
      </c>
      <c r="E147" s="3">
        <v>153</v>
      </c>
      <c r="F147" s="3">
        <v>141</v>
      </c>
      <c r="G147" s="3">
        <v>146</v>
      </c>
      <c r="H147" s="3">
        <v>80</v>
      </c>
      <c r="I147" s="3">
        <v>163</v>
      </c>
      <c r="J147" s="3">
        <v>131</v>
      </c>
      <c r="K147" s="3">
        <v>67</v>
      </c>
      <c r="L147" s="3">
        <v>67</v>
      </c>
      <c r="M147" s="3">
        <v>44</v>
      </c>
      <c r="N147" s="3">
        <v>125</v>
      </c>
      <c r="O147" s="3">
        <v>54</v>
      </c>
      <c r="P147" s="3">
        <v>41</v>
      </c>
      <c r="Q147" s="3">
        <v>105</v>
      </c>
      <c r="R147" s="3">
        <v>106</v>
      </c>
      <c r="S147" s="3">
        <v>105</v>
      </c>
      <c r="T147" s="3">
        <v>30</v>
      </c>
      <c r="U147" s="3">
        <v>37</v>
      </c>
      <c r="V147" s="3">
        <v>75</v>
      </c>
      <c r="W147" s="3">
        <v>73</v>
      </c>
      <c r="X147" s="3">
        <v>33</v>
      </c>
      <c r="Y147" s="3">
        <v>23</v>
      </c>
      <c r="Z147" s="3">
        <v>29</v>
      </c>
      <c r="AA147" s="3">
        <v>21</v>
      </c>
      <c r="AB147" s="3">
        <v>12</v>
      </c>
      <c r="AC147" s="3">
        <v>31</v>
      </c>
      <c r="AD147" s="3">
        <v>9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14</v>
      </c>
      <c r="AM147" s="3">
        <v>7</v>
      </c>
      <c r="AN147" s="3">
        <v>5</v>
      </c>
      <c r="AO147" s="3">
        <v>11</v>
      </c>
      <c r="AP147" s="3">
        <v>4</v>
      </c>
      <c r="AQ147" s="3">
        <v>7</v>
      </c>
      <c r="AR147" s="3">
        <v>8</v>
      </c>
    </row>
    <row r="148" spans="1:44" x14ac:dyDescent="0.25">
      <c r="B148">
        <v>22</v>
      </c>
      <c r="C148" s="3">
        <v>207</v>
      </c>
      <c r="D148" s="3">
        <v>143</v>
      </c>
      <c r="E148" s="3">
        <v>136</v>
      </c>
      <c r="F148" s="3">
        <v>109</v>
      </c>
      <c r="G148" s="3">
        <v>130</v>
      </c>
      <c r="H148" s="3">
        <v>106</v>
      </c>
      <c r="I148" s="3">
        <v>124</v>
      </c>
      <c r="J148" s="3">
        <v>98</v>
      </c>
      <c r="K148" s="3">
        <v>93</v>
      </c>
      <c r="L148" s="3">
        <v>76</v>
      </c>
      <c r="M148" s="3">
        <v>38</v>
      </c>
      <c r="N148" s="3">
        <v>159</v>
      </c>
      <c r="O148" s="3">
        <v>59</v>
      </c>
      <c r="P148" s="3">
        <v>19</v>
      </c>
      <c r="Q148" s="3">
        <v>112</v>
      </c>
      <c r="R148" s="3">
        <v>118</v>
      </c>
      <c r="S148" s="3">
        <v>74</v>
      </c>
      <c r="T148" s="3">
        <v>69</v>
      </c>
      <c r="U148" s="3">
        <v>65</v>
      </c>
      <c r="V148" s="3">
        <v>135</v>
      </c>
      <c r="W148" s="3">
        <v>36</v>
      </c>
      <c r="X148" s="3">
        <v>24</v>
      </c>
      <c r="Y148" s="3">
        <v>31</v>
      </c>
      <c r="Z148" s="3">
        <v>26</v>
      </c>
      <c r="AA148" s="3">
        <v>18</v>
      </c>
      <c r="AB148" s="3">
        <v>22</v>
      </c>
      <c r="AC148" s="3">
        <v>23</v>
      </c>
      <c r="AD148" s="3">
        <v>6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7</v>
      </c>
      <c r="AM148" s="3">
        <v>9</v>
      </c>
      <c r="AN148" s="3">
        <v>8</v>
      </c>
      <c r="AO148" s="3">
        <v>3</v>
      </c>
      <c r="AP148" s="3">
        <v>4</v>
      </c>
      <c r="AQ148" s="3">
        <v>5</v>
      </c>
      <c r="AR148" s="3">
        <v>2</v>
      </c>
    </row>
    <row r="149" spans="1:44" x14ac:dyDescent="0.25">
      <c r="B149">
        <v>23</v>
      </c>
      <c r="C149" s="3">
        <v>160</v>
      </c>
      <c r="D149" s="3">
        <v>171</v>
      </c>
      <c r="E149" s="3">
        <v>141</v>
      </c>
      <c r="F149" s="3">
        <v>52</v>
      </c>
      <c r="G149" s="3">
        <v>163</v>
      </c>
      <c r="H149" s="3">
        <v>107</v>
      </c>
      <c r="I149" s="3">
        <v>26</v>
      </c>
      <c r="J149" s="3">
        <v>114</v>
      </c>
      <c r="K149" s="3">
        <v>104</v>
      </c>
      <c r="L149" s="3">
        <v>31</v>
      </c>
      <c r="M149" s="3">
        <v>46</v>
      </c>
      <c r="N149" s="3">
        <v>95</v>
      </c>
      <c r="O149" s="3">
        <v>87</v>
      </c>
      <c r="P149" s="3">
        <v>21</v>
      </c>
      <c r="Q149" s="3">
        <v>38</v>
      </c>
      <c r="R149" s="3">
        <v>119</v>
      </c>
      <c r="S149" s="3">
        <v>59</v>
      </c>
      <c r="T149" s="3">
        <v>84</v>
      </c>
      <c r="U149" s="3">
        <v>105</v>
      </c>
      <c r="V149" s="3">
        <v>94</v>
      </c>
      <c r="W149" s="3">
        <v>53</v>
      </c>
      <c r="X149" s="3">
        <v>23</v>
      </c>
      <c r="Y149" s="3">
        <v>32</v>
      </c>
      <c r="Z149" s="3">
        <v>14</v>
      </c>
      <c r="AA149" s="3">
        <v>25</v>
      </c>
      <c r="AB149" s="3">
        <v>28</v>
      </c>
      <c r="AC149" s="3">
        <v>32</v>
      </c>
      <c r="AD149" s="3">
        <v>9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10</v>
      </c>
      <c r="AM149" s="3">
        <v>11</v>
      </c>
      <c r="AN149" s="3">
        <v>3</v>
      </c>
      <c r="AO149" s="3">
        <v>2</v>
      </c>
      <c r="AP149" s="3">
        <v>6</v>
      </c>
      <c r="AQ149" s="3">
        <v>5</v>
      </c>
      <c r="AR149" s="3">
        <v>2</v>
      </c>
    </row>
    <row r="150" spans="1:44" x14ac:dyDescent="0.25">
      <c r="B150">
        <v>24</v>
      </c>
      <c r="C150" s="3">
        <v>168</v>
      </c>
      <c r="D150" s="3">
        <v>185</v>
      </c>
      <c r="E150" s="3">
        <v>81</v>
      </c>
      <c r="F150" s="3">
        <v>58</v>
      </c>
      <c r="G150" s="3">
        <v>159</v>
      </c>
      <c r="H150" s="3">
        <v>135</v>
      </c>
      <c r="I150" s="3">
        <v>39</v>
      </c>
      <c r="J150" s="3">
        <v>123</v>
      </c>
      <c r="K150" s="3">
        <v>105</v>
      </c>
      <c r="L150" s="3">
        <v>24</v>
      </c>
      <c r="M150" s="3">
        <v>67</v>
      </c>
      <c r="N150" s="3">
        <v>78</v>
      </c>
      <c r="O150" s="3">
        <v>82</v>
      </c>
      <c r="P150" s="3">
        <v>30</v>
      </c>
      <c r="Q150" s="3">
        <v>35</v>
      </c>
      <c r="R150" s="3">
        <v>133</v>
      </c>
      <c r="S150" s="3">
        <v>52</v>
      </c>
      <c r="T150" s="3">
        <v>72</v>
      </c>
      <c r="U150" s="3">
        <v>109</v>
      </c>
      <c r="V150" s="3">
        <v>123</v>
      </c>
      <c r="W150" s="3">
        <v>33</v>
      </c>
      <c r="X150" s="3">
        <v>16</v>
      </c>
      <c r="Y150" s="3">
        <v>23</v>
      </c>
      <c r="Z150" s="3">
        <v>11</v>
      </c>
      <c r="AA150" s="3">
        <v>22</v>
      </c>
      <c r="AB150" s="3">
        <v>18</v>
      </c>
      <c r="AC150" s="3">
        <v>23</v>
      </c>
      <c r="AD150" s="3">
        <v>13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6</v>
      </c>
      <c r="AM150" s="3">
        <v>9</v>
      </c>
      <c r="AN150" s="3">
        <v>2</v>
      </c>
      <c r="AO150" s="3">
        <v>5</v>
      </c>
      <c r="AP150" s="3">
        <v>6</v>
      </c>
      <c r="AQ150" s="3">
        <v>5</v>
      </c>
      <c r="AR150" s="3">
        <v>2</v>
      </c>
    </row>
    <row r="151" spans="1:44" x14ac:dyDescent="0.25">
      <c r="B151">
        <v>25</v>
      </c>
      <c r="C151" s="3">
        <v>128</v>
      </c>
      <c r="D151" s="3">
        <v>172</v>
      </c>
      <c r="E151" s="3">
        <v>64</v>
      </c>
      <c r="F151" s="3"/>
      <c r="G151" s="3">
        <v>156</v>
      </c>
      <c r="H151" s="3">
        <v>149</v>
      </c>
      <c r="I151" s="3">
        <v>43</v>
      </c>
      <c r="J151" s="3">
        <v>64</v>
      </c>
      <c r="K151" s="3">
        <v>96</v>
      </c>
      <c r="L151" s="3">
        <v>48</v>
      </c>
      <c r="M151" s="3"/>
      <c r="N151" s="3">
        <v>94</v>
      </c>
      <c r="O151" s="3">
        <v>59</v>
      </c>
      <c r="P151" s="3">
        <v>22</v>
      </c>
      <c r="Q151" s="3">
        <v>66</v>
      </c>
      <c r="R151" s="3">
        <v>127</v>
      </c>
      <c r="S151" s="3">
        <v>50</v>
      </c>
      <c r="T151" s="3"/>
      <c r="U151" s="3">
        <v>67</v>
      </c>
      <c r="V151" s="3">
        <v>41</v>
      </c>
      <c r="W151" s="3">
        <v>50</v>
      </c>
      <c r="X151" s="3">
        <v>30</v>
      </c>
      <c r="Y151" s="3">
        <v>17</v>
      </c>
      <c r="Z151" s="3">
        <v>16</v>
      </c>
      <c r="AA151" s="3"/>
      <c r="AB151" s="3">
        <v>14</v>
      </c>
      <c r="AC151" s="3">
        <v>13</v>
      </c>
      <c r="AD151" s="3">
        <v>9</v>
      </c>
      <c r="AE151" s="3">
        <v>0</v>
      </c>
      <c r="AF151" s="3">
        <v>0</v>
      </c>
      <c r="AG151" s="3">
        <v>0</v>
      </c>
      <c r="AH151" s="3"/>
      <c r="AI151" s="3">
        <v>0</v>
      </c>
      <c r="AJ151" s="3">
        <v>0</v>
      </c>
      <c r="AK151" s="3">
        <v>0</v>
      </c>
      <c r="AL151" s="3">
        <v>4</v>
      </c>
      <c r="AM151" s="3">
        <v>8</v>
      </c>
      <c r="AN151" s="3">
        <v>3</v>
      </c>
      <c r="AO151" s="3"/>
      <c r="AP151" s="3">
        <v>8</v>
      </c>
      <c r="AQ151" s="3">
        <v>8</v>
      </c>
      <c r="AR151" s="3">
        <v>2</v>
      </c>
    </row>
    <row r="152" spans="1:44" x14ac:dyDescent="0.25">
      <c r="B152">
        <v>26</v>
      </c>
      <c r="C152" s="3">
        <v>65</v>
      </c>
      <c r="D152" s="3">
        <v>165</v>
      </c>
      <c r="E152" s="3">
        <v>109</v>
      </c>
      <c r="F152" s="3"/>
      <c r="G152" s="3">
        <v>187</v>
      </c>
      <c r="H152" s="3">
        <v>104</v>
      </c>
      <c r="I152" s="3">
        <v>41</v>
      </c>
      <c r="J152" s="3">
        <v>101</v>
      </c>
      <c r="K152" s="3">
        <v>89</v>
      </c>
      <c r="L152" s="3">
        <v>79</v>
      </c>
      <c r="M152" s="3"/>
      <c r="N152" s="3">
        <v>76</v>
      </c>
      <c r="O152" s="3">
        <v>16</v>
      </c>
      <c r="P152" s="3">
        <v>20</v>
      </c>
      <c r="Q152" s="3">
        <v>46</v>
      </c>
      <c r="R152" s="3">
        <v>114</v>
      </c>
      <c r="S152" s="3">
        <v>86</v>
      </c>
      <c r="T152" s="3"/>
      <c r="U152" s="3">
        <v>55</v>
      </c>
      <c r="V152" s="3">
        <v>39</v>
      </c>
      <c r="W152" s="3">
        <v>44</v>
      </c>
      <c r="X152" s="3">
        <v>29</v>
      </c>
      <c r="Y152" s="3">
        <v>16</v>
      </c>
      <c r="Z152" s="3">
        <v>28</v>
      </c>
      <c r="AA152" s="3"/>
      <c r="AB152" s="3">
        <v>16</v>
      </c>
      <c r="AC152" s="3">
        <v>6</v>
      </c>
      <c r="AD152" s="3">
        <v>6</v>
      </c>
      <c r="AE152" s="3">
        <v>0</v>
      </c>
      <c r="AF152" s="3">
        <v>0</v>
      </c>
      <c r="AG152" s="3">
        <v>0</v>
      </c>
      <c r="AH152" s="3"/>
      <c r="AI152" s="3">
        <v>0</v>
      </c>
      <c r="AJ152" s="3">
        <v>0</v>
      </c>
      <c r="AK152" s="3">
        <v>0</v>
      </c>
      <c r="AL152" s="3">
        <v>3</v>
      </c>
      <c r="AM152" s="3">
        <v>8</v>
      </c>
      <c r="AN152" s="3">
        <v>6</v>
      </c>
      <c r="AO152" s="3"/>
      <c r="AP152" s="3">
        <v>3</v>
      </c>
      <c r="AQ152" s="3">
        <v>2</v>
      </c>
      <c r="AR152" s="3">
        <v>2</v>
      </c>
    </row>
    <row r="153" spans="1:44" x14ac:dyDescent="0.25">
      <c r="B153">
        <v>27</v>
      </c>
      <c r="C153" s="3">
        <v>83</v>
      </c>
      <c r="D153" s="3">
        <v>171</v>
      </c>
      <c r="E153" s="3">
        <v>141</v>
      </c>
      <c r="F153" s="3"/>
      <c r="G153" s="3">
        <v>158</v>
      </c>
      <c r="H153" s="3">
        <v>41</v>
      </c>
      <c r="I153" s="3">
        <v>34</v>
      </c>
      <c r="J153" s="3">
        <v>71</v>
      </c>
      <c r="K153" s="3">
        <v>96</v>
      </c>
      <c r="L153" s="3">
        <v>57</v>
      </c>
      <c r="M153" s="3"/>
      <c r="N153" s="3">
        <v>171</v>
      </c>
      <c r="O153" s="3">
        <v>33</v>
      </c>
      <c r="P153" s="3">
        <v>60</v>
      </c>
      <c r="Q153" s="3">
        <v>96</v>
      </c>
      <c r="R153" s="3">
        <v>105</v>
      </c>
      <c r="S153" s="3">
        <v>97</v>
      </c>
      <c r="T153" s="3"/>
      <c r="U153" s="3">
        <v>35</v>
      </c>
      <c r="V153" s="3">
        <v>63</v>
      </c>
      <c r="W153" s="3">
        <v>100</v>
      </c>
      <c r="X153" s="3">
        <v>30</v>
      </c>
      <c r="Y153" s="3">
        <v>19</v>
      </c>
      <c r="Z153" s="3">
        <v>16</v>
      </c>
      <c r="AA153" s="3"/>
      <c r="AB153" s="3">
        <v>11</v>
      </c>
      <c r="AC153" s="3">
        <v>16</v>
      </c>
      <c r="AD153" s="3">
        <v>18</v>
      </c>
      <c r="AE153" s="3">
        <v>0</v>
      </c>
      <c r="AF153" s="3">
        <v>0</v>
      </c>
      <c r="AG153" s="3">
        <v>0</v>
      </c>
      <c r="AH153" s="3"/>
      <c r="AI153" s="3">
        <v>0</v>
      </c>
      <c r="AJ153" s="3">
        <v>0</v>
      </c>
      <c r="AK153" s="3">
        <v>0</v>
      </c>
      <c r="AL153" s="3">
        <v>5</v>
      </c>
      <c r="AM153" s="3">
        <v>11</v>
      </c>
      <c r="AN153" s="3">
        <v>5</v>
      </c>
      <c r="AO153" s="3"/>
      <c r="AP153" s="3">
        <v>1</v>
      </c>
      <c r="AQ153" s="3">
        <v>3</v>
      </c>
      <c r="AR153" s="3">
        <v>7</v>
      </c>
    </row>
    <row r="154" spans="1:44" x14ac:dyDescent="0.25">
      <c r="B154">
        <v>28</v>
      </c>
      <c r="C154" s="3">
        <v>87</v>
      </c>
      <c r="D154" s="3">
        <v>180</v>
      </c>
      <c r="E154" s="3">
        <v>119</v>
      </c>
      <c r="F154" s="3"/>
      <c r="G154" s="3">
        <v>121</v>
      </c>
      <c r="H154" s="3">
        <v>61</v>
      </c>
      <c r="I154" s="3">
        <v>112</v>
      </c>
      <c r="J154" s="3">
        <v>92</v>
      </c>
      <c r="K154" s="3">
        <v>68</v>
      </c>
      <c r="L154" s="3">
        <v>51</v>
      </c>
      <c r="M154" s="3"/>
      <c r="N154" s="3">
        <v>39</v>
      </c>
      <c r="O154" s="3">
        <v>47</v>
      </c>
      <c r="P154" s="3">
        <v>67</v>
      </c>
      <c r="Q154" s="3">
        <v>109</v>
      </c>
      <c r="R154" s="3">
        <v>77</v>
      </c>
      <c r="S154" s="3">
        <v>72</v>
      </c>
      <c r="T154" s="3"/>
      <c r="U154" s="3">
        <v>26</v>
      </c>
      <c r="V154" s="3">
        <v>114</v>
      </c>
      <c r="W154" s="3">
        <v>117</v>
      </c>
      <c r="X154" s="3">
        <v>35</v>
      </c>
      <c r="Y154" s="3">
        <v>28</v>
      </c>
      <c r="Z154" s="3">
        <v>15</v>
      </c>
      <c r="AA154" s="3"/>
      <c r="AB154" s="3">
        <v>20</v>
      </c>
      <c r="AC154" s="3">
        <v>19</v>
      </c>
      <c r="AD154" s="3">
        <v>14</v>
      </c>
      <c r="AE154" s="3">
        <v>0</v>
      </c>
      <c r="AF154" s="3">
        <v>0</v>
      </c>
      <c r="AG154" s="3">
        <v>0</v>
      </c>
      <c r="AH154" s="3"/>
      <c r="AI154" s="3">
        <v>0</v>
      </c>
      <c r="AJ154" s="3">
        <v>0</v>
      </c>
      <c r="AK154" s="3">
        <v>0</v>
      </c>
      <c r="AL154" s="3">
        <v>5</v>
      </c>
      <c r="AM154" s="3">
        <v>10</v>
      </c>
      <c r="AN154" s="3">
        <v>5</v>
      </c>
      <c r="AO154" s="3"/>
      <c r="AP154" s="3">
        <v>2</v>
      </c>
      <c r="AQ154" s="3">
        <v>4</v>
      </c>
      <c r="AR154" s="3">
        <v>11</v>
      </c>
    </row>
    <row r="155" spans="1:44" x14ac:dyDescent="0.25">
      <c r="B155">
        <v>29</v>
      </c>
      <c r="C155" s="3">
        <v>116</v>
      </c>
      <c r="D155" s="3">
        <v>150</v>
      </c>
      <c r="E155" s="3">
        <v>117</v>
      </c>
      <c r="F155" s="3"/>
      <c r="G155" s="3">
        <v>68</v>
      </c>
      <c r="H155" s="3">
        <v>92</v>
      </c>
      <c r="I155" s="3">
        <v>150</v>
      </c>
      <c r="J155" s="3">
        <v>126</v>
      </c>
      <c r="K155" s="3">
        <v>66</v>
      </c>
      <c r="L155" s="3">
        <v>93</v>
      </c>
      <c r="M155" s="3"/>
      <c r="N155" s="3">
        <v>37</v>
      </c>
      <c r="O155" s="3">
        <v>49</v>
      </c>
      <c r="P155" s="3">
        <v>60</v>
      </c>
      <c r="Q155" s="3">
        <v>164</v>
      </c>
      <c r="R155" s="3">
        <v>103</v>
      </c>
      <c r="S155" s="3">
        <v>139</v>
      </c>
      <c r="T155" s="3"/>
      <c r="U155" s="3">
        <v>70</v>
      </c>
      <c r="V155" s="3">
        <v>57</v>
      </c>
      <c r="W155" s="3">
        <v>87</v>
      </c>
      <c r="X155" s="3">
        <v>40</v>
      </c>
      <c r="Y155" s="3">
        <v>23</v>
      </c>
      <c r="Z155" s="3">
        <v>26</v>
      </c>
      <c r="AA155" s="3"/>
      <c r="AB155" s="3">
        <v>21</v>
      </c>
      <c r="AC155" s="3">
        <v>12</v>
      </c>
      <c r="AD155" s="3">
        <v>12</v>
      </c>
      <c r="AE155" s="3">
        <v>0</v>
      </c>
      <c r="AF155" s="3">
        <v>0</v>
      </c>
      <c r="AG155" s="3">
        <v>0</v>
      </c>
      <c r="AH155" s="3"/>
      <c r="AI155" s="3">
        <v>0</v>
      </c>
      <c r="AJ155" s="3">
        <v>0</v>
      </c>
      <c r="AK155" s="3">
        <v>0</v>
      </c>
      <c r="AL155" s="3">
        <v>14</v>
      </c>
      <c r="AM155" s="3">
        <v>8</v>
      </c>
      <c r="AN155" s="3">
        <v>10</v>
      </c>
      <c r="AO155" s="3"/>
      <c r="AP155" s="3">
        <v>3</v>
      </c>
      <c r="AQ155" s="3">
        <v>4</v>
      </c>
      <c r="AR155" s="3">
        <v>9</v>
      </c>
    </row>
    <row r="156" spans="1:44" x14ac:dyDescent="0.25">
      <c r="B156">
        <v>30</v>
      </c>
      <c r="C156" s="3">
        <v>169</v>
      </c>
      <c r="D156" s="3">
        <v>153</v>
      </c>
      <c r="E156" s="3">
        <v>159</v>
      </c>
      <c r="F156" s="3">
        <v>106</v>
      </c>
      <c r="G156" s="3">
        <v>106</v>
      </c>
      <c r="H156" s="3">
        <v>90</v>
      </c>
      <c r="I156" s="3">
        <v>129</v>
      </c>
      <c r="J156" s="3">
        <v>137</v>
      </c>
      <c r="K156" s="3">
        <v>72</v>
      </c>
      <c r="L156" s="3">
        <v>86</v>
      </c>
      <c r="M156" s="3">
        <v>78</v>
      </c>
      <c r="N156" s="3">
        <v>50</v>
      </c>
      <c r="O156" s="3">
        <v>35</v>
      </c>
      <c r="P156" s="3">
        <v>17</v>
      </c>
      <c r="Q156" s="3">
        <v>139</v>
      </c>
      <c r="R156" s="3">
        <v>110</v>
      </c>
      <c r="S156" s="3">
        <v>43</v>
      </c>
      <c r="T156" s="3">
        <v>86</v>
      </c>
      <c r="U156" s="3">
        <v>107</v>
      </c>
      <c r="V156" s="3">
        <v>48</v>
      </c>
      <c r="W156" s="3">
        <v>37</v>
      </c>
      <c r="X156" s="3">
        <v>38</v>
      </c>
      <c r="Y156" s="3">
        <v>24</v>
      </c>
      <c r="Z156" s="3">
        <v>17</v>
      </c>
      <c r="AA156" s="3">
        <v>26</v>
      </c>
      <c r="AB156" s="3">
        <v>23</v>
      </c>
      <c r="AC156" s="3">
        <v>13</v>
      </c>
      <c r="AD156" s="3">
        <v>8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21</v>
      </c>
      <c r="AM156" s="3">
        <v>8</v>
      </c>
      <c r="AN156" s="3">
        <v>8</v>
      </c>
      <c r="AO156" s="3">
        <v>9</v>
      </c>
      <c r="AP156" s="3">
        <v>7</v>
      </c>
      <c r="AQ156" s="3">
        <v>2</v>
      </c>
      <c r="AR156" s="3">
        <v>2</v>
      </c>
    </row>
    <row r="157" spans="1:44" x14ac:dyDescent="0.25">
      <c r="B157">
        <v>31</v>
      </c>
      <c r="C157" s="3">
        <v>181</v>
      </c>
      <c r="D157" s="3">
        <v>147</v>
      </c>
      <c r="E157" s="3">
        <v>156</v>
      </c>
      <c r="F157" s="3">
        <v>141</v>
      </c>
      <c r="G157" s="3">
        <v>115</v>
      </c>
      <c r="H157" s="3">
        <v>68</v>
      </c>
      <c r="I157" s="3">
        <v>56</v>
      </c>
      <c r="J157" s="3">
        <v>62</v>
      </c>
      <c r="K157" s="3">
        <v>113</v>
      </c>
      <c r="L157" s="3">
        <v>54</v>
      </c>
      <c r="M157" s="3">
        <v>46</v>
      </c>
      <c r="N157" s="3">
        <v>52</v>
      </c>
      <c r="O157" s="3">
        <v>65</v>
      </c>
      <c r="P157" s="3">
        <v>54</v>
      </c>
      <c r="Q157" s="3">
        <v>88</v>
      </c>
      <c r="R157" s="3">
        <v>112</v>
      </c>
      <c r="S157" s="3">
        <v>82</v>
      </c>
      <c r="T157" s="3">
        <v>105</v>
      </c>
      <c r="U157" s="3">
        <v>86</v>
      </c>
      <c r="V157" s="3">
        <v>83</v>
      </c>
      <c r="W157" s="3">
        <v>90</v>
      </c>
      <c r="X157" s="3">
        <v>14</v>
      </c>
      <c r="Y157" s="3">
        <v>23</v>
      </c>
      <c r="Z157" s="3">
        <v>21</v>
      </c>
      <c r="AA157" s="3">
        <v>15</v>
      </c>
      <c r="AB157" s="3">
        <v>25</v>
      </c>
      <c r="AC157" s="3">
        <v>20</v>
      </c>
      <c r="AD157" s="3">
        <v>17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6</v>
      </c>
      <c r="AM157" s="3">
        <v>10</v>
      </c>
      <c r="AN157" s="3">
        <v>6</v>
      </c>
      <c r="AO157" s="3">
        <v>7</v>
      </c>
      <c r="AP157" s="3">
        <v>5</v>
      </c>
      <c r="AQ157" s="3">
        <v>5</v>
      </c>
      <c r="AR157" s="3">
        <v>4</v>
      </c>
    </row>
    <row r="158" spans="1:44" x14ac:dyDescent="0.25">
      <c r="A158">
        <v>6</v>
      </c>
      <c r="B158">
        <v>1</v>
      </c>
      <c r="C158" s="3">
        <v>134</v>
      </c>
      <c r="D158" s="3">
        <v>174</v>
      </c>
      <c r="E158" s="3">
        <v>127</v>
      </c>
      <c r="F158" s="3">
        <v>76</v>
      </c>
      <c r="G158" s="3">
        <v>120</v>
      </c>
      <c r="H158" s="3">
        <v>112</v>
      </c>
      <c r="I158" s="3">
        <v>78</v>
      </c>
      <c r="J158" s="3">
        <v>39</v>
      </c>
      <c r="K158" s="3">
        <v>47</v>
      </c>
      <c r="L158" s="3">
        <v>63</v>
      </c>
      <c r="M158" s="3">
        <v>54</v>
      </c>
      <c r="N158" s="3">
        <v>71</v>
      </c>
      <c r="O158" s="3">
        <v>65</v>
      </c>
      <c r="P158" s="3">
        <v>55</v>
      </c>
      <c r="Q158" s="3">
        <v>80</v>
      </c>
      <c r="R158" s="3">
        <v>45</v>
      </c>
      <c r="S158" s="3">
        <v>109</v>
      </c>
      <c r="T158" s="3">
        <v>33</v>
      </c>
      <c r="U158" s="3">
        <v>124</v>
      </c>
      <c r="V158" s="3">
        <v>104</v>
      </c>
      <c r="W158" s="3">
        <v>77</v>
      </c>
      <c r="X158" s="3">
        <v>17</v>
      </c>
      <c r="Y158" s="3">
        <v>13</v>
      </c>
      <c r="Z158" s="3">
        <v>27</v>
      </c>
      <c r="AA158" s="3">
        <v>19</v>
      </c>
      <c r="AB158" s="3">
        <v>26</v>
      </c>
      <c r="AC158" s="3">
        <v>21</v>
      </c>
      <c r="AD158" s="3">
        <v>13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5</v>
      </c>
      <c r="AM158" s="3">
        <v>9</v>
      </c>
      <c r="AN158" s="3">
        <v>7</v>
      </c>
      <c r="AO158" s="3">
        <v>11</v>
      </c>
      <c r="AP158" s="3">
        <v>7</v>
      </c>
      <c r="AQ158" s="3">
        <v>7</v>
      </c>
      <c r="AR158" s="3">
        <v>3</v>
      </c>
    </row>
    <row r="159" spans="1:44" x14ac:dyDescent="0.25">
      <c r="B159">
        <v>2</v>
      </c>
      <c r="C159" s="3">
        <v>98</v>
      </c>
      <c r="D159" s="3">
        <v>104</v>
      </c>
      <c r="E159" s="3">
        <v>139</v>
      </c>
      <c r="F159" s="3">
        <v>75</v>
      </c>
      <c r="G159" s="3">
        <v>149</v>
      </c>
      <c r="H159" s="3">
        <v>133</v>
      </c>
      <c r="I159" s="3">
        <v>80</v>
      </c>
      <c r="J159" s="3">
        <v>57</v>
      </c>
      <c r="K159" s="3">
        <v>65</v>
      </c>
      <c r="L159" s="3">
        <v>83</v>
      </c>
      <c r="M159" s="3">
        <v>50</v>
      </c>
      <c r="N159" s="3">
        <v>74</v>
      </c>
      <c r="O159" s="3">
        <v>51</v>
      </c>
      <c r="P159" s="3">
        <v>154</v>
      </c>
      <c r="Q159" s="3">
        <v>103</v>
      </c>
      <c r="R159" s="3">
        <v>55</v>
      </c>
      <c r="S159" s="3">
        <v>117</v>
      </c>
      <c r="T159" s="3">
        <v>60</v>
      </c>
      <c r="U159" s="3">
        <v>60</v>
      </c>
      <c r="V159" s="3">
        <v>100</v>
      </c>
      <c r="W159" s="3">
        <v>85</v>
      </c>
      <c r="X159" s="3">
        <v>27</v>
      </c>
      <c r="Y159" s="3">
        <v>18</v>
      </c>
      <c r="Z159" s="3">
        <v>29</v>
      </c>
      <c r="AA159" s="3">
        <v>22</v>
      </c>
      <c r="AB159" s="3">
        <v>17</v>
      </c>
      <c r="AC159" s="3">
        <v>15</v>
      </c>
      <c r="AD159" s="3">
        <v>18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6</v>
      </c>
      <c r="AM159" s="3">
        <v>5</v>
      </c>
      <c r="AN159" s="3">
        <v>11</v>
      </c>
      <c r="AO159" s="3">
        <v>8</v>
      </c>
      <c r="AP159" s="3">
        <v>6</v>
      </c>
      <c r="AQ159" s="3">
        <v>6</v>
      </c>
      <c r="AR159" s="3">
        <v>3</v>
      </c>
    </row>
    <row r="160" spans="1:44" x14ac:dyDescent="0.25">
      <c r="B160">
        <v>3</v>
      </c>
      <c r="C160" s="3">
        <v>116</v>
      </c>
      <c r="D160" s="3">
        <v>101</v>
      </c>
      <c r="E160" s="3">
        <v>160</v>
      </c>
      <c r="F160" s="3">
        <v>89</v>
      </c>
      <c r="G160" s="3">
        <v>152</v>
      </c>
      <c r="H160" s="3">
        <v>104</v>
      </c>
      <c r="I160" s="3">
        <v>127</v>
      </c>
      <c r="J160" s="3">
        <v>75</v>
      </c>
      <c r="K160" s="3">
        <v>63</v>
      </c>
      <c r="L160" s="3">
        <v>78</v>
      </c>
      <c r="M160" s="3">
        <v>68</v>
      </c>
      <c r="N160" s="3">
        <v>65</v>
      </c>
      <c r="O160" s="3">
        <v>61</v>
      </c>
      <c r="P160" s="3">
        <v>39</v>
      </c>
      <c r="Q160" s="3">
        <v>97</v>
      </c>
      <c r="R160" s="3">
        <v>33</v>
      </c>
      <c r="S160" s="3">
        <v>123</v>
      </c>
      <c r="T160" s="3">
        <v>112</v>
      </c>
      <c r="U160" s="3">
        <v>71</v>
      </c>
      <c r="V160" s="3">
        <v>74</v>
      </c>
      <c r="W160" s="3">
        <v>55</v>
      </c>
      <c r="X160" s="3">
        <v>30</v>
      </c>
      <c r="Y160" s="3">
        <v>25</v>
      </c>
      <c r="Z160" s="3">
        <v>14</v>
      </c>
      <c r="AA160" s="3">
        <v>26</v>
      </c>
      <c r="AB160" s="3">
        <v>25</v>
      </c>
      <c r="AC160" s="3">
        <v>13</v>
      </c>
      <c r="AD160" s="3">
        <v>13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8</v>
      </c>
      <c r="AM160" s="3">
        <v>7</v>
      </c>
      <c r="AN160" s="3">
        <v>8</v>
      </c>
      <c r="AO160" s="3">
        <v>6</v>
      </c>
      <c r="AP160" s="3">
        <v>5</v>
      </c>
      <c r="AQ160" s="3">
        <v>12</v>
      </c>
      <c r="AR160" s="3">
        <v>2</v>
      </c>
    </row>
    <row r="161" spans="2:44" x14ac:dyDescent="0.25">
      <c r="B161">
        <v>4</v>
      </c>
      <c r="C161" s="3">
        <v>147</v>
      </c>
      <c r="D161" s="3">
        <v>124</v>
      </c>
      <c r="E161" s="3">
        <v>164</v>
      </c>
      <c r="F161" s="3">
        <v>122</v>
      </c>
      <c r="G161" s="3">
        <v>114</v>
      </c>
      <c r="H161" s="3">
        <v>150</v>
      </c>
      <c r="I161" s="3">
        <v>42</v>
      </c>
      <c r="J161" s="3">
        <v>80</v>
      </c>
      <c r="K161" s="3">
        <v>64</v>
      </c>
      <c r="L161" s="3">
        <v>73</v>
      </c>
      <c r="M161" s="3">
        <v>76</v>
      </c>
      <c r="N161" s="3">
        <v>77</v>
      </c>
      <c r="O161" s="3">
        <v>54</v>
      </c>
      <c r="P161" s="3">
        <v>36</v>
      </c>
      <c r="Q161" s="3">
        <v>122</v>
      </c>
      <c r="R161" s="3">
        <v>86</v>
      </c>
      <c r="S161" s="3">
        <v>111</v>
      </c>
      <c r="T161" s="3">
        <v>110</v>
      </c>
      <c r="U161" s="3">
        <v>105</v>
      </c>
      <c r="V161" s="3">
        <v>57</v>
      </c>
      <c r="W161" s="3">
        <v>81</v>
      </c>
      <c r="X161" s="3">
        <v>27</v>
      </c>
      <c r="Y161" s="3">
        <v>22</v>
      </c>
      <c r="Z161" s="3">
        <v>16</v>
      </c>
      <c r="AA161" s="3">
        <v>30</v>
      </c>
      <c r="AB161" s="3">
        <v>22</v>
      </c>
      <c r="AC161" s="3">
        <v>18</v>
      </c>
      <c r="AD161" s="3">
        <v>7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8</v>
      </c>
      <c r="AM161" s="3">
        <v>9</v>
      </c>
      <c r="AN161" s="3">
        <v>8</v>
      </c>
      <c r="AO161" s="3">
        <v>8</v>
      </c>
      <c r="AP161" s="3">
        <v>5</v>
      </c>
      <c r="AQ161" s="3">
        <v>10</v>
      </c>
      <c r="AR161" s="3">
        <v>4</v>
      </c>
    </row>
    <row r="162" spans="2:44" x14ac:dyDescent="0.25">
      <c r="B162">
        <v>5</v>
      </c>
      <c r="C162" s="3">
        <v>151</v>
      </c>
      <c r="D162" s="3">
        <v>123</v>
      </c>
      <c r="E162" s="3">
        <v>149</v>
      </c>
      <c r="F162" s="3">
        <v>146</v>
      </c>
      <c r="G162" s="3">
        <v>117</v>
      </c>
      <c r="H162" s="3">
        <v>161</v>
      </c>
      <c r="I162" s="3">
        <v>54</v>
      </c>
      <c r="J162" s="3">
        <v>73</v>
      </c>
      <c r="K162" s="3">
        <v>42</v>
      </c>
      <c r="L162" s="3">
        <v>77</v>
      </c>
      <c r="M162" s="3">
        <v>50</v>
      </c>
      <c r="N162" s="3">
        <v>87</v>
      </c>
      <c r="O162" s="3">
        <v>57</v>
      </c>
      <c r="P162" s="3">
        <v>50</v>
      </c>
      <c r="Q162" s="3">
        <v>48</v>
      </c>
      <c r="R162" s="3">
        <v>70</v>
      </c>
      <c r="S162" s="3">
        <v>127</v>
      </c>
      <c r="T162" s="3">
        <v>39</v>
      </c>
      <c r="U162" s="3">
        <v>119</v>
      </c>
      <c r="V162" s="3">
        <v>49</v>
      </c>
      <c r="W162" s="3">
        <v>113</v>
      </c>
      <c r="X162" s="3">
        <v>22</v>
      </c>
      <c r="Y162" s="3">
        <v>13</v>
      </c>
      <c r="Z162" s="3">
        <v>16</v>
      </c>
      <c r="AA162" s="3">
        <v>15</v>
      </c>
      <c r="AB162" s="3">
        <v>19</v>
      </c>
      <c r="AC162" s="3">
        <v>23</v>
      </c>
      <c r="AD162" s="3">
        <v>12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11</v>
      </c>
      <c r="AM162" s="3">
        <v>4</v>
      </c>
      <c r="AN162" s="3">
        <v>8</v>
      </c>
      <c r="AO162" s="3">
        <v>4</v>
      </c>
      <c r="AP162" s="3">
        <v>7</v>
      </c>
      <c r="AQ162" s="3">
        <v>10</v>
      </c>
      <c r="AR162" s="3">
        <v>6</v>
      </c>
    </row>
    <row r="163" spans="2:44" x14ac:dyDescent="0.25">
      <c r="B163">
        <v>6</v>
      </c>
      <c r="C163" s="3">
        <v>115</v>
      </c>
      <c r="D163" s="3">
        <v>81</v>
      </c>
      <c r="E163" s="3">
        <v>160</v>
      </c>
      <c r="F163" s="3">
        <v>119</v>
      </c>
      <c r="G163" s="3">
        <v>149</v>
      </c>
      <c r="H163" s="3">
        <v>137</v>
      </c>
      <c r="I163" s="3">
        <v>80</v>
      </c>
      <c r="J163" s="3">
        <v>25</v>
      </c>
      <c r="K163" s="3">
        <v>26</v>
      </c>
      <c r="L163" s="3">
        <v>61</v>
      </c>
      <c r="M163" s="3">
        <v>43</v>
      </c>
      <c r="N163" s="3">
        <v>45</v>
      </c>
      <c r="O163" s="3">
        <v>61</v>
      </c>
      <c r="P163" s="3">
        <v>71</v>
      </c>
      <c r="Q163" s="3">
        <v>46</v>
      </c>
      <c r="R163" s="3">
        <v>38</v>
      </c>
      <c r="S163" s="3">
        <v>64</v>
      </c>
      <c r="T163" s="3">
        <v>90</v>
      </c>
      <c r="U163" s="3">
        <v>67</v>
      </c>
      <c r="V163" s="3">
        <v>87</v>
      </c>
      <c r="W163" s="3">
        <v>146</v>
      </c>
      <c r="X163" s="3">
        <v>17</v>
      </c>
      <c r="Y163" s="3">
        <v>17</v>
      </c>
      <c r="Z163" s="3">
        <v>11</v>
      </c>
      <c r="AA163" s="3">
        <v>13</v>
      </c>
      <c r="AB163" s="3">
        <v>12</v>
      </c>
      <c r="AC163" s="3">
        <v>9</v>
      </c>
      <c r="AD163" s="3">
        <v>13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3</v>
      </c>
      <c r="AM163" s="3">
        <v>6</v>
      </c>
      <c r="AN163" s="3">
        <v>7</v>
      </c>
      <c r="AO163" s="3">
        <v>5</v>
      </c>
      <c r="AP163" s="3">
        <v>5</v>
      </c>
      <c r="AQ163" s="3">
        <v>8</v>
      </c>
      <c r="AR163" s="3">
        <v>6</v>
      </c>
    </row>
    <row r="164" spans="2:44" x14ac:dyDescent="0.25">
      <c r="B164">
        <v>7</v>
      </c>
      <c r="C164" s="3">
        <v>42</v>
      </c>
      <c r="D164" s="3">
        <v>59</v>
      </c>
      <c r="E164" s="3"/>
      <c r="F164" s="3">
        <v>110</v>
      </c>
      <c r="G164" s="3">
        <v>100</v>
      </c>
      <c r="H164" s="3">
        <v>151</v>
      </c>
      <c r="I164" s="3">
        <v>96</v>
      </c>
      <c r="J164" s="3">
        <v>65</v>
      </c>
      <c r="K164" s="3">
        <v>29</v>
      </c>
      <c r="L164" s="3"/>
      <c r="M164" s="3">
        <v>50</v>
      </c>
      <c r="N164" s="3">
        <v>30</v>
      </c>
      <c r="O164" s="3">
        <v>51</v>
      </c>
      <c r="P164" s="3">
        <v>84</v>
      </c>
      <c r="Q164" s="3">
        <v>57</v>
      </c>
      <c r="R164" s="3">
        <v>55</v>
      </c>
      <c r="S164" s="3"/>
      <c r="T164" s="3">
        <v>71</v>
      </c>
      <c r="U164" s="3">
        <v>63</v>
      </c>
      <c r="V164" s="3">
        <v>68</v>
      </c>
      <c r="W164" s="3">
        <v>104</v>
      </c>
      <c r="X164" s="3">
        <v>33</v>
      </c>
      <c r="Y164" s="3">
        <v>18</v>
      </c>
      <c r="Z164" s="3"/>
      <c r="AA164" s="3">
        <v>25</v>
      </c>
      <c r="AB164" s="3">
        <v>18</v>
      </c>
      <c r="AC164" s="3">
        <v>12</v>
      </c>
      <c r="AD164" s="3">
        <v>13</v>
      </c>
      <c r="AE164" s="3">
        <v>0</v>
      </c>
      <c r="AF164" s="3">
        <v>0</v>
      </c>
      <c r="AG164" s="3"/>
      <c r="AH164" s="3">
        <v>0</v>
      </c>
      <c r="AI164" s="3">
        <v>0</v>
      </c>
      <c r="AJ164" s="3">
        <v>0</v>
      </c>
      <c r="AK164" s="3">
        <v>0</v>
      </c>
      <c r="AL164" s="3">
        <v>8</v>
      </c>
      <c r="AM164" s="3">
        <v>4</v>
      </c>
      <c r="AN164" s="3"/>
      <c r="AO164" s="3">
        <v>6</v>
      </c>
      <c r="AP164" s="3">
        <v>5</v>
      </c>
      <c r="AQ164" s="3">
        <v>6</v>
      </c>
      <c r="AR164" s="3">
        <v>5</v>
      </c>
    </row>
    <row r="165" spans="2:44" x14ac:dyDescent="0.25">
      <c r="B165">
        <v>8</v>
      </c>
      <c r="C165" s="3">
        <v>112</v>
      </c>
      <c r="D165" s="3">
        <v>57</v>
      </c>
      <c r="E165" s="3">
        <v>188</v>
      </c>
      <c r="F165" s="3">
        <v>76</v>
      </c>
      <c r="G165" s="3">
        <v>66</v>
      </c>
      <c r="H165" s="3">
        <v>102</v>
      </c>
      <c r="I165" s="3">
        <v>134</v>
      </c>
      <c r="J165" s="3">
        <v>51</v>
      </c>
      <c r="K165" s="3">
        <v>74</v>
      </c>
      <c r="L165" s="3">
        <v>76</v>
      </c>
      <c r="M165" s="3">
        <v>68</v>
      </c>
      <c r="N165" s="3">
        <v>39</v>
      </c>
      <c r="O165" s="3">
        <v>18</v>
      </c>
      <c r="P165" s="3">
        <v>72</v>
      </c>
      <c r="Q165" s="3">
        <v>74</v>
      </c>
      <c r="R165" s="3">
        <v>102</v>
      </c>
      <c r="S165" s="3">
        <v>110</v>
      </c>
      <c r="T165" s="3">
        <v>109</v>
      </c>
      <c r="U165" s="3">
        <v>31</v>
      </c>
      <c r="V165" s="3">
        <v>41</v>
      </c>
      <c r="W165" s="3">
        <v>55</v>
      </c>
      <c r="X165" s="3">
        <v>24</v>
      </c>
      <c r="Y165" s="3">
        <v>29</v>
      </c>
      <c r="Z165" s="3">
        <v>18</v>
      </c>
      <c r="AA165" s="3">
        <v>27</v>
      </c>
      <c r="AB165" s="3">
        <v>15</v>
      </c>
      <c r="AC165" s="3">
        <v>8</v>
      </c>
      <c r="AD165" s="3">
        <v>10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6</v>
      </c>
      <c r="AM165" s="3">
        <v>11</v>
      </c>
      <c r="AN165" s="3">
        <v>9</v>
      </c>
      <c r="AO165" s="3">
        <v>7</v>
      </c>
      <c r="AP165" s="3">
        <v>6</v>
      </c>
      <c r="AQ165" s="3">
        <v>4</v>
      </c>
      <c r="AR165" s="3">
        <v>7</v>
      </c>
    </row>
    <row r="166" spans="2:44" x14ac:dyDescent="0.25">
      <c r="B166">
        <v>9</v>
      </c>
      <c r="C166" s="3">
        <v>97</v>
      </c>
      <c r="D166" s="3">
        <v>135</v>
      </c>
      <c r="E166" s="3">
        <v>176</v>
      </c>
      <c r="F166" s="3">
        <v>95</v>
      </c>
      <c r="G166" s="3">
        <v>65</v>
      </c>
      <c r="H166" s="3">
        <v>31</v>
      </c>
      <c r="I166" s="3">
        <v>118</v>
      </c>
      <c r="J166" s="3">
        <v>72</v>
      </c>
      <c r="K166" s="3">
        <v>59</v>
      </c>
      <c r="L166" s="3">
        <v>31</v>
      </c>
      <c r="M166" s="3">
        <v>59</v>
      </c>
      <c r="N166" s="3">
        <v>40</v>
      </c>
      <c r="O166" s="3">
        <v>54</v>
      </c>
      <c r="P166" s="3">
        <v>63</v>
      </c>
      <c r="Q166" s="3">
        <v>56</v>
      </c>
      <c r="R166" s="3">
        <v>44</v>
      </c>
      <c r="S166" s="3">
        <v>88</v>
      </c>
      <c r="T166" s="3">
        <v>60</v>
      </c>
      <c r="U166" s="3">
        <v>76</v>
      </c>
      <c r="V166" s="3">
        <v>76</v>
      </c>
      <c r="W166" s="3">
        <v>106</v>
      </c>
      <c r="X166" s="3">
        <v>21</v>
      </c>
      <c r="Y166" s="3">
        <v>19</v>
      </c>
      <c r="Z166" s="3">
        <v>10</v>
      </c>
      <c r="AA166" s="3">
        <v>16</v>
      </c>
      <c r="AB166" s="3">
        <v>12</v>
      </c>
      <c r="AC166" s="3">
        <v>15</v>
      </c>
      <c r="AD166" s="3">
        <v>8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12</v>
      </c>
      <c r="AM166" s="3">
        <v>10</v>
      </c>
      <c r="AN166" s="3">
        <v>6</v>
      </c>
      <c r="AO166" s="3">
        <v>7</v>
      </c>
      <c r="AP166" s="3">
        <v>8</v>
      </c>
      <c r="AQ166" s="3">
        <v>6</v>
      </c>
      <c r="AR166" s="3">
        <v>8</v>
      </c>
    </row>
    <row r="167" spans="2:44" x14ac:dyDescent="0.25">
      <c r="B167">
        <v>10</v>
      </c>
      <c r="C167" s="3">
        <v>159</v>
      </c>
      <c r="D167" s="3">
        <v>149</v>
      </c>
      <c r="E167" s="3">
        <v>124</v>
      </c>
      <c r="F167" s="3">
        <v>62</v>
      </c>
      <c r="G167" s="3">
        <v>113</v>
      </c>
      <c r="H167" s="3">
        <v>96</v>
      </c>
      <c r="I167" s="3">
        <v>139</v>
      </c>
      <c r="J167" s="3">
        <v>57</v>
      </c>
      <c r="K167" s="3">
        <v>18</v>
      </c>
      <c r="L167" s="3">
        <v>15</v>
      </c>
      <c r="M167" s="3">
        <v>62</v>
      </c>
      <c r="N167" s="3">
        <v>54</v>
      </c>
      <c r="O167" s="3">
        <v>56</v>
      </c>
      <c r="P167" s="3">
        <v>67</v>
      </c>
      <c r="Q167" s="3">
        <v>62</v>
      </c>
      <c r="R167" s="3">
        <v>37</v>
      </c>
      <c r="S167" s="3">
        <v>50</v>
      </c>
      <c r="T167" s="3">
        <v>100</v>
      </c>
      <c r="U167" s="3">
        <v>77</v>
      </c>
      <c r="V167" s="3">
        <v>122</v>
      </c>
      <c r="W167" s="3">
        <v>94</v>
      </c>
      <c r="X167" s="3">
        <v>18</v>
      </c>
      <c r="Y167" s="3">
        <v>15</v>
      </c>
      <c r="Z167" s="3">
        <v>9</v>
      </c>
      <c r="AA167" s="3">
        <v>24</v>
      </c>
      <c r="AB167" s="3">
        <v>14</v>
      </c>
      <c r="AC167" s="3">
        <v>15</v>
      </c>
      <c r="AD167" s="3">
        <v>16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7</v>
      </c>
      <c r="AM167" s="3">
        <v>7</v>
      </c>
      <c r="AN167" s="3">
        <v>3</v>
      </c>
      <c r="AO167" s="3">
        <v>6</v>
      </c>
      <c r="AP167" s="3">
        <v>8</v>
      </c>
      <c r="AQ167" s="3">
        <v>9</v>
      </c>
      <c r="AR167" s="3">
        <v>7</v>
      </c>
    </row>
    <row r="168" spans="2:44" x14ac:dyDescent="0.25">
      <c r="B168">
        <v>11</v>
      </c>
      <c r="C168" s="3">
        <v>108</v>
      </c>
      <c r="D168" s="3">
        <v>71</v>
      </c>
      <c r="E168" s="3">
        <v>42</v>
      </c>
      <c r="F168" s="3">
        <v>87</v>
      </c>
      <c r="G168" s="3">
        <v>146</v>
      </c>
      <c r="H168" s="3">
        <v>132</v>
      </c>
      <c r="I168" s="3">
        <v>137</v>
      </c>
      <c r="J168" s="3">
        <v>60</v>
      </c>
      <c r="K168" s="3">
        <v>21</v>
      </c>
      <c r="L168" s="3">
        <v>62</v>
      </c>
      <c r="M168" s="3">
        <v>63</v>
      </c>
      <c r="N168" s="3">
        <v>73</v>
      </c>
      <c r="O168" s="3">
        <v>59</v>
      </c>
      <c r="P168" s="3">
        <v>47</v>
      </c>
      <c r="Q168" s="3">
        <v>71</v>
      </c>
      <c r="R168" s="3">
        <v>38</v>
      </c>
      <c r="S168" s="3">
        <v>103</v>
      </c>
      <c r="T168" s="3">
        <v>73</v>
      </c>
      <c r="U168" s="3">
        <v>103</v>
      </c>
      <c r="V168" s="3">
        <v>119</v>
      </c>
      <c r="W168" s="3">
        <v>130</v>
      </c>
      <c r="X168" s="3">
        <v>21</v>
      </c>
      <c r="Y168" s="3">
        <v>16</v>
      </c>
      <c r="Z168" s="3">
        <v>16</v>
      </c>
      <c r="AA168" s="3">
        <v>26</v>
      </c>
      <c r="AB168" s="3">
        <v>26</v>
      </c>
      <c r="AC168" s="3">
        <v>15</v>
      </c>
      <c r="AD168" s="3">
        <v>10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5</v>
      </c>
      <c r="AM168" s="3">
        <v>4</v>
      </c>
      <c r="AN168" s="3">
        <v>9</v>
      </c>
      <c r="AO168" s="3">
        <v>11</v>
      </c>
      <c r="AP168" s="3">
        <v>11</v>
      </c>
      <c r="AQ168" s="3">
        <v>11</v>
      </c>
      <c r="AR168" s="3">
        <v>6</v>
      </c>
    </row>
    <row r="169" spans="2:44" x14ac:dyDescent="0.25">
      <c r="B169">
        <v>12</v>
      </c>
      <c r="C169" s="3">
        <v>88</v>
      </c>
      <c r="D169" s="3">
        <v>35</v>
      </c>
      <c r="E169" s="3">
        <v>141</v>
      </c>
      <c r="F169" s="3">
        <v>95</v>
      </c>
      <c r="G169" s="3">
        <v>161</v>
      </c>
      <c r="H169" s="3">
        <v>118</v>
      </c>
      <c r="I169" s="3">
        <v>97</v>
      </c>
      <c r="J169" s="3">
        <v>81</v>
      </c>
      <c r="K169" s="3">
        <v>20</v>
      </c>
      <c r="L169" s="3">
        <v>61</v>
      </c>
      <c r="M169" s="3">
        <v>52</v>
      </c>
      <c r="N169" s="3">
        <v>39</v>
      </c>
      <c r="O169" s="3">
        <v>42</v>
      </c>
      <c r="P169" s="3">
        <v>71</v>
      </c>
      <c r="Q169" s="3">
        <v>91</v>
      </c>
      <c r="R169" s="3">
        <v>55</v>
      </c>
      <c r="S169" s="3">
        <v>44</v>
      </c>
      <c r="T169" s="3">
        <v>78</v>
      </c>
      <c r="U169" s="3">
        <v>44</v>
      </c>
      <c r="V169" s="3">
        <v>103</v>
      </c>
      <c r="W169" s="3">
        <v>107</v>
      </c>
      <c r="X169" s="3">
        <v>22</v>
      </c>
      <c r="Y169" s="3">
        <v>11</v>
      </c>
      <c r="Z169" s="3">
        <v>16</v>
      </c>
      <c r="AA169" s="3">
        <v>22</v>
      </c>
      <c r="AB169" s="3">
        <v>17</v>
      </c>
      <c r="AC169" s="3">
        <v>12</v>
      </c>
      <c r="AD169" s="3">
        <v>15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8</v>
      </c>
      <c r="AM169" s="3">
        <v>4</v>
      </c>
      <c r="AN169" s="3">
        <v>6</v>
      </c>
      <c r="AO169" s="3">
        <v>8</v>
      </c>
      <c r="AP169" s="3">
        <v>10</v>
      </c>
      <c r="AQ169" s="3">
        <v>7</v>
      </c>
      <c r="AR169" s="3">
        <v>7</v>
      </c>
    </row>
    <row r="170" spans="2:44" x14ac:dyDescent="0.25">
      <c r="B170">
        <v>13</v>
      </c>
      <c r="C170" s="3">
        <v>130</v>
      </c>
      <c r="D170" s="3">
        <v>47</v>
      </c>
      <c r="E170" s="3">
        <v>124</v>
      </c>
      <c r="F170" s="3">
        <v>105</v>
      </c>
      <c r="G170" s="3">
        <v>112</v>
      </c>
      <c r="H170" s="3">
        <v>84</v>
      </c>
      <c r="I170" s="3">
        <v>126</v>
      </c>
      <c r="J170" s="3">
        <v>60</v>
      </c>
      <c r="K170" s="3">
        <v>31</v>
      </c>
      <c r="L170" s="3">
        <v>32</v>
      </c>
      <c r="M170" s="3">
        <v>51</v>
      </c>
      <c r="N170" s="3">
        <v>35</v>
      </c>
      <c r="O170" s="3">
        <v>65</v>
      </c>
      <c r="P170" s="3">
        <v>23</v>
      </c>
      <c r="Q170" s="3">
        <v>131</v>
      </c>
      <c r="R170" s="3">
        <v>72</v>
      </c>
      <c r="S170" s="3">
        <v>38</v>
      </c>
      <c r="T170" s="3">
        <v>102</v>
      </c>
      <c r="U170" s="3">
        <v>94</v>
      </c>
      <c r="V170" s="3">
        <v>72</v>
      </c>
      <c r="W170" s="3">
        <v>68</v>
      </c>
      <c r="X170" s="3">
        <v>20</v>
      </c>
      <c r="Y170" s="3">
        <v>18</v>
      </c>
      <c r="Z170" s="3">
        <v>13</v>
      </c>
      <c r="AA170" s="3">
        <v>23</v>
      </c>
      <c r="AB170" s="3">
        <v>22</v>
      </c>
      <c r="AC170" s="3">
        <v>20</v>
      </c>
      <c r="AD170" s="3">
        <v>4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6</v>
      </c>
      <c r="AM170" s="3">
        <v>5</v>
      </c>
      <c r="AN170" s="3">
        <v>5</v>
      </c>
      <c r="AO170" s="3">
        <v>14</v>
      </c>
      <c r="AP170" s="3">
        <v>7</v>
      </c>
      <c r="AQ170" s="3">
        <v>8</v>
      </c>
      <c r="AR170" s="3">
        <v>2</v>
      </c>
    </row>
    <row r="171" spans="2:44" x14ac:dyDescent="0.25">
      <c r="B171">
        <v>14</v>
      </c>
      <c r="C171" s="3">
        <v>109</v>
      </c>
      <c r="D171" s="3">
        <v>60</v>
      </c>
      <c r="E171" s="3">
        <v>106</v>
      </c>
      <c r="F171" s="3">
        <v>113</v>
      </c>
      <c r="G171" s="3">
        <v>92</v>
      </c>
      <c r="H171" s="3">
        <v>102</v>
      </c>
      <c r="I171" s="3">
        <v>31</v>
      </c>
      <c r="J171" s="3">
        <v>120</v>
      </c>
      <c r="K171" s="3">
        <v>87</v>
      </c>
      <c r="L171" s="3">
        <v>32</v>
      </c>
      <c r="M171" s="3">
        <v>70</v>
      </c>
      <c r="N171" s="3">
        <v>55</v>
      </c>
      <c r="O171" s="3">
        <v>50</v>
      </c>
      <c r="P171" s="3">
        <v>47</v>
      </c>
      <c r="Q171" s="3">
        <v>132</v>
      </c>
      <c r="R171" s="3">
        <v>123</v>
      </c>
      <c r="S171" s="3">
        <v>65</v>
      </c>
      <c r="T171" s="3">
        <v>104</v>
      </c>
      <c r="U171" s="3">
        <v>103</v>
      </c>
      <c r="V171" s="3">
        <v>90</v>
      </c>
      <c r="W171" s="3">
        <v>84</v>
      </c>
      <c r="X171" s="3">
        <v>28</v>
      </c>
      <c r="Y171" s="3">
        <v>24</v>
      </c>
      <c r="Z171" s="3">
        <v>17</v>
      </c>
      <c r="AA171" s="3">
        <v>19</v>
      </c>
      <c r="AB171" s="3">
        <v>17</v>
      </c>
      <c r="AC171" s="3">
        <v>14</v>
      </c>
      <c r="AD171" s="3">
        <v>11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12</v>
      </c>
      <c r="AM171" s="3">
        <v>14</v>
      </c>
      <c r="AN171" s="3">
        <v>5</v>
      </c>
      <c r="AO171" s="3">
        <v>5</v>
      </c>
      <c r="AP171" s="3">
        <v>15</v>
      </c>
      <c r="AQ171" s="3">
        <v>7</v>
      </c>
      <c r="AR171" s="3">
        <v>2</v>
      </c>
    </row>
    <row r="172" spans="2:44" x14ac:dyDescent="0.25">
      <c r="B172">
        <v>15</v>
      </c>
      <c r="C172" s="3">
        <v>182</v>
      </c>
      <c r="D172" s="3">
        <v>161</v>
      </c>
      <c r="E172" s="3">
        <v>55</v>
      </c>
      <c r="F172" s="3">
        <v>96</v>
      </c>
      <c r="G172" s="3">
        <v>157</v>
      </c>
      <c r="H172" s="3">
        <v>76</v>
      </c>
      <c r="I172" s="3">
        <v>58</v>
      </c>
      <c r="J172" s="3">
        <v>107</v>
      </c>
      <c r="K172" s="3">
        <v>105</v>
      </c>
      <c r="L172" s="3">
        <v>33</v>
      </c>
      <c r="M172" s="3">
        <v>86</v>
      </c>
      <c r="N172" s="3">
        <v>70</v>
      </c>
      <c r="O172" s="3">
        <v>36</v>
      </c>
      <c r="P172" s="3">
        <v>81</v>
      </c>
      <c r="Q172" s="3">
        <v>107</v>
      </c>
      <c r="R172" s="3">
        <v>119</v>
      </c>
      <c r="S172" s="3">
        <v>77</v>
      </c>
      <c r="T172" s="3">
        <v>103</v>
      </c>
      <c r="U172" s="3">
        <v>111</v>
      </c>
      <c r="V172" s="3">
        <v>27</v>
      </c>
      <c r="W172" s="3">
        <v>121</v>
      </c>
      <c r="X172" s="3">
        <v>20</v>
      </c>
      <c r="Y172" s="3">
        <v>32</v>
      </c>
      <c r="Z172" s="3">
        <v>25</v>
      </c>
      <c r="AA172" s="3">
        <v>16</v>
      </c>
      <c r="AB172" s="3">
        <v>15</v>
      </c>
      <c r="AC172" s="3">
        <v>11</v>
      </c>
      <c r="AD172" s="3">
        <v>12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10</v>
      </c>
      <c r="AM172" s="3">
        <v>12</v>
      </c>
      <c r="AN172" s="3">
        <v>5</v>
      </c>
      <c r="AO172" s="3">
        <v>7</v>
      </c>
      <c r="AP172" s="3">
        <v>10</v>
      </c>
      <c r="AQ172" s="3">
        <v>6</v>
      </c>
      <c r="AR172" s="3">
        <v>9</v>
      </c>
    </row>
    <row r="173" spans="2:44" x14ac:dyDescent="0.25">
      <c r="B173">
        <v>16</v>
      </c>
      <c r="C173" s="3">
        <v>197</v>
      </c>
      <c r="D173" s="3">
        <v>170</v>
      </c>
      <c r="E173" s="3">
        <v>81</v>
      </c>
      <c r="F173" s="3">
        <v>140</v>
      </c>
      <c r="G173" s="3">
        <v>153</v>
      </c>
      <c r="H173" s="3">
        <v>86</v>
      </c>
      <c r="I173" s="3">
        <v>110</v>
      </c>
      <c r="J173" s="3">
        <v>86</v>
      </c>
      <c r="K173" s="3">
        <v>47</v>
      </c>
      <c r="L173" s="3">
        <v>47</v>
      </c>
      <c r="M173" s="3">
        <v>95</v>
      </c>
      <c r="N173" s="3">
        <v>58</v>
      </c>
      <c r="O173" s="3">
        <v>53</v>
      </c>
      <c r="P173" s="3">
        <v>57</v>
      </c>
      <c r="Q173" s="3">
        <v>78</v>
      </c>
      <c r="R173" s="3">
        <v>89</v>
      </c>
      <c r="S173" s="3">
        <v>44</v>
      </c>
      <c r="T173" s="3">
        <v>149</v>
      </c>
      <c r="U173" s="3">
        <v>81</v>
      </c>
      <c r="V173" s="3">
        <v>84</v>
      </c>
      <c r="W173" s="3">
        <v>75</v>
      </c>
      <c r="X173" s="3">
        <v>17</v>
      </c>
      <c r="Y173" s="3">
        <v>21</v>
      </c>
      <c r="Z173" s="3">
        <v>25</v>
      </c>
      <c r="AA173" s="3">
        <v>16</v>
      </c>
      <c r="AB173" s="3">
        <v>16</v>
      </c>
      <c r="AC173" s="3">
        <v>18</v>
      </c>
      <c r="AD173" s="3">
        <v>6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8</v>
      </c>
      <c r="AM173" s="3">
        <v>7</v>
      </c>
      <c r="AN173" s="3">
        <v>5</v>
      </c>
      <c r="AO173" s="3">
        <v>6</v>
      </c>
      <c r="AP173" s="3">
        <v>10</v>
      </c>
      <c r="AQ173" s="3">
        <v>8</v>
      </c>
      <c r="AR173" s="3">
        <v>3</v>
      </c>
    </row>
    <row r="174" spans="2:44" x14ac:dyDescent="0.25">
      <c r="B174">
        <v>17</v>
      </c>
      <c r="C174" s="3">
        <v>149</v>
      </c>
      <c r="D174" s="3">
        <v>107</v>
      </c>
      <c r="E174" s="3">
        <v>83</v>
      </c>
      <c r="F174" s="3">
        <v>155</v>
      </c>
      <c r="G174" s="3">
        <v>118</v>
      </c>
      <c r="H174" s="3">
        <v>137</v>
      </c>
      <c r="I174" s="3">
        <v>64</v>
      </c>
      <c r="J174" s="3">
        <v>77</v>
      </c>
      <c r="K174" s="3">
        <v>29</v>
      </c>
      <c r="L174" s="3">
        <v>60</v>
      </c>
      <c r="M174" s="3">
        <v>87</v>
      </c>
      <c r="N174" s="3">
        <v>62</v>
      </c>
      <c r="O174" s="3">
        <v>70</v>
      </c>
      <c r="P174" s="3">
        <v>47</v>
      </c>
      <c r="Q174" s="3">
        <v>97</v>
      </c>
      <c r="R174" s="3">
        <v>47</v>
      </c>
      <c r="S174" s="3">
        <v>107</v>
      </c>
      <c r="T174" s="3">
        <v>147</v>
      </c>
      <c r="U174" s="3">
        <v>111</v>
      </c>
      <c r="V174" s="3">
        <v>144</v>
      </c>
      <c r="W174" s="3">
        <v>90</v>
      </c>
      <c r="X174" s="3">
        <v>21</v>
      </c>
      <c r="Y174" s="3">
        <v>16</v>
      </c>
      <c r="Z174" s="3">
        <v>26</v>
      </c>
      <c r="AA174" s="3">
        <v>17</v>
      </c>
      <c r="AB174" s="3">
        <v>21</v>
      </c>
      <c r="AC174" s="3">
        <v>16</v>
      </c>
      <c r="AD174" s="3">
        <v>9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8</v>
      </c>
      <c r="AM174" s="3">
        <v>6</v>
      </c>
      <c r="AN174" s="3">
        <v>7</v>
      </c>
      <c r="AO174" s="3">
        <v>6</v>
      </c>
      <c r="AP174" s="3">
        <v>10</v>
      </c>
      <c r="AQ174" s="3">
        <v>8</v>
      </c>
      <c r="AR174" s="3">
        <v>4</v>
      </c>
    </row>
    <row r="175" spans="2:44" x14ac:dyDescent="0.25">
      <c r="B175">
        <v>18</v>
      </c>
      <c r="C175" s="3">
        <v>142</v>
      </c>
      <c r="D175" s="3">
        <v>66</v>
      </c>
      <c r="E175" s="3">
        <v>112</v>
      </c>
      <c r="F175" s="3">
        <v>152</v>
      </c>
      <c r="G175" s="3">
        <v>150</v>
      </c>
      <c r="H175" s="3">
        <v>158</v>
      </c>
      <c r="I175" s="3">
        <v>81</v>
      </c>
      <c r="J175" s="3">
        <v>108</v>
      </c>
      <c r="K175" s="3">
        <v>30</v>
      </c>
      <c r="L175" s="3">
        <v>61</v>
      </c>
      <c r="M175" s="3">
        <v>39</v>
      </c>
      <c r="N175" s="3">
        <v>61</v>
      </c>
      <c r="O175" s="3">
        <v>69</v>
      </c>
      <c r="P175" s="3">
        <v>44</v>
      </c>
      <c r="Q175" s="3">
        <v>65</v>
      </c>
      <c r="R175" s="3">
        <v>36</v>
      </c>
      <c r="S175" s="3">
        <v>117</v>
      </c>
      <c r="T175" s="3">
        <v>115</v>
      </c>
      <c r="U175" s="3">
        <v>93</v>
      </c>
      <c r="V175" s="3">
        <v>103</v>
      </c>
      <c r="W175" s="3">
        <v>100</v>
      </c>
      <c r="X175" s="3">
        <v>21</v>
      </c>
      <c r="Y175" s="3">
        <v>15</v>
      </c>
      <c r="Z175" s="3">
        <v>18</v>
      </c>
      <c r="AA175" s="3">
        <v>12</v>
      </c>
      <c r="AB175" s="3">
        <v>16</v>
      </c>
      <c r="AC175" s="3">
        <v>9</v>
      </c>
      <c r="AD175" s="3">
        <v>7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11</v>
      </c>
      <c r="AM175" s="3">
        <v>5</v>
      </c>
      <c r="AN175" s="3">
        <v>7</v>
      </c>
      <c r="AO175" s="3">
        <v>4</v>
      </c>
      <c r="AP175" s="3">
        <v>11</v>
      </c>
      <c r="AQ175" s="3">
        <v>11</v>
      </c>
      <c r="AR175" s="3">
        <v>3</v>
      </c>
    </row>
    <row r="176" spans="2:44" x14ac:dyDescent="0.25">
      <c r="B176">
        <v>19</v>
      </c>
      <c r="C176" s="3">
        <v>192</v>
      </c>
      <c r="D176" s="3">
        <v>61</v>
      </c>
      <c r="E176" s="3">
        <v>144</v>
      </c>
      <c r="F176" s="3">
        <v>96</v>
      </c>
      <c r="G176" s="3">
        <v>129</v>
      </c>
      <c r="H176" s="3">
        <v>161</v>
      </c>
      <c r="I176" s="3">
        <v>77</v>
      </c>
      <c r="J176" s="3">
        <v>62</v>
      </c>
      <c r="K176" s="3">
        <v>31</v>
      </c>
      <c r="L176" s="3">
        <v>63</v>
      </c>
      <c r="M176" s="3">
        <v>50</v>
      </c>
      <c r="N176" s="3">
        <v>43</v>
      </c>
      <c r="O176" s="3">
        <v>69</v>
      </c>
      <c r="P176" s="3">
        <v>60</v>
      </c>
      <c r="Q176" s="3">
        <v>71</v>
      </c>
      <c r="R176" s="3">
        <v>89</v>
      </c>
      <c r="S176" s="3">
        <v>125</v>
      </c>
      <c r="T176" s="3">
        <v>121</v>
      </c>
      <c r="U176" s="3">
        <v>71</v>
      </c>
      <c r="V176" s="3">
        <v>130</v>
      </c>
      <c r="W176" s="3">
        <v>117</v>
      </c>
      <c r="X176" s="3">
        <v>12</v>
      </c>
      <c r="Y176" s="3">
        <v>20</v>
      </c>
      <c r="Z176" s="3">
        <v>15</v>
      </c>
      <c r="AA176" s="3">
        <v>13</v>
      </c>
      <c r="AB176" s="3">
        <v>20</v>
      </c>
      <c r="AC176" s="3">
        <v>15</v>
      </c>
      <c r="AD176" s="3">
        <v>6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7</v>
      </c>
      <c r="AM176" s="3">
        <v>7</v>
      </c>
      <c r="AN176" s="3">
        <v>10</v>
      </c>
      <c r="AO176" s="3">
        <v>5</v>
      </c>
      <c r="AP176" s="3">
        <v>7</v>
      </c>
      <c r="AQ176" s="3">
        <v>7</v>
      </c>
      <c r="AR176" s="3">
        <v>5</v>
      </c>
    </row>
    <row r="177" spans="1:44" x14ac:dyDescent="0.25">
      <c r="B177">
        <v>20</v>
      </c>
      <c r="C177" s="3">
        <v>112</v>
      </c>
      <c r="D177" s="3">
        <v>80</v>
      </c>
      <c r="E177" s="3">
        <v>172</v>
      </c>
      <c r="F177" s="3">
        <v>94</v>
      </c>
      <c r="G177" s="3">
        <v>108</v>
      </c>
      <c r="H177" s="3">
        <v>145</v>
      </c>
      <c r="I177" s="3">
        <v>108</v>
      </c>
      <c r="J177" s="3">
        <v>63</v>
      </c>
      <c r="K177" s="3">
        <v>61</v>
      </c>
      <c r="L177" s="3">
        <v>63</v>
      </c>
      <c r="M177" s="3">
        <v>60</v>
      </c>
      <c r="N177" s="3">
        <v>52</v>
      </c>
      <c r="O177" s="3">
        <v>69</v>
      </c>
      <c r="P177" s="3">
        <v>57</v>
      </c>
      <c r="Q177" s="3">
        <v>81</v>
      </c>
      <c r="R177" s="3">
        <v>109</v>
      </c>
      <c r="S177" s="3">
        <v>125</v>
      </c>
      <c r="T177" s="3">
        <v>116</v>
      </c>
      <c r="U177" s="3">
        <v>120</v>
      </c>
      <c r="V177" s="3">
        <v>76</v>
      </c>
      <c r="W177" s="3">
        <v>106</v>
      </c>
      <c r="X177" s="3">
        <v>16</v>
      </c>
      <c r="Y177" s="3">
        <v>23</v>
      </c>
      <c r="Z177" s="3">
        <v>17</v>
      </c>
      <c r="AA177" s="3">
        <v>14</v>
      </c>
      <c r="AB177" s="3">
        <v>23</v>
      </c>
      <c r="AC177" s="3">
        <v>12</v>
      </c>
      <c r="AD177" s="3">
        <v>8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8</v>
      </c>
      <c r="AM177" s="3">
        <v>7</v>
      </c>
      <c r="AN177" s="3">
        <v>9</v>
      </c>
      <c r="AO177" s="3">
        <v>8</v>
      </c>
      <c r="AP177" s="3">
        <v>9</v>
      </c>
      <c r="AQ177" s="3">
        <v>10</v>
      </c>
      <c r="AR177" s="3">
        <v>4</v>
      </c>
    </row>
    <row r="178" spans="1:44" x14ac:dyDescent="0.25">
      <c r="B178">
        <v>21</v>
      </c>
      <c r="C178" s="3">
        <v>143</v>
      </c>
      <c r="D178" s="3">
        <v>115</v>
      </c>
      <c r="E178" s="3">
        <v>180</v>
      </c>
      <c r="F178" s="3">
        <v>116</v>
      </c>
      <c r="G178" s="3">
        <v>91</v>
      </c>
      <c r="H178" s="3">
        <v>130</v>
      </c>
      <c r="I178" s="3">
        <v>92</v>
      </c>
      <c r="J178" s="3">
        <v>48</v>
      </c>
      <c r="K178" s="3">
        <v>78</v>
      </c>
      <c r="L178" s="3">
        <v>58</v>
      </c>
      <c r="M178" s="3">
        <v>28</v>
      </c>
      <c r="N178" s="3">
        <v>67</v>
      </c>
      <c r="O178" s="3">
        <v>53</v>
      </c>
      <c r="P178" s="3">
        <v>66</v>
      </c>
      <c r="Q178" s="3">
        <v>80</v>
      </c>
      <c r="R178" s="3">
        <v>122</v>
      </c>
      <c r="S178" s="3">
        <v>111</v>
      </c>
      <c r="T178" s="3">
        <v>58</v>
      </c>
      <c r="U178" s="3">
        <v>78</v>
      </c>
      <c r="V178" s="3">
        <v>93</v>
      </c>
      <c r="W178" s="3">
        <v>107</v>
      </c>
      <c r="X178" s="3">
        <v>17</v>
      </c>
      <c r="Y178" s="3">
        <v>20</v>
      </c>
      <c r="Z178" s="3">
        <v>18</v>
      </c>
      <c r="AA178" s="3">
        <v>13</v>
      </c>
      <c r="AB178" s="3">
        <v>33</v>
      </c>
      <c r="AC178" s="3">
        <v>17</v>
      </c>
      <c r="AD178" s="3">
        <v>10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6</v>
      </c>
      <c r="AM178" s="3">
        <v>11</v>
      </c>
      <c r="AN178" s="3">
        <v>6</v>
      </c>
      <c r="AO178" s="3">
        <v>10</v>
      </c>
      <c r="AP178" s="3">
        <v>13</v>
      </c>
      <c r="AQ178" s="3">
        <v>4</v>
      </c>
      <c r="AR178" s="3">
        <v>6</v>
      </c>
    </row>
    <row r="179" spans="1:44" x14ac:dyDescent="0.25">
      <c r="B179">
        <v>22</v>
      </c>
      <c r="C179" s="3">
        <v>94</v>
      </c>
      <c r="D179" s="3">
        <v>159</v>
      </c>
      <c r="E179" s="3">
        <v>112</v>
      </c>
      <c r="F179" s="3">
        <v>86</v>
      </c>
      <c r="G179" s="3">
        <v>131</v>
      </c>
      <c r="H179" s="3">
        <v>75</v>
      </c>
      <c r="I179" s="3">
        <v>129</v>
      </c>
      <c r="J179" s="3">
        <v>41</v>
      </c>
      <c r="K179" s="3">
        <v>100</v>
      </c>
      <c r="L179" s="3">
        <v>70</v>
      </c>
      <c r="M179" s="3">
        <v>22</v>
      </c>
      <c r="N179" s="3">
        <v>67</v>
      </c>
      <c r="O179" s="3">
        <v>73</v>
      </c>
      <c r="P179" s="3">
        <v>54</v>
      </c>
      <c r="Q179" s="3">
        <v>96</v>
      </c>
      <c r="R179" s="3">
        <v>120</v>
      </c>
      <c r="S179" s="3">
        <v>88</v>
      </c>
      <c r="T179" s="3">
        <v>42</v>
      </c>
      <c r="U179" s="3">
        <v>150</v>
      </c>
      <c r="V179" s="3">
        <v>131</v>
      </c>
      <c r="W179" s="3">
        <v>103</v>
      </c>
      <c r="X179" s="3">
        <v>21</v>
      </c>
      <c r="Y179" s="3">
        <v>22</v>
      </c>
      <c r="Z179" s="3">
        <v>18</v>
      </c>
      <c r="AA179" s="3">
        <v>11</v>
      </c>
      <c r="AB179" s="3">
        <v>15</v>
      </c>
      <c r="AC179" s="3">
        <v>17</v>
      </c>
      <c r="AD179" s="3">
        <v>9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5</v>
      </c>
      <c r="AM179" s="3">
        <v>17</v>
      </c>
      <c r="AN179" s="3">
        <v>10</v>
      </c>
      <c r="AO179" s="3">
        <v>6</v>
      </c>
      <c r="AP179" s="3">
        <v>9</v>
      </c>
      <c r="AQ179" s="3">
        <v>8</v>
      </c>
      <c r="AR179" s="3">
        <v>7</v>
      </c>
    </row>
    <row r="180" spans="1:44" x14ac:dyDescent="0.25">
      <c r="B180">
        <v>23</v>
      </c>
      <c r="C180" s="3">
        <v>74</v>
      </c>
      <c r="D180" s="3">
        <v>219</v>
      </c>
      <c r="E180" s="3">
        <v>144</v>
      </c>
      <c r="F180" s="3">
        <v>73</v>
      </c>
      <c r="G180" s="3">
        <v>129</v>
      </c>
      <c r="H180" s="3">
        <v>121</v>
      </c>
      <c r="I180" s="3">
        <v>128</v>
      </c>
      <c r="J180" s="3">
        <v>74</v>
      </c>
      <c r="K180" s="3">
        <v>85</v>
      </c>
      <c r="L180" s="3">
        <v>28</v>
      </c>
      <c r="M180" s="3">
        <v>28</v>
      </c>
      <c r="N180" s="3">
        <v>70</v>
      </c>
      <c r="O180" s="3">
        <v>64</v>
      </c>
      <c r="P180" s="3">
        <v>29</v>
      </c>
      <c r="Q180" s="3">
        <v>120</v>
      </c>
      <c r="R180" s="3">
        <v>51</v>
      </c>
      <c r="S180" s="3">
        <v>38</v>
      </c>
      <c r="T180" s="3">
        <v>56</v>
      </c>
      <c r="U180" s="3">
        <v>137</v>
      </c>
      <c r="V180" s="3">
        <v>114</v>
      </c>
      <c r="W180" s="3">
        <v>75</v>
      </c>
      <c r="X180" s="3">
        <v>29</v>
      </c>
      <c r="Y180" s="3">
        <v>21</v>
      </c>
      <c r="Z180" s="3">
        <v>18</v>
      </c>
      <c r="AA180" s="3">
        <v>11</v>
      </c>
      <c r="AB180" s="3">
        <v>10</v>
      </c>
      <c r="AC180" s="3">
        <v>17</v>
      </c>
      <c r="AD180" s="3">
        <v>5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7</v>
      </c>
      <c r="AM180" s="3">
        <v>10</v>
      </c>
      <c r="AN180" s="3">
        <v>4</v>
      </c>
      <c r="AO180" s="3">
        <v>4</v>
      </c>
      <c r="AP180" s="3">
        <v>8</v>
      </c>
      <c r="AQ180" s="3">
        <v>7</v>
      </c>
      <c r="AR180" s="3">
        <v>4</v>
      </c>
    </row>
    <row r="181" spans="1:44" x14ac:dyDescent="0.25">
      <c r="B181">
        <v>24</v>
      </c>
      <c r="C181" s="3">
        <v>136</v>
      </c>
      <c r="D181" s="3">
        <v>169</v>
      </c>
      <c r="E181" s="3">
        <v>50</v>
      </c>
      <c r="F181" s="3">
        <v>73</v>
      </c>
      <c r="G181" s="3">
        <v>116</v>
      </c>
      <c r="H181" s="3">
        <v>114</v>
      </c>
      <c r="I181" s="3">
        <v>70</v>
      </c>
      <c r="J181" s="3">
        <v>85</v>
      </c>
      <c r="K181" s="3">
        <v>94</v>
      </c>
      <c r="L181" s="3">
        <v>28</v>
      </c>
      <c r="M181" s="3">
        <v>42</v>
      </c>
      <c r="N181" s="3">
        <v>81</v>
      </c>
      <c r="O181" s="3">
        <v>76</v>
      </c>
      <c r="P181" s="3">
        <v>39</v>
      </c>
      <c r="Q181" s="3">
        <v>64</v>
      </c>
      <c r="R181" s="3">
        <v>51</v>
      </c>
      <c r="S181" s="3">
        <v>50</v>
      </c>
      <c r="T181" s="3">
        <v>90</v>
      </c>
      <c r="U181" s="3">
        <v>95</v>
      </c>
      <c r="V181" s="3">
        <v>128</v>
      </c>
      <c r="W181" s="3">
        <v>72</v>
      </c>
      <c r="X181" s="3">
        <v>25</v>
      </c>
      <c r="Y181" s="3">
        <v>29</v>
      </c>
      <c r="Z181" s="3">
        <v>12</v>
      </c>
      <c r="AA181" s="3">
        <v>19</v>
      </c>
      <c r="AB181" s="3">
        <v>20</v>
      </c>
      <c r="AC181" s="3">
        <v>13</v>
      </c>
      <c r="AD181" s="3">
        <v>9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11</v>
      </c>
      <c r="AM181" s="3">
        <v>9</v>
      </c>
      <c r="AN181" s="3">
        <v>3</v>
      </c>
      <c r="AO181" s="3">
        <v>5</v>
      </c>
      <c r="AP181" s="3">
        <v>11</v>
      </c>
      <c r="AQ181" s="3">
        <v>8</v>
      </c>
      <c r="AR181" s="3">
        <v>6</v>
      </c>
    </row>
    <row r="182" spans="1:44" x14ac:dyDescent="0.25">
      <c r="B182">
        <v>25</v>
      </c>
      <c r="C182" s="3">
        <v>167</v>
      </c>
      <c r="D182" s="3">
        <v>169</v>
      </c>
      <c r="E182" s="3">
        <v>48</v>
      </c>
      <c r="F182" s="3">
        <v>94</v>
      </c>
      <c r="G182" s="3">
        <v>144</v>
      </c>
      <c r="H182" s="3">
        <v>134</v>
      </c>
      <c r="I182" s="3">
        <v>101</v>
      </c>
      <c r="J182" s="3">
        <v>76</v>
      </c>
      <c r="K182" s="3">
        <v>105</v>
      </c>
      <c r="L182" s="3">
        <v>62</v>
      </c>
      <c r="M182" s="3">
        <v>36</v>
      </c>
      <c r="N182" s="3">
        <v>68</v>
      </c>
      <c r="O182" s="3">
        <v>70</v>
      </c>
      <c r="P182" s="3">
        <v>37</v>
      </c>
      <c r="Q182" s="3">
        <v>123</v>
      </c>
      <c r="R182" s="3">
        <v>106</v>
      </c>
      <c r="S182" s="3">
        <v>100</v>
      </c>
      <c r="T182" s="3">
        <v>110</v>
      </c>
      <c r="U182" s="3">
        <v>121</v>
      </c>
      <c r="V182" s="3">
        <v>133</v>
      </c>
      <c r="W182" s="3">
        <v>89</v>
      </c>
      <c r="X182" s="3">
        <v>18</v>
      </c>
      <c r="Y182" s="3">
        <v>13</v>
      </c>
      <c r="Z182" s="3">
        <v>24</v>
      </c>
      <c r="AA182" s="3">
        <v>21</v>
      </c>
      <c r="AB182" s="3">
        <v>16</v>
      </c>
      <c r="AC182" s="3">
        <v>11</v>
      </c>
      <c r="AD182" s="3">
        <v>8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11</v>
      </c>
      <c r="AM182" s="3">
        <v>9</v>
      </c>
      <c r="AN182" s="3">
        <v>5</v>
      </c>
      <c r="AO182" s="3">
        <v>4</v>
      </c>
      <c r="AP182" s="3">
        <v>18</v>
      </c>
      <c r="AQ182" s="3">
        <v>8</v>
      </c>
      <c r="AR182" s="3">
        <v>5</v>
      </c>
    </row>
    <row r="183" spans="1:44" x14ac:dyDescent="0.25">
      <c r="B183">
        <v>26</v>
      </c>
      <c r="C183" s="3">
        <v>192</v>
      </c>
      <c r="D183" s="3">
        <v>175</v>
      </c>
      <c r="E183" s="3">
        <v>103</v>
      </c>
      <c r="F183" s="3">
        <v>72</v>
      </c>
      <c r="G183" s="3">
        <v>171</v>
      </c>
      <c r="H183" s="3">
        <v>125</v>
      </c>
      <c r="I183" s="3">
        <v>90</v>
      </c>
      <c r="J183" s="3">
        <v>34</v>
      </c>
      <c r="K183" s="3">
        <v>74</v>
      </c>
      <c r="L183" s="3">
        <v>66</v>
      </c>
      <c r="M183" s="3">
        <v>73</v>
      </c>
      <c r="N183" s="3">
        <v>47</v>
      </c>
      <c r="O183" s="3">
        <v>68</v>
      </c>
      <c r="P183" s="3">
        <v>63</v>
      </c>
      <c r="Q183" s="3">
        <v>51</v>
      </c>
      <c r="R183" s="3">
        <v>95</v>
      </c>
      <c r="S183" s="3">
        <v>72</v>
      </c>
      <c r="T183" s="3">
        <v>144</v>
      </c>
      <c r="U183" s="3">
        <v>44</v>
      </c>
      <c r="V183" s="3">
        <v>129</v>
      </c>
      <c r="W183" s="3">
        <v>121</v>
      </c>
      <c r="X183" s="3">
        <v>22</v>
      </c>
      <c r="Y183" s="3">
        <v>16</v>
      </c>
      <c r="Z183" s="3">
        <v>19</v>
      </c>
      <c r="AA183" s="3">
        <v>23</v>
      </c>
      <c r="AB183" s="3">
        <v>19</v>
      </c>
      <c r="AC183" s="3">
        <v>12</v>
      </c>
      <c r="AD183" s="3">
        <v>11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4</v>
      </c>
      <c r="AM183" s="3">
        <v>7</v>
      </c>
      <c r="AN183" s="3">
        <v>6</v>
      </c>
      <c r="AO183" s="3">
        <v>8</v>
      </c>
      <c r="AP183" s="3">
        <v>6</v>
      </c>
      <c r="AQ183" s="3">
        <v>8</v>
      </c>
      <c r="AR183" s="3">
        <v>9</v>
      </c>
    </row>
    <row r="184" spans="1:44" x14ac:dyDescent="0.25">
      <c r="B184">
        <v>27</v>
      </c>
      <c r="C184" s="3">
        <v>64</v>
      </c>
      <c r="D184" s="3">
        <v>135</v>
      </c>
      <c r="E184" s="3">
        <v>136</v>
      </c>
      <c r="F184" s="3">
        <v>132</v>
      </c>
      <c r="G184" s="3">
        <v>73</v>
      </c>
      <c r="H184" s="3">
        <v>141</v>
      </c>
      <c r="I184" s="3">
        <v>163</v>
      </c>
      <c r="J184" s="3">
        <v>45</v>
      </c>
      <c r="K184" s="3">
        <v>115</v>
      </c>
      <c r="L184" s="3">
        <v>31</v>
      </c>
      <c r="M184" s="3">
        <v>86</v>
      </c>
      <c r="N184" s="3">
        <v>23</v>
      </c>
      <c r="O184" s="3">
        <v>41</v>
      </c>
      <c r="P184" s="3">
        <v>45</v>
      </c>
      <c r="Q184" s="3">
        <v>64</v>
      </c>
      <c r="R184" s="3">
        <v>113</v>
      </c>
      <c r="S184" s="3">
        <v>37</v>
      </c>
      <c r="T184" s="3">
        <v>131</v>
      </c>
      <c r="U184" s="3">
        <v>55</v>
      </c>
      <c r="V184" s="3">
        <v>94</v>
      </c>
      <c r="W184" s="3">
        <v>104</v>
      </c>
      <c r="X184" s="3">
        <v>22</v>
      </c>
      <c r="Y184" s="3">
        <v>17</v>
      </c>
      <c r="Z184" s="3">
        <v>18</v>
      </c>
      <c r="AA184" s="3">
        <v>24</v>
      </c>
      <c r="AB184" s="3">
        <v>10</v>
      </c>
      <c r="AC184" s="3">
        <v>6</v>
      </c>
      <c r="AD184" s="3">
        <v>7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4</v>
      </c>
      <c r="AM184" s="3">
        <v>11</v>
      </c>
      <c r="AN184" s="3">
        <v>7</v>
      </c>
      <c r="AO184" s="3">
        <v>11</v>
      </c>
      <c r="AP184" s="3">
        <v>3</v>
      </c>
      <c r="AQ184" s="3">
        <v>6</v>
      </c>
      <c r="AR184" s="3">
        <v>8</v>
      </c>
    </row>
    <row r="185" spans="1:44" x14ac:dyDescent="0.25">
      <c r="B185">
        <v>28</v>
      </c>
      <c r="C185" s="3">
        <v>66</v>
      </c>
      <c r="D185" s="3">
        <v>180</v>
      </c>
      <c r="E185" s="3"/>
      <c r="F185" s="3">
        <v>147</v>
      </c>
      <c r="G185" s="3">
        <v>23</v>
      </c>
      <c r="H185" s="3">
        <v>75</v>
      </c>
      <c r="I185" s="3">
        <v>133</v>
      </c>
      <c r="J185" s="3">
        <v>69</v>
      </c>
      <c r="K185" s="3">
        <v>126</v>
      </c>
      <c r="L185" s="3"/>
      <c r="M185" s="3">
        <v>61</v>
      </c>
      <c r="N185" s="3">
        <v>52</v>
      </c>
      <c r="O185" s="3">
        <v>33</v>
      </c>
      <c r="P185" s="3">
        <v>39</v>
      </c>
      <c r="Q185" s="3">
        <v>123</v>
      </c>
      <c r="R185" s="3">
        <v>32</v>
      </c>
      <c r="S185" s="3"/>
      <c r="T185" s="3">
        <v>110</v>
      </c>
      <c r="U185" s="3">
        <v>82</v>
      </c>
      <c r="V185" s="3">
        <v>56</v>
      </c>
      <c r="W185" s="3">
        <v>53</v>
      </c>
      <c r="X185" s="3">
        <v>26</v>
      </c>
      <c r="Y185" s="3">
        <v>21</v>
      </c>
      <c r="Z185" s="3"/>
      <c r="AA185" s="3">
        <v>17</v>
      </c>
      <c r="AB185" s="3">
        <v>23</v>
      </c>
      <c r="AC185" s="3">
        <v>7</v>
      </c>
      <c r="AD185" s="3">
        <v>12</v>
      </c>
      <c r="AE185" s="3">
        <v>0</v>
      </c>
      <c r="AF185" s="3">
        <v>0</v>
      </c>
      <c r="AG185" s="3"/>
      <c r="AH185" s="3">
        <v>0</v>
      </c>
      <c r="AI185" s="3">
        <v>0</v>
      </c>
      <c r="AJ185" s="3">
        <v>0</v>
      </c>
      <c r="AK185" s="3">
        <v>0</v>
      </c>
      <c r="AL185" s="3">
        <v>12</v>
      </c>
      <c r="AM185" s="3">
        <v>10</v>
      </c>
      <c r="AN185" s="3"/>
      <c r="AO185" s="3">
        <v>7</v>
      </c>
      <c r="AP185" s="3">
        <v>5</v>
      </c>
      <c r="AQ185" s="3">
        <v>6</v>
      </c>
      <c r="AR185" s="3">
        <v>5</v>
      </c>
    </row>
    <row r="186" spans="1:44" x14ac:dyDescent="0.25">
      <c r="B186">
        <v>29</v>
      </c>
      <c r="C186" s="3">
        <v>123</v>
      </c>
      <c r="D186" s="3">
        <v>148</v>
      </c>
      <c r="E186" s="3">
        <v>175</v>
      </c>
      <c r="F186" s="3">
        <v>128</v>
      </c>
      <c r="G186" s="3">
        <v>60</v>
      </c>
      <c r="H186" s="3">
        <v>53</v>
      </c>
      <c r="I186" s="3">
        <v>93</v>
      </c>
      <c r="J186" s="3">
        <v>83</v>
      </c>
      <c r="K186" s="3">
        <v>25</v>
      </c>
      <c r="L186" s="3">
        <v>49</v>
      </c>
      <c r="M186" s="3">
        <v>68</v>
      </c>
      <c r="N186" s="3">
        <v>60</v>
      </c>
      <c r="O186" s="3">
        <v>21</v>
      </c>
      <c r="P186" s="3">
        <v>30</v>
      </c>
      <c r="Q186" s="3">
        <v>134</v>
      </c>
      <c r="R186" s="3">
        <v>42</v>
      </c>
      <c r="S186" s="3">
        <v>96</v>
      </c>
      <c r="T186" s="3">
        <v>139</v>
      </c>
      <c r="U186" s="3">
        <v>128</v>
      </c>
      <c r="V186" s="3">
        <v>36</v>
      </c>
      <c r="W186" s="3">
        <v>74</v>
      </c>
      <c r="X186" s="3">
        <v>28</v>
      </c>
      <c r="Y186" s="3">
        <v>17</v>
      </c>
      <c r="Z186" s="3">
        <v>19</v>
      </c>
      <c r="AA186" s="3">
        <v>17</v>
      </c>
      <c r="AB186" s="3">
        <v>18</v>
      </c>
      <c r="AC186" s="3">
        <v>6</v>
      </c>
      <c r="AD186" s="3">
        <v>7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11</v>
      </c>
      <c r="AM186" s="3">
        <v>4</v>
      </c>
      <c r="AN186" s="3">
        <v>7</v>
      </c>
      <c r="AO186" s="3">
        <v>6</v>
      </c>
      <c r="AP186" s="3">
        <v>10</v>
      </c>
      <c r="AQ186" s="3">
        <v>5</v>
      </c>
      <c r="AR186" s="3">
        <v>3</v>
      </c>
    </row>
    <row r="187" spans="1:44" x14ac:dyDescent="0.25">
      <c r="B187">
        <v>30</v>
      </c>
      <c r="C187" s="3">
        <v>155</v>
      </c>
      <c r="D187" s="3">
        <v>49</v>
      </c>
      <c r="E187" s="3">
        <v>129</v>
      </c>
      <c r="F187" s="3">
        <v>144</v>
      </c>
      <c r="G187" s="3">
        <v>91</v>
      </c>
      <c r="H187" s="3">
        <v>17</v>
      </c>
      <c r="I187" s="3">
        <v>63</v>
      </c>
      <c r="J187" s="3">
        <v>94</v>
      </c>
      <c r="K187" s="3">
        <v>37</v>
      </c>
      <c r="L187" s="3">
        <v>23</v>
      </c>
      <c r="M187" s="3">
        <v>81</v>
      </c>
      <c r="N187" s="3">
        <v>49</v>
      </c>
      <c r="O187" s="3">
        <v>33</v>
      </c>
      <c r="P187" s="3">
        <v>53</v>
      </c>
      <c r="Q187" s="3">
        <v>127</v>
      </c>
      <c r="R187" s="3">
        <v>36</v>
      </c>
      <c r="S187" s="3">
        <v>68</v>
      </c>
      <c r="T187" s="3">
        <v>129</v>
      </c>
      <c r="U187" s="3">
        <v>83</v>
      </c>
      <c r="V187" s="3">
        <v>48</v>
      </c>
      <c r="W187" s="3">
        <v>115</v>
      </c>
      <c r="X187" s="3">
        <v>22</v>
      </c>
      <c r="Y187" s="3">
        <v>20</v>
      </c>
      <c r="Z187" s="3">
        <v>11</v>
      </c>
      <c r="AA187" s="3">
        <v>20</v>
      </c>
      <c r="AB187" s="3">
        <v>16</v>
      </c>
      <c r="AC187" s="3">
        <v>14</v>
      </c>
      <c r="AD187" s="3">
        <v>14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10</v>
      </c>
      <c r="AM187" s="3">
        <v>4</v>
      </c>
      <c r="AN187" s="3">
        <v>4</v>
      </c>
      <c r="AO187" s="3">
        <v>8</v>
      </c>
      <c r="AP187" s="3">
        <v>11</v>
      </c>
      <c r="AQ187" s="3">
        <v>4</v>
      </c>
      <c r="AR187" s="3">
        <v>5</v>
      </c>
    </row>
    <row r="188" spans="1:44" x14ac:dyDescent="0.25">
      <c r="A188">
        <v>7</v>
      </c>
      <c r="B188">
        <v>1</v>
      </c>
      <c r="C188" s="3">
        <v>176</v>
      </c>
      <c r="D188" s="3">
        <v>62</v>
      </c>
      <c r="E188" s="3">
        <v>46</v>
      </c>
      <c r="F188" s="3">
        <v>160</v>
      </c>
      <c r="G188" s="3">
        <v>115</v>
      </c>
      <c r="H188" s="3">
        <v>34</v>
      </c>
      <c r="I188" s="3">
        <v>86</v>
      </c>
      <c r="J188" s="3">
        <v>73</v>
      </c>
      <c r="K188" s="3">
        <v>16</v>
      </c>
      <c r="L188" s="3">
        <v>52</v>
      </c>
      <c r="M188" s="3">
        <v>78</v>
      </c>
      <c r="N188" s="3">
        <v>45</v>
      </c>
      <c r="O188" s="3">
        <v>60</v>
      </c>
      <c r="P188" s="3">
        <v>38</v>
      </c>
      <c r="Q188" s="3">
        <v>53</v>
      </c>
      <c r="R188" s="3">
        <v>41</v>
      </c>
      <c r="S188" s="3">
        <v>91</v>
      </c>
      <c r="T188" s="3">
        <v>126</v>
      </c>
      <c r="U188" s="3">
        <v>88</v>
      </c>
      <c r="V188" s="3">
        <v>75</v>
      </c>
      <c r="W188" s="3">
        <v>83</v>
      </c>
      <c r="X188" s="3">
        <v>14</v>
      </c>
      <c r="Y188" s="3">
        <v>12</v>
      </c>
      <c r="Z188" s="3">
        <v>19</v>
      </c>
      <c r="AA188" s="3">
        <v>15</v>
      </c>
      <c r="AB188" s="3">
        <v>11</v>
      </c>
      <c r="AC188" s="3">
        <v>16</v>
      </c>
      <c r="AD188" s="3">
        <v>6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8</v>
      </c>
      <c r="AM188" s="3">
        <v>2</v>
      </c>
      <c r="AN188" s="3">
        <v>6</v>
      </c>
      <c r="AO188" s="3">
        <v>8</v>
      </c>
      <c r="AP188" s="3">
        <v>8</v>
      </c>
      <c r="AQ188" s="3">
        <v>6</v>
      </c>
      <c r="AR188" s="3">
        <v>7</v>
      </c>
    </row>
    <row r="189" spans="1:44" x14ac:dyDescent="0.25">
      <c r="B189">
        <v>2</v>
      </c>
      <c r="C189" s="3">
        <v>143</v>
      </c>
      <c r="D189" s="3">
        <v>27</v>
      </c>
      <c r="E189" s="3">
        <v>106</v>
      </c>
      <c r="F189" s="3">
        <v>139</v>
      </c>
      <c r="G189" s="3">
        <v>202</v>
      </c>
      <c r="H189" s="3">
        <v>83</v>
      </c>
      <c r="I189" s="3">
        <v>93</v>
      </c>
      <c r="J189" s="3">
        <v>111</v>
      </c>
      <c r="K189" s="3">
        <v>55</v>
      </c>
      <c r="L189" s="3">
        <v>66</v>
      </c>
      <c r="M189" s="3">
        <v>54</v>
      </c>
      <c r="N189" s="3">
        <v>49</v>
      </c>
      <c r="O189" s="3">
        <v>39</v>
      </c>
      <c r="P189" s="3">
        <v>40</v>
      </c>
      <c r="Q189" s="3">
        <v>72</v>
      </c>
      <c r="R189" s="3">
        <v>90</v>
      </c>
      <c r="S189" s="3">
        <v>110</v>
      </c>
      <c r="T189" s="3">
        <v>100</v>
      </c>
      <c r="U189" s="3">
        <v>89</v>
      </c>
      <c r="V189" s="3">
        <v>99</v>
      </c>
      <c r="W189" s="3">
        <v>54</v>
      </c>
      <c r="X189" s="3">
        <v>21</v>
      </c>
      <c r="Y189" s="3">
        <v>19</v>
      </c>
      <c r="Z189" s="3">
        <v>18</v>
      </c>
      <c r="AA189" s="3">
        <v>14</v>
      </c>
      <c r="AB189" s="3">
        <v>16</v>
      </c>
      <c r="AC189" s="3">
        <v>15</v>
      </c>
      <c r="AD189" s="3">
        <v>7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13</v>
      </c>
      <c r="AM189" s="3">
        <v>10</v>
      </c>
      <c r="AN189" s="3">
        <v>9</v>
      </c>
      <c r="AO189" s="3">
        <v>7</v>
      </c>
      <c r="AP189" s="3">
        <v>9</v>
      </c>
      <c r="AQ189" s="3">
        <v>5</v>
      </c>
      <c r="AR189" s="3">
        <v>9</v>
      </c>
    </row>
    <row r="190" spans="1:44" x14ac:dyDescent="0.25">
      <c r="B190">
        <v>3</v>
      </c>
      <c r="C190" s="3">
        <v>255</v>
      </c>
      <c r="D190" s="3">
        <v>78</v>
      </c>
      <c r="E190" s="3">
        <v>152</v>
      </c>
      <c r="F190" s="3">
        <v>125</v>
      </c>
      <c r="G190" s="3">
        <v>205</v>
      </c>
      <c r="H190" s="3">
        <v>87</v>
      </c>
      <c r="I190" s="3">
        <v>131</v>
      </c>
      <c r="J190" s="3">
        <v>98</v>
      </c>
      <c r="K190" s="3">
        <v>47</v>
      </c>
      <c r="L190" s="3">
        <v>82</v>
      </c>
      <c r="M190" s="3">
        <v>54</v>
      </c>
      <c r="N190" s="3">
        <v>61</v>
      </c>
      <c r="O190" s="3">
        <v>64</v>
      </c>
      <c r="P190" s="3">
        <v>42</v>
      </c>
      <c r="Q190" s="3">
        <v>110</v>
      </c>
      <c r="R190" s="3">
        <v>43</v>
      </c>
      <c r="S190" s="3">
        <v>110</v>
      </c>
      <c r="T190" s="3">
        <v>71</v>
      </c>
      <c r="U190" s="3">
        <v>121</v>
      </c>
      <c r="V190" s="3">
        <v>124</v>
      </c>
      <c r="W190" s="3">
        <v>87</v>
      </c>
      <c r="X190" s="3">
        <v>25</v>
      </c>
      <c r="Y190" s="3">
        <v>22</v>
      </c>
      <c r="Z190" s="3">
        <v>14</v>
      </c>
      <c r="AA190" s="3">
        <v>21</v>
      </c>
      <c r="AB190" s="3">
        <v>19</v>
      </c>
      <c r="AC190" s="3">
        <v>23</v>
      </c>
      <c r="AD190" s="3">
        <v>8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14</v>
      </c>
      <c r="AM190" s="3">
        <v>6</v>
      </c>
      <c r="AN190" s="3">
        <v>11</v>
      </c>
      <c r="AO190" s="3">
        <v>7</v>
      </c>
      <c r="AP190" s="3">
        <v>9</v>
      </c>
      <c r="AQ190" s="3">
        <v>6</v>
      </c>
      <c r="AR190" s="3">
        <v>5</v>
      </c>
    </row>
    <row r="191" spans="1:44" x14ac:dyDescent="0.25">
      <c r="B191">
        <v>4</v>
      </c>
      <c r="C191" s="3">
        <v>259</v>
      </c>
      <c r="D191" s="3">
        <v>85</v>
      </c>
      <c r="E191" s="3">
        <v>195</v>
      </c>
      <c r="F191" s="3">
        <v>119</v>
      </c>
      <c r="G191" s="3">
        <v>92</v>
      </c>
      <c r="H191" s="3">
        <v>116</v>
      </c>
      <c r="I191" s="3">
        <v>118</v>
      </c>
      <c r="J191" s="3">
        <v>70</v>
      </c>
      <c r="K191" s="3">
        <v>61</v>
      </c>
      <c r="L191" s="3">
        <v>67</v>
      </c>
      <c r="M191" s="3">
        <v>69</v>
      </c>
      <c r="N191" s="3">
        <v>82</v>
      </c>
      <c r="O191" s="3">
        <v>54</v>
      </c>
      <c r="P191" s="3">
        <v>33</v>
      </c>
      <c r="Q191" s="3">
        <v>99</v>
      </c>
      <c r="R191" s="3">
        <v>118</v>
      </c>
      <c r="S191" s="3">
        <v>119</v>
      </c>
      <c r="T191" s="3">
        <v>104</v>
      </c>
      <c r="U191" s="3">
        <v>120</v>
      </c>
      <c r="V191" s="3">
        <v>68</v>
      </c>
      <c r="W191" s="3">
        <v>82</v>
      </c>
      <c r="X191" s="3">
        <v>21</v>
      </c>
      <c r="Y191" s="3">
        <v>23</v>
      </c>
      <c r="Z191" s="3">
        <v>14</v>
      </c>
      <c r="AA191" s="3">
        <v>21</v>
      </c>
      <c r="AB191" s="3">
        <v>18</v>
      </c>
      <c r="AC191" s="3">
        <v>18</v>
      </c>
      <c r="AD191" s="3">
        <v>11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10</v>
      </c>
      <c r="AM191" s="3">
        <v>10</v>
      </c>
      <c r="AN191" s="3">
        <v>9</v>
      </c>
      <c r="AO191" s="3">
        <v>9</v>
      </c>
      <c r="AP191" s="3">
        <v>11</v>
      </c>
      <c r="AQ191" s="3">
        <v>6</v>
      </c>
      <c r="AR191" s="3">
        <v>4</v>
      </c>
    </row>
    <row r="192" spans="1:44" x14ac:dyDescent="0.25">
      <c r="B192">
        <v>5</v>
      </c>
      <c r="C192" s="3">
        <v>186</v>
      </c>
      <c r="D192" s="3">
        <v>146</v>
      </c>
      <c r="E192" s="3">
        <v>163</v>
      </c>
      <c r="F192" s="3">
        <v>151</v>
      </c>
      <c r="G192" s="3">
        <v>97</v>
      </c>
      <c r="H192" s="3">
        <v>95</v>
      </c>
      <c r="I192" s="3">
        <v>77</v>
      </c>
      <c r="J192" s="3">
        <v>75</v>
      </c>
      <c r="K192" s="3">
        <v>60</v>
      </c>
      <c r="L192" s="3">
        <v>63</v>
      </c>
      <c r="M192" s="3">
        <v>74</v>
      </c>
      <c r="N192" s="3">
        <v>48</v>
      </c>
      <c r="O192" s="3">
        <v>15</v>
      </c>
      <c r="P192" s="3">
        <v>30</v>
      </c>
      <c r="Q192" s="3">
        <v>107</v>
      </c>
      <c r="R192" s="3">
        <v>114</v>
      </c>
      <c r="S192" s="3">
        <v>112</v>
      </c>
      <c r="T192" s="3">
        <v>39</v>
      </c>
      <c r="U192" s="3">
        <v>118</v>
      </c>
      <c r="V192" s="3">
        <v>28</v>
      </c>
      <c r="W192" s="3">
        <v>97</v>
      </c>
      <c r="X192" s="3">
        <v>17</v>
      </c>
      <c r="Y192" s="3">
        <v>18</v>
      </c>
      <c r="Z192" s="3">
        <v>19</v>
      </c>
      <c r="AA192" s="3">
        <v>17</v>
      </c>
      <c r="AB192" s="3">
        <v>13</v>
      </c>
      <c r="AC192" s="3">
        <v>8</v>
      </c>
      <c r="AD192" s="3">
        <v>7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14</v>
      </c>
      <c r="AM192" s="3">
        <v>8</v>
      </c>
      <c r="AN192" s="3">
        <v>8</v>
      </c>
      <c r="AO192" s="3">
        <v>13</v>
      </c>
      <c r="AP192" s="3">
        <v>9</v>
      </c>
      <c r="AQ192" s="3">
        <v>3</v>
      </c>
      <c r="AR192" s="3">
        <v>4</v>
      </c>
    </row>
    <row r="193" spans="2:44" x14ac:dyDescent="0.25">
      <c r="B193">
        <v>6</v>
      </c>
      <c r="C193" s="3">
        <v>244</v>
      </c>
      <c r="D193" s="3">
        <v>140</v>
      </c>
      <c r="E193" s="3">
        <v>141</v>
      </c>
      <c r="F193" s="3">
        <v>135</v>
      </c>
      <c r="G193" s="3">
        <v>87</v>
      </c>
      <c r="H193" s="3">
        <v>34</v>
      </c>
      <c r="I193" s="3">
        <v>65</v>
      </c>
      <c r="J193" s="3">
        <v>109</v>
      </c>
      <c r="K193" s="3">
        <v>65</v>
      </c>
      <c r="L193" s="3">
        <v>86</v>
      </c>
      <c r="M193" s="3">
        <v>41</v>
      </c>
      <c r="N193" s="3">
        <v>49</v>
      </c>
      <c r="O193" s="3">
        <v>21</v>
      </c>
      <c r="P193" s="3">
        <v>28</v>
      </c>
      <c r="Q193" s="3">
        <v>105</v>
      </c>
      <c r="R193" s="3">
        <v>111</v>
      </c>
      <c r="S193" s="3">
        <v>127</v>
      </c>
      <c r="T193" s="3">
        <v>86</v>
      </c>
      <c r="U193" s="3">
        <v>29</v>
      </c>
      <c r="V193" s="3">
        <v>52</v>
      </c>
      <c r="W193" s="3">
        <v>91</v>
      </c>
      <c r="X193" s="3">
        <v>23</v>
      </c>
      <c r="Y193" s="3">
        <v>19</v>
      </c>
      <c r="Z193" s="3">
        <v>14</v>
      </c>
      <c r="AA193" s="3">
        <v>11</v>
      </c>
      <c r="AB193" s="3">
        <v>11</v>
      </c>
      <c r="AC193" s="3">
        <v>8</v>
      </c>
      <c r="AD193" s="3">
        <v>8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11</v>
      </c>
      <c r="AM193" s="3">
        <v>8</v>
      </c>
      <c r="AN193" s="3">
        <v>12</v>
      </c>
      <c r="AO193" s="3">
        <v>6</v>
      </c>
      <c r="AP193" s="3">
        <v>8</v>
      </c>
      <c r="AQ193" s="3">
        <v>5</v>
      </c>
      <c r="AR193" s="3">
        <v>3</v>
      </c>
    </row>
    <row r="194" spans="2:44" x14ac:dyDescent="0.25">
      <c r="B194">
        <v>7</v>
      </c>
      <c r="C194" s="3">
        <v>205</v>
      </c>
      <c r="D194" s="3">
        <v>145</v>
      </c>
      <c r="E194" s="3">
        <v>169</v>
      </c>
      <c r="F194" s="3">
        <v>98</v>
      </c>
      <c r="G194" s="3">
        <v>90</v>
      </c>
      <c r="H194" s="3">
        <v>53</v>
      </c>
      <c r="I194" s="3">
        <v>57</v>
      </c>
      <c r="J194" s="3">
        <v>91</v>
      </c>
      <c r="K194" s="3">
        <v>82</v>
      </c>
      <c r="L194" s="3">
        <v>77</v>
      </c>
      <c r="M194" s="3">
        <v>46</v>
      </c>
      <c r="N194" s="3">
        <v>52</v>
      </c>
      <c r="O194" s="3">
        <v>34</v>
      </c>
      <c r="P194" s="3">
        <v>46</v>
      </c>
      <c r="Q194" s="3">
        <v>51</v>
      </c>
      <c r="R194" s="3">
        <v>124</v>
      </c>
      <c r="S194" s="3">
        <v>104</v>
      </c>
      <c r="T194" s="3">
        <v>119</v>
      </c>
      <c r="U194" s="3">
        <v>86</v>
      </c>
      <c r="V194" s="3">
        <v>82</v>
      </c>
      <c r="W194" s="3">
        <v>100</v>
      </c>
      <c r="X194" s="3">
        <v>23</v>
      </c>
      <c r="Y194" s="3">
        <v>17</v>
      </c>
      <c r="Z194" s="3">
        <v>16</v>
      </c>
      <c r="AA194" s="3">
        <v>16</v>
      </c>
      <c r="AB194" s="3">
        <v>13</v>
      </c>
      <c r="AC194" s="3">
        <v>13</v>
      </c>
      <c r="AD194" s="3">
        <v>10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9</v>
      </c>
      <c r="AM194" s="3">
        <v>10</v>
      </c>
      <c r="AN194" s="3">
        <v>11</v>
      </c>
      <c r="AO194" s="3">
        <v>5</v>
      </c>
      <c r="AP194" s="3">
        <v>8</v>
      </c>
      <c r="AQ194" s="3">
        <v>5</v>
      </c>
      <c r="AR194" s="3">
        <v>6</v>
      </c>
    </row>
    <row r="195" spans="2:44" x14ac:dyDescent="0.25">
      <c r="B195">
        <v>8</v>
      </c>
      <c r="C195" s="3">
        <v>146</v>
      </c>
      <c r="D195" s="3">
        <v>173</v>
      </c>
      <c r="E195" s="3">
        <v>159</v>
      </c>
      <c r="F195" s="3">
        <v>91</v>
      </c>
      <c r="G195" s="3">
        <v>83</v>
      </c>
      <c r="H195" s="3">
        <v>86</v>
      </c>
      <c r="I195" s="3">
        <v>105</v>
      </c>
      <c r="J195" s="3">
        <v>56</v>
      </c>
      <c r="K195" s="3">
        <v>63</v>
      </c>
      <c r="L195" s="3">
        <v>58</v>
      </c>
      <c r="M195" s="3">
        <v>71</v>
      </c>
      <c r="N195" s="3">
        <v>62</v>
      </c>
      <c r="O195" s="3">
        <v>50</v>
      </c>
      <c r="P195" s="3">
        <v>40</v>
      </c>
      <c r="Q195" s="3">
        <v>52</v>
      </c>
      <c r="R195" s="3">
        <v>115</v>
      </c>
      <c r="S195" s="3">
        <v>100</v>
      </c>
      <c r="T195" s="3">
        <v>132</v>
      </c>
      <c r="U195" s="3">
        <v>39</v>
      </c>
      <c r="V195" s="3">
        <v>39</v>
      </c>
      <c r="W195" s="3">
        <v>44</v>
      </c>
      <c r="X195" s="3">
        <v>27</v>
      </c>
      <c r="Y195" s="3">
        <v>18</v>
      </c>
      <c r="Z195" s="3">
        <v>15</v>
      </c>
      <c r="AA195" s="3">
        <v>15</v>
      </c>
      <c r="AB195" s="3">
        <v>14</v>
      </c>
      <c r="AC195" s="3">
        <v>22</v>
      </c>
      <c r="AD195" s="3">
        <v>7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5</v>
      </c>
      <c r="AM195" s="3">
        <v>7</v>
      </c>
      <c r="AN195" s="3">
        <v>7</v>
      </c>
      <c r="AO195" s="3">
        <v>10</v>
      </c>
      <c r="AP195" s="3">
        <v>9</v>
      </c>
      <c r="AQ195" s="3">
        <v>6</v>
      </c>
      <c r="AR195" s="3">
        <v>6</v>
      </c>
    </row>
    <row r="196" spans="2:44" x14ac:dyDescent="0.25">
      <c r="B196">
        <v>9</v>
      </c>
      <c r="C196" s="3">
        <v>77</v>
      </c>
      <c r="D196" s="3">
        <v>146</v>
      </c>
      <c r="E196" s="3">
        <v>147</v>
      </c>
      <c r="F196" s="3">
        <v>156</v>
      </c>
      <c r="G196" s="3">
        <v>103</v>
      </c>
      <c r="H196" s="3">
        <v>99</v>
      </c>
      <c r="I196" s="3">
        <v>98</v>
      </c>
      <c r="J196" s="3">
        <v>66</v>
      </c>
      <c r="K196" s="3">
        <v>59</v>
      </c>
      <c r="L196" s="3">
        <v>62</v>
      </c>
      <c r="M196" s="3">
        <v>43</v>
      </c>
      <c r="N196" s="3">
        <v>37</v>
      </c>
      <c r="O196" s="3">
        <v>50</v>
      </c>
      <c r="P196" s="3">
        <v>51</v>
      </c>
      <c r="Q196" s="3">
        <v>88</v>
      </c>
      <c r="R196" s="3">
        <v>101</v>
      </c>
      <c r="S196" s="3">
        <v>91</v>
      </c>
      <c r="T196" s="3">
        <v>101</v>
      </c>
      <c r="U196" s="3">
        <v>42</v>
      </c>
      <c r="V196" s="3">
        <v>73</v>
      </c>
      <c r="W196" s="3">
        <v>47</v>
      </c>
      <c r="X196" s="3">
        <v>24</v>
      </c>
      <c r="Y196" s="3">
        <v>15</v>
      </c>
      <c r="Z196" s="3">
        <v>13</v>
      </c>
      <c r="AA196" s="3">
        <v>18</v>
      </c>
      <c r="AB196" s="3">
        <v>10</v>
      </c>
      <c r="AC196" s="3">
        <v>13</v>
      </c>
      <c r="AD196" s="3">
        <v>9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5</v>
      </c>
      <c r="AM196" s="3">
        <v>6</v>
      </c>
      <c r="AN196" s="3">
        <v>7</v>
      </c>
      <c r="AO196" s="3">
        <v>4</v>
      </c>
      <c r="AP196" s="3">
        <v>6</v>
      </c>
      <c r="AQ196" s="3">
        <v>9</v>
      </c>
      <c r="AR196" s="3">
        <v>7</v>
      </c>
    </row>
    <row r="197" spans="2:44" x14ac:dyDescent="0.25">
      <c r="B197">
        <v>10</v>
      </c>
      <c r="C197" s="3">
        <v>89</v>
      </c>
      <c r="D197" s="3">
        <v>112</v>
      </c>
      <c r="E197" s="3">
        <v>144</v>
      </c>
      <c r="F197" s="3">
        <v>81</v>
      </c>
      <c r="G197" s="3">
        <v>78</v>
      </c>
      <c r="H197" s="3">
        <v>153</v>
      </c>
      <c r="I197" s="3"/>
      <c r="J197" s="3">
        <v>61</v>
      </c>
      <c r="K197" s="3">
        <v>82</v>
      </c>
      <c r="L197" s="3">
        <v>62</v>
      </c>
      <c r="M197" s="3">
        <v>69</v>
      </c>
      <c r="N197" s="3">
        <v>37</v>
      </c>
      <c r="O197" s="3">
        <v>37</v>
      </c>
      <c r="P197" s="3"/>
      <c r="Q197" s="3">
        <v>63</v>
      </c>
      <c r="R197" s="3">
        <v>122</v>
      </c>
      <c r="S197" s="3">
        <v>92</v>
      </c>
      <c r="T197" s="3">
        <v>176</v>
      </c>
      <c r="U197" s="3">
        <v>29</v>
      </c>
      <c r="V197" s="3">
        <v>78</v>
      </c>
      <c r="W197" s="3"/>
      <c r="X197" s="3">
        <v>20</v>
      </c>
      <c r="Y197" s="3">
        <v>18</v>
      </c>
      <c r="Z197" s="3">
        <v>12</v>
      </c>
      <c r="AA197" s="3">
        <v>27</v>
      </c>
      <c r="AB197" s="3">
        <v>18</v>
      </c>
      <c r="AC197" s="3">
        <v>10</v>
      </c>
      <c r="AD197" s="3"/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/>
      <c r="AL197" s="3">
        <v>5</v>
      </c>
      <c r="AM197" s="3">
        <v>12</v>
      </c>
      <c r="AN197" s="3">
        <v>6</v>
      </c>
      <c r="AO197" s="3">
        <v>8</v>
      </c>
      <c r="AP197" s="3">
        <v>5</v>
      </c>
      <c r="AQ197" s="3">
        <v>4</v>
      </c>
      <c r="AR197" s="3"/>
    </row>
    <row r="198" spans="2:44" x14ac:dyDescent="0.25">
      <c r="B198">
        <v>11</v>
      </c>
      <c r="C198" s="3">
        <v>91</v>
      </c>
      <c r="D198" s="3">
        <v>166</v>
      </c>
      <c r="E198" s="3">
        <v>154</v>
      </c>
      <c r="F198" s="3">
        <v>121</v>
      </c>
      <c r="G198" s="3">
        <v>65</v>
      </c>
      <c r="H198" s="3">
        <v>87</v>
      </c>
      <c r="I198" s="3">
        <v>169</v>
      </c>
      <c r="J198" s="3">
        <v>32</v>
      </c>
      <c r="K198" s="3">
        <v>108</v>
      </c>
      <c r="L198" s="3">
        <v>33</v>
      </c>
      <c r="M198" s="3">
        <v>83</v>
      </c>
      <c r="N198" s="3">
        <v>39</v>
      </c>
      <c r="O198" s="3">
        <v>45</v>
      </c>
      <c r="P198" s="3">
        <v>77</v>
      </c>
      <c r="Q198" s="3">
        <v>62</v>
      </c>
      <c r="R198" s="3">
        <v>139</v>
      </c>
      <c r="S198" s="3">
        <v>42</v>
      </c>
      <c r="T198" s="3">
        <v>121</v>
      </c>
      <c r="U198" s="3">
        <v>33</v>
      </c>
      <c r="V198" s="3">
        <v>113</v>
      </c>
      <c r="W198" s="3">
        <v>72</v>
      </c>
      <c r="X198" s="3">
        <v>17</v>
      </c>
      <c r="Y198" s="3">
        <v>24</v>
      </c>
      <c r="Z198" s="3">
        <v>13</v>
      </c>
      <c r="AA198" s="3">
        <v>19</v>
      </c>
      <c r="AB198" s="3">
        <v>18</v>
      </c>
      <c r="AC198" s="3">
        <v>14</v>
      </c>
      <c r="AD198" s="3">
        <v>13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3</v>
      </c>
      <c r="AM198" s="3">
        <v>9</v>
      </c>
      <c r="AN198" s="3">
        <v>5</v>
      </c>
      <c r="AO198" s="3">
        <v>8</v>
      </c>
      <c r="AP198" s="3">
        <v>9</v>
      </c>
      <c r="AQ198" s="3">
        <v>5</v>
      </c>
      <c r="AR198" s="3">
        <v>11</v>
      </c>
    </row>
    <row r="199" spans="2:44" x14ac:dyDescent="0.25">
      <c r="B199">
        <v>12</v>
      </c>
      <c r="C199" s="3">
        <v>49</v>
      </c>
      <c r="D199" s="3">
        <v>169</v>
      </c>
      <c r="E199" s="3">
        <v>85</v>
      </c>
      <c r="F199" s="3">
        <v>153</v>
      </c>
      <c r="G199" s="3">
        <v>84</v>
      </c>
      <c r="H199" s="3">
        <v>78</v>
      </c>
      <c r="I199" s="3">
        <v>172</v>
      </c>
      <c r="J199" s="3">
        <v>48</v>
      </c>
      <c r="K199" s="3">
        <v>59</v>
      </c>
      <c r="L199" s="3">
        <v>32</v>
      </c>
      <c r="M199" s="3">
        <v>60</v>
      </c>
      <c r="N199" s="3">
        <v>41</v>
      </c>
      <c r="O199" s="3">
        <v>73</v>
      </c>
      <c r="P199" s="3">
        <v>44</v>
      </c>
      <c r="Q199" s="3">
        <v>54</v>
      </c>
      <c r="R199" s="3">
        <v>130</v>
      </c>
      <c r="S199" s="3">
        <v>86</v>
      </c>
      <c r="T199" s="3">
        <v>100</v>
      </c>
      <c r="U199" s="3">
        <v>41</v>
      </c>
      <c r="V199" s="3">
        <v>113</v>
      </c>
      <c r="W199" s="3">
        <v>67</v>
      </c>
      <c r="X199" s="3">
        <v>22</v>
      </c>
      <c r="Y199" s="3">
        <v>21</v>
      </c>
      <c r="Z199" s="3">
        <v>17</v>
      </c>
      <c r="AA199" s="3">
        <v>12</v>
      </c>
      <c r="AB199" s="3">
        <v>24</v>
      </c>
      <c r="AC199" s="3">
        <v>19</v>
      </c>
      <c r="AD199" s="3">
        <v>10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4</v>
      </c>
      <c r="AM199" s="3">
        <v>6</v>
      </c>
      <c r="AN199" s="3">
        <v>5</v>
      </c>
      <c r="AO199" s="3">
        <v>7</v>
      </c>
      <c r="AP199" s="3">
        <v>10</v>
      </c>
      <c r="AQ199" s="3">
        <v>10</v>
      </c>
      <c r="AR199" s="3">
        <v>9</v>
      </c>
    </row>
    <row r="200" spans="2:44" x14ac:dyDescent="0.25">
      <c r="B200">
        <v>13</v>
      </c>
      <c r="C200" s="3">
        <v>68</v>
      </c>
      <c r="D200" s="3">
        <v>118</v>
      </c>
      <c r="E200" s="3">
        <v>58</v>
      </c>
      <c r="F200" s="3">
        <v>124</v>
      </c>
      <c r="G200" s="3">
        <v>94</v>
      </c>
      <c r="H200" s="3">
        <v>154</v>
      </c>
      <c r="I200" s="3">
        <v>132</v>
      </c>
      <c r="J200" s="3">
        <v>62</v>
      </c>
      <c r="K200" s="3">
        <v>48</v>
      </c>
      <c r="L200" s="3">
        <v>50</v>
      </c>
      <c r="M200" s="3">
        <v>52</v>
      </c>
      <c r="N200" s="3">
        <v>48</v>
      </c>
      <c r="O200" s="3">
        <v>33</v>
      </c>
      <c r="P200" s="3">
        <v>44</v>
      </c>
      <c r="Q200" s="3">
        <v>117</v>
      </c>
      <c r="R200" s="3">
        <v>115</v>
      </c>
      <c r="S200" s="3">
        <v>64</v>
      </c>
      <c r="T200" s="3">
        <v>93</v>
      </c>
      <c r="U200" s="3">
        <v>86</v>
      </c>
      <c r="V200" s="3">
        <v>96</v>
      </c>
      <c r="W200" s="3">
        <v>77</v>
      </c>
      <c r="X200" s="3">
        <v>27</v>
      </c>
      <c r="Y200" s="3">
        <v>15</v>
      </c>
      <c r="Z200" s="3">
        <v>22</v>
      </c>
      <c r="AA200" s="3">
        <v>20</v>
      </c>
      <c r="AB200" s="3">
        <v>12</v>
      </c>
      <c r="AC200" s="3">
        <v>8</v>
      </c>
      <c r="AD200" s="3">
        <v>10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6</v>
      </c>
      <c r="AM200" s="3">
        <v>6</v>
      </c>
      <c r="AN200" s="3">
        <v>8</v>
      </c>
      <c r="AO200" s="3">
        <v>6</v>
      </c>
      <c r="AP200" s="3">
        <v>8</v>
      </c>
      <c r="AQ200" s="3">
        <v>5</v>
      </c>
      <c r="AR200" s="3">
        <v>6</v>
      </c>
    </row>
    <row r="201" spans="2:44" x14ac:dyDescent="0.25">
      <c r="B201">
        <v>14</v>
      </c>
      <c r="C201" s="3">
        <v>93</v>
      </c>
      <c r="D201" s="3">
        <v>104</v>
      </c>
      <c r="E201" s="3">
        <v>92</v>
      </c>
      <c r="F201" s="3">
        <v>101</v>
      </c>
      <c r="G201" s="3">
        <v>100</v>
      </c>
      <c r="H201" s="3">
        <v>61</v>
      </c>
      <c r="I201" s="3">
        <v>102</v>
      </c>
      <c r="J201" s="3">
        <v>86</v>
      </c>
      <c r="K201" s="3">
        <v>49</v>
      </c>
      <c r="L201" s="3">
        <v>34</v>
      </c>
      <c r="M201" s="3">
        <v>45</v>
      </c>
      <c r="N201" s="3">
        <v>51</v>
      </c>
      <c r="O201" s="3">
        <v>64</v>
      </c>
      <c r="P201" s="3">
        <v>45</v>
      </c>
      <c r="Q201" s="3">
        <v>104</v>
      </c>
      <c r="R201" s="3">
        <v>49</v>
      </c>
      <c r="S201" s="3">
        <v>32</v>
      </c>
      <c r="T201" s="3">
        <v>79</v>
      </c>
      <c r="U201" s="3">
        <v>88</v>
      </c>
      <c r="V201" s="3">
        <v>120</v>
      </c>
      <c r="W201" s="3">
        <v>84</v>
      </c>
      <c r="X201" s="3">
        <v>15</v>
      </c>
      <c r="Y201" s="3">
        <v>24</v>
      </c>
      <c r="Z201" s="3">
        <v>16</v>
      </c>
      <c r="AA201" s="3">
        <v>13</v>
      </c>
      <c r="AB201" s="3">
        <v>15</v>
      </c>
      <c r="AC201" s="3">
        <v>13</v>
      </c>
      <c r="AD201" s="3">
        <v>10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5</v>
      </c>
      <c r="AM201" s="3">
        <v>6</v>
      </c>
      <c r="AN201" s="3">
        <v>6</v>
      </c>
      <c r="AO201" s="3">
        <v>7</v>
      </c>
      <c r="AP201" s="3">
        <v>10</v>
      </c>
      <c r="AQ201" s="3">
        <v>9</v>
      </c>
      <c r="AR201" s="3">
        <v>5</v>
      </c>
    </row>
    <row r="202" spans="2:44" x14ac:dyDescent="0.25">
      <c r="B202">
        <v>15</v>
      </c>
      <c r="C202" s="3">
        <v>126</v>
      </c>
      <c r="D202" s="3">
        <v>98</v>
      </c>
      <c r="E202" s="3">
        <v>102</v>
      </c>
      <c r="F202" s="3">
        <v>104</v>
      </c>
      <c r="G202" s="3">
        <v>119</v>
      </c>
      <c r="H202" s="3">
        <v>149</v>
      </c>
      <c r="I202" s="3">
        <v>110</v>
      </c>
      <c r="J202" s="3">
        <v>91</v>
      </c>
      <c r="K202" s="3">
        <v>38</v>
      </c>
      <c r="L202" s="3">
        <v>43</v>
      </c>
      <c r="M202" s="3">
        <v>66</v>
      </c>
      <c r="N202" s="3">
        <v>35</v>
      </c>
      <c r="O202" s="3">
        <v>49</v>
      </c>
      <c r="P202" s="3">
        <v>55</v>
      </c>
      <c r="Q202" s="3">
        <v>78</v>
      </c>
      <c r="R202" s="3">
        <v>46</v>
      </c>
      <c r="S202" s="3">
        <v>36</v>
      </c>
      <c r="T202" s="3">
        <v>109</v>
      </c>
      <c r="U202" s="3">
        <v>33</v>
      </c>
      <c r="V202" s="3">
        <v>82</v>
      </c>
      <c r="W202" s="3">
        <v>98</v>
      </c>
      <c r="X202" s="3">
        <v>25</v>
      </c>
      <c r="Y202" s="3">
        <v>13</v>
      </c>
      <c r="Z202" s="3">
        <v>18</v>
      </c>
      <c r="AA202" s="3">
        <v>23</v>
      </c>
      <c r="AB202" s="3">
        <v>15</v>
      </c>
      <c r="AC202" s="3">
        <v>14</v>
      </c>
      <c r="AD202" s="3">
        <v>9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10</v>
      </c>
      <c r="AM202" s="3">
        <v>7</v>
      </c>
      <c r="AN202" s="3">
        <v>6</v>
      </c>
      <c r="AO202" s="3">
        <v>11</v>
      </c>
      <c r="AP202" s="3">
        <v>8</v>
      </c>
      <c r="AQ202" s="3">
        <v>8</v>
      </c>
      <c r="AR202" s="3">
        <v>6</v>
      </c>
    </row>
    <row r="203" spans="2:44" x14ac:dyDescent="0.25">
      <c r="B203">
        <v>16</v>
      </c>
      <c r="C203" s="3">
        <v>180</v>
      </c>
      <c r="D203" s="3">
        <v>104</v>
      </c>
      <c r="E203" s="3">
        <v>101</v>
      </c>
      <c r="F203" s="3">
        <v>160</v>
      </c>
      <c r="G203" s="3">
        <v>58</v>
      </c>
      <c r="H203" s="3">
        <v>102</v>
      </c>
      <c r="I203" s="3">
        <v>129</v>
      </c>
      <c r="J203" s="3">
        <v>100</v>
      </c>
      <c r="K203" s="3">
        <v>35</v>
      </c>
      <c r="L203" s="3">
        <v>66</v>
      </c>
      <c r="M203" s="3">
        <v>53</v>
      </c>
      <c r="N203" s="3">
        <v>14</v>
      </c>
      <c r="O203" s="3">
        <v>42</v>
      </c>
      <c r="P203" s="3">
        <v>53</v>
      </c>
      <c r="Q203" s="3">
        <v>61</v>
      </c>
      <c r="R203" s="3">
        <v>39</v>
      </c>
      <c r="S203" s="3">
        <v>115</v>
      </c>
      <c r="T203" s="3">
        <v>80</v>
      </c>
      <c r="U203" s="3">
        <v>28</v>
      </c>
      <c r="V203" s="3">
        <v>29</v>
      </c>
      <c r="W203" s="3">
        <v>64</v>
      </c>
      <c r="X203" s="3">
        <v>22</v>
      </c>
      <c r="Y203" s="3">
        <v>17</v>
      </c>
      <c r="Z203" s="3">
        <v>26</v>
      </c>
      <c r="AA203" s="3">
        <v>15</v>
      </c>
      <c r="AB203" s="3">
        <v>15</v>
      </c>
      <c r="AC203" s="3">
        <v>17</v>
      </c>
      <c r="AD203" s="3">
        <v>8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20</v>
      </c>
      <c r="AM203" s="3">
        <v>7</v>
      </c>
      <c r="AN203" s="3">
        <v>16</v>
      </c>
      <c r="AO203" s="3">
        <v>10</v>
      </c>
      <c r="AP203" s="3">
        <v>7</v>
      </c>
      <c r="AQ203" s="3">
        <v>7</v>
      </c>
      <c r="AR203" s="3">
        <v>5</v>
      </c>
    </row>
    <row r="204" spans="2:44" x14ac:dyDescent="0.25">
      <c r="B204">
        <v>17</v>
      </c>
      <c r="C204" s="3">
        <v>194</v>
      </c>
      <c r="D204" s="3">
        <v>96</v>
      </c>
      <c r="E204" s="3">
        <v>153</v>
      </c>
      <c r="F204" s="3">
        <v>136</v>
      </c>
      <c r="G204" s="3">
        <v>46</v>
      </c>
      <c r="H204" s="3">
        <v>137</v>
      </c>
      <c r="I204" s="3">
        <v>129</v>
      </c>
      <c r="J204" s="3">
        <v>94</v>
      </c>
      <c r="K204" s="3">
        <v>42</v>
      </c>
      <c r="L204" s="3">
        <v>74</v>
      </c>
      <c r="M204" s="3">
        <v>55</v>
      </c>
      <c r="N204" s="3">
        <v>226</v>
      </c>
      <c r="O204" s="3">
        <v>64</v>
      </c>
      <c r="P204" s="3">
        <v>41</v>
      </c>
      <c r="Q204" s="3">
        <v>106</v>
      </c>
      <c r="R204" s="3">
        <v>64</v>
      </c>
      <c r="S204" s="3">
        <v>55</v>
      </c>
      <c r="T204" s="3">
        <v>53</v>
      </c>
      <c r="U204" s="3">
        <v>55</v>
      </c>
      <c r="V204" s="3">
        <v>102</v>
      </c>
      <c r="W204" s="3">
        <v>46</v>
      </c>
      <c r="X204" s="3">
        <v>21</v>
      </c>
      <c r="Y204" s="3">
        <v>16</v>
      </c>
      <c r="Z204" s="3">
        <v>28</v>
      </c>
      <c r="AA204" s="3">
        <v>15</v>
      </c>
      <c r="AB204" s="3">
        <v>15</v>
      </c>
      <c r="AC204" s="3">
        <v>13</v>
      </c>
      <c r="AD204" s="3">
        <v>7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15</v>
      </c>
      <c r="AM204" s="3">
        <v>8</v>
      </c>
      <c r="AN204" s="3">
        <v>18</v>
      </c>
      <c r="AO204" s="3">
        <v>7</v>
      </c>
      <c r="AP204" s="3">
        <v>13</v>
      </c>
      <c r="AQ204" s="3">
        <v>10</v>
      </c>
      <c r="AR204" s="3">
        <v>6</v>
      </c>
    </row>
    <row r="205" spans="2:44" x14ac:dyDescent="0.25">
      <c r="B205">
        <v>18</v>
      </c>
      <c r="C205" s="3">
        <v>190</v>
      </c>
      <c r="D205" s="3">
        <v>118</v>
      </c>
      <c r="E205" s="3">
        <v>168</v>
      </c>
      <c r="F205" s="3">
        <v>149</v>
      </c>
      <c r="G205" s="3">
        <v>143</v>
      </c>
      <c r="H205" s="3">
        <v>157</v>
      </c>
      <c r="I205" s="3">
        <v>120</v>
      </c>
      <c r="J205" s="3">
        <v>67</v>
      </c>
      <c r="K205" s="3">
        <v>52</v>
      </c>
      <c r="L205" s="3">
        <v>54</v>
      </c>
      <c r="M205" s="3">
        <v>56</v>
      </c>
      <c r="N205" s="3">
        <v>52</v>
      </c>
      <c r="O205" s="3">
        <v>59</v>
      </c>
      <c r="P205" s="3">
        <v>35</v>
      </c>
      <c r="Q205" s="3">
        <v>81</v>
      </c>
      <c r="R205" s="3">
        <v>60</v>
      </c>
      <c r="S205" s="3">
        <v>21</v>
      </c>
      <c r="T205" s="3">
        <v>74</v>
      </c>
      <c r="U205" s="3">
        <v>69</v>
      </c>
      <c r="V205" s="3">
        <v>62</v>
      </c>
      <c r="W205" s="3">
        <v>49</v>
      </c>
      <c r="X205" s="3">
        <v>17</v>
      </c>
      <c r="Y205" s="3">
        <v>18</v>
      </c>
      <c r="Z205" s="3">
        <v>29</v>
      </c>
      <c r="AA205" s="3">
        <v>13</v>
      </c>
      <c r="AB205" s="3">
        <v>20</v>
      </c>
      <c r="AC205" s="3">
        <v>14</v>
      </c>
      <c r="AD205" s="3">
        <v>10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6</v>
      </c>
      <c r="AM205" s="3">
        <v>9</v>
      </c>
      <c r="AN205" s="3">
        <v>12</v>
      </c>
      <c r="AO205" s="3">
        <v>7</v>
      </c>
      <c r="AP205" s="3">
        <v>9</v>
      </c>
      <c r="AQ205" s="3">
        <v>8</v>
      </c>
      <c r="AR205" s="3">
        <v>5</v>
      </c>
    </row>
    <row r="206" spans="2:44" x14ac:dyDescent="0.25">
      <c r="B206">
        <v>19</v>
      </c>
      <c r="C206" s="3">
        <v>149</v>
      </c>
      <c r="D206" s="3">
        <v>152</v>
      </c>
      <c r="E206" s="3">
        <v>176</v>
      </c>
      <c r="F206" s="3">
        <v>187</v>
      </c>
      <c r="G206" s="3">
        <v>116</v>
      </c>
      <c r="H206" s="3">
        <v>143</v>
      </c>
      <c r="I206" s="3">
        <v>92</v>
      </c>
      <c r="J206" s="3">
        <v>70</v>
      </c>
      <c r="K206" s="3">
        <v>67</v>
      </c>
      <c r="L206" s="3">
        <v>5</v>
      </c>
      <c r="M206" s="3">
        <v>80</v>
      </c>
      <c r="N206" s="3">
        <v>54</v>
      </c>
      <c r="O206" s="3">
        <v>56</v>
      </c>
      <c r="P206" s="3">
        <v>59</v>
      </c>
      <c r="Q206" s="3">
        <v>90</v>
      </c>
      <c r="R206" s="3">
        <v>64</v>
      </c>
      <c r="S206" s="3">
        <v>24</v>
      </c>
      <c r="T206" s="3">
        <v>84</v>
      </c>
      <c r="U206" s="3">
        <v>87</v>
      </c>
      <c r="V206" s="3">
        <v>38</v>
      </c>
      <c r="W206" s="3">
        <v>116</v>
      </c>
      <c r="X206" s="3">
        <v>14</v>
      </c>
      <c r="Y206" s="3">
        <v>15</v>
      </c>
      <c r="Z206" s="3">
        <v>12</v>
      </c>
      <c r="AA206" s="3">
        <v>21</v>
      </c>
      <c r="AB206" s="3">
        <v>14</v>
      </c>
      <c r="AC206" s="3">
        <v>15</v>
      </c>
      <c r="AD206" s="3">
        <v>15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7</v>
      </c>
      <c r="AM206" s="3">
        <v>8</v>
      </c>
      <c r="AN206" s="3">
        <v>7</v>
      </c>
      <c r="AO206" s="3">
        <v>6</v>
      </c>
      <c r="AP206" s="3">
        <v>10</v>
      </c>
      <c r="AQ206" s="3">
        <v>6</v>
      </c>
      <c r="AR206" s="3">
        <v>7</v>
      </c>
    </row>
    <row r="207" spans="2:44" x14ac:dyDescent="0.25">
      <c r="B207">
        <v>20</v>
      </c>
      <c r="C207" s="3">
        <v>150</v>
      </c>
      <c r="D207" s="3">
        <v>162</v>
      </c>
      <c r="E207" s="3">
        <v>95</v>
      </c>
      <c r="F207" s="3">
        <v>214</v>
      </c>
      <c r="G207" s="3">
        <v>136</v>
      </c>
      <c r="H207" s="3">
        <v>139</v>
      </c>
      <c r="I207" s="3">
        <v>116</v>
      </c>
      <c r="J207" s="3">
        <v>40</v>
      </c>
      <c r="K207" s="3">
        <v>75</v>
      </c>
      <c r="L207" s="3">
        <v>17</v>
      </c>
      <c r="M207" s="3">
        <v>21</v>
      </c>
      <c r="N207" s="3">
        <v>61</v>
      </c>
      <c r="O207" s="3">
        <v>65</v>
      </c>
      <c r="P207" s="3">
        <v>55</v>
      </c>
      <c r="Q207" s="3">
        <v>43</v>
      </c>
      <c r="R207" s="3">
        <v>71</v>
      </c>
      <c r="S207" s="3">
        <v>22</v>
      </c>
      <c r="T207" s="3">
        <v>41</v>
      </c>
      <c r="U207" s="3">
        <v>109</v>
      </c>
      <c r="V207" s="3">
        <v>117</v>
      </c>
      <c r="W207" s="3">
        <v>87</v>
      </c>
      <c r="X207" s="3">
        <v>14</v>
      </c>
      <c r="Y207" s="3">
        <v>18</v>
      </c>
      <c r="Z207" s="3">
        <v>15</v>
      </c>
      <c r="AA207" s="3">
        <v>13</v>
      </c>
      <c r="AB207" s="3">
        <v>13</v>
      </c>
      <c r="AC207" s="3">
        <v>13</v>
      </c>
      <c r="AD207" s="3">
        <v>10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5</v>
      </c>
      <c r="AM207" s="3">
        <v>11</v>
      </c>
      <c r="AN207" s="3">
        <v>8</v>
      </c>
      <c r="AO207" s="3">
        <v>6</v>
      </c>
      <c r="AP207" s="3">
        <v>8</v>
      </c>
      <c r="AQ207" s="3">
        <v>8</v>
      </c>
      <c r="AR207" s="3">
        <v>5</v>
      </c>
    </row>
    <row r="208" spans="2:44" x14ac:dyDescent="0.25">
      <c r="B208">
        <v>21</v>
      </c>
      <c r="C208" s="3">
        <v>86</v>
      </c>
      <c r="D208" s="3">
        <v>181</v>
      </c>
      <c r="E208" s="3"/>
      <c r="F208" s="3">
        <v>72</v>
      </c>
      <c r="G208" s="3">
        <v>124</v>
      </c>
      <c r="H208" s="3">
        <v>153</v>
      </c>
      <c r="I208" s="3">
        <v>100</v>
      </c>
      <c r="J208" s="3">
        <v>27</v>
      </c>
      <c r="K208" s="3">
        <v>49</v>
      </c>
      <c r="L208" s="3"/>
      <c r="M208" s="3">
        <v>32</v>
      </c>
      <c r="N208" s="3">
        <v>51</v>
      </c>
      <c r="O208" s="3">
        <v>90</v>
      </c>
      <c r="P208" s="3">
        <v>52</v>
      </c>
      <c r="Q208" s="3">
        <v>21</v>
      </c>
      <c r="R208" s="3">
        <v>87</v>
      </c>
      <c r="S208" s="3"/>
      <c r="T208" s="3">
        <v>32</v>
      </c>
      <c r="U208" s="3">
        <v>56</v>
      </c>
      <c r="V208" s="3">
        <v>51</v>
      </c>
      <c r="W208" s="3">
        <v>107</v>
      </c>
      <c r="X208" s="3">
        <v>18</v>
      </c>
      <c r="Y208" s="3">
        <v>19</v>
      </c>
      <c r="Z208" s="3"/>
      <c r="AA208" s="3">
        <v>17</v>
      </c>
      <c r="AB208" s="3">
        <v>17</v>
      </c>
      <c r="AC208" s="3">
        <v>25</v>
      </c>
      <c r="AD208" s="3">
        <v>13</v>
      </c>
      <c r="AE208" s="3">
        <v>0</v>
      </c>
      <c r="AF208" s="3">
        <v>0</v>
      </c>
      <c r="AG208" s="3"/>
      <c r="AH208" s="3">
        <v>0</v>
      </c>
      <c r="AI208" s="3">
        <v>0</v>
      </c>
      <c r="AJ208" s="3">
        <v>0</v>
      </c>
      <c r="AK208" s="3">
        <v>0</v>
      </c>
      <c r="AL208" s="3">
        <v>4</v>
      </c>
      <c r="AM208" s="3">
        <v>8</v>
      </c>
      <c r="AN208" s="3"/>
      <c r="AO208" s="3">
        <v>6</v>
      </c>
      <c r="AP208" s="3">
        <v>10</v>
      </c>
      <c r="AQ208" s="3">
        <v>11</v>
      </c>
      <c r="AR208" s="3">
        <v>7</v>
      </c>
    </row>
    <row r="209" spans="1:44" x14ac:dyDescent="0.25">
      <c r="B209">
        <v>22</v>
      </c>
      <c r="C209" s="3">
        <v>52</v>
      </c>
      <c r="D209" s="3">
        <v>140</v>
      </c>
      <c r="E209" s="3"/>
      <c r="F209" s="3">
        <v>62</v>
      </c>
      <c r="G209" s="3">
        <v>92</v>
      </c>
      <c r="H209" s="3">
        <v>168</v>
      </c>
      <c r="I209" s="3">
        <v>118</v>
      </c>
      <c r="J209" s="3">
        <v>51</v>
      </c>
      <c r="K209" s="3">
        <v>48</v>
      </c>
      <c r="L209" s="3"/>
      <c r="M209" s="3">
        <v>53</v>
      </c>
      <c r="N209" s="3">
        <v>54</v>
      </c>
      <c r="O209" s="3">
        <v>38</v>
      </c>
      <c r="P209" s="3">
        <v>48</v>
      </c>
      <c r="Q209" s="3">
        <v>32</v>
      </c>
      <c r="R209" s="3">
        <v>73</v>
      </c>
      <c r="S209" s="3"/>
      <c r="T209" s="3">
        <v>45</v>
      </c>
      <c r="U209" s="3">
        <v>84</v>
      </c>
      <c r="V209" s="3">
        <v>85</v>
      </c>
      <c r="W209" s="3">
        <v>95</v>
      </c>
      <c r="X209" s="3">
        <v>32</v>
      </c>
      <c r="Y209" s="3">
        <v>23</v>
      </c>
      <c r="Z209" s="3"/>
      <c r="AA209" s="3">
        <v>25</v>
      </c>
      <c r="AB209" s="3">
        <v>15</v>
      </c>
      <c r="AC209" s="3">
        <v>9</v>
      </c>
      <c r="AD209" s="3">
        <v>16</v>
      </c>
      <c r="AE209" s="3">
        <v>0</v>
      </c>
      <c r="AF209" s="3">
        <v>0</v>
      </c>
      <c r="AG209" s="3"/>
      <c r="AH209" s="3">
        <v>0</v>
      </c>
      <c r="AI209" s="3">
        <v>0</v>
      </c>
      <c r="AJ209" s="3">
        <v>0</v>
      </c>
      <c r="AK209" s="3">
        <v>0</v>
      </c>
      <c r="AL209" s="3">
        <v>7</v>
      </c>
      <c r="AM209" s="3">
        <v>7</v>
      </c>
      <c r="AN209" s="3"/>
      <c r="AO209" s="3">
        <v>7</v>
      </c>
      <c r="AP209" s="3">
        <v>9</v>
      </c>
      <c r="AQ209" s="3">
        <v>5</v>
      </c>
      <c r="AR209" s="3">
        <v>6</v>
      </c>
    </row>
    <row r="210" spans="1:44" x14ac:dyDescent="0.25">
      <c r="B210">
        <v>23</v>
      </c>
      <c r="C210" s="3">
        <v>73</v>
      </c>
      <c r="D210" s="3">
        <v>112</v>
      </c>
      <c r="E210" s="3">
        <v>168</v>
      </c>
      <c r="F210" s="3">
        <v>98</v>
      </c>
      <c r="G210" s="3">
        <v>109</v>
      </c>
      <c r="H210" s="3">
        <v>86</v>
      </c>
      <c r="I210" s="3">
        <v>101</v>
      </c>
      <c r="J210" s="3">
        <v>87</v>
      </c>
      <c r="K210" s="3">
        <v>62</v>
      </c>
      <c r="L210" s="3">
        <v>56</v>
      </c>
      <c r="M210" s="3">
        <v>46</v>
      </c>
      <c r="N210" s="3">
        <v>29</v>
      </c>
      <c r="O210" s="3">
        <v>60</v>
      </c>
      <c r="P210" s="3">
        <v>38</v>
      </c>
      <c r="Q210" s="3">
        <v>48</v>
      </c>
      <c r="R210" s="3">
        <v>80</v>
      </c>
      <c r="S210" s="3">
        <v>104</v>
      </c>
      <c r="T210" s="3">
        <v>19</v>
      </c>
      <c r="U210" s="3">
        <v>33</v>
      </c>
      <c r="V210" s="3">
        <v>104</v>
      </c>
      <c r="W210" s="3">
        <v>96</v>
      </c>
      <c r="X210" s="3">
        <v>39</v>
      </c>
      <c r="Y210" s="3">
        <v>28</v>
      </c>
      <c r="Z210" s="3">
        <v>22</v>
      </c>
      <c r="AA210" s="3">
        <v>23</v>
      </c>
      <c r="AB210" s="3">
        <v>12</v>
      </c>
      <c r="AC210" s="3">
        <v>15</v>
      </c>
      <c r="AD210" s="3">
        <v>12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10</v>
      </c>
      <c r="AM210" s="3">
        <v>9</v>
      </c>
      <c r="AN210" s="3">
        <v>9</v>
      </c>
      <c r="AO210" s="3">
        <v>7</v>
      </c>
      <c r="AP210" s="3">
        <v>6</v>
      </c>
      <c r="AQ210" s="3">
        <v>7</v>
      </c>
      <c r="AR210" s="3">
        <v>4</v>
      </c>
    </row>
    <row r="211" spans="1:44" x14ac:dyDescent="0.25">
      <c r="B211">
        <v>24</v>
      </c>
      <c r="C211" s="3">
        <v>145</v>
      </c>
      <c r="D211" s="3">
        <v>131</v>
      </c>
      <c r="E211" s="3">
        <v>129</v>
      </c>
      <c r="F211" s="3">
        <v>88</v>
      </c>
      <c r="G211" s="3">
        <v>46</v>
      </c>
      <c r="H211" s="3">
        <v>89</v>
      </c>
      <c r="I211" s="3">
        <v>81</v>
      </c>
      <c r="J211" s="3">
        <v>70</v>
      </c>
      <c r="K211" s="3">
        <v>77</v>
      </c>
      <c r="L211" s="3">
        <v>40</v>
      </c>
      <c r="M211" s="3">
        <v>43</v>
      </c>
      <c r="N211" s="3">
        <v>16</v>
      </c>
      <c r="O211" s="3">
        <v>53</v>
      </c>
      <c r="P211" s="3">
        <v>57</v>
      </c>
      <c r="Q211" s="3">
        <v>104</v>
      </c>
      <c r="R211" s="3">
        <v>115</v>
      </c>
      <c r="S211" s="3">
        <v>55</v>
      </c>
      <c r="T211" s="3">
        <v>63</v>
      </c>
      <c r="U211" s="3">
        <v>49</v>
      </c>
      <c r="V211" s="3">
        <v>106</v>
      </c>
      <c r="W211" s="3">
        <v>98</v>
      </c>
      <c r="X211" s="3">
        <v>23</v>
      </c>
      <c r="Y211" s="3">
        <v>22</v>
      </c>
      <c r="Z211" s="3">
        <v>19</v>
      </c>
      <c r="AA211" s="3">
        <v>17</v>
      </c>
      <c r="AB211" s="3">
        <v>10</v>
      </c>
      <c r="AC211" s="3">
        <v>17</v>
      </c>
      <c r="AD211" s="3">
        <v>20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14</v>
      </c>
      <c r="AM211" s="3">
        <v>11</v>
      </c>
      <c r="AN211" s="3">
        <v>9</v>
      </c>
      <c r="AO211" s="3">
        <v>7</v>
      </c>
      <c r="AP211" s="3">
        <v>4</v>
      </c>
      <c r="AQ211" s="3">
        <v>5</v>
      </c>
      <c r="AR211" s="3">
        <v>5</v>
      </c>
    </row>
    <row r="212" spans="1:44" x14ac:dyDescent="0.25">
      <c r="B212">
        <v>25</v>
      </c>
      <c r="C212" s="3">
        <v>146</v>
      </c>
      <c r="D212" s="3">
        <v>161</v>
      </c>
      <c r="E212" s="3">
        <v>103</v>
      </c>
      <c r="F212" s="3">
        <v>80</v>
      </c>
      <c r="G212" s="3">
        <v>28</v>
      </c>
      <c r="H212" s="3">
        <v>70</v>
      </c>
      <c r="I212" s="3">
        <v>86</v>
      </c>
      <c r="J212" s="3">
        <v>91</v>
      </c>
      <c r="K212" s="3">
        <v>90</v>
      </c>
      <c r="L212" s="3">
        <v>25</v>
      </c>
      <c r="M212" s="3">
        <v>34</v>
      </c>
      <c r="N212" s="3">
        <v>26</v>
      </c>
      <c r="O212" s="3">
        <v>58</v>
      </c>
      <c r="P212" s="3">
        <v>32</v>
      </c>
      <c r="Q212" s="3">
        <v>131</v>
      </c>
      <c r="R212" s="3">
        <v>134</v>
      </c>
      <c r="S212" s="3">
        <v>77</v>
      </c>
      <c r="T212" s="3">
        <v>36</v>
      </c>
      <c r="U212" s="3">
        <v>80</v>
      </c>
      <c r="V212" s="3">
        <v>123</v>
      </c>
      <c r="W212" s="3">
        <v>50</v>
      </c>
      <c r="X212" s="3">
        <v>17</v>
      </c>
      <c r="Y212" s="3">
        <v>18</v>
      </c>
      <c r="Z212" s="3">
        <v>11</v>
      </c>
      <c r="AA212" s="3">
        <v>16</v>
      </c>
      <c r="AB212" s="3">
        <v>15</v>
      </c>
      <c r="AC212" s="3">
        <v>11</v>
      </c>
      <c r="AD212" s="3">
        <v>7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12</v>
      </c>
      <c r="AM212" s="3">
        <v>11</v>
      </c>
      <c r="AN212" s="3">
        <v>5</v>
      </c>
      <c r="AO212" s="3">
        <v>6</v>
      </c>
      <c r="AP212" s="3">
        <v>5</v>
      </c>
      <c r="AQ212" s="3">
        <v>7</v>
      </c>
      <c r="AR212" s="3">
        <v>4</v>
      </c>
    </row>
    <row r="213" spans="1:44" x14ac:dyDescent="0.25">
      <c r="B213">
        <v>26</v>
      </c>
      <c r="C213" s="3">
        <v>170</v>
      </c>
      <c r="D213" s="3">
        <v>175</v>
      </c>
      <c r="E213" s="3">
        <v>46</v>
      </c>
      <c r="F213" s="3">
        <v>54</v>
      </c>
      <c r="G213" s="3">
        <v>38</v>
      </c>
      <c r="H213" s="3">
        <v>103</v>
      </c>
      <c r="I213" s="3"/>
      <c r="J213" s="3">
        <v>94</v>
      </c>
      <c r="K213" s="3">
        <v>71</v>
      </c>
      <c r="L213" s="3">
        <v>61</v>
      </c>
      <c r="M213" s="3">
        <v>54</v>
      </c>
      <c r="N213" s="3">
        <v>50</v>
      </c>
      <c r="O213" s="3">
        <v>75</v>
      </c>
      <c r="P213" s="3"/>
      <c r="Q213" s="3">
        <v>131</v>
      </c>
      <c r="R213" s="3">
        <v>98</v>
      </c>
      <c r="S213" s="3">
        <v>121</v>
      </c>
      <c r="T213" s="3">
        <v>52</v>
      </c>
      <c r="U213" s="3">
        <v>80</v>
      </c>
      <c r="V213" s="3">
        <v>124</v>
      </c>
      <c r="W213" s="3"/>
      <c r="X213" s="3">
        <v>14</v>
      </c>
      <c r="Y213" s="3">
        <v>19</v>
      </c>
      <c r="Z213" s="3">
        <v>18</v>
      </c>
      <c r="AA213" s="3">
        <v>25</v>
      </c>
      <c r="AB213" s="3">
        <v>13</v>
      </c>
      <c r="AC213" s="3">
        <v>14</v>
      </c>
      <c r="AD213" s="3"/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/>
      <c r="AL213" s="3">
        <v>9</v>
      </c>
      <c r="AM213" s="3">
        <v>8</v>
      </c>
      <c r="AN213" s="3">
        <v>8</v>
      </c>
      <c r="AO213" s="3">
        <v>9</v>
      </c>
      <c r="AP213" s="3">
        <v>12</v>
      </c>
      <c r="AQ213" s="3">
        <v>8</v>
      </c>
      <c r="AR213" s="3"/>
    </row>
    <row r="214" spans="1:44" x14ac:dyDescent="0.25">
      <c r="B214">
        <v>27</v>
      </c>
      <c r="C214" s="3">
        <v>171</v>
      </c>
      <c r="D214" s="3">
        <v>138</v>
      </c>
      <c r="E214" s="3">
        <v>122</v>
      </c>
      <c r="F214" s="3">
        <v>95</v>
      </c>
      <c r="G214" s="3">
        <v>97</v>
      </c>
      <c r="H214" s="3">
        <v>163</v>
      </c>
      <c r="I214" s="3">
        <v>150</v>
      </c>
      <c r="J214" s="3">
        <v>89</v>
      </c>
      <c r="K214" s="3">
        <v>53</v>
      </c>
      <c r="L214" s="3">
        <v>47</v>
      </c>
      <c r="M214" s="3">
        <v>52</v>
      </c>
      <c r="N214" s="3">
        <v>57</v>
      </c>
      <c r="O214" s="3">
        <v>53</v>
      </c>
      <c r="P214" s="3">
        <v>21</v>
      </c>
      <c r="Q214" s="3">
        <v>107</v>
      </c>
      <c r="R214" s="3">
        <v>93</v>
      </c>
      <c r="S214" s="3">
        <v>90</v>
      </c>
      <c r="T214" s="3">
        <v>48</v>
      </c>
      <c r="U214" s="3">
        <v>100</v>
      </c>
      <c r="V214" s="3">
        <v>94</v>
      </c>
      <c r="W214" s="3">
        <v>63</v>
      </c>
      <c r="X214" s="3">
        <v>13</v>
      </c>
      <c r="Y214" s="3">
        <v>14</v>
      </c>
      <c r="Z214" s="3">
        <v>17</v>
      </c>
      <c r="AA214" s="3">
        <v>26</v>
      </c>
      <c r="AB214" s="3">
        <v>13</v>
      </c>
      <c r="AC214" s="3">
        <v>7</v>
      </c>
      <c r="AD214" s="3">
        <v>12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8</v>
      </c>
      <c r="AM214" s="3">
        <v>7</v>
      </c>
      <c r="AN214" s="3">
        <v>6</v>
      </c>
      <c r="AO214" s="3">
        <v>8</v>
      </c>
      <c r="AP214" s="3">
        <v>11</v>
      </c>
      <c r="AQ214" s="3">
        <v>8</v>
      </c>
      <c r="AR214" s="3">
        <v>10</v>
      </c>
    </row>
    <row r="215" spans="1:44" x14ac:dyDescent="0.25">
      <c r="B215">
        <v>28</v>
      </c>
      <c r="C215" s="3">
        <v>175</v>
      </c>
      <c r="D215" s="3">
        <v>124</v>
      </c>
      <c r="E215" s="3">
        <v>101</v>
      </c>
      <c r="F215" s="3">
        <v>83</v>
      </c>
      <c r="G215" s="3">
        <v>119</v>
      </c>
      <c r="H215" s="3">
        <v>137</v>
      </c>
      <c r="I215" s="3">
        <v>151</v>
      </c>
      <c r="J215" s="3">
        <v>93</v>
      </c>
      <c r="K215" s="3">
        <v>78</v>
      </c>
      <c r="L215" s="3">
        <v>77</v>
      </c>
      <c r="M215" s="3">
        <v>52</v>
      </c>
      <c r="N215" s="3">
        <v>72</v>
      </c>
      <c r="O215" s="3">
        <v>15</v>
      </c>
      <c r="P215" s="3">
        <v>54</v>
      </c>
      <c r="Q215" s="3">
        <v>103</v>
      </c>
      <c r="R215" s="3">
        <v>110</v>
      </c>
      <c r="S215" s="3">
        <v>110</v>
      </c>
      <c r="T215" s="3">
        <v>57</v>
      </c>
      <c r="U215" s="3">
        <v>103</v>
      </c>
      <c r="V215" s="3">
        <v>40</v>
      </c>
      <c r="W215" s="3">
        <v>93</v>
      </c>
      <c r="X215" s="3">
        <v>13</v>
      </c>
      <c r="Y215" s="3">
        <v>22</v>
      </c>
      <c r="Z215" s="3">
        <v>17</v>
      </c>
      <c r="AA215" s="3">
        <v>22</v>
      </c>
      <c r="AB215" s="3">
        <v>15</v>
      </c>
      <c r="AC215" s="3">
        <v>10</v>
      </c>
      <c r="AD215" s="3">
        <v>10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8</v>
      </c>
      <c r="AM215" s="3">
        <v>10</v>
      </c>
      <c r="AN215" s="3">
        <v>15</v>
      </c>
      <c r="AO215" s="3">
        <v>7</v>
      </c>
      <c r="AP215" s="3">
        <v>14</v>
      </c>
      <c r="AQ215" s="3">
        <v>5</v>
      </c>
      <c r="AR215" s="3">
        <v>8</v>
      </c>
    </row>
    <row r="216" spans="1:44" x14ac:dyDescent="0.25">
      <c r="B216">
        <v>29</v>
      </c>
      <c r="C216" s="3">
        <v>179</v>
      </c>
      <c r="D216" s="3">
        <v>165</v>
      </c>
      <c r="E216" s="3">
        <v>170</v>
      </c>
      <c r="F216" s="3">
        <v>81</v>
      </c>
      <c r="G216" s="3">
        <v>154</v>
      </c>
      <c r="H216" s="3">
        <v>51</v>
      </c>
      <c r="I216" s="3">
        <v>151</v>
      </c>
      <c r="J216" s="3">
        <v>95</v>
      </c>
      <c r="K216" s="3">
        <v>42</v>
      </c>
      <c r="L216" s="3">
        <v>47</v>
      </c>
      <c r="M216" s="3">
        <v>54</v>
      </c>
      <c r="N216" s="3">
        <v>66</v>
      </c>
      <c r="O216" s="3">
        <v>44</v>
      </c>
      <c r="P216" s="3">
        <v>47</v>
      </c>
      <c r="Q216" s="3">
        <v>69</v>
      </c>
      <c r="R216" s="3">
        <v>51</v>
      </c>
      <c r="S216" s="3">
        <v>44</v>
      </c>
      <c r="T216" s="3">
        <v>87</v>
      </c>
      <c r="U216" s="3">
        <v>109</v>
      </c>
      <c r="V216" s="3">
        <v>90</v>
      </c>
      <c r="W216" s="3">
        <v>83</v>
      </c>
      <c r="X216" s="3">
        <v>12</v>
      </c>
      <c r="Y216" s="3">
        <v>13</v>
      </c>
      <c r="Z216" s="3">
        <v>12</v>
      </c>
      <c r="AA216" s="3">
        <v>18</v>
      </c>
      <c r="AB216" s="3">
        <v>16</v>
      </c>
      <c r="AC216" s="3">
        <v>10</v>
      </c>
      <c r="AD216" s="3">
        <v>11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13</v>
      </c>
      <c r="AM216" s="3">
        <v>9</v>
      </c>
      <c r="AN216" s="3">
        <v>15</v>
      </c>
      <c r="AO216" s="3">
        <v>7</v>
      </c>
      <c r="AP216" s="3">
        <v>11</v>
      </c>
      <c r="AQ216" s="3">
        <v>6</v>
      </c>
      <c r="AR216" s="3">
        <v>7</v>
      </c>
    </row>
    <row r="217" spans="1:44" x14ac:dyDescent="0.25">
      <c r="B217">
        <v>30</v>
      </c>
      <c r="C217" s="3">
        <v>191</v>
      </c>
      <c r="D217" s="3">
        <v>104</v>
      </c>
      <c r="E217" s="3">
        <v>194</v>
      </c>
      <c r="F217" s="3">
        <v>85</v>
      </c>
      <c r="G217" s="3">
        <v>142</v>
      </c>
      <c r="H217" s="3">
        <v>91</v>
      </c>
      <c r="I217" s="3">
        <v>144</v>
      </c>
      <c r="J217" s="3">
        <v>118</v>
      </c>
      <c r="K217" s="3">
        <v>25</v>
      </c>
      <c r="L217" s="3">
        <v>55</v>
      </c>
      <c r="M217" s="3">
        <v>76</v>
      </c>
      <c r="N217" s="3">
        <v>71</v>
      </c>
      <c r="O217" s="3">
        <v>42</v>
      </c>
      <c r="P217" s="3">
        <v>54</v>
      </c>
      <c r="Q217" s="3">
        <v>109</v>
      </c>
      <c r="R217" s="3">
        <v>74</v>
      </c>
      <c r="S217" s="3">
        <v>44</v>
      </c>
      <c r="T217" s="3">
        <v>123</v>
      </c>
      <c r="U217" s="3">
        <v>130</v>
      </c>
      <c r="V217" s="3">
        <v>115</v>
      </c>
      <c r="W217" s="3">
        <v>81</v>
      </c>
      <c r="X217" s="3">
        <v>19</v>
      </c>
      <c r="Y217" s="3">
        <v>11</v>
      </c>
      <c r="Z217" s="3">
        <v>14</v>
      </c>
      <c r="AA217" s="3">
        <v>20</v>
      </c>
      <c r="AB217" s="3">
        <v>18</v>
      </c>
      <c r="AC217" s="3">
        <v>14</v>
      </c>
      <c r="AD217" s="3">
        <v>12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15</v>
      </c>
      <c r="AM217" s="3">
        <v>5</v>
      </c>
      <c r="AN217" s="3">
        <v>12</v>
      </c>
      <c r="AO217" s="3">
        <v>9</v>
      </c>
      <c r="AP217" s="3">
        <v>14</v>
      </c>
      <c r="AQ217" s="3">
        <v>5</v>
      </c>
      <c r="AR217" s="3">
        <v>7</v>
      </c>
    </row>
    <row r="218" spans="1:44" x14ac:dyDescent="0.25">
      <c r="B218">
        <v>31</v>
      </c>
      <c r="C218" s="3">
        <v>232</v>
      </c>
      <c r="D218" s="3">
        <v>71</v>
      </c>
      <c r="E218" s="3">
        <v>129</v>
      </c>
      <c r="F218" s="3">
        <v>151</v>
      </c>
      <c r="G218" s="3">
        <v>135</v>
      </c>
      <c r="H218" s="3">
        <v>72</v>
      </c>
      <c r="I218" s="3">
        <v>120</v>
      </c>
      <c r="J218" s="3">
        <v>95</v>
      </c>
      <c r="K218" s="3">
        <v>62</v>
      </c>
      <c r="L218" s="3">
        <v>59</v>
      </c>
      <c r="M218" s="3">
        <v>57</v>
      </c>
      <c r="N218" s="3">
        <v>66</v>
      </c>
      <c r="O218" s="3">
        <v>54</v>
      </c>
      <c r="P218" s="3">
        <v>40</v>
      </c>
      <c r="Q218" s="3">
        <v>99</v>
      </c>
      <c r="R218" s="3">
        <v>48</v>
      </c>
      <c r="S218" s="3">
        <v>82</v>
      </c>
      <c r="T218" s="3">
        <v>53</v>
      </c>
      <c r="U218" s="3">
        <v>128</v>
      </c>
      <c r="V218" s="3">
        <v>117</v>
      </c>
      <c r="W218" s="3">
        <v>62</v>
      </c>
      <c r="X218" s="3">
        <v>15</v>
      </c>
      <c r="Y218" s="3">
        <v>24</v>
      </c>
      <c r="Z218" s="3">
        <v>13</v>
      </c>
      <c r="AA218" s="3">
        <v>14</v>
      </c>
      <c r="AB218" s="3">
        <v>18</v>
      </c>
      <c r="AC218" s="3">
        <v>10</v>
      </c>
      <c r="AD218" s="3">
        <v>13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12</v>
      </c>
      <c r="AM218" s="3">
        <v>13</v>
      </c>
      <c r="AN218" s="3">
        <v>12</v>
      </c>
      <c r="AO218" s="3">
        <v>9</v>
      </c>
      <c r="AP218" s="3">
        <v>11</v>
      </c>
      <c r="AQ218" s="3">
        <v>6</v>
      </c>
      <c r="AR218" s="3">
        <v>7</v>
      </c>
    </row>
    <row r="219" spans="1:44" x14ac:dyDescent="0.25">
      <c r="A219">
        <v>8</v>
      </c>
      <c r="B219">
        <v>1</v>
      </c>
      <c r="C219" s="3">
        <v>196</v>
      </c>
      <c r="D219" s="3">
        <v>155</v>
      </c>
      <c r="E219" s="3">
        <v>137</v>
      </c>
      <c r="F219" s="3">
        <v>115</v>
      </c>
      <c r="G219" s="3">
        <v>134</v>
      </c>
      <c r="H219" s="3">
        <v>84</v>
      </c>
      <c r="I219" s="3">
        <v>111</v>
      </c>
      <c r="J219" s="3">
        <v>81</v>
      </c>
      <c r="K219" s="3">
        <v>70</v>
      </c>
      <c r="L219" s="3">
        <v>42</v>
      </c>
      <c r="M219" s="3">
        <v>46</v>
      </c>
      <c r="N219" s="3">
        <v>78</v>
      </c>
      <c r="O219" s="3">
        <v>44</v>
      </c>
      <c r="P219" s="3">
        <v>35</v>
      </c>
      <c r="Q219" s="3">
        <v>116</v>
      </c>
      <c r="R219" s="3">
        <v>86</v>
      </c>
      <c r="S219" s="3">
        <v>75</v>
      </c>
      <c r="T219" s="3">
        <v>27</v>
      </c>
      <c r="U219" s="3">
        <v>120</v>
      </c>
      <c r="V219" s="3">
        <v>73</v>
      </c>
      <c r="W219" s="3">
        <v>88</v>
      </c>
      <c r="X219" s="3">
        <v>18</v>
      </c>
      <c r="Y219" s="3">
        <v>15</v>
      </c>
      <c r="Z219" s="3">
        <v>13</v>
      </c>
      <c r="AA219" s="3">
        <v>13</v>
      </c>
      <c r="AB219" s="3">
        <v>9</v>
      </c>
      <c r="AC219" s="3">
        <v>11</v>
      </c>
      <c r="AD219" s="3">
        <v>10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9</v>
      </c>
      <c r="AM219" s="3">
        <v>10</v>
      </c>
      <c r="AN219" s="3">
        <v>12</v>
      </c>
      <c r="AO219" s="3">
        <v>10</v>
      </c>
      <c r="AP219" s="3">
        <v>17</v>
      </c>
      <c r="AQ219" s="3">
        <v>8</v>
      </c>
      <c r="AR219" s="3">
        <v>4</v>
      </c>
    </row>
    <row r="220" spans="1:44" x14ac:dyDescent="0.25">
      <c r="B220">
        <v>2</v>
      </c>
      <c r="C220" s="3">
        <v>170</v>
      </c>
      <c r="D220" s="3">
        <v>151</v>
      </c>
      <c r="E220" s="3">
        <v>112</v>
      </c>
      <c r="F220" s="3">
        <v>79</v>
      </c>
      <c r="G220" s="3">
        <v>160</v>
      </c>
      <c r="H220" s="3">
        <v>94</v>
      </c>
      <c r="I220" s="3">
        <v>64</v>
      </c>
      <c r="J220" s="3">
        <v>88</v>
      </c>
      <c r="K220" s="3">
        <v>40</v>
      </c>
      <c r="L220" s="3">
        <v>59</v>
      </c>
      <c r="M220" s="3">
        <v>53</v>
      </c>
      <c r="N220" s="3">
        <v>65</v>
      </c>
      <c r="O220" s="3">
        <v>44</v>
      </c>
      <c r="P220" s="3">
        <v>37</v>
      </c>
      <c r="Q220" s="3">
        <v>104</v>
      </c>
      <c r="R220" s="3">
        <v>36</v>
      </c>
      <c r="S220" s="3">
        <v>109</v>
      </c>
      <c r="T220" s="3">
        <v>66</v>
      </c>
      <c r="U220" s="3">
        <v>103</v>
      </c>
      <c r="V220" s="3">
        <v>97</v>
      </c>
      <c r="W220" s="3">
        <v>91</v>
      </c>
      <c r="X220" s="3">
        <v>27</v>
      </c>
      <c r="Y220" s="3">
        <v>17</v>
      </c>
      <c r="Z220" s="3">
        <v>14</v>
      </c>
      <c r="AA220" s="3">
        <v>10</v>
      </c>
      <c r="AB220" s="3">
        <v>13</v>
      </c>
      <c r="AC220" s="3">
        <v>14</v>
      </c>
      <c r="AD220" s="3">
        <v>10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10</v>
      </c>
      <c r="AM220" s="3">
        <v>11</v>
      </c>
      <c r="AN220" s="3">
        <v>10</v>
      </c>
      <c r="AO220" s="3">
        <v>6</v>
      </c>
      <c r="AP220" s="3">
        <v>10</v>
      </c>
      <c r="AQ220" s="3">
        <v>7</v>
      </c>
      <c r="AR220" s="3">
        <v>4</v>
      </c>
    </row>
    <row r="221" spans="1:44" x14ac:dyDescent="0.25">
      <c r="B221">
        <v>3</v>
      </c>
      <c r="C221" s="3">
        <v>180</v>
      </c>
      <c r="D221" s="3">
        <v>129</v>
      </c>
      <c r="E221" s="3">
        <v>124</v>
      </c>
      <c r="F221" s="3">
        <v>55</v>
      </c>
      <c r="G221" s="3">
        <v>126</v>
      </c>
      <c r="H221" s="3">
        <v>112</v>
      </c>
      <c r="I221" s="3">
        <v>68</v>
      </c>
      <c r="J221" s="3">
        <v>44</v>
      </c>
      <c r="K221" s="3">
        <v>34</v>
      </c>
      <c r="L221" s="3">
        <v>76</v>
      </c>
      <c r="M221" s="3">
        <v>40</v>
      </c>
      <c r="N221" s="3">
        <v>77</v>
      </c>
      <c r="O221" s="3">
        <v>48</v>
      </c>
      <c r="P221" s="3">
        <v>46</v>
      </c>
      <c r="Q221" s="3">
        <v>24</v>
      </c>
      <c r="R221" s="3">
        <v>82</v>
      </c>
      <c r="S221" s="3">
        <v>120</v>
      </c>
      <c r="T221" s="3">
        <v>80</v>
      </c>
      <c r="U221" s="3">
        <v>128</v>
      </c>
      <c r="V221" s="3">
        <v>56</v>
      </c>
      <c r="W221" s="3">
        <v>79</v>
      </c>
      <c r="X221" s="3">
        <v>21</v>
      </c>
      <c r="Y221" s="3">
        <v>15</v>
      </c>
      <c r="Z221" s="3">
        <v>15</v>
      </c>
      <c r="AA221" s="3">
        <v>18</v>
      </c>
      <c r="AB221" s="3">
        <v>13</v>
      </c>
      <c r="AC221" s="3">
        <v>15</v>
      </c>
      <c r="AD221" s="3">
        <v>14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6</v>
      </c>
      <c r="AM221" s="3">
        <v>4</v>
      </c>
      <c r="AN221" s="3">
        <v>14</v>
      </c>
      <c r="AO221" s="3">
        <v>6</v>
      </c>
      <c r="AP221" s="3">
        <v>13</v>
      </c>
      <c r="AQ221" s="3">
        <v>8</v>
      </c>
      <c r="AR221" s="3">
        <v>4</v>
      </c>
    </row>
    <row r="222" spans="1:44" x14ac:dyDescent="0.25">
      <c r="B222">
        <v>4</v>
      </c>
      <c r="C222" s="3">
        <v>83</v>
      </c>
      <c r="D222" s="3">
        <v>57</v>
      </c>
      <c r="E222" s="3">
        <v>162</v>
      </c>
      <c r="F222" s="3">
        <v>73</v>
      </c>
      <c r="G222" s="3">
        <v>144</v>
      </c>
      <c r="H222" s="3">
        <v>115</v>
      </c>
      <c r="I222" s="3">
        <v>72</v>
      </c>
      <c r="J222" s="3">
        <v>57</v>
      </c>
      <c r="K222" s="3">
        <v>77</v>
      </c>
      <c r="L222" s="3">
        <v>54</v>
      </c>
      <c r="M222" s="3">
        <v>54</v>
      </c>
      <c r="N222" s="3">
        <v>46</v>
      </c>
      <c r="O222" s="3">
        <v>36</v>
      </c>
      <c r="P222" s="3">
        <v>59</v>
      </c>
      <c r="Q222" s="3">
        <v>67</v>
      </c>
      <c r="R222" s="3">
        <v>85</v>
      </c>
      <c r="S222" s="3">
        <v>79</v>
      </c>
      <c r="T222" s="3">
        <v>89</v>
      </c>
      <c r="U222" s="3">
        <v>64</v>
      </c>
      <c r="V222" s="3">
        <v>45</v>
      </c>
      <c r="W222" s="3">
        <v>37</v>
      </c>
      <c r="X222" s="3">
        <v>16</v>
      </c>
      <c r="Y222" s="3">
        <v>18</v>
      </c>
      <c r="Z222" s="3">
        <v>13</v>
      </c>
      <c r="AA222" s="3">
        <v>19</v>
      </c>
      <c r="AB222" s="3">
        <v>6</v>
      </c>
      <c r="AC222" s="3">
        <v>11</v>
      </c>
      <c r="AD222" s="3">
        <v>16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6</v>
      </c>
      <c r="AM222" s="3">
        <v>9</v>
      </c>
      <c r="AN222" s="3">
        <v>7</v>
      </c>
      <c r="AO222" s="3">
        <v>7</v>
      </c>
      <c r="AP222" s="3">
        <v>7</v>
      </c>
      <c r="AQ222" s="3">
        <v>7</v>
      </c>
      <c r="AR222" s="3">
        <v>7</v>
      </c>
    </row>
    <row r="223" spans="1:44" x14ac:dyDescent="0.25">
      <c r="B223">
        <v>5</v>
      </c>
      <c r="C223" s="3">
        <v>67</v>
      </c>
      <c r="D223" s="3">
        <v>156</v>
      </c>
      <c r="E223" s="3">
        <v>131</v>
      </c>
      <c r="F223" s="3">
        <v>75</v>
      </c>
      <c r="G223" s="3">
        <v>84</v>
      </c>
      <c r="H223" s="3">
        <v>107</v>
      </c>
      <c r="I223" s="3">
        <v>109</v>
      </c>
      <c r="J223" s="3">
        <v>58</v>
      </c>
      <c r="K223" s="3">
        <v>59</v>
      </c>
      <c r="L223" s="3">
        <v>74</v>
      </c>
      <c r="M223" s="3">
        <v>34</v>
      </c>
      <c r="N223" s="3">
        <v>46</v>
      </c>
      <c r="O223" s="3">
        <v>53</v>
      </c>
      <c r="P223" s="3">
        <v>46</v>
      </c>
      <c r="Q223" s="3">
        <v>51</v>
      </c>
      <c r="R223" s="3">
        <v>90</v>
      </c>
      <c r="S223" s="3">
        <v>81</v>
      </c>
      <c r="T223" s="3">
        <v>54</v>
      </c>
      <c r="U223" s="3">
        <v>27</v>
      </c>
      <c r="V223" s="3">
        <v>72</v>
      </c>
      <c r="W223" s="3">
        <v>78</v>
      </c>
      <c r="X223" s="3">
        <v>19</v>
      </c>
      <c r="Y223" s="3">
        <v>12</v>
      </c>
      <c r="Z223" s="3">
        <v>15</v>
      </c>
      <c r="AA223" s="3">
        <v>18</v>
      </c>
      <c r="AB223" s="3">
        <v>11</v>
      </c>
      <c r="AC223" s="3">
        <v>14</v>
      </c>
      <c r="AD223" s="3">
        <v>12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6</v>
      </c>
      <c r="AM223" s="3">
        <v>6</v>
      </c>
      <c r="AN223" s="3">
        <v>10</v>
      </c>
      <c r="AO223" s="3">
        <v>5</v>
      </c>
      <c r="AP223" s="3">
        <v>14</v>
      </c>
      <c r="AQ223" s="3">
        <v>7</v>
      </c>
      <c r="AR223" s="3">
        <v>7</v>
      </c>
    </row>
    <row r="224" spans="1:44" x14ac:dyDescent="0.25">
      <c r="B224">
        <v>6</v>
      </c>
      <c r="C224" s="3">
        <v>86</v>
      </c>
      <c r="D224" s="3">
        <v>113</v>
      </c>
      <c r="E224" s="3">
        <v>164</v>
      </c>
      <c r="F224" s="3">
        <v>51</v>
      </c>
      <c r="G224" s="3">
        <v>91</v>
      </c>
      <c r="H224" s="3">
        <v>132</v>
      </c>
      <c r="I224" s="3">
        <v>106</v>
      </c>
      <c r="J224" s="3">
        <v>75</v>
      </c>
      <c r="K224" s="3">
        <v>75</v>
      </c>
      <c r="L224" s="3">
        <v>26</v>
      </c>
      <c r="M224" s="3">
        <v>36</v>
      </c>
      <c r="N224" s="3">
        <v>55</v>
      </c>
      <c r="O224" s="3">
        <v>32</v>
      </c>
      <c r="P224" s="3">
        <v>34</v>
      </c>
      <c r="Q224" s="3">
        <v>126</v>
      </c>
      <c r="R224" s="3">
        <v>85</v>
      </c>
      <c r="S224" s="3">
        <v>55</v>
      </c>
      <c r="T224" s="3">
        <v>62</v>
      </c>
      <c r="U224" s="3">
        <v>78</v>
      </c>
      <c r="V224" s="3">
        <v>88</v>
      </c>
      <c r="W224" s="3">
        <v>73</v>
      </c>
      <c r="X224" s="3">
        <v>22</v>
      </c>
      <c r="Y224" s="3">
        <v>17</v>
      </c>
      <c r="Z224" s="3">
        <v>7</v>
      </c>
      <c r="AA224" s="3">
        <v>15</v>
      </c>
      <c r="AB224" s="3">
        <v>9</v>
      </c>
      <c r="AC224" s="3">
        <v>11</v>
      </c>
      <c r="AD224" s="3">
        <v>9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11</v>
      </c>
      <c r="AM224" s="3">
        <v>8</v>
      </c>
      <c r="AN224" s="3">
        <v>6</v>
      </c>
      <c r="AO224" s="3">
        <v>4</v>
      </c>
      <c r="AP224" s="3">
        <v>11</v>
      </c>
      <c r="AQ224" s="3">
        <v>5</v>
      </c>
      <c r="AR224" s="3">
        <v>6</v>
      </c>
    </row>
    <row r="225" spans="2:44" x14ac:dyDescent="0.25">
      <c r="B225">
        <v>7</v>
      </c>
      <c r="C225" s="3">
        <v>144</v>
      </c>
      <c r="D225" s="3">
        <v>158</v>
      </c>
      <c r="E225" s="3">
        <v>62</v>
      </c>
      <c r="F225" s="3">
        <v>32</v>
      </c>
      <c r="G225" s="3">
        <v>123</v>
      </c>
      <c r="H225" s="3">
        <v>72</v>
      </c>
      <c r="I225" s="3">
        <v>74</v>
      </c>
      <c r="J225" s="3">
        <v>73</v>
      </c>
      <c r="K225" s="3">
        <v>48</v>
      </c>
      <c r="L225" s="3">
        <v>37</v>
      </c>
      <c r="M225" s="3">
        <v>64</v>
      </c>
      <c r="N225" s="3">
        <v>18</v>
      </c>
      <c r="O225" s="3">
        <v>50</v>
      </c>
      <c r="P225" s="3">
        <v>38</v>
      </c>
      <c r="Q225" s="3">
        <v>120</v>
      </c>
      <c r="R225" s="3">
        <v>101</v>
      </c>
      <c r="S225" s="3">
        <v>75</v>
      </c>
      <c r="T225" s="3">
        <v>113</v>
      </c>
      <c r="U225" s="3">
        <v>38</v>
      </c>
      <c r="V225" s="3">
        <v>99</v>
      </c>
      <c r="W225" s="3">
        <v>81</v>
      </c>
      <c r="X225" s="3">
        <v>22</v>
      </c>
      <c r="Y225" s="3">
        <v>17</v>
      </c>
      <c r="Z225" s="3">
        <v>12</v>
      </c>
      <c r="AA225" s="3">
        <v>22</v>
      </c>
      <c r="AB225" s="3">
        <v>11</v>
      </c>
      <c r="AC225" s="3">
        <v>18</v>
      </c>
      <c r="AD225" s="3">
        <v>9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10</v>
      </c>
      <c r="AM225" s="3">
        <v>6</v>
      </c>
      <c r="AN225" s="3">
        <v>9</v>
      </c>
      <c r="AO225" s="3">
        <v>7</v>
      </c>
      <c r="AP225" s="3">
        <v>10</v>
      </c>
      <c r="AQ225" s="3">
        <v>7</v>
      </c>
      <c r="AR225" s="3">
        <v>5</v>
      </c>
    </row>
    <row r="226" spans="2:44" x14ac:dyDescent="0.25">
      <c r="B226">
        <v>8</v>
      </c>
      <c r="C226" s="3">
        <v>140</v>
      </c>
      <c r="D226" s="3">
        <v>112</v>
      </c>
      <c r="E226" s="3">
        <v>87</v>
      </c>
      <c r="F226" s="3">
        <v>84</v>
      </c>
      <c r="G226" s="3">
        <v>61</v>
      </c>
      <c r="H226" s="3">
        <v>110</v>
      </c>
      <c r="I226" s="3">
        <v>74</v>
      </c>
      <c r="J226" s="3">
        <v>86</v>
      </c>
      <c r="K226" s="3">
        <v>61</v>
      </c>
      <c r="L226" s="3">
        <v>54</v>
      </c>
      <c r="M226" s="3">
        <v>37</v>
      </c>
      <c r="N226" s="3">
        <v>35</v>
      </c>
      <c r="O226" s="3">
        <v>49</v>
      </c>
      <c r="P226" s="3">
        <v>38</v>
      </c>
      <c r="Q226" s="3">
        <v>114</v>
      </c>
      <c r="R226" s="3">
        <v>123</v>
      </c>
      <c r="S226" s="3">
        <v>91</v>
      </c>
      <c r="T226" s="3">
        <v>62</v>
      </c>
      <c r="U226" s="3">
        <v>89</v>
      </c>
      <c r="V226" s="3">
        <v>66</v>
      </c>
      <c r="W226" s="3">
        <v>87</v>
      </c>
      <c r="X226" s="3">
        <v>23</v>
      </c>
      <c r="Y226" s="3">
        <v>16</v>
      </c>
      <c r="Z226" s="3">
        <v>23</v>
      </c>
      <c r="AA226" s="3">
        <v>13</v>
      </c>
      <c r="AB226" s="3">
        <v>16</v>
      </c>
      <c r="AC226" s="3">
        <v>10</v>
      </c>
      <c r="AD226" s="3">
        <v>7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11</v>
      </c>
      <c r="AM226" s="3">
        <v>7</v>
      </c>
      <c r="AN226" s="3">
        <v>12</v>
      </c>
      <c r="AO226" s="3">
        <v>5</v>
      </c>
      <c r="AP226" s="3">
        <v>11</v>
      </c>
      <c r="AQ226" s="3">
        <v>6</v>
      </c>
      <c r="AR226" s="3">
        <v>4</v>
      </c>
    </row>
    <row r="227" spans="2:44" x14ac:dyDescent="0.25">
      <c r="B227">
        <v>9</v>
      </c>
      <c r="C227" s="3">
        <v>156</v>
      </c>
      <c r="D227" s="3">
        <v>132</v>
      </c>
      <c r="E227" s="3">
        <v>111</v>
      </c>
      <c r="F227" s="3">
        <v>70</v>
      </c>
      <c r="G227" s="3">
        <v>72</v>
      </c>
      <c r="H227" s="3">
        <v>118</v>
      </c>
      <c r="I227" s="3">
        <v>70</v>
      </c>
      <c r="J227" s="3">
        <v>54</v>
      </c>
      <c r="K227" s="3">
        <v>52</v>
      </c>
      <c r="L227" s="3">
        <v>67</v>
      </c>
      <c r="M227" s="3">
        <v>64</v>
      </c>
      <c r="N227" s="3">
        <v>49</v>
      </c>
      <c r="O227" s="3">
        <v>29</v>
      </c>
      <c r="P227" s="3">
        <v>28</v>
      </c>
      <c r="Q227" s="3">
        <v>101</v>
      </c>
      <c r="R227" s="3">
        <v>88</v>
      </c>
      <c r="S227" s="3">
        <v>69</v>
      </c>
      <c r="T227" s="3">
        <v>87</v>
      </c>
      <c r="U227" s="3">
        <v>118</v>
      </c>
      <c r="V227" s="3">
        <v>52</v>
      </c>
      <c r="W227" s="3">
        <v>75</v>
      </c>
      <c r="X227" s="3">
        <v>16</v>
      </c>
      <c r="Y227" s="3">
        <v>20</v>
      </c>
      <c r="Z227" s="3">
        <v>11</v>
      </c>
      <c r="AA227" s="3">
        <v>18</v>
      </c>
      <c r="AB227" s="3">
        <v>16</v>
      </c>
      <c r="AC227" s="3">
        <v>13</v>
      </c>
      <c r="AD227" s="3">
        <v>7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6</v>
      </c>
      <c r="AM227" s="3">
        <v>7</v>
      </c>
      <c r="AN227" s="3">
        <v>9</v>
      </c>
      <c r="AO227" s="3">
        <v>7</v>
      </c>
      <c r="AP227" s="3">
        <v>11</v>
      </c>
      <c r="AQ227" s="3">
        <v>6</v>
      </c>
      <c r="AR227" s="3">
        <v>3</v>
      </c>
    </row>
    <row r="228" spans="2:44" x14ac:dyDescent="0.25">
      <c r="B228">
        <v>10</v>
      </c>
      <c r="C228" s="3">
        <v>91</v>
      </c>
      <c r="D228" s="3">
        <v>109</v>
      </c>
      <c r="E228" s="3">
        <v>152</v>
      </c>
      <c r="F228" s="3">
        <v>143</v>
      </c>
      <c r="G228" s="3">
        <v>88</v>
      </c>
      <c r="H228" s="3">
        <v>82</v>
      </c>
      <c r="I228" s="3">
        <v>59</v>
      </c>
      <c r="J228" s="3">
        <v>59</v>
      </c>
      <c r="K228" s="3">
        <v>87</v>
      </c>
      <c r="L228" s="3">
        <v>64</v>
      </c>
      <c r="M228" s="3">
        <v>71</v>
      </c>
      <c r="N228" s="3">
        <v>51</v>
      </c>
      <c r="O228" s="3">
        <v>22</v>
      </c>
      <c r="P228" s="3">
        <v>53</v>
      </c>
      <c r="Q228" s="3">
        <v>63</v>
      </c>
      <c r="R228" s="3">
        <v>128</v>
      </c>
      <c r="S228" s="3">
        <v>82</v>
      </c>
      <c r="T228" s="3">
        <v>59</v>
      </c>
      <c r="U228" s="3">
        <v>79</v>
      </c>
      <c r="V228" s="3">
        <v>17</v>
      </c>
      <c r="W228" s="3">
        <v>106</v>
      </c>
      <c r="X228" s="3">
        <v>23</v>
      </c>
      <c r="Y228" s="3">
        <v>17</v>
      </c>
      <c r="Z228" s="3">
        <v>11</v>
      </c>
      <c r="AA228" s="3">
        <v>19</v>
      </c>
      <c r="AB228" s="3">
        <v>9</v>
      </c>
      <c r="AC228" s="3">
        <v>12</v>
      </c>
      <c r="AD228" s="3">
        <v>9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5</v>
      </c>
      <c r="AM228" s="3">
        <v>15</v>
      </c>
      <c r="AN228" s="3">
        <v>9</v>
      </c>
      <c r="AO228" s="3">
        <v>10</v>
      </c>
      <c r="AP228" s="3">
        <v>11</v>
      </c>
      <c r="AQ228" s="3">
        <v>5</v>
      </c>
      <c r="AR228" s="3">
        <v>5</v>
      </c>
    </row>
    <row r="229" spans="2:44" x14ac:dyDescent="0.25">
      <c r="B229">
        <v>11</v>
      </c>
      <c r="C229" s="3">
        <v>73</v>
      </c>
      <c r="D229" s="3">
        <v>168</v>
      </c>
      <c r="E229" s="3">
        <v>154</v>
      </c>
      <c r="F229" s="3">
        <v>149</v>
      </c>
      <c r="G229" s="3">
        <v>108</v>
      </c>
      <c r="H229" s="3">
        <v>56</v>
      </c>
      <c r="I229" s="3">
        <v>102</v>
      </c>
      <c r="J229" s="3">
        <v>53</v>
      </c>
      <c r="K229" s="3">
        <v>88</v>
      </c>
      <c r="L229" s="3">
        <v>50</v>
      </c>
      <c r="M229" s="3">
        <v>36</v>
      </c>
      <c r="N229" s="3">
        <v>49</v>
      </c>
      <c r="O229" s="3">
        <v>22</v>
      </c>
      <c r="P229" s="3">
        <v>41</v>
      </c>
      <c r="Q229" s="3">
        <v>99</v>
      </c>
      <c r="R229" s="3">
        <v>119</v>
      </c>
      <c r="S229" s="3">
        <v>37</v>
      </c>
      <c r="T229" s="3">
        <v>33</v>
      </c>
      <c r="U229" s="3">
        <v>62</v>
      </c>
      <c r="V229" s="3">
        <v>33</v>
      </c>
      <c r="W229" s="3">
        <v>47</v>
      </c>
      <c r="X229" s="3">
        <v>31</v>
      </c>
      <c r="Y229" s="3">
        <v>17</v>
      </c>
      <c r="Z229" s="3">
        <v>14</v>
      </c>
      <c r="AA229" s="3">
        <v>18</v>
      </c>
      <c r="AB229" s="3">
        <v>9</v>
      </c>
      <c r="AC229" s="3">
        <v>8</v>
      </c>
      <c r="AD229" s="3">
        <v>11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10</v>
      </c>
      <c r="AM229" s="3">
        <v>10</v>
      </c>
      <c r="AN229" s="3">
        <v>7</v>
      </c>
      <c r="AO229" s="3">
        <v>7</v>
      </c>
      <c r="AP229" s="3">
        <v>13</v>
      </c>
      <c r="AQ229" s="3">
        <v>4</v>
      </c>
      <c r="AR229" s="3">
        <v>6</v>
      </c>
    </row>
    <row r="230" spans="2:44" x14ac:dyDescent="0.25">
      <c r="B230">
        <v>12</v>
      </c>
      <c r="C230" s="3">
        <v>84</v>
      </c>
      <c r="D230" s="3">
        <v>162</v>
      </c>
      <c r="E230" s="3">
        <v>115</v>
      </c>
      <c r="F230" s="3">
        <v>92</v>
      </c>
      <c r="G230" s="3">
        <v>132</v>
      </c>
      <c r="H230" s="3">
        <v>32</v>
      </c>
      <c r="I230" s="3">
        <v>100</v>
      </c>
      <c r="J230" s="3">
        <v>42</v>
      </c>
      <c r="K230" s="3">
        <v>105</v>
      </c>
      <c r="L230" s="3">
        <v>32</v>
      </c>
      <c r="M230" s="3">
        <v>40</v>
      </c>
      <c r="N230" s="3">
        <v>49</v>
      </c>
      <c r="O230" s="3">
        <v>19</v>
      </c>
      <c r="P230" s="3">
        <v>24</v>
      </c>
      <c r="Q230" s="3">
        <v>37</v>
      </c>
      <c r="R230" s="3">
        <v>140</v>
      </c>
      <c r="S230" s="3">
        <v>20</v>
      </c>
      <c r="T230" s="3">
        <v>36</v>
      </c>
      <c r="U230" s="3">
        <v>72</v>
      </c>
      <c r="V230" s="3">
        <v>36</v>
      </c>
      <c r="W230" s="3">
        <v>53</v>
      </c>
      <c r="X230" s="3">
        <v>15</v>
      </c>
      <c r="Y230" s="3">
        <v>20</v>
      </c>
      <c r="Z230" s="3">
        <v>15</v>
      </c>
      <c r="AA230" s="3">
        <v>19</v>
      </c>
      <c r="AB230" s="3">
        <v>9</v>
      </c>
      <c r="AC230" s="3">
        <v>9</v>
      </c>
      <c r="AD230" s="3">
        <v>6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5</v>
      </c>
      <c r="AM230" s="3">
        <v>11</v>
      </c>
      <c r="AN230" s="3">
        <v>6</v>
      </c>
      <c r="AO230" s="3">
        <v>8</v>
      </c>
      <c r="AP230" s="3">
        <v>9</v>
      </c>
      <c r="AQ230" s="3">
        <v>4</v>
      </c>
      <c r="AR230" s="3">
        <v>6</v>
      </c>
    </row>
    <row r="231" spans="2:44" x14ac:dyDescent="0.25">
      <c r="B231">
        <v>13</v>
      </c>
      <c r="C231" s="3">
        <v>82</v>
      </c>
      <c r="D231" s="3">
        <v>179</v>
      </c>
      <c r="E231" s="3">
        <v>66</v>
      </c>
      <c r="F231" s="3">
        <v>104</v>
      </c>
      <c r="G231" s="3">
        <v>105</v>
      </c>
      <c r="H231" s="3">
        <v>26</v>
      </c>
      <c r="I231" s="3">
        <v>53</v>
      </c>
      <c r="J231" s="3">
        <v>51</v>
      </c>
      <c r="K231" s="3">
        <v>62</v>
      </c>
      <c r="L231" s="3">
        <v>32</v>
      </c>
      <c r="M231" s="3">
        <v>34</v>
      </c>
      <c r="N231" s="3">
        <v>22</v>
      </c>
      <c r="O231" s="3">
        <v>31</v>
      </c>
      <c r="P231" s="3">
        <v>47</v>
      </c>
      <c r="Q231" s="3">
        <v>85</v>
      </c>
      <c r="R231" s="3">
        <v>54</v>
      </c>
      <c r="S231" s="3">
        <v>90</v>
      </c>
      <c r="T231" s="3">
        <v>63</v>
      </c>
      <c r="U231" s="3">
        <v>32</v>
      </c>
      <c r="V231" s="3">
        <v>40</v>
      </c>
      <c r="W231" s="3">
        <v>90</v>
      </c>
      <c r="X231" s="3">
        <v>23</v>
      </c>
      <c r="Y231" s="3">
        <v>16</v>
      </c>
      <c r="Z231" s="3">
        <v>12</v>
      </c>
      <c r="AA231" s="3">
        <v>14</v>
      </c>
      <c r="AB231" s="3">
        <v>9</v>
      </c>
      <c r="AC231" s="3">
        <v>15</v>
      </c>
      <c r="AD231" s="3">
        <v>10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7</v>
      </c>
      <c r="AM231" s="3">
        <v>7</v>
      </c>
      <c r="AN231" s="3">
        <v>5</v>
      </c>
      <c r="AO231" s="3">
        <v>7</v>
      </c>
      <c r="AP231" s="3">
        <v>9</v>
      </c>
      <c r="AQ231" s="3">
        <v>5</v>
      </c>
      <c r="AR231" s="3">
        <v>6</v>
      </c>
    </row>
    <row r="232" spans="2:44" x14ac:dyDescent="0.25">
      <c r="B232">
        <v>14</v>
      </c>
      <c r="C232" s="3">
        <v>85</v>
      </c>
      <c r="D232" s="3">
        <v>123</v>
      </c>
      <c r="E232" s="3">
        <v>55</v>
      </c>
      <c r="F232" s="3">
        <v>77</v>
      </c>
      <c r="G232" s="3">
        <v>81</v>
      </c>
      <c r="H232" s="3">
        <v>82</v>
      </c>
      <c r="I232" s="3">
        <v>96</v>
      </c>
      <c r="J232" s="3">
        <v>104</v>
      </c>
      <c r="K232" s="3">
        <v>42</v>
      </c>
      <c r="L232" s="3">
        <v>40</v>
      </c>
      <c r="M232" s="3">
        <v>53</v>
      </c>
      <c r="N232" s="3">
        <v>29</v>
      </c>
      <c r="O232" s="3">
        <v>46</v>
      </c>
      <c r="P232" s="3">
        <v>51</v>
      </c>
      <c r="Q232" s="3">
        <v>95</v>
      </c>
      <c r="R232" s="3">
        <v>65</v>
      </c>
      <c r="S232" s="3">
        <v>57</v>
      </c>
      <c r="T232" s="3">
        <v>69</v>
      </c>
      <c r="U232" s="3">
        <v>44</v>
      </c>
      <c r="V232" s="3">
        <v>97</v>
      </c>
      <c r="W232" s="3">
        <v>44</v>
      </c>
      <c r="X232" s="3">
        <v>28</v>
      </c>
      <c r="Y232" s="3">
        <v>20</v>
      </c>
      <c r="Z232" s="3">
        <v>11</v>
      </c>
      <c r="AA232" s="3">
        <v>14</v>
      </c>
      <c r="AB232" s="3">
        <v>13</v>
      </c>
      <c r="AC232" s="3">
        <v>18</v>
      </c>
      <c r="AD232" s="3">
        <v>11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7</v>
      </c>
      <c r="AM232" s="3">
        <v>5</v>
      </c>
      <c r="AN232" s="3">
        <v>7</v>
      </c>
      <c r="AO232" s="3">
        <v>8</v>
      </c>
      <c r="AP232" s="3">
        <v>6</v>
      </c>
      <c r="AQ232" s="3">
        <v>5</v>
      </c>
      <c r="AR232" s="3">
        <v>6</v>
      </c>
    </row>
    <row r="233" spans="2:44" x14ac:dyDescent="0.25">
      <c r="B233">
        <v>15</v>
      </c>
      <c r="C233" s="3">
        <v>102</v>
      </c>
      <c r="D233" s="3">
        <v>76</v>
      </c>
      <c r="E233" s="3">
        <v>70</v>
      </c>
      <c r="F233" s="3">
        <v>118</v>
      </c>
      <c r="G233" s="3">
        <v>45</v>
      </c>
      <c r="H233" s="3">
        <v>63</v>
      </c>
      <c r="I233" s="3">
        <v>109</v>
      </c>
      <c r="J233" s="3">
        <v>72</v>
      </c>
      <c r="K233" s="3">
        <v>70</v>
      </c>
      <c r="L233" s="3">
        <v>32</v>
      </c>
      <c r="M233" s="3">
        <v>49</v>
      </c>
      <c r="N233" s="3">
        <v>29</v>
      </c>
      <c r="O233" s="3">
        <v>22</v>
      </c>
      <c r="P233" s="3">
        <v>44</v>
      </c>
      <c r="Q233" s="3">
        <v>73</v>
      </c>
      <c r="R233" s="3">
        <v>140</v>
      </c>
      <c r="S233" s="3">
        <v>76</v>
      </c>
      <c r="T233" s="3">
        <v>62</v>
      </c>
      <c r="U233" s="3">
        <v>71</v>
      </c>
      <c r="V233" s="3">
        <v>36</v>
      </c>
      <c r="W233" s="3">
        <v>35</v>
      </c>
      <c r="X233" s="3">
        <v>23</v>
      </c>
      <c r="Y233" s="3">
        <v>22</v>
      </c>
      <c r="Z233" s="3">
        <v>15</v>
      </c>
      <c r="AA233" s="3">
        <v>19</v>
      </c>
      <c r="AB233" s="3">
        <v>12</v>
      </c>
      <c r="AC233" s="3">
        <v>7</v>
      </c>
      <c r="AD233" s="3">
        <v>11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7</v>
      </c>
      <c r="AM233" s="3">
        <v>7</v>
      </c>
      <c r="AN233" s="3">
        <v>6</v>
      </c>
      <c r="AO233" s="3">
        <v>8</v>
      </c>
      <c r="AP233" s="3">
        <v>5</v>
      </c>
      <c r="AQ233" s="3">
        <v>3</v>
      </c>
      <c r="AR233" s="3">
        <v>6</v>
      </c>
    </row>
    <row r="234" spans="2:44" x14ac:dyDescent="0.25">
      <c r="B234">
        <v>16</v>
      </c>
      <c r="C234" s="3">
        <v>139</v>
      </c>
      <c r="D234" s="3">
        <v>100</v>
      </c>
      <c r="E234" s="3">
        <v>69</v>
      </c>
      <c r="F234" s="3">
        <v>119</v>
      </c>
      <c r="G234" s="3">
        <v>43</v>
      </c>
      <c r="H234" s="3">
        <v>30</v>
      </c>
      <c r="I234" s="3">
        <v>115</v>
      </c>
      <c r="J234" s="3">
        <v>57</v>
      </c>
      <c r="K234" s="3">
        <v>85</v>
      </c>
      <c r="L234" s="3">
        <v>67</v>
      </c>
      <c r="M234" s="3">
        <v>35</v>
      </c>
      <c r="N234" s="3">
        <v>61</v>
      </c>
      <c r="O234" s="3">
        <v>26</v>
      </c>
      <c r="P234" s="3">
        <v>43</v>
      </c>
      <c r="Q234" s="3">
        <v>100</v>
      </c>
      <c r="R234" s="3">
        <v>113</v>
      </c>
      <c r="S234" s="3">
        <v>24</v>
      </c>
      <c r="T234" s="3">
        <v>64</v>
      </c>
      <c r="U234" s="3">
        <v>124</v>
      </c>
      <c r="V234" s="3">
        <v>36</v>
      </c>
      <c r="W234" s="3">
        <v>34</v>
      </c>
      <c r="X234" s="3">
        <v>16</v>
      </c>
      <c r="Y234" s="3">
        <v>17</v>
      </c>
      <c r="Z234" s="3">
        <v>32</v>
      </c>
      <c r="AA234" s="3">
        <v>14</v>
      </c>
      <c r="AB234" s="3">
        <v>21</v>
      </c>
      <c r="AC234" s="3">
        <v>12</v>
      </c>
      <c r="AD234" s="3">
        <v>11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6</v>
      </c>
      <c r="AM234" s="3">
        <v>9</v>
      </c>
      <c r="AN234" s="3">
        <v>10</v>
      </c>
      <c r="AO234" s="3">
        <v>7</v>
      </c>
      <c r="AP234" s="3">
        <v>6</v>
      </c>
      <c r="AQ234" s="3">
        <v>3</v>
      </c>
      <c r="AR234" s="3">
        <v>7</v>
      </c>
    </row>
    <row r="235" spans="2:44" x14ac:dyDescent="0.25">
      <c r="B235">
        <v>17</v>
      </c>
      <c r="C235" s="3">
        <v>116</v>
      </c>
      <c r="D235" s="3">
        <v>158</v>
      </c>
      <c r="E235" s="3"/>
      <c r="F235" s="3">
        <v>68</v>
      </c>
      <c r="G235" s="3">
        <v>95</v>
      </c>
      <c r="H235" s="3">
        <v>38</v>
      </c>
      <c r="I235" s="3">
        <v>125</v>
      </c>
      <c r="J235" s="3">
        <v>66</v>
      </c>
      <c r="K235" s="3">
        <v>60</v>
      </c>
      <c r="L235" s="3"/>
      <c r="M235" s="3">
        <v>66</v>
      </c>
      <c r="N235" s="3">
        <v>30</v>
      </c>
      <c r="O235" s="3">
        <v>47</v>
      </c>
      <c r="P235" s="3">
        <v>23</v>
      </c>
      <c r="Q235" s="3">
        <v>99</v>
      </c>
      <c r="R235" s="3">
        <v>73</v>
      </c>
      <c r="S235" s="3"/>
      <c r="T235" s="3">
        <v>47</v>
      </c>
      <c r="U235" s="3">
        <v>51</v>
      </c>
      <c r="V235" s="3">
        <v>79</v>
      </c>
      <c r="W235" s="3">
        <v>27</v>
      </c>
      <c r="X235" s="3">
        <v>20</v>
      </c>
      <c r="Y235" s="3">
        <v>19</v>
      </c>
      <c r="Z235" s="3"/>
      <c r="AA235" s="3">
        <v>31</v>
      </c>
      <c r="AB235" s="3">
        <v>12</v>
      </c>
      <c r="AC235" s="3">
        <v>17</v>
      </c>
      <c r="AD235" s="3">
        <v>12</v>
      </c>
      <c r="AE235" s="3">
        <v>0</v>
      </c>
      <c r="AF235" s="3">
        <v>0</v>
      </c>
      <c r="AG235" s="3"/>
      <c r="AH235" s="3">
        <v>0</v>
      </c>
      <c r="AI235" s="3">
        <v>0</v>
      </c>
      <c r="AJ235" s="3">
        <v>0</v>
      </c>
      <c r="AK235" s="3">
        <v>0</v>
      </c>
      <c r="AL235" s="3">
        <v>8</v>
      </c>
      <c r="AM235" s="3">
        <v>7</v>
      </c>
      <c r="AN235" s="3"/>
      <c r="AO235" s="3">
        <v>13</v>
      </c>
      <c r="AP235" s="3">
        <v>7</v>
      </c>
      <c r="AQ235" s="3">
        <v>5</v>
      </c>
      <c r="AR235" s="3">
        <v>6</v>
      </c>
    </row>
    <row r="236" spans="2:44" x14ac:dyDescent="0.25">
      <c r="B236">
        <v>18</v>
      </c>
      <c r="C236" s="3">
        <v>140</v>
      </c>
      <c r="D236" s="3">
        <v>120</v>
      </c>
      <c r="E236" s="3">
        <v>156</v>
      </c>
      <c r="F236" s="3">
        <v>137</v>
      </c>
      <c r="G236" s="3">
        <v>47</v>
      </c>
      <c r="H236" s="3">
        <v>59</v>
      </c>
      <c r="I236" s="3">
        <v>90</v>
      </c>
      <c r="J236" s="3">
        <v>78</v>
      </c>
      <c r="K236" s="3">
        <v>53</v>
      </c>
      <c r="L236" s="3">
        <v>27</v>
      </c>
      <c r="M236" s="3">
        <v>46</v>
      </c>
      <c r="N236" s="3">
        <v>35</v>
      </c>
      <c r="O236" s="3">
        <v>68</v>
      </c>
      <c r="P236" s="3">
        <v>23</v>
      </c>
      <c r="Q236" s="3">
        <v>111</v>
      </c>
      <c r="R236" s="3">
        <v>82</v>
      </c>
      <c r="S236" s="3">
        <v>67</v>
      </c>
      <c r="T236" s="3">
        <v>50</v>
      </c>
      <c r="U236" s="3">
        <v>29</v>
      </c>
      <c r="V236" s="3">
        <v>106</v>
      </c>
      <c r="W236" s="3">
        <v>23</v>
      </c>
      <c r="X236" s="3">
        <v>20</v>
      </c>
      <c r="Y236" s="3">
        <v>20</v>
      </c>
      <c r="Z236" s="3">
        <v>15</v>
      </c>
      <c r="AA236" s="3">
        <v>16</v>
      </c>
      <c r="AB236" s="3">
        <v>17</v>
      </c>
      <c r="AC236" s="3">
        <v>18</v>
      </c>
      <c r="AD236" s="3">
        <v>11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9</v>
      </c>
      <c r="AM236" s="3">
        <v>7</v>
      </c>
      <c r="AN236" s="3">
        <v>8</v>
      </c>
      <c r="AO236" s="3">
        <v>10</v>
      </c>
      <c r="AP236" s="3">
        <v>7</v>
      </c>
      <c r="AQ236" s="3">
        <v>7</v>
      </c>
      <c r="AR236" s="3">
        <v>3</v>
      </c>
    </row>
    <row r="237" spans="2:44" x14ac:dyDescent="0.25">
      <c r="B237">
        <v>19</v>
      </c>
      <c r="C237" s="3">
        <v>157</v>
      </c>
      <c r="D237" s="3">
        <v>138</v>
      </c>
      <c r="E237" s="3">
        <v>57</v>
      </c>
      <c r="F237" s="3">
        <v>118</v>
      </c>
      <c r="G237" s="3">
        <v>57</v>
      </c>
      <c r="H237" s="3">
        <v>110</v>
      </c>
      <c r="I237" s="3">
        <v>41</v>
      </c>
      <c r="J237" s="3">
        <v>87</v>
      </c>
      <c r="K237" s="3">
        <v>43</v>
      </c>
      <c r="L237" s="3">
        <v>54</v>
      </c>
      <c r="M237" s="3">
        <v>56</v>
      </c>
      <c r="N237" s="3">
        <v>39</v>
      </c>
      <c r="O237" s="3">
        <v>59</v>
      </c>
      <c r="P237" s="3">
        <v>30</v>
      </c>
      <c r="Q237" s="3">
        <v>116</v>
      </c>
      <c r="R237" s="3">
        <v>85</v>
      </c>
      <c r="S237" s="3">
        <v>115</v>
      </c>
      <c r="T237" s="3">
        <v>63</v>
      </c>
      <c r="U237" s="3">
        <v>74</v>
      </c>
      <c r="V237" s="3">
        <v>46</v>
      </c>
      <c r="W237" s="3">
        <v>31</v>
      </c>
      <c r="X237" s="3">
        <v>17</v>
      </c>
      <c r="Y237" s="3">
        <v>14</v>
      </c>
      <c r="Z237" s="3">
        <v>21</v>
      </c>
      <c r="AA237" s="3">
        <v>21</v>
      </c>
      <c r="AB237" s="3">
        <v>11</v>
      </c>
      <c r="AC237" s="3">
        <v>16</v>
      </c>
      <c r="AD237" s="3">
        <v>11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10</v>
      </c>
      <c r="AM237" s="3">
        <v>6</v>
      </c>
      <c r="AN237" s="3">
        <v>10</v>
      </c>
      <c r="AO237" s="3">
        <v>12</v>
      </c>
      <c r="AP237" s="3">
        <v>9</v>
      </c>
      <c r="AQ237" s="3">
        <v>8</v>
      </c>
      <c r="AR237" s="3">
        <v>5</v>
      </c>
    </row>
    <row r="238" spans="2:44" x14ac:dyDescent="0.25">
      <c r="B238">
        <v>20</v>
      </c>
      <c r="C238" s="3">
        <v>170</v>
      </c>
      <c r="D238" s="3">
        <v>94</v>
      </c>
      <c r="E238" s="3">
        <v>117</v>
      </c>
      <c r="F238" s="3">
        <v>149</v>
      </c>
      <c r="G238" s="3">
        <v>72</v>
      </c>
      <c r="H238" s="3">
        <v>125</v>
      </c>
      <c r="I238" s="3">
        <v>72</v>
      </c>
      <c r="J238" s="3">
        <v>109</v>
      </c>
      <c r="K238" s="3">
        <v>26</v>
      </c>
      <c r="L238" s="3">
        <v>61</v>
      </c>
      <c r="M238" s="3">
        <v>70</v>
      </c>
      <c r="N238" s="3">
        <v>30</v>
      </c>
      <c r="O238" s="3">
        <v>29</v>
      </c>
      <c r="P238" s="3">
        <v>42</v>
      </c>
      <c r="Q238" s="3">
        <v>114</v>
      </c>
      <c r="R238" s="3">
        <v>76</v>
      </c>
      <c r="S238" s="3">
        <v>147</v>
      </c>
      <c r="T238" s="3">
        <v>94</v>
      </c>
      <c r="U238" s="3">
        <v>49</v>
      </c>
      <c r="V238" s="3">
        <v>45</v>
      </c>
      <c r="W238" s="3">
        <v>64</v>
      </c>
      <c r="X238" s="3">
        <v>24</v>
      </c>
      <c r="Y238" s="3">
        <v>13</v>
      </c>
      <c r="Z238" s="3">
        <v>23</v>
      </c>
      <c r="AA238" s="3">
        <v>21</v>
      </c>
      <c r="AB238" s="3">
        <v>14</v>
      </c>
      <c r="AC238" s="3">
        <v>13</v>
      </c>
      <c r="AD238" s="3">
        <v>11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11</v>
      </c>
      <c r="AM238" s="3">
        <v>4</v>
      </c>
      <c r="AN238" s="3">
        <v>9</v>
      </c>
      <c r="AO238" s="3">
        <v>10</v>
      </c>
      <c r="AP238" s="3">
        <v>4</v>
      </c>
      <c r="AQ238" s="3">
        <v>5</v>
      </c>
      <c r="AR238" s="3">
        <v>5</v>
      </c>
    </row>
    <row r="239" spans="2:44" x14ac:dyDescent="0.25">
      <c r="B239">
        <v>21</v>
      </c>
      <c r="C239" s="3">
        <v>188</v>
      </c>
      <c r="D239" s="3">
        <v>50</v>
      </c>
      <c r="E239" s="3">
        <v>126</v>
      </c>
      <c r="F239" s="3">
        <v>151</v>
      </c>
      <c r="G239" s="3">
        <v>41</v>
      </c>
      <c r="H239" s="3">
        <v>94</v>
      </c>
      <c r="I239" s="3">
        <v>77</v>
      </c>
      <c r="J239" s="3">
        <v>60</v>
      </c>
      <c r="K239" s="3">
        <v>24</v>
      </c>
      <c r="L239" s="3">
        <v>48</v>
      </c>
      <c r="M239" s="3">
        <v>70</v>
      </c>
      <c r="N239" s="3">
        <v>53</v>
      </c>
      <c r="O239" s="3">
        <v>34</v>
      </c>
      <c r="P239" s="3">
        <v>55</v>
      </c>
      <c r="Q239" s="3">
        <v>37</v>
      </c>
      <c r="R239" s="3">
        <v>48</v>
      </c>
      <c r="S239" s="3">
        <v>82</v>
      </c>
      <c r="T239" s="3">
        <v>48</v>
      </c>
      <c r="U239" s="3">
        <v>35</v>
      </c>
      <c r="V239" s="3">
        <v>36</v>
      </c>
      <c r="W239" s="3">
        <v>69</v>
      </c>
      <c r="X239" s="3">
        <v>29</v>
      </c>
      <c r="Y239" s="3">
        <v>10</v>
      </c>
      <c r="Z239" s="3">
        <v>15</v>
      </c>
      <c r="AA239" s="3">
        <v>17</v>
      </c>
      <c r="AB239" s="3">
        <v>26</v>
      </c>
      <c r="AC239" s="3">
        <v>19</v>
      </c>
      <c r="AD239" s="3">
        <v>12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8</v>
      </c>
      <c r="AM239" s="3">
        <v>5</v>
      </c>
      <c r="AN239" s="3">
        <v>9</v>
      </c>
      <c r="AO239" s="3">
        <v>9</v>
      </c>
      <c r="AP239" s="3">
        <v>8</v>
      </c>
      <c r="AQ239" s="3">
        <v>5</v>
      </c>
      <c r="AR239" s="3">
        <v>5</v>
      </c>
    </row>
    <row r="240" spans="2:44" x14ac:dyDescent="0.25">
      <c r="B240">
        <v>22</v>
      </c>
      <c r="C240" s="3">
        <v>113</v>
      </c>
      <c r="D240" s="3">
        <v>50</v>
      </c>
      <c r="E240" s="3">
        <v>107</v>
      </c>
      <c r="F240" s="3">
        <v>143</v>
      </c>
      <c r="G240" s="3">
        <v>62</v>
      </c>
      <c r="H240" s="3">
        <v>58</v>
      </c>
      <c r="I240" s="3">
        <v>112</v>
      </c>
      <c r="J240" s="3">
        <v>104</v>
      </c>
      <c r="K240" s="3">
        <v>25</v>
      </c>
      <c r="L240" s="3">
        <v>62</v>
      </c>
      <c r="M240" s="3">
        <v>24</v>
      </c>
      <c r="N240" s="3">
        <v>39</v>
      </c>
      <c r="O240" s="3">
        <v>32</v>
      </c>
      <c r="P240" s="3">
        <v>61</v>
      </c>
      <c r="Q240" s="3">
        <v>115</v>
      </c>
      <c r="R240" s="3">
        <v>47</v>
      </c>
      <c r="S240" s="3">
        <v>72</v>
      </c>
      <c r="T240" s="3">
        <v>47</v>
      </c>
      <c r="U240" s="3">
        <v>61</v>
      </c>
      <c r="V240" s="3">
        <v>37</v>
      </c>
      <c r="W240" s="3">
        <v>71</v>
      </c>
      <c r="X240" s="3">
        <v>36</v>
      </c>
      <c r="Y240" s="3">
        <v>10</v>
      </c>
      <c r="Z240" s="3">
        <v>19</v>
      </c>
      <c r="AA240" s="3">
        <v>15</v>
      </c>
      <c r="AB240" s="3">
        <v>19</v>
      </c>
      <c r="AC240" s="3">
        <v>17</v>
      </c>
      <c r="AD240" s="3">
        <v>11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12</v>
      </c>
      <c r="AM240" s="3">
        <v>8</v>
      </c>
      <c r="AN240" s="3">
        <v>7</v>
      </c>
      <c r="AO240" s="3">
        <v>7</v>
      </c>
      <c r="AP240" s="3">
        <v>6</v>
      </c>
      <c r="AQ240" s="3">
        <v>4</v>
      </c>
      <c r="AR240" s="3">
        <v>7</v>
      </c>
    </row>
    <row r="241" spans="1:44" x14ac:dyDescent="0.25">
      <c r="B241">
        <v>23</v>
      </c>
      <c r="C241" s="3">
        <v>187</v>
      </c>
      <c r="D241" s="3">
        <v>72</v>
      </c>
      <c r="E241" s="3">
        <v>130</v>
      </c>
      <c r="F241" s="3">
        <v>62</v>
      </c>
      <c r="G241" s="3">
        <v>57</v>
      </c>
      <c r="H241" s="3">
        <v>45</v>
      </c>
      <c r="I241" s="3">
        <v>141</v>
      </c>
      <c r="J241" s="3">
        <v>31</v>
      </c>
      <c r="K241" s="3">
        <v>18</v>
      </c>
      <c r="L241" s="3">
        <v>73</v>
      </c>
      <c r="M241" s="3">
        <v>32</v>
      </c>
      <c r="N241" s="3">
        <v>31</v>
      </c>
      <c r="O241" s="3">
        <v>46</v>
      </c>
      <c r="P241" s="3">
        <v>20</v>
      </c>
      <c r="Q241" s="3">
        <v>49</v>
      </c>
      <c r="R241" s="3">
        <v>48</v>
      </c>
      <c r="S241" s="3">
        <v>54</v>
      </c>
      <c r="T241" s="3">
        <v>34</v>
      </c>
      <c r="U241" s="3">
        <v>46</v>
      </c>
      <c r="V241" s="3">
        <v>79</v>
      </c>
      <c r="W241" s="3">
        <v>47</v>
      </c>
      <c r="X241" s="3">
        <v>14</v>
      </c>
      <c r="Y241" s="3">
        <v>10</v>
      </c>
      <c r="Z241" s="3">
        <v>26</v>
      </c>
      <c r="AA241" s="3">
        <v>22</v>
      </c>
      <c r="AB241" s="3">
        <v>16</v>
      </c>
      <c r="AC241" s="3">
        <v>17</v>
      </c>
      <c r="AD241" s="3">
        <v>5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5</v>
      </c>
      <c r="AM241" s="3">
        <v>4</v>
      </c>
      <c r="AN241" s="3">
        <v>10</v>
      </c>
      <c r="AO241" s="3">
        <v>6</v>
      </c>
      <c r="AP241" s="3">
        <v>7</v>
      </c>
      <c r="AQ241" s="3">
        <v>5</v>
      </c>
      <c r="AR241" s="3">
        <v>3</v>
      </c>
    </row>
    <row r="242" spans="1:44" x14ac:dyDescent="0.25">
      <c r="B242">
        <v>24</v>
      </c>
      <c r="C242" s="3">
        <v>61</v>
      </c>
      <c r="D242" s="3">
        <v>52</v>
      </c>
      <c r="E242" s="3">
        <v>154</v>
      </c>
      <c r="F242" s="3">
        <v>47</v>
      </c>
      <c r="G242" s="3">
        <v>39</v>
      </c>
      <c r="H242" s="3">
        <v>61</v>
      </c>
      <c r="I242" s="3">
        <v>42</v>
      </c>
      <c r="J242" s="3">
        <v>33</v>
      </c>
      <c r="K242" s="3">
        <v>24</v>
      </c>
      <c r="L242" s="3">
        <v>21</v>
      </c>
      <c r="M242" s="3">
        <v>31</v>
      </c>
      <c r="N242" s="3">
        <v>54</v>
      </c>
      <c r="O242" s="3">
        <v>48</v>
      </c>
      <c r="P242" s="3">
        <v>47</v>
      </c>
      <c r="Q242" s="3">
        <v>53</v>
      </c>
      <c r="R242" s="3">
        <v>43</v>
      </c>
      <c r="S242" s="3">
        <v>34</v>
      </c>
      <c r="T242" s="3">
        <v>32</v>
      </c>
      <c r="U242" s="3">
        <v>96</v>
      </c>
      <c r="V242" s="3">
        <v>74</v>
      </c>
      <c r="W242" s="3">
        <v>97</v>
      </c>
      <c r="X242" s="3">
        <v>19</v>
      </c>
      <c r="Y242" s="3">
        <v>14</v>
      </c>
      <c r="Z242" s="3">
        <v>12</v>
      </c>
      <c r="AA242" s="3">
        <v>22</v>
      </c>
      <c r="AB242" s="3">
        <v>19</v>
      </c>
      <c r="AC242" s="3">
        <v>16</v>
      </c>
      <c r="AD242" s="3">
        <v>16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4</v>
      </c>
      <c r="AM242" s="3">
        <v>4</v>
      </c>
      <c r="AN242" s="3">
        <v>3</v>
      </c>
      <c r="AO242" s="3">
        <v>4</v>
      </c>
      <c r="AP242" s="3">
        <v>7</v>
      </c>
      <c r="AQ242" s="3">
        <v>6</v>
      </c>
      <c r="AR242" s="3">
        <v>4</v>
      </c>
    </row>
    <row r="243" spans="1:44" x14ac:dyDescent="0.25">
      <c r="B243">
        <v>25</v>
      </c>
      <c r="C243" s="3">
        <v>56</v>
      </c>
      <c r="D243" s="3">
        <v>59</v>
      </c>
      <c r="E243" s="3">
        <v>35</v>
      </c>
      <c r="F243" s="3">
        <v>30</v>
      </c>
      <c r="G243" s="3">
        <v>75</v>
      </c>
      <c r="H243" s="3">
        <v>81</v>
      </c>
      <c r="I243" s="3">
        <v>71</v>
      </c>
      <c r="J243" s="3">
        <v>53</v>
      </c>
      <c r="K243" s="3">
        <v>20</v>
      </c>
      <c r="L243" s="3">
        <v>23</v>
      </c>
      <c r="M243" s="3">
        <v>42</v>
      </c>
      <c r="N243" s="3">
        <v>69</v>
      </c>
      <c r="O243" s="3">
        <v>74</v>
      </c>
      <c r="P243" s="3">
        <v>65</v>
      </c>
      <c r="Q243" s="3">
        <v>67</v>
      </c>
      <c r="R243" s="3">
        <v>53</v>
      </c>
      <c r="S243" s="3">
        <v>41</v>
      </c>
      <c r="T243" s="3">
        <v>23</v>
      </c>
      <c r="U243" s="3">
        <v>94</v>
      </c>
      <c r="V243" s="3">
        <v>58</v>
      </c>
      <c r="W243" s="3">
        <v>78</v>
      </c>
      <c r="X243" s="3">
        <v>30</v>
      </c>
      <c r="Y243" s="3">
        <v>11</v>
      </c>
      <c r="Z243" s="3">
        <v>16</v>
      </c>
      <c r="AA243" s="3">
        <v>23</v>
      </c>
      <c r="AB243" s="3">
        <v>13</v>
      </c>
      <c r="AC243" s="3">
        <v>18</v>
      </c>
      <c r="AD243" s="3">
        <v>19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5</v>
      </c>
      <c r="AM243" s="3">
        <v>4</v>
      </c>
      <c r="AN243" s="3">
        <v>3</v>
      </c>
      <c r="AO243" s="3">
        <v>5</v>
      </c>
      <c r="AP243" s="3">
        <v>10</v>
      </c>
      <c r="AQ243" s="3">
        <v>8</v>
      </c>
      <c r="AR243" s="3">
        <v>15</v>
      </c>
    </row>
    <row r="244" spans="1:44" x14ac:dyDescent="0.25">
      <c r="B244">
        <v>26</v>
      </c>
      <c r="C244" s="3">
        <v>69</v>
      </c>
      <c r="D244" s="3">
        <v>42</v>
      </c>
      <c r="E244" s="3">
        <v>32</v>
      </c>
      <c r="F244" s="3">
        <v>47</v>
      </c>
      <c r="G244" s="3">
        <v>130</v>
      </c>
      <c r="H244" s="3">
        <v>165</v>
      </c>
      <c r="I244" s="3">
        <v>137</v>
      </c>
      <c r="J244" s="3">
        <v>77</v>
      </c>
      <c r="K244" s="3">
        <v>20</v>
      </c>
      <c r="L244" s="3">
        <v>32</v>
      </c>
      <c r="M244" s="3">
        <v>22</v>
      </c>
      <c r="N244" s="3">
        <v>68</v>
      </c>
      <c r="O244" s="3">
        <v>42</v>
      </c>
      <c r="P244" s="3">
        <v>50</v>
      </c>
      <c r="Q244" s="3">
        <v>103</v>
      </c>
      <c r="R244" s="3">
        <v>53</v>
      </c>
      <c r="S244" s="3">
        <v>37</v>
      </c>
      <c r="T244" s="3">
        <v>32</v>
      </c>
      <c r="U244" s="3">
        <v>99</v>
      </c>
      <c r="V244" s="3">
        <v>42</v>
      </c>
      <c r="W244" s="3">
        <v>50</v>
      </c>
      <c r="X244" s="3">
        <v>35</v>
      </c>
      <c r="Y244" s="3">
        <v>12</v>
      </c>
      <c r="Z244" s="3">
        <v>22</v>
      </c>
      <c r="AA244" s="3">
        <v>14</v>
      </c>
      <c r="AB244" s="3">
        <v>14</v>
      </c>
      <c r="AC244" s="3">
        <v>18</v>
      </c>
      <c r="AD244" s="3">
        <v>14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7</v>
      </c>
      <c r="AM244" s="3">
        <v>4</v>
      </c>
      <c r="AN244" s="3">
        <v>4</v>
      </c>
      <c r="AO244" s="3">
        <v>4</v>
      </c>
      <c r="AP244" s="3">
        <v>10</v>
      </c>
      <c r="AQ244" s="3">
        <v>5</v>
      </c>
      <c r="AR244" s="3">
        <v>9</v>
      </c>
    </row>
    <row r="245" spans="1:44" x14ac:dyDescent="0.25">
      <c r="B245">
        <v>27</v>
      </c>
      <c r="C245" s="3">
        <v>129</v>
      </c>
      <c r="D245" s="3">
        <v>44</v>
      </c>
      <c r="E245" s="3">
        <v>43</v>
      </c>
      <c r="F245" s="3">
        <v>50</v>
      </c>
      <c r="G245" s="3">
        <v>133</v>
      </c>
      <c r="H245" s="3">
        <v>81</v>
      </c>
      <c r="I245" s="3">
        <v>112</v>
      </c>
      <c r="J245" s="3">
        <v>85</v>
      </c>
      <c r="K245" s="3">
        <v>28</v>
      </c>
      <c r="L245" s="3">
        <v>25</v>
      </c>
      <c r="M245" s="3">
        <v>27</v>
      </c>
      <c r="N245" s="3">
        <v>60</v>
      </c>
      <c r="O245" s="3">
        <v>24</v>
      </c>
      <c r="P245" s="3">
        <v>37</v>
      </c>
      <c r="Q245" s="3">
        <v>64</v>
      </c>
      <c r="R245" s="3">
        <v>60</v>
      </c>
      <c r="S245" s="3">
        <v>45</v>
      </c>
      <c r="T245" s="3">
        <v>26</v>
      </c>
      <c r="U245" s="3">
        <v>81</v>
      </c>
      <c r="V245" s="3">
        <v>29</v>
      </c>
      <c r="W245" s="3">
        <v>73</v>
      </c>
      <c r="X245" s="3">
        <v>30</v>
      </c>
      <c r="Y245" s="3">
        <v>14</v>
      </c>
      <c r="Z245" s="3">
        <v>17</v>
      </c>
      <c r="AA245" s="3">
        <v>14</v>
      </c>
      <c r="AB245" s="3">
        <v>17</v>
      </c>
      <c r="AC245" s="3">
        <v>8</v>
      </c>
      <c r="AD245" s="3">
        <v>9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9</v>
      </c>
      <c r="AM245" s="3">
        <v>4</v>
      </c>
      <c r="AN245" s="3">
        <v>3</v>
      </c>
      <c r="AO245" s="3">
        <v>5</v>
      </c>
      <c r="AP245" s="3">
        <v>11</v>
      </c>
      <c r="AQ245" s="3">
        <v>2</v>
      </c>
      <c r="AR245" s="3">
        <v>4</v>
      </c>
    </row>
    <row r="246" spans="1:44" x14ac:dyDescent="0.25">
      <c r="B246">
        <v>28</v>
      </c>
      <c r="C246" s="3">
        <v>166</v>
      </c>
      <c r="D246" s="3">
        <v>57</v>
      </c>
      <c r="E246" s="3">
        <v>36</v>
      </c>
      <c r="F246" s="3">
        <v>51</v>
      </c>
      <c r="G246" s="3">
        <v>126</v>
      </c>
      <c r="H246" s="3">
        <v>19</v>
      </c>
      <c r="I246" s="3">
        <v>62</v>
      </c>
      <c r="J246" s="3">
        <v>79</v>
      </c>
      <c r="K246" s="3">
        <v>41</v>
      </c>
      <c r="L246" s="3">
        <v>37</v>
      </c>
      <c r="M246" s="3">
        <v>41</v>
      </c>
      <c r="N246" s="3">
        <v>23</v>
      </c>
      <c r="O246" s="3">
        <v>15</v>
      </c>
      <c r="P246" s="3">
        <v>66</v>
      </c>
      <c r="Q246" s="3">
        <v>75</v>
      </c>
      <c r="R246" s="3">
        <v>92</v>
      </c>
      <c r="S246" s="3">
        <v>50</v>
      </c>
      <c r="T246" s="3">
        <v>33</v>
      </c>
      <c r="U246" s="3">
        <v>48</v>
      </c>
      <c r="V246" s="3">
        <v>32</v>
      </c>
      <c r="W246" s="3">
        <v>73</v>
      </c>
      <c r="X246" s="3">
        <v>17</v>
      </c>
      <c r="Y246" s="3">
        <v>11</v>
      </c>
      <c r="Z246" s="3">
        <v>20</v>
      </c>
      <c r="AA246" s="3">
        <v>21</v>
      </c>
      <c r="AB246" s="3">
        <v>11</v>
      </c>
      <c r="AC246" s="3">
        <v>6</v>
      </c>
      <c r="AD246" s="3">
        <v>16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9</v>
      </c>
      <c r="AM246" s="3">
        <v>5</v>
      </c>
      <c r="AN246" s="3">
        <v>5</v>
      </c>
      <c r="AO246" s="3">
        <v>4</v>
      </c>
      <c r="AP246" s="3">
        <v>4</v>
      </c>
      <c r="AQ246" s="3">
        <v>2</v>
      </c>
      <c r="AR246" s="3">
        <v>8</v>
      </c>
    </row>
    <row r="247" spans="1:44" x14ac:dyDescent="0.25">
      <c r="B247">
        <v>29</v>
      </c>
      <c r="C247" s="3">
        <v>164</v>
      </c>
      <c r="D247" s="3">
        <v>78</v>
      </c>
      <c r="E247" s="3">
        <v>48</v>
      </c>
      <c r="F247" s="3">
        <v>53</v>
      </c>
      <c r="G247" s="3">
        <v>25</v>
      </c>
      <c r="H247" s="3">
        <v>17</v>
      </c>
      <c r="I247" s="3">
        <v>142</v>
      </c>
      <c r="J247" s="3">
        <v>100</v>
      </c>
      <c r="K247" s="3">
        <v>33</v>
      </c>
      <c r="L247" s="3">
        <v>54</v>
      </c>
      <c r="M247" s="3">
        <v>64</v>
      </c>
      <c r="N247" s="3">
        <v>44</v>
      </c>
      <c r="O247" s="3">
        <v>22</v>
      </c>
      <c r="P247" s="3">
        <v>53</v>
      </c>
      <c r="Q247" s="3">
        <v>35</v>
      </c>
      <c r="R247" s="3">
        <v>38</v>
      </c>
      <c r="S247" s="3">
        <v>102</v>
      </c>
      <c r="T247" s="3">
        <v>59</v>
      </c>
      <c r="U247" s="3">
        <v>42</v>
      </c>
      <c r="V247" s="3">
        <v>42</v>
      </c>
      <c r="W247" s="3">
        <v>72</v>
      </c>
      <c r="X247" s="3">
        <v>28</v>
      </c>
      <c r="Y247" s="3">
        <v>11</v>
      </c>
      <c r="Z247" s="3">
        <v>22</v>
      </c>
      <c r="AA247" s="3">
        <v>23</v>
      </c>
      <c r="AB247" s="3">
        <v>15</v>
      </c>
      <c r="AC247" s="3">
        <v>11</v>
      </c>
      <c r="AD247" s="3">
        <v>10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16</v>
      </c>
      <c r="AM247" s="3">
        <v>9</v>
      </c>
      <c r="AN247" s="3">
        <v>7</v>
      </c>
      <c r="AO247" s="3">
        <v>7</v>
      </c>
      <c r="AP247" s="3">
        <v>9</v>
      </c>
      <c r="AQ247" s="3">
        <v>2</v>
      </c>
      <c r="AR247" s="3">
        <v>9</v>
      </c>
    </row>
    <row r="248" spans="1:44" x14ac:dyDescent="0.25">
      <c r="B248">
        <v>30</v>
      </c>
      <c r="C248" s="3">
        <v>204</v>
      </c>
      <c r="D248" s="3">
        <v>84</v>
      </c>
      <c r="E248" s="3">
        <v>85</v>
      </c>
      <c r="F248" s="3">
        <v>121</v>
      </c>
      <c r="G248" s="3">
        <v>55</v>
      </c>
      <c r="H248" s="3">
        <v>30</v>
      </c>
      <c r="I248" s="3">
        <v>135</v>
      </c>
      <c r="J248" s="3">
        <v>67</v>
      </c>
      <c r="K248" s="3">
        <v>30</v>
      </c>
      <c r="L248" s="3">
        <v>38</v>
      </c>
      <c r="M248" s="3">
        <v>64</v>
      </c>
      <c r="N248" s="3">
        <v>30</v>
      </c>
      <c r="O248" s="3">
        <v>37</v>
      </c>
      <c r="P248" s="3">
        <v>31</v>
      </c>
      <c r="Q248" s="3">
        <v>61</v>
      </c>
      <c r="R248" s="3">
        <v>34</v>
      </c>
      <c r="S248" s="3">
        <v>38</v>
      </c>
      <c r="T248" s="3">
        <v>49</v>
      </c>
      <c r="U248" s="3">
        <v>78</v>
      </c>
      <c r="V248" s="3">
        <v>78</v>
      </c>
      <c r="W248" s="3">
        <v>21</v>
      </c>
      <c r="X248" s="3">
        <v>14</v>
      </c>
      <c r="Y248" s="3">
        <v>14</v>
      </c>
      <c r="Z248" s="3">
        <v>22</v>
      </c>
      <c r="AA248" s="3">
        <v>16</v>
      </c>
      <c r="AB248" s="3">
        <v>14</v>
      </c>
      <c r="AC248" s="3">
        <v>13</v>
      </c>
      <c r="AD248" s="3">
        <v>11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10</v>
      </c>
      <c r="AM248" s="3">
        <v>7</v>
      </c>
      <c r="AN248" s="3">
        <v>4</v>
      </c>
      <c r="AO248" s="3">
        <v>8</v>
      </c>
      <c r="AP248" s="3">
        <v>5</v>
      </c>
      <c r="AQ248" s="3">
        <v>3</v>
      </c>
      <c r="AR248" s="3">
        <v>4</v>
      </c>
    </row>
    <row r="249" spans="1:44" x14ac:dyDescent="0.25">
      <c r="B249">
        <v>31</v>
      </c>
      <c r="C249" s="3">
        <v>168</v>
      </c>
      <c r="D249" s="3">
        <v>91</v>
      </c>
      <c r="E249" s="3">
        <v>53</v>
      </c>
      <c r="F249" s="3">
        <v>144</v>
      </c>
      <c r="G249" s="3">
        <v>48</v>
      </c>
      <c r="H249" s="3">
        <v>51</v>
      </c>
      <c r="I249" s="3">
        <v>57</v>
      </c>
      <c r="J249" s="3">
        <v>91</v>
      </c>
      <c r="K249" s="3">
        <v>9</v>
      </c>
      <c r="L249" s="3">
        <v>26</v>
      </c>
      <c r="M249" s="3">
        <v>104</v>
      </c>
      <c r="N249" s="3">
        <v>46</v>
      </c>
      <c r="O249" s="3">
        <v>48</v>
      </c>
      <c r="P249" s="3">
        <v>28</v>
      </c>
      <c r="Q249" s="3">
        <v>38</v>
      </c>
      <c r="R249" s="3">
        <v>26</v>
      </c>
      <c r="S249" s="3">
        <v>32</v>
      </c>
      <c r="T249" s="3">
        <v>55</v>
      </c>
      <c r="U249" s="3">
        <v>70</v>
      </c>
      <c r="V249" s="3">
        <v>85</v>
      </c>
      <c r="W249" s="3">
        <v>37</v>
      </c>
      <c r="X249" s="3">
        <v>28</v>
      </c>
      <c r="Y249" s="3">
        <v>8</v>
      </c>
      <c r="Z249" s="3">
        <v>14</v>
      </c>
      <c r="AA249" s="3">
        <v>19</v>
      </c>
      <c r="AB249" s="3">
        <v>13</v>
      </c>
      <c r="AC249" s="3">
        <v>16</v>
      </c>
      <c r="AD249" s="3">
        <v>11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17</v>
      </c>
      <c r="AM249" s="3">
        <v>4</v>
      </c>
      <c r="AN249" s="3">
        <v>3</v>
      </c>
      <c r="AO249" s="3">
        <v>15</v>
      </c>
      <c r="AP249" s="3">
        <v>11</v>
      </c>
      <c r="AQ249" s="3">
        <v>4</v>
      </c>
      <c r="AR249" s="3">
        <v>4</v>
      </c>
    </row>
    <row r="250" spans="1:44" x14ac:dyDescent="0.25">
      <c r="A250">
        <v>9</v>
      </c>
      <c r="B250">
        <v>1</v>
      </c>
      <c r="C250" s="3">
        <v>182</v>
      </c>
      <c r="D250" s="3">
        <v>42</v>
      </c>
      <c r="E250" s="3">
        <v>23</v>
      </c>
      <c r="F250" s="3">
        <v>192</v>
      </c>
      <c r="G250" s="3">
        <v>113</v>
      </c>
      <c r="H250" s="3">
        <v>68</v>
      </c>
      <c r="I250" s="3">
        <v>52</v>
      </c>
      <c r="J250" s="3">
        <v>25</v>
      </c>
      <c r="K250" s="3">
        <v>11</v>
      </c>
      <c r="L250" s="3">
        <v>30</v>
      </c>
      <c r="M250" s="3">
        <v>67</v>
      </c>
      <c r="N250" s="3">
        <v>45</v>
      </c>
      <c r="O250" s="3">
        <v>54</v>
      </c>
      <c r="P250" s="3">
        <v>21</v>
      </c>
      <c r="Q250" s="3">
        <v>35</v>
      </c>
      <c r="R250" s="3">
        <v>39</v>
      </c>
      <c r="S250" s="3">
        <v>28</v>
      </c>
      <c r="T250" s="3">
        <v>56</v>
      </c>
      <c r="U250" s="3">
        <v>63</v>
      </c>
      <c r="V250" s="3">
        <v>105</v>
      </c>
      <c r="W250" s="3">
        <v>14</v>
      </c>
      <c r="X250" s="3">
        <v>13</v>
      </c>
      <c r="Y250" s="3">
        <v>10</v>
      </c>
      <c r="Z250" s="3">
        <v>13</v>
      </c>
      <c r="AA250" s="3">
        <v>18</v>
      </c>
      <c r="AB250" s="3">
        <v>8</v>
      </c>
      <c r="AC250" s="3">
        <v>16</v>
      </c>
      <c r="AD250" s="3">
        <v>17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8</v>
      </c>
      <c r="AM250" s="3">
        <v>3</v>
      </c>
      <c r="AN250" s="3">
        <v>4</v>
      </c>
      <c r="AO250" s="3">
        <v>10</v>
      </c>
      <c r="AP250" s="3">
        <v>8</v>
      </c>
      <c r="AQ250" s="3">
        <v>4</v>
      </c>
      <c r="AR250" s="3">
        <v>3</v>
      </c>
    </row>
    <row r="251" spans="1:44" x14ac:dyDescent="0.25">
      <c r="B251">
        <v>2</v>
      </c>
      <c r="C251" s="3">
        <v>81</v>
      </c>
      <c r="D251" s="3">
        <v>34</v>
      </c>
      <c r="E251" s="3">
        <v>40</v>
      </c>
      <c r="F251" s="3">
        <v>158</v>
      </c>
      <c r="G251" s="3">
        <v>103</v>
      </c>
      <c r="H251" s="3">
        <v>80</v>
      </c>
      <c r="I251" s="3"/>
      <c r="J251" s="3">
        <v>45</v>
      </c>
      <c r="K251" s="3">
        <v>24</v>
      </c>
      <c r="L251" s="3">
        <v>33</v>
      </c>
      <c r="M251" s="3">
        <v>57</v>
      </c>
      <c r="N251" s="3">
        <v>19</v>
      </c>
      <c r="O251" s="3">
        <v>69</v>
      </c>
      <c r="P251" s="3"/>
      <c r="Q251" s="3">
        <v>49</v>
      </c>
      <c r="R251" s="3">
        <v>62</v>
      </c>
      <c r="S251" s="3">
        <v>79</v>
      </c>
      <c r="T251" s="3">
        <v>72</v>
      </c>
      <c r="U251" s="3">
        <v>33</v>
      </c>
      <c r="V251" s="3">
        <v>127</v>
      </c>
      <c r="W251" s="3"/>
      <c r="X251" s="3">
        <v>19</v>
      </c>
      <c r="Y251" s="3">
        <v>12</v>
      </c>
      <c r="Z251" s="3">
        <v>15</v>
      </c>
      <c r="AA251" s="3">
        <v>16</v>
      </c>
      <c r="AB251" s="3">
        <v>10</v>
      </c>
      <c r="AC251" s="3">
        <v>22</v>
      </c>
      <c r="AD251" s="3"/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/>
      <c r="AL251" s="3">
        <v>5</v>
      </c>
      <c r="AM251" s="3">
        <v>5</v>
      </c>
      <c r="AN251" s="3">
        <v>5</v>
      </c>
      <c r="AO251" s="3">
        <v>7</v>
      </c>
      <c r="AP251" s="3">
        <v>8</v>
      </c>
      <c r="AQ251" s="3">
        <v>7</v>
      </c>
      <c r="AR251" s="3"/>
    </row>
    <row r="252" spans="1:44" x14ac:dyDescent="0.25">
      <c r="B252">
        <v>3</v>
      </c>
      <c r="C252" s="3">
        <v>47</v>
      </c>
      <c r="D252" s="3">
        <v>48</v>
      </c>
      <c r="E252" s="3">
        <v>59</v>
      </c>
      <c r="F252" s="3">
        <v>121</v>
      </c>
      <c r="G252" s="3">
        <v>82</v>
      </c>
      <c r="H252" s="3">
        <v>136</v>
      </c>
      <c r="I252" s="3"/>
      <c r="J252" s="3">
        <v>67</v>
      </c>
      <c r="K252" s="3">
        <v>57</v>
      </c>
      <c r="L252" s="3">
        <v>66</v>
      </c>
      <c r="M252" s="3">
        <v>75</v>
      </c>
      <c r="N252" s="3">
        <v>17</v>
      </c>
      <c r="O252" s="3">
        <v>64</v>
      </c>
      <c r="P252" s="3"/>
      <c r="Q252" s="3">
        <v>75</v>
      </c>
      <c r="R252" s="3">
        <v>36</v>
      </c>
      <c r="S252" s="3">
        <v>94</v>
      </c>
      <c r="T252" s="3">
        <v>71</v>
      </c>
      <c r="U252" s="3">
        <v>38</v>
      </c>
      <c r="V252" s="3">
        <v>111</v>
      </c>
      <c r="W252" s="3"/>
      <c r="X252" s="3">
        <v>33</v>
      </c>
      <c r="Y252" s="3">
        <v>12</v>
      </c>
      <c r="Z252" s="3">
        <v>20</v>
      </c>
      <c r="AA252" s="3">
        <v>17</v>
      </c>
      <c r="AB252" s="3">
        <v>12</v>
      </c>
      <c r="AC252" s="3">
        <v>24</v>
      </c>
      <c r="AD252" s="3"/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/>
      <c r="AL252" s="3">
        <v>8</v>
      </c>
      <c r="AM252" s="3">
        <v>15</v>
      </c>
      <c r="AN252" s="3">
        <v>9</v>
      </c>
      <c r="AO252" s="3">
        <v>8</v>
      </c>
      <c r="AP252" s="3">
        <v>3</v>
      </c>
      <c r="AQ252" s="3">
        <v>8</v>
      </c>
      <c r="AR252" s="3"/>
    </row>
    <row r="253" spans="1:44" x14ac:dyDescent="0.25">
      <c r="B253">
        <v>4</v>
      </c>
      <c r="C253" s="3">
        <v>112</v>
      </c>
      <c r="D253" s="3">
        <v>134</v>
      </c>
      <c r="E253" s="3">
        <v>143</v>
      </c>
      <c r="F253" s="3">
        <v>153</v>
      </c>
      <c r="G253" s="3">
        <v>29</v>
      </c>
      <c r="H253" s="3">
        <v>137</v>
      </c>
      <c r="I253" s="3"/>
      <c r="J253" s="3">
        <v>92</v>
      </c>
      <c r="K253" s="3">
        <v>16</v>
      </c>
      <c r="L253" s="3">
        <v>45</v>
      </c>
      <c r="M253" s="3">
        <v>47</v>
      </c>
      <c r="N253" s="3">
        <v>31</v>
      </c>
      <c r="O253" s="3">
        <v>62</v>
      </c>
      <c r="P253" s="3"/>
      <c r="Q253" s="3">
        <v>112</v>
      </c>
      <c r="R253" s="3">
        <v>38</v>
      </c>
      <c r="S253" s="3">
        <v>45</v>
      </c>
      <c r="T253" s="3">
        <v>35</v>
      </c>
      <c r="U253" s="3">
        <v>52</v>
      </c>
      <c r="V253" s="3">
        <v>113</v>
      </c>
      <c r="W253" s="3"/>
      <c r="X253" s="3">
        <v>25</v>
      </c>
      <c r="Y253" s="3">
        <v>10</v>
      </c>
      <c r="Z253" s="3">
        <v>14</v>
      </c>
      <c r="AA253" s="3">
        <v>18</v>
      </c>
      <c r="AB253" s="3">
        <v>14</v>
      </c>
      <c r="AC253" s="3">
        <v>18</v>
      </c>
      <c r="AD253" s="3"/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/>
      <c r="AL253" s="3">
        <v>10</v>
      </c>
      <c r="AM253" s="3">
        <v>6</v>
      </c>
      <c r="AN253" s="3">
        <v>5</v>
      </c>
      <c r="AO253" s="3">
        <v>6</v>
      </c>
      <c r="AP253" s="3">
        <v>3</v>
      </c>
      <c r="AQ253" s="3">
        <v>6</v>
      </c>
      <c r="AR253" s="3"/>
    </row>
    <row r="254" spans="1:44" x14ac:dyDescent="0.25">
      <c r="B254">
        <v>5</v>
      </c>
      <c r="C254" s="3">
        <v>167</v>
      </c>
      <c r="D254" s="3">
        <v>68</v>
      </c>
      <c r="E254" s="3">
        <v>72</v>
      </c>
      <c r="F254" s="3"/>
      <c r="G254" s="3">
        <v>44</v>
      </c>
      <c r="H254" s="3">
        <v>119</v>
      </c>
      <c r="I254" s="3"/>
      <c r="J254" s="3">
        <v>95</v>
      </c>
      <c r="K254" s="3">
        <v>23</v>
      </c>
      <c r="L254" s="3">
        <v>34</v>
      </c>
      <c r="M254" s="3"/>
      <c r="N254" s="3">
        <v>34</v>
      </c>
      <c r="O254" s="3">
        <v>69</v>
      </c>
      <c r="P254" s="3"/>
      <c r="Q254" s="3">
        <v>94</v>
      </c>
      <c r="R254" s="3">
        <v>58</v>
      </c>
      <c r="S254" s="3">
        <v>30</v>
      </c>
      <c r="T254" s="3"/>
      <c r="U254" s="3">
        <v>31</v>
      </c>
      <c r="V254" s="3">
        <v>131</v>
      </c>
      <c r="W254" s="3"/>
      <c r="X254" s="3">
        <v>24</v>
      </c>
      <c r="Y254" s="3">
        <v>15</v>
      </c>
      <c r="Z254" s="3">
        <v>21</v>
      </c>
      <c r="AA254" s="3"/>
      <c r="AB254" s="3">
        <v>9</v>
      </c>
      <c r="AC254" s="3">
        <v>22</v>
      </c>
      <c r="AD254" s="3"/>
      <c r="AE254" s="3">
        <v>0</v>
      </c>
      <c r="AF254" s="3">
        <v>0</v>
      </c>
      <c r="AG254" s="3">
        <v>0</v>
      </c>
      <c r="AH254" s="3"/>
      <c r="AI254" s="3">
        <v>0</v>
      </c>
      <c r="AJ254" s="3">
        <v>0</v>
      </c>
      <c r="AK254" s="3"/>
      <c r="AL254" s="3">
        <v>14</v>
      </c>
      <c r="AM254" s="3">
        <v>5</v>
      </c>
      <c r="AN254" s="3">
        <v>5</v>
      </c>
      <c r="AO254" s="3"/>
      <c r="AP254" s="3">
        <v>3</v>
      </c>
      <c r="AQ254" s="3">
        <v>7</v>
      </c>
      <c r="AR254" s="3"/>
    </row>
    <row r="255" spans="1:44" x14ac:dyDescent="0.25">
      <c r="B255">
        <v>6</v>
      </c>
      <c r="C255" s="3">
        <v>191</v>
      </c>
      <c r="D255" s="3">
        <v>60</v>
      </c>
      <c r="E255" s="3">
        <v>70</v>
      </c>
      <c r="F255" s="3"/>
      <c r="G255" s="3">
        <v>35</v>
      </c>
      <c r="H255" s="3">
        <v>135</v>
      </c>
      <c r="I255" s="3"/>
      <c r="J255" s="3">
        <v>106</v>
      </c>
      <c r="K255" s="3">
        <v>38</v>
      </c>
      <c r="L255" s="3">
        <v>49</v>
      </c>
      <c r="M255" s="3"/>
      <c r="N255" s="3">
        <v>15</v>
      </c>
      <c r="O255" s="3">
        <v>66</v>
      </c>
      <c r="P255" s="3"/>
      <c r="Q255" s="3">
        <v>86</v>
      </c>
      <c r="R255" s="3">
        <v>69</v>
      </c>
      <c r="S255" s="3">
        <v>80</v>
      </c>
      <c r="T255" s="3"/>
      <c r="U255" s="3">
        <v>30</v>
      </c>
      <c r="V255" s="3">
        <v>119</v>
      </c>
      <c r="W255" s="3"/>
      <c r="X255" s="3">
        <v>28</v>
      </c>
      <c r="Y255" s="3">
        <v>22</v>
      </c>
      <c r="Z255" s="3">
        <v>18</v>
      </c>
      <c r="AA255" s="3"/>
      <c r="AB255" s="3">
        <v>7</v>
      </c>
      <c r="AC255" s="3">
        <v>24</v>
      </c>
      <c r="AD255" s="3"/>
      <c r="AE255" s="3">
        <v>0</v>
      </c>
      <c r="AF255" s="3">
        <v>0</v>
      </c>
      <c r="AG255" s="3">
        <v>0</v>
      </c>
      <c r="AH255" s="3"/>
      <c r="AI255" s="3">
        <v>0</v>
      </c>
      <c r="AJ255" s="3">
        <v>0</v>
      </c>
      <c r="AK255" s="3"/>
      <c r="AL255" s="3">
        <v>12</v>
      </c>
      <c r="AM255" s="3">
        <v>6</v>
      </c>
      <c r="AN255" s="3">
        <v>6</v>
      </c>
      <c r="AO255" s="3"/>
      <c r="AP255" s="3">
        <v>2</v>
      </c>
      <c r="AQ255" s="3">
        <v>6</v>
      </c>
      <c r="AR255" s="3"/>
    </row>
    <row r="256" spans="1:44" x14ac:dyDescent="0.25">
      <c r="B256">
        <v>7</v>
      </c>
      <c r="C256" s="3">
        <v>201</v>
      </c>
      <c r="D256" s="3">
        <v>79</v>
      </c>
      <c r="E256" s="3">
        <v>109</v>
      </c>
      <c r="F256" s="3"/>
      <c r="G256" s="3">
        <v>21</v>
      </c>
      <c r="H256" s="3">
        <v>125</v>
      </c>
      <c r="I256" s="3"/>
      <c r="J256" s="3">
        <v>42</v>
      </c>
      <c r="K256" s="3">
        <v>63</v>
      </c>
      <c r="L256" s="3">
        <v>34</v>
      </c>
      <c r="M256" s="3"/>
      <c r="N256" s="3">
        <v>21</v>
      </c>
      <c r="O256" s="3">
        <v>61</v>
      </c>
      <c r="P256" s="3"/>
      <c r="Q256" s="3">
        <v>48</v>
      </c>
      <c r="R256" s="3">
        <v>84</v>
      </c>
      <c r="S256" s="3">
        <v>44</v>
      </c>
      <c r="T256" s="3"/>
      <c r="U256" s="3">
        <v>38</v>
      </c>
      <c r="V256" s="3">
        <v>111</v>
      </c>
      <c r="W256" s="3"/>
      <c r="X256" s="3">
        <v>13</v>
      </c>
      <c r="Y256" s="3">
        <v>29</v>
      </c>
      <c r="Z256" s="3">
        <v>22</v>
      </c>
      <c r="AA256" s="3"/>
      <c r="AB256" s="3">
        <v>11</v>
      </c>
      <c r="AC256" s="3">
        <v>20</v>
      </c>
      <c r="AD256" s="3"/>
      <c r="AE256" s="3">
        <v>0</v>
      </c>
      <c r="AF256" s="3">
        <v>0</v>
      </c>
      <c r="AG256" s="3">
        <v>0</v>
      </c>
      <c r="AH256" s="3"/>
      <c r="AI256" s="3">
        <v>0</v>
      </c>
      <c r="AJ256" s="3">
        <v>0</v>
      </c>
      <c r="AK256" s="3"/>
      <c r="AL256" s="3">
        <v>4</v>
      </c>
      <c r="AM256" s="3">
        <v>8</v>
      </c>
      <c r="AN256" s="3">
        <v>6</v>
      </c>
      <c r="AO256" s="3"/>
      <c r="AP256" s="3">
        <v>2</v>
      </c>
      <c r="AQ256" s="3">
        <v>6</v>
      </c>
      <c r="AR256" s="3"/>
    </row>
    <row r="257" spans="2:44" x14ac:dyDescent="0.25">
      <c r="B257">
        <v>8</v>
      </c>
      <c r="C257" s="3">
        <v>42</v>
      </c>
      <c r="D257" s="3">
        <v>135</v>
      </c>
      <c r="E257" s="3">
        <v>60</v>
      </c>
      <c r="F257" s="3"/>
      <c r="G257" s="3">
        <v>29</v>
      </c>
      <c r="H257" s="3">
        <v>106</v>
      </c>
      <c r="I257" s="3"/>
      <c r="J257" s="3">
        <v>65</v>
      </c>
      <c r="K257" s="3">
        <v>46</v>
      </c>
      <c r="L257" s="3">
        <v>32</v>
      </c>
      <c r="M257" s="3"/>
      <c r="N257" s="3">
        <v>53</v>
      </c>
      <c r="O257" s="3">
        <v>88</v>
      </c>
      <c r="P257" s="3"/>
      <c r="Q257" s="3">
        <v>88</v>
      </c>
      <c r="R257" s="3">
        <v>41</v>
      </c>
      <c r="S257" s="3">
        <v>34</v>
      </c>
      <c r="T257" s="3"/>
      <c r="U257" s="3">
        <v>62</v>
      </c>
      <c r="V257" s="3">
        <v>119</v>
      </c>
      <c r="W257" s="3"/>
      <c r="X257" s="3">
        <v>24</v>
      </c>
      <c r="Y257" s="3">
        <v>26</v>
      </c>
      <c r="Z257" s="3">
        <v>21</v>
      </c>
      <c r="AA257" s="3"/>
      <c r="AB257" s="3">
        <v>19</v>
      </c>
      <c r="AC257" s="3">
        <v>17</v>
      </c>
      <c r="AD257" s="3"/>
      <c r="AE257" s="3">
        <v>0</v>
      </c>
      <c r="AF257" s="3">
        <v>0</v>
      </c>
      <c r="AG257" s="3">
        <v>0</v>
      </c>
      <c r="AH257" s="3"/>
      <c r="AI257" s="3">
        <v>0</v>
      </c>
      <c r="AJ257" s="3">
        <v>0</v>
      </c>
      <c r="AK257" s="3"/>
      <c r="AL257" s="3">
        <v>6</v>
      </c>
      <c r="AM257" s="3">
        <v>8</v>
      </c>
      <c r="AN257" s="3">
        <v>4</v>
      </c>
      <c r="AO257" s="3"/>
      <c r="AP257" s="3">
        <v>5</v>
      </c>
      <c r="AQ257" s="3">
        <v>15</v>
      </c>
      <c r="AR257" s="3"/>
    </row>
    <row r="258" spans="2:44" x14ac:dyDescent="0.25">
      <c r="B258">
        <v>9</v>
      </c>
      <c r="C258" s="3">
        <v>106</v>
      </c>
      <c r="D258" s="3">
        <v>108</v>
      </c>
      <c r="E258" s="3">
        <v>52</v>
      </c>
      <c r="F258" s="3"/>
      <c r="G258" s="3">
        <v>72</v>
      </c>
      <c r="H258" s="3">
        <v>160</v>
      </c>
      <c r="I258" s="3"/>
      <c r="J258" s="3">
        <v>77</v>
      </c>
      <c r="K258" s="3">
        <v>9</v>
      </c>
      <c r="L258" s="3">
        <v>30</v>
      </c>
      <c r="M258" s="3"/>
      <c r="N258" s="3">
        <v>63</v>
      </c>
      <c r="O258" s="3">
        <v>16</v>
      </c>
      <c r="P258" s="3"/>
      <c r="Q258" s="3">
        <v>96</v>
      </c>
      <c r="R258" s="3">
        <v>15</v>
      </c>
      <c r="S258" s="3">
        <v>50</v>
      </c>
      <c r="T258" s="3"/>
      <c r="U258" s="3">
        <v>69</v>
      </c>
      <c r="V258" s="3">
        <v>30</v>
      </c>
      <c r="W258" s="3"/>
      <c r="X258" s="3">
        <v>28</v>
      </c>
      <c r="Y258" s="3">
        <v>17</v>
      </c>
      <c r="Z258" s="3">
        <v>20</v>
      </c>
      <c r="AA258" s="3"/>
      <c r="AB258" s="3">
        <v>24</v>
      </c>
      <c r="AC258" s="3">
        <v>10</v>
      </c>
      <c r="AD258" s="3"/>
      <c r="AE258" s="3">
        <v>0</v>
      </c>
      <c r="AF258" s="3">
        <v>0</v>
      </c>
      <c r="AG258" s="3">
        <v>0</v>
      </c>
      <c r="AH258" s="3"/>
      <c r="AI258" s="3">
        <v>0</v>
      </c>
      <c r="AJ258" s="3">
        <v>0</v>
      </c>
      <c r="AK258" s="3"/>
      <c r="AL258" s="3">
        <v>11</v>
      </c>
      <c r="AM258" s="3">
        <v>4</v>
      </c>
      <c r="AN258" s="3">
        <v>4</v>
      </c>
      <c r="AO258" s="3"/>
      <c r="AP258" s="3">
        <v>10</v>
      </c>
      <c r="AQ258" s="3">
        <v>4</v>
      </c>
      <c r="AR258" s="3"/>
    </row>
    <row r="259" spans="2:44" x14ac:dyDescent="0.25">
      <c r="B259">
        <v>10</v>
      </c>
      <c r="C259" s="3">
        <v>143</v>
      </c>
      <c r="D259" s="3">
        <v>36</v>
      </c>
      <c r="E259" s="3">
        <v>46</v>
      </c>
      <c r="F259" s="3"/>
      <c r="G259" s="3">
        <v>115</v>
      </c>
      <c r="H259" s="3">
        <v>40</v>
      </c>
      <c r="I259" s="3"/>
      <c r="J259" s="3">
        <v>97</v>
      </c>
      <c r="K259" s="3">
        <v>13</v>
      </c>
      <c r="L259" s="3">
        <v>56</v>
      </c>
      <c r="M259" s="3"/>
      <c r="N259" s="3">
        <v>61</v>
      </c>
      <c r="O259" s="3">
        <v>32</v>
      </c>
      <c r="P259" s="3"/>
      <c r="Q259" s="3">
        <v>54</v>
      </c>
      <c r="R259" s="3">
        <v>31</v>
      </c>
      <c r="S259" s="3">
        <v>53</v>
      </c>
      <c r="T259" s="3"/>
      <c r="U259" s="3">
        <v>68</v>
      </c>
      <c r="V259" s="3">
        <v>21</v>
      </c>
      <c r="W259" s="3"/>
      <c r="X259" s="3">
        <v>37</v>
      </c>
      <c r="Y259" s="3">
        <v>13</v>
      </c>
      <c r="Z259" s="3">
        <v>14</v>
      </c>
      <c r="AA259" s="3"/>
      <c r="AB259" s="3">
        <v>16</v>
      </c>
      <c r="AC259" s="3">
        <v>18</v>
      </c>
      <c r="AD259" s="3"/>
      <c r="AE259" s="3">
        <v>0</v>
      </c>
      <c r="AF259" s="3">
        <v>0</v>
      </c>
      <c r="AG259" s="3">
        <v>0</v>
      </c>
      <c r="AH259" s="3"/>
      <c r="AI259" s="3">
        <v>0</v>
      </c>
      <c r="AJ259" s="3">
        <v>0</v>
      </c>
      <c r="AK259" s="3"/>
      <c r="AL259" s="3">
        <v>17</v>
      </c>
      <c r="AM259" s="3">
        <v>3</v>
      </c>
      <c r="AN259" s="3">
        <v>8</v>
      </c>
      <c r="AO259" s="3"/>
      <c r="AP259" s="3">
        <v>7</v>
      </c>
      <c r="AQ259" s="3">
        <v>8</v>
      </c>
      <c r="AR259" s="3"/>
    </row>
    <row r="260" spans="2:44" x14ac:dyDescent="0.25">
      <c r="B260">
        <v>11</v>
      </c>
      <c r="C260" s="3">
        <v>170</v>
      </c>
      <c r="D260" s="3">
        <v>37</v>
      </c>
      <c r="E260" s="3">
        <v>88</v>
      </c>
      <c r="F260" s="3">
        <v>31</v>
      </c>
      <c r="G260" s="3">
        <v>105</v>
      </c>
      <c r="H260" s="3">
        <v>67</v>
      </c>
      <c r="I260" s="3"/>
      <c r="J260" s="3">
        <v>62</v>
      </c>
      <c r="K260" s="3">
        <v>14</v>
      </c>
      <c r="L260" s="3">
        <v>42</v>
      </c>
      <c r="M260" s="3">
        <v>59</v>
      </c>
      <c r="N260" s="3">
        <v>61</v>
      </c>
      <c r="O260" s="3">
        <v>33</v>
      </c>
      <c r="P260" s="3"/>
      <c r="Q260" s="3">
        <v>33</v>
      </c>
      <c r="R260" s="3">
        <v>30</v>
      </c>
      <c r="S260" s="3">
        <v>48</v>
      </c>
      <c r="T260" s="3">
        <v>49</v>
      </c>
      <c r="U260" s="3">
        <v>87</v>
      </c>
      <c r="V260" s="3">
        <v>33</v>
      </c>
      <c r="W260" s="3"/>
      <c r="X260" s="3">
        <v>28</v>
      </c>
      <c r="Y260" s="3">
        <v>13</v>
      </c>
      <c r="Z260" s="3">
        <v>18</v>
      </c>
      <c r="AA260" s="3">
        <v>26</v>
      </c>
      <c r="AB260" s="3">
        <v>16</v>
      </c>
      <c r="AC260" s="3">
        <v>12</v>
      </c>
      <c r="AD260" s="3"/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/>
      <c r="AL260" s="3">
        <v>8</v>
      </c>
      <c r="AM260" s="3">
        <v>3</v>
      </c>
      <c r="AN260" s="3">
        <v>6</v>
      </c>
      <c r="AO260" s="3">
        <v>6</v>
      </c>
      <c r="AP260" s="3">
        <v>8</v>
      </c>
      <c r="AQ260" s="3">
        <v>5</v>
      </c>
      <c r="AR260" s="3"/>
    </row>
    <row r="261" spans="2:44" x14ac:dyDescent="0.25">
      <c r="B261">
        <v>12</v>
      </c>
      <c r="C261" s="3">
        <v>156</v>
      </c>
      <c r="D261" s="3">
        <v>28</v>
      </c>
      <c r="E261" s="3">
        <v>89</v>
      </c>
      <c r="F261" s="3">
        <v>66</v>
      </c>
      <c r="G261" s="3">
        <v>110</v>
      </c>
      <c r="H261" s="3">
        <v>70</v>
      </c>
      <c r="I261" s="3"/>
      <c r="J261" s="3">
        <v>70</v>
      </c>
      <c r="K261" s="3">
        <v>42</v>
      </c>
      <c r="L261" s="3">
        <v>63</v>
      </c>
      <c r="M261" s="3">
        <v>93</v>
      </c>
      <c r="N261" s="3">
        <v>74</v>
      </c>
      <c r="O261" s="3">
        <v>37</v>
      </c>
      <c r="P261" s="3"/>
      <c r="Q261" s="3">
        <v>81</v>
      </c>
      <c r="R261" s="3">
        <v>45</v>
      </c>
      <c r="S261" s="3">
        <v>51</v>
      </c>
      <c r="T261" s="3">
        <v>87</v>
      </c>
      <c r="U261" s="3">
        <v>82</v>
      </c>
      <c r="V261" s="3">
        <v>33</v>
      </c>
      <c r="W261" s="3"/>
      <c r="X261" s="3">
        <v>25</v>
      </c>
      <c r="Y261" s="3">
        <v>23</v>
      </c>
      <c r="Z261" s="3">
        <v>25</v>
      </c>
      <c r="AA261" s="3">
        <v>35</v>
      </c>
      <c r="AB261" s="3">
        <v>27</v>
      </c>
      <c r="AC261" s="3">
        <v>11</v>
      </c>
      <c r="AD261" s="3"/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/>
      <c r="AL261" s="3">
        <v>7</v>
      </c>
      <c r="AM261" s="3">
        <v>5</v>
      </c>
      <c r="AN261" s="3">
        <v>10</v>
      </c>
      <c r="AO261" s="3">
        <v>10</v>
      </c>
      <c r="AP261" s="3">
        <v>9</v>
      </c>
      <c r="AQ261" s="3">
        <v>4</v>
      </c>
      <c r="AR261" s="3"/>
    </row>
    <row r="262" spans="2:44" x14ac:dyDescent="0.25">
      <c r="B262">
        <v>13</v>
      </c>
      <c r="C262" s="3">
        <v>146</v>
      </c>
      <c r="D262" s="3">
        <v>60</v>
      </c>
      <c r="E262" s="3">
        <v>163</v>
      </c>
      <c r="F262" s="3">
        <v>141</v>
      </c>
      <c r="G262" s="3">
        <v>157</v>
      </c>
      <c r="H262" s="3">
        <v>80</v>
      </c>
      <c r="I262" s="3"/>
      <c r="J262" s="3">
        <v>57</v>
      </c>
      <c r="K262" s="3">
        <v>78</v>
      </c>
      <c r="L262" s="3">
        <v>71</v>
      </c>
      <c r="M262" s="3">
        <v>86</v>
      </c>
      <c r="N262" s="3">
        <v>85</v>
      </c>
      <c r="O262" s="3">
        <v>30</v>
      </c>
      <c r="P262" s="3"/>
      <c r="Q262" s="3">
        <v>32</v>
      </c>
      <c r="R262" s="3">
        <v>76</v>
      </c>
      <c r="S262" s="3">
        <v>87</v>
      </c>
      <c r="T262" s="3">
        <v>77</v>
      </c>
      <c r="U262" s="3">
        <v>80</v>
      </c>
      <c r="V262" s="3">
        <v>49</v>
      </c>
      <c r="W262" s="3"/>
      <c r="X262" s="3">
        <v>29</v>
      </c>
      <c r="Y262" s="3">
        <v>30</v>
      </c>
      <c r="Z262" s="3">
        <v>23</v>
      </c>
      <c r="AA262" s="3">
        <v>23</v>
      </c>
      <c r="AB262" s="3">
        <v>30</v>
      </c>
      <c r="AC262" s="3">
        <v>15</v>
      </c>
      <c r="AD262" s="3"/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/>
      <c r="AL262" s="3">
        <v>5</v>
      </c>
      <c r="AM262" s="3">
        <v>8</v>
      </c>
      <c r="AN262" s="3">
        <v>10</v>
      </c>
      <c r="AO262" s="3">
        <v>9</v>
      </c>
      <c r="AP262" s="3">
        <v>10</v>
      </c>
      <c r="AQ262" s="3">
        <v>4</v>
      </c>
      <c r="AR262" s="3"/>
    </row>
    <row r="263" spans="2:44" x14ac:dyDescent="0.25">
      <c r="B263">
        <v>14</v>
      </c>
      <c r="C263" s="3">
        <v>110</v>
      </c>
      <c r="D263" s="3">
        <v>143</v>
      </c>
      <c r="E263" s="3">
        <v>165</v>
      </c>
      <c r="F263" s="3">
        <v>144</v>
      </c>
      <c r="G263" s="3">
        <v>169</v>
      </c>
      <c r="H263" s="3">
        <v>53</v>
      </c>
      <c r="I263" s="3"/>
      <c r="J263" s="3">
        <v>41</v>
      </c>
      <c r="K263" s="3">
        <v>84</v>
      </c>
      <c r="L263" s="3">
        <v>74</v>
      </c>
      <c r="M263" s="3">
        <v>76</v>
      </c>
      <c r="N263" s="3">
        <v>22</v>
      </c>
      <c r="O263" s="3">
        <v>55</v>
      </c>
      <c r="P263" s="3"/>
      <c r="Q263" s="3">
        <v>37</v>
      </c>
      <c r="R263" s="3">
        <v>109</v>
      </c>
      <c r="S263" s="3">
        <v>98</v>
      </c>
      <c r="T263" s="3">
        <v>49</v>
      </c>
      <c r="U263" s="3">
        <v>30</v>
      </c>
      <c r="V263" s="3">
        <v>70</v>
      </c>
      <c r="W263" s="3"/>
      <c r="X263" s="3">
        <v>22</v>
      </c>
      <c r="Y263" s="3">
        <v>32</v>
      </c>
      <c r="Z263" s="3">
        <v>22</v>
      </c>
      <c r="AA263" s="3">
        <v>33</v>
      </c>
      <c r="AB263" s="3">
        <v>9</v>
      </c>
      <c r="AC263" s="3">
        <v>20</v>
      </c>
      <c r="AD263" s="3"/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/>
      <c r="AL263" s="3">
        <v>3</v>
      </c>
      <c r="AM263" s="3">
        <v>10</v>
      </c>
      <c r="AN263" s="3">
        <v>8</v>
      </c>
      <c r="AO263" s="3">
        <v>9</v>
      </c>
      <c r="AP263" s="3">
        <v>3</v>
      </c>
      <c r="AQ263" s="3">
        <v>5</v>
      </c>
      <c r="AR263" s="3"/>
    </row>
    <row r="264" spans="2:44" x14ac:dyDescent="0.25">
      <c r="B264">
        <v>15</v>
      </c>
      <c r="C264" s="3">
        <v>63</v>
      </c>
      <c r="D264" s="3">
        <v>172</v>
      </c>
      <c r="E264" s="3">
        <v>155</v>
      </c>
      <c r="F264" s="3">
        <v>129</v>
      </c>
      <c r="G264" s="3">
        <v>42</v>
      </c>
      <c r="H264" s="3">
        <v>101</v>
      </c>
      <c r="I264" s="3"/>
      <c r="J264" s="3">
        <v>73</v>
      </c>
      <c r="K264" s="3">
        <v>92</v>
      </c>
      <c r="L264" s="3">
        <v>58</v>
      </c>
      <c r="M264" s="3">
        <v>102</v>
      </c>
      <c r="N264" s="3">
        <v>22</v>
      </c>
      <c r="O264" s="3">
        <v>47</v>
      </c>
      <c r="P264" s="3"/>
      <c r="Q264" s="3">
        <v>16</v>
      </c>
      <c r="R264" s="3">
        <v>65</v>
      </c>
      <c r="S264" s="3">
        <v>93</v>
      </c>
      <c r="T264" s="3">
        <v>70</v>
      </c>
      <c r="U264" s="3">
        <v>36</v>
      </c>
      <c r="V264" s="3">
        <v>55</v>
      </c>
      <c r="W264" s="3"/>
      <c r="X264" s="3">
        <v>35</v>
      </c>
      <c r="Y264" s="3">
        <v>44</v>
      </c>
      <c r="Z264" s="3">
        <v>21</v>
      </c>
      <c r="AA264" s="3">
        <v>39</v>
      </c>
      <c r="AB264" s="3">
        <v>11</v>
      </c>
      <c r="AC264" s="3">
        <v>16</v>
      </c>
      <c r="AD264" s="3"/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/>
      <c r="AL264" s="3">
        <v>4</v>
      </c>
      <c r="AM264" s="3">
        <v>12</v>
      </c>
      <c r="AN264" s="3">
        <v>10</v>
      </c>
      <c r="AO264" s="3">
        <v>12</v>
      </c>
      <c r="AP264" s="3">
        <v>2</v>
      </c>
      <c r="AQ264" s="3">
        <v>5</v>
      </c>
      <c r="AR264" s="3"/>
    </row>
    <row r="265" spans="2:44" x14ac:dyDescent="0.25">
      <c r="B265">
        <v>16</v>
      </c>
      <c r="C265" s="3">
        <v>112</v>
      </c>
      <c r="D265" s="3">
        <v>190</v>
      </c>
      <c r="E265" s="3">
        <v>180</v>
      </c>
      <c r="F265" s="3">
        <v>168</v>
      </c>
      <c r="G265" s="3">
        <v>25</v>
      </c>
      <c r="H265" s="3">
        <v>69</v>
      </c>
      <c r="I265" s="3"/>
      <c r="J265" s="3">
        <v>52</v>
      </c>
      <c r="K265" s="3">
        <v>105</v>
      </c>
      <c r="L265" s="3">
        <v>40</v>
      </c>
      <c r="M265" s="3">
        <v>32</v>
      </c>
      <c r="N265" s="3">
        <v>37</v>
      </c>
      <c r="O265" s="3">
        <v>56</v>
      </c>
      <c r="P265" s="3"/>
      <c r="Q265" s="3">
        <v>24</v>
      </c>
      <c r="R265" s="3">
        <v>72</v>
      </c>
      <c r="S265" s="3">
        <v>28</v>
      </c>
      <c r="T265" s="3">
        <v>38</v>
      </c>
      <c r="U265" s="3">
        <v>30</v>
      </c>
      <c r="V265" s="3">
        <v>75</v>
      </c>
      <c r="W265" s="3"/>
      <c r="X265" s="3">
        <v>29</v>
      </c>
      <c r="Y265" s="3">
        <v>42</v>
      </c>
      <c r="Z265" s="3">
        <v>18</v>
      </c>
      <c r="AA265" s="3">
        <v>18</v>
      </c>
      <c r="AB265" s="3">
        <v>18</v>
      </c>
      <c r="AC265" s="3">
        <v>14</v>
      </c>
      <c r="AD265" s="3"/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/>
      <c r="AL265" s="3">
        <v>5</v>
      </c>
      <c r="AM265" s="3">
        <v>12</v>
      </c>
      <c r="AN265" s="3">
        <v>7</v>
      </c>
      <c r="AO265" s="3">
        <v>4</v>
      </c>
      <c r="AP265" s="3">
        <v>3</v>
      </c>
      <c r="AQ265" s="3">
        <v>6</v>
      </c>
      <c r="AR265" s="3"/>
    </row>
    <row r="266" spans="2:44" x14ac:dyDescent="0.25">
      <c r="B266">
        <v>17</v>
      </c>
      <c r="C266" s="3">
        <v>118</v>
      </c>
      <c r="D266" s="3">
        <v>194</v>
      </c>
      <c r="E266" s="3">
        <v>99</v>
      </c>
      <c r="F266" s="3">
        <v>42</v>
      </c>
      <c r="G266" s="3">
        <v>46</v>
      </c>
      <c r="H266" s="3">
        <v>129</v>
      </c>
      <c r="I266" s="3"/>
      <c r="J266" s="3">
        <v>72</v>
      </c>
      <c r="K266" s="3">
        <v>69</v>
      </c>
      <c r="L266" s="3">
        <v>25</v>
      </c>
      <c r="M266" s="3">
        <v>61</v>
      </c>
      <c r="N266" s="3">
        <v>48</v>
      </c>
      <c r="O266" s="3">
        <v>26</v>
      </c>
      <c r="P266" s="3"/>
      <c r="Q266" s="3">
        <v>60</v>
      </c>
      <c r="R266" s="3">
        <v>48</v>
      </c>
      <c r="S266" s="3">
        <v>14</v>
      </c>
      <c r="T266" s="3">
        <v>62</v>
      </c>
      <c r="U266" s="3">
        <v>26</v>
      </c>
      <c r="V266" s="3">
        <v>39</v>
      </c>
      <c r="W266" s="3"/>
      <c r="X266" s="3">
        <v>35</v>
      </c>
      <c r="Y266" s="3">
        <v>30</v>
      </c>
      <c r="Z266" s="3">
        <v>17</v>
      </c>
      <c r="AA266" s="3">
        <v>31</v>
      </c>
      <c r="AB266" s="3">
        <v>20</v>
      </c>
      <c r="AC266" s="3">
        <v>10</v>
      </c>
      <c r="AD266" s="3"/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/>
      <c r="AL266" s="3">
        <v>32</v>
      </c>
      <c r="AM266" s="3">
        <v>10</v>
      </c>
      <c r="AN266" s="3">
        <v>5</v>
      </c>
      <c r="AO266" s="3">
        <v>5</v>
      </c>
      <c r="AP266" s="3">
        <v>5</v>
      </c>
      <c r="AQ266" s="3">
        <v>2</v>
      </c>
      <c r="AR266" s="3"/>
    </row>
    <row r="267" spans="2:44" x14ac:dyDescent="0.25">
      <c r="B267">
        <v>18</v>
      </c>
      <c r="C267" s="3">
        <v>145</v>
      </c>
      <c r="D267" s="3">
        <v>146</v>
      </c>
      <c r="E267" s="3">
        <v>56</v>
      </c>
      <c r="F267" s="3">
        <v>67</v>
      </c>
      <c r="G267" s="3">
        <v>63</v>
      </c>
      <c r="H267" s="3">
        <v>30</v>
      </c>
      <c r="I267" s="3"/>
      <c r="J267" s="3">
        <v>93</v>
      </c>
      <c r="K267" s="3">
        <v>33</v>
      </c>
      <c r="L267" s="3">
        <v>19</v>
      </c>
      <c r="M267" s="3">
        <v>42</v>
      </c>
      <c r="N267" s="3">
        <v>55</v>
      </c>
      <c r="O267" s="3">
        <v>60</v>
      </c>
      <c r="P267" s="3"/>
      <c r="Q267" s="3">
        <v>57</v>
      </c>
      <c r="R267" s="3">
        <v>57</v>
      </c>
      <c r="S267" s="3">
        <v>34</v>
      </c>
      <c r="T267" s="3">
        <v>36</v>
      </c>
      <c r="U267" s="3">
        <v>14</v>
      </c>
      <c r="V267" s="3">
        <v>46</v>
      </c>
      <c r="W267" s="3"/>
      <c r="X267" s="3">
        <v>30</v>
      </c>
      <c r="Y267" s="3">
        <v>23</v>
      </c>
      <c r="Z267" s="3">
        <v>16</v>
      </c>
      <c r="AA267" s="3">
        <v>24</v>
      </c>
      <c r="AB267" s="3">
        <v>27</v>
      </c>
      <c r="AC267" s="3">
        <v>22</v>
      </c>
      <c r="AD267" s="3"/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/>
      <c r="AL267" s="3">
        <v>12</v>
      </c>
      <c r="AM267" s="3">
        <v>5</v>
      </c>
      <c r="AN267" s="3">
        <v>3</v>
      </c>
      <c r="AO267" s="3">
        <v>4</v>
      </c>
      <c r="AP267" s="3">
        <v>7</v>
      </c>
      <c r="AQ267" s="3">
        <v>6</v>
      </c>
      <c r="AR267" s="3"/>
    </row>
    <row r="268" spans="2:44" x14ac:dyDescent="0.25">
      <c r="B268">
        <v>19</v>
      </c>
      <c r="C268" s="3">
        <v>168</v>
      </c>
      <c r="D268" s="3">
        <v>56</v>
      </c>
      <c r="E268" s="3">
        <v>37</v>
      </c>
      <c r="F268" s="3">
        <v>44</v>
      </c>
      <c r="G268" s="3">
        <v>81</v>
      </c>
      <c r="H268" s="3">
        <v>85</v>
      </c>
      <c r="I268" s="3"/>
      <c r="J268" s="3">
        <v>97</v>
      </c>
      <c r="K268" s="3">
        <v>82</v>
      </c>
      <c r="L268" s="3">
        <v>40</v>
      </c>
      <c r="M268" s="3">
        <v>47</v>
      </c>
      <c r="N268" s="3">
        <v>62</v>
      </c>
      <c r="O268" s="3">
        <v>64</v>
      </c>
      <c r="P268" s="3"/>
      <c r="Q268" s="3">
        <v>90</v>
      </c>
      <c r="R268" s="3">
        <v>79</v>
      </c>
      <c r="S268" s="3">
        <v>43</v>
      </c>
      <c r="T268" s="3">
        <v>36</v>
      </c>
      <c r="U268" s="3">
        <v>54</v>
      </c>
      <c r="V268" s="3">
        <v>65</v>
      </c>
      <c r="W268" s="3"/>
      <c r="X268" s="3">
        <v>31</v>
      </c>
      <c r="Y268" s="3">
        <v>22</v>
      </c>
      <c r="Z268" s="3">
        <v>22</v>
      </c>
      <c r="AA268" s="3">
        <v>27</v>
      </c>
      <c r="AB268" s="3">
        <v>22</v>
      </c>
      <c r="AC268" s="3">
        <v>21</v>
      </c>
      <c r="AD268" s="3"/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/>
      <c r="AL268" s="3">
        <v>18</v>
      </c>
      <c r="AM268" s="3">
        <v>11</v>
      </c>
      <c r="AN268" s="3">
        <v>5</v>
      </c>
      <c r="AO268" s="3">
        <v>4</v>
      </c>
      <c r="AP268" s="3">
        <v>7</v>
      </c>
      <c r="AQ268" s="3">
        <v>7</v>
      </c>
      <c r="AR268" s="3"/>
    </row>
    <row r="269" spans="2:44" x14ac:dyDescent="0.25">
      <c r="B269">
        <v>20</v>
      </c>
      <c r="C269" s="3">
        <v>192</v>
      </c>
      <c r="D269" s="3">
        <v>162</v>
      </c>
      <c r="E269" s="3">
        <v>61</v>
      </c>
      <c r="F269" s="3">
        <v>44</v>
      </c>
      <c r="G269" s="3">
        <v>115</v>
      </c>
      <c r="H269" s="3">
        <v>111</v>
      </c>
      <c r="I269" s="3"/>
      <c r="J269" s="3">
        <v>92</v>
      </c>
      <c r="K269" s="3">
        <v>77</v>
      </c>
      <c r="L269" s="3">
        <v>86</v>
      </c>
      <c r="M269" s="3">
        <v>99</v>
      </c>
      <c r="N269" s="3">
        <v>43</v>
      </c>
      <c r="O269" s="3">
        <v>74</v>
      </c>
      <c r="P269" s="3"/>
      <c r="Q269" s="3">
        <v>53</v>
      </c>
      <c r="R269" s="3">
        <v>98</v>
      </c>
      <c r="S269" s="3">
        <v>14</v>
      </c>
      <c r="T269" s="3">
        <v>67</v>
      </c>
      <c r="U269" s="3">
        <v>24</v>
      </c>
      <c r="V269" s="3">
        <v>104</v>
      </c>
      <c r="W269" s="3"/>
      <c r="X269" s="3">
        <v>26</v>
      </c>
      <c r="Y269" s="3">
        <v>32</v>
      </c>
      <c r="Z269" s="3">
        <v>44</v>
      </c>
      <c r="AA269" s="3">
        <v>46</v>
      </c>
      <c r="AB269" s="3">
        <v>12</v>
      </c>
      <c r="AC269" s="3">
        <v>24</v>
      </c>
      <c r="AD269" s="3"/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/>
      <c r="AL269" s="3">
        <v>24</v>
      </c>
      <c r="AM269" s="3">
        <v>10</v>
      </c>
      <c r="AN269" s="3">
        <v>10</v>
      </c>
      <c r="AO269" s="3">
        <v>11</v>
      </c>
      <c r="AP269" s="3">
        <v>4</v>
      </c>
      <c r="AQ269" s="3">
        <v>12</v>
      </c>
      <c r="AR269" s="3"/>
    </row>
    <row r="270" spans="2:44" x14ac:dyDescent="0.25">
      <c r="B270">
        <v>21</v>
      </c>
      <c r="C270" s="3">
        <v>179</v>
      </c>
      <c r="D270" s="3">
        <v>159</v>
      </c>
      <c r="E270" s="3">
        <v>151</v>
      </c>
      <c r="F270" s="3">
        <v>136</v>
      </c>
      <c r="G270" s="3">
        <v>48</v>
      </c>
      <c r="H270" s="3">
        <v>143</v>
      </c>
      <c r="I270" s="3"/>
      <c r="J270" s="3">
        <v>87</v>
      </c>
      <c r="K270" s="3">
        <v>102</v>
      </c>
      <c r="L270" s="3">
        <v>85</v>
      </c>
      <c r="M270" s="3">
        <v>64</v>
      </c>
      <c r="N270" s="3">
        <v>23</v>
      </c>
      <c r="O270" s="3">
        <v>64</v>
      </c>
      <c r="P270" s="3"/>
      <c r="Q270" s="3">
        <v>17</v>
      </c>
      <c r="R270" s="3">
        <v>52</v>
      </c>
      <c r="S270" s="3">
        <v>42</v>
      </c>
      <c r="T270" s="3">
        <v>36</v>
      </c>
      <c r="U270" s="3">
        <v>26</v>
      </c>
      <c r="V270" s="3">
        <v>101</v>
      </c>
      <c r="W270" s="3"/>
      <c r="X270" s="3">
        <v>33</v>
      </c>
      <c r="Y270" s="3">
        <v>29</v>
      </c>
      <c r="Z270" s="3">
        <v>32</v>
      </c>
      <c r="AA270" s="3">
        <v>21</v>
      </c>
      <c r="AB270" s="3">
        <v>6</v>
      </c>
      <c r="AC270" s="3">
        <v>16</v>
      </c>
      <c r="AD270" s="3"/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/>
      <c r="AL270" s="3">
        <v>22</v>
      </c>
      <c r="AM270" s="3">
        <v>13</v>
      </c>
      <c r="AN270" s="3">
        <v>10</v>
      </c>
      <c r="AO270" s="3">
        <v>5</v>
      </c>
      <c r="AP270" s="3">
        <v>3</v>
      </c>
      <c r="AQ270" s="3">
        <v>12</v>
      </c>
      <c r="AR270" s="3"/>
    </row>
    <row r="271" spans="2:44" x14ac:dyDescent="0.25">
      <c r="B271">
        <v>22</v>
      </c>
      <c r="C271" s="3">
        <v>176</v>
      </c>
      <c r="D271" s="3">
        <v>182</v>
      </c>
      <c r="E271" s="3">
        <v>171</v>
      </c>
      <c r="F271" s="3">
        <v>65</v>
      </c>
      <c r="G271" s="3">
        <v>17</v>
      </c>
      <c r="H271" s="3">
        <v>159</v>
      </c>
      <c r="I271" s="3"/>
      <c r="J271" s="3">
        <v>64</v>
      </c>
      <c r="K271" s="3">
        <v>39</v>
      </c>
      <c r="L271" s="3">
        <v>111</v>
      </c>
      <c r="M271" s="3">
        <v>133</v>
      </c>
      <c r="N271" s="3">
        <v>24</v>
      </c>
      <c r="O271" s="3">
        <v>48</v>
      </c>
      <c r="P271" s="3"/>
      <c r="Q271" s="3">
        <v>9</v>
      </c>
      <c r="R271" s="3">
        <v>39</v>
      </c>
      <c r="S271" s="3">
        <v>89</v>
      </c>
      <c r="T271" s="3">
        <v>60</v>
      </c>
      <c r="U271" s="3">
        <v>23</v>
      </c>
      <c r="V271" s="3">
        <v>49</v>
      </c>
      <c r="W271" s="3"/>
      <c r="X271" s="3">
        <v>22</v>
      </c>
      <c r="Y271" s="3">
        <v>21</v>
      </c>
      <c r="Z271" s="3">
        <v>22</v>
      </c>
      <c r="AA271" s="3">
        <v>40</v>
      </c>
      <c r="AB271" s="3">
        <v>11</v>
      </c>
      <c r="AC271" s="3">
        <v>19</v>
      </c>
      <c r="AD271" s="3"/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/>
      <c r="AL271" s="3">
        <v>10</v>
      </c>
      <c r="AM271" s="3">
        <v>6</v>
      </c>
      <c r="AN271" s="3">
        <v>11</v>
      </c>
      <c r="AO271" s="3">
        <v>10</v>
      </c>
      <c r="AP271" s="3">
        <v>3</v>
      </c>
      <c r="AQ271" s="3">
        <v>7</v>
      </c>
      <c r="AR271" s="3"/>
    </row>
    <row r="272" spans="2:44" x14ac:dyDescent="0.25">
      <c r="B272">
        <v>23</v>
      </c>
      <c r="C272" s="3">
        <v>139</v>
      </c>
      <c r="D272" s="3">
        <v>78</v>
      </c>
      <c r="E272" s="3">
        <v>187</v>
      </c>
      <c r="F272" s="3">
        <v>130</v>
      </c>
      <c r="G272" s="3">
        <v>25</v>
      </c>
      <c r="H272" s="3">
        <v>94</v>
      </c>
      <c r="I272" s="3"/>
      <c r="J272" s="3">
        <v>37</v>
      </c>
      <c r="K272" s="3">
        <v>90</v>
      </c>
      <c r="L272" s="3">
        <v>127</v>
      </c>
      <c r="M272" s="3">
        <v>108</v>
      </c>
      <c r="N272" s="3">
        <v>22</v>
      </c>
      <c r="O272" s="3">
        <v>31</v>
      </c>
      <c r="P272" s="3"/>
      <c r="Q272" s="3">
        <v>35</v>
      </c>
      <c r="R272" s="3">
        <v>58</v>
      </c>
      <c r="S272" s="3">
        <v>96</v>
      </c>
      <c r="T272" s="3">
        <v>75</v>
      </c>
      <c r="U272" s="3">
        <v>29</v>
      </c>
      <c r="V272" s="3">
        <v>54</v>
      </c>
      <c r="W272" s="3"/>
      <c r="X272" s="3">
        <v>16</v>
      </c>
      <c r="Y272" s="3">
        <v>29</v>
      </c>
      <c r="Z272" s="3">
        <v>25</v>
      </c>
      <c r="AA272" s="3">
        <v>35</v>
      </c>
      <c r="AB272" s="3">
        <v>12</v>
      </c>
      <c r="AC272" s="3">
        <v>16</v>
      </c>
      <c r="AD272" s="3"/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/>
      <c r="AL272" s="3">
        <v>9</v>
      </c>
      <c r="AM272" s="3">
        <v>11</v>
      </c>
      <c r="AN272" s="3">
        <v>10</v>
      </c>
      <c r="AO272" s="3">
        <v>12</v>
      </c>
      <c r="AP272" s="3">
        <v>3</v>
      </c>
      <c r="AQ272" s="3">
        <v>4</v>
      </c>
      <c r="AR272" s="3"/>
    </row>
    <row r="273" spans="1:44" x14ac:dyDescent="0.25">
      <c r="B273">
        <v>24</v>
      </c>
      <c r="C273" s="3">
        <v>87</v>
      </c>
      <c r="D273" s="3">
        <v>163</v>
      </c>
      <c r="E273" s="3">
        <v>165</v>
      </c>
      <c r="F273" s="3">
        <v>145</v>
      </c>
      <c r="G273" s="3">
        <v>29</v>
      </c>
      <c r="H273" s="3">
        <v>51</v>
      </c>
      <c r="I273" s="3"/>
      <c r="J273" s="3">
        <v>87</v>
      </c>
      <c r="K273" s="3">
        <v>21</v>
      </c>
      <c r="L273" s="3">
        <v>125</v>
      </c>
      <c r="M273" s="3">
        <v>90</v>
      </c>
      <c r="N273" s="3">
        <v>46</v>
      </c>
      <c r="O273" s="3">
        <v>48</v>
      </c>
      <c r="P273" s="3"/>
      <c r="Q273" s="3">
        <v>27</v>
      </c>
      <c r="R273" s="3">
        <v>33</v>
      </c>
      <c r="S273" s="3">
        <v>51</v>
      </c>
      <c r="T273" s="3">
        <v>67</v>
      </c>
      <c r="U273" s="3">
        <v>36</v>
      </c>
      <c r="V273" s="3">
        <v>81</v>
      </c>
      <c r="W273" s="3"/>
      <c r="X273" s="3">
        <v>27</v>
      </c>
      <c r="Y273" s="3">
        <v>18</v>
      </c>
      <c r="Z273" s="3">
        <v>22</v>
      </c>
      <c r="AA273" s="3">
        <v>25</v>
      </c>
      <c r="AB273" s="3">
        <v>15</v>
      </c>
      <c r="AC273" s="3">
        <v>21</v>
      </c>
      <c r="AD273" s="3"/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/>
      <c r="AL273" s="3">
        <v>11</v>
      </c>
      <c r="AM273" s="3">
        <v>5</v>
      </c>
      <c r="AN273" s="3">
        <v>15</v>
      </c>
      <c r="AO273" s="3">
        <v>14</v>
      </c>
      <c r="AP273" s="3">
        <v>5</v>
      </c>
      <c r="AQ273" s="3">
        <v>7</v>
      </c>
      <c r="AR273" s="3"/>
    </row>
    <row r="274" spans="1:44" x14ac:dyDescent="0.25">
      <c r="B274">
        <v>25</v>
      </c>
      <c r="C274" s="3">
        <v>187</v>
      </c>
      <c r="D274" s="3">
        <v>53</v>
      </c>
      <c r="E274" s="3">
        <v>217</v>
      </c>
      <c r="F274" s="3">
        <v>137</v>
      </c>
      <c r="G274" s="3">
        <v>68</v>
      </c>
      <c r="H274" s="3">
        <v>79</v>
      </c>
      <c r="I274" s="3"/>
      <c r="J274" s="3">
        <v>90</v>
      </c>
      <c r="K274" s="3">
        <v>49</v>
      </c>
      <c r="L274" s="3">
        <v>68</v>
      </c>
      <c r="M274" s="3">
        <v>50</v>
      </c>
      <c r="N274" s="3">
        <v>52</v>
      </c>
      <c r="O274" s="3">
        <v>57</v>
      </c>
      <c r="P274" s="3"/>
      <c r="Q274" s="3">
        <v>28</v>
      </c>
      <c r="R274" s="3">
        <v>63</v>
      </c>
      <c r="S274" s="3">
        <v>30</v>
      </c>
      <c r="T274" s="3">
        <v>24</v>
      </c>
      <c r="U274" s="3">
        <v>37</v>
      </c>
      <c r="V274" s="3">
        <v>96</v>
      </c>
      <c r="W274" s="3"/>
      <c r="X274" s="3">
        <v>30</v>
      </c>
      <c r="Y274" s="3">
        <v>23</v>
      </c>
      <c r="Z274" s="3">
        <v>18</v>
      </c>
      <c r="AA274" s="3">
        <v>25</v>
      </c>
      <c r="AB274" s="3">
        <v>18</v>
      </c>
      <c r="AC274" s="3">
        <v>23</v>
      </c>
      <c r="AD274" s="3"/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/>
      <c r="AL274" s="3">
        <v>13</v>
      </c>
      <c r="AM274" s="3">
        <v>7</v>
      </c>
      <c r="AN274" s="3">
        <v>10</v>
      </c>
      <c r="AO274" s="3">
        <v>9</v>
      </c>
      <c r="AP274" s="3">
        <v>6</v>
      </c>
      <c r="AQ274" s="3">
        <v>7</v>
      </c>
      <c r="AR274" s="3"/>
    </row>
    <row r="275" spans="1:44" x14ac:dyDescent="0.25">
      <c r="B275">
        <v>26</v>
      </c>
      <c r="C275" s="3">
        <v>198</v>
      </c>
      <c r="D275" s="3">
        <v>83</v>
      </c>
      <c r="E275" s="3">
        <v>136</v>
      </c>
      <c r="F275" s="3">
        <v>94</v>
      </c>
      <c r="G275" s="3">
        <v>92</v>
      </c>
      <c r="H275" s="3">
        <v>112</v>
      </c>
      <c r="I275" s="3"/>
      <c r="J275" s="3">
        <v>36</v>
      </c>
      <c r="K275" s="3">
        <v>61</v>
      </c>
      <c r="L275" s="3">
        <v>24</v>
      </c>
      <c r="M275" s="3">
        <v>52</v>
      </c>
      <c r="N275" s="3">
        <v>71</v>
      </c>
      <c r="O275" s="3">
        <v>51</v>
      </c>
      <c r="P275" s="3"/>
      <c r="Q275" s="3">
        <v>35</v>
      </c>
      <c r="R275" s="3">
        <v>54</v>
      </c>
      <c r="S275" s="3">
        <v>25</v>
      </c>
      <c r="T275" s="3">
        <v>10</v>
      </c>
      <c r="U275" s="3">
        <v>32</v>
      </c>
      <c r="V275" s="3">
        <v>80</v>
      </c>
      <c r="W275" s="3"/>
      <c r="X275" s="3">
        <v>26</v>
      </c>
      <c r="Y275" s="3">
        <v>30</v>
      </c>
      <c r="Z275" s="3">
        <v>11</v>
      </c>
      <c r="AA275" s="3">
        <v>27</v>
      </c>
      <c r="AB275" s="3">
        <v>29</v>
      </c>
      <c r="AC275" s="3">
        <v>15</v>
      </c>
      <c r="AD275" s="3"/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/>
      <c r="AL275" s="3">
        <v>6</v>
      </c>
      <c r="AM275" s="3">
        <v>7</v>
      </c>
      <c r="AN275" s="3">
        <v>6</v>
      </c>
      <c r="AO275" s="3">
        <v>11</v>
      </c>
      <c r="AP275" s="3">
        <v>9</v>
      </c>
      <c r="AQ275" s="3">
        <v>9</v>
      </c>
      <c r="AR275" s="3"/>
    </row>
    <row r="276" spans="1:44" x14ac:dyDescent="0.25">
      <c r="B276">
        <v>27</v>
      </c>
      <c r="C276" s="3">
        <v>97</v>
      </c>
      <c r="D276" s="3">
        <v>123</v>
      </c>
      <c r="E276" s="3">
        <v>65</v>
      </c>
      <c r="F276" s="3">
        <v>76</v>
      </c>
      <c r="G276" s="3">
        <v>144</v>
      </c>
      <c r="H276" s="3">
        <v>131</v>
      </c>
      <c r="I276" s="3"/>
      <c r="J276" s="3">
        <v>90</v>
      </c>
      <c r="K276" s="3">
        <v>53</v>
      </c>
      <c r="L276" s="3">
        <v>26</v>
      </c>
      <c r="M276" s="3">
        <v>27</v>
      </c>
      <c r="N276" s="3">
        <v>57</v>
      </c>
      <c r="O276" s="3">
        <v>63</v>
      </c>
      <c r="P276" s="3"/>
      <c r="Q276" s="3">
        <v>24</v>
      </c>
      <c r="R276" s="3">
        <v>26</v>
      </c>
      <c r="S276" s="3">
        <v>27</v>
      </c>
      <c r="T276" s="3">
        <v>28</v>
      </c>
      <c r="U276" s="3">
        <v>34</v>
      </c>
      <c r="V276" s="3">
        <v>99</v>
      </c>
      <c r="W276" s="3"/>
      <c r="X276" s="3">
        <v>34</v>
      </c>
      <c r="Y276" s="3">
        <v>25</v>
      </c>
      <c r="Z276" s="3">
        <v>17</v>
      </c>
      <c r="AA276" s="3">
        <v>14</v>
      </c>
      <c r="AB276" s="3">
        <v>19</v>
      </c>
      <c r="AC276" s="3">
        <v>17</v>
      </c>
      <c r="AD276" s="3"/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/>
      <c r="AL276" s="3">
        <v>11</v>
      </c>
      <c r="AM276" s="3">
        <v>11</v>
      </c>
      <c r="AN276" s="3">
        <v>3</v>
      </c>
      <c r="AO276" s="3">
        <v>2</v>
      </c>
      <c r="AP276" s="3">
        <v>8</v>
      </c>
      <c r="AQ276" s="3">
        <v>8</v>
      </c>
      <c r="AR276" s="3"/>
    </row>
    <row r="277" spans="1:44" x14ac:dyDescent="0.25">
      <c r="B277">
        <v>28</v>
      </c>
      <c r="C277" s="3">
        <v>153</v>
      </c>
      <c r="D277" s="3">
        <v>118</v>
      </c>
      <c r="E277" s="3">
        <v>45</v>
      </c>
      <c r="F277" s="3">
        <v>32</v>
      </c>
      <c r="G277" s="3">
        <v>131</v>
      </c>
      <c r="H277" s="3">
        <v>150</v>
      </c>
      <c r="I277" s="3"/>
      <c r="J277" s="3">
        <v>61</v>
      </c>
      <c r="K277" s="3">
        <v>54</v>
      </c>
      <c r="L277" s="3">
        <v>71</v>
      </c>
      <c r="M277" s="3">
        <v>76</v>
      </c>
      <c r="N277" s="3">
        <v>15</v>
      </c>
      <c r="O277" s="3">
        <v>67</v>
      </c>
      <c r="P277" s="3"/>
      <c r="Q277" s="3">
        <v>30</v>
      </c>
      <c r="R277" s="3">
        <v>7</v>
      </c>
      <c r="S277" s="3">
        <v>45</v>
      </c>
      <c r="T277" s="3">
        <v>23</v>
      </c>
      <c r="U277" s="3">
        <v>26</v>
      </c>
      <c r="V277" s="3">
        <v>102</v>
      </c>
      <c r="W277" s="3"/>
      <c r="X277" s="3">
        <v>22</v>
      </c>
      <c r="Y277" s="3">
        <v>24</v>
      </c>
      <c r="Z277" s="3">
        <v>27</v>
      </c>
      <c r="AA277" s="3">
        <v>41</v>
      </c>
      <c r="AB277" s="3">
        <v>14</v>
      </c>
      <c r="AC277" s="3">
        <v>20</v>
      </c>
      <c r="AD277" s="3"/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/>
      <c r="AL277" s="3">
        <v>7</v>
      </c>
      <c r="AM277" s="3">
        <v>11</v>
      </c>
      <c r="AN277" s="3">
        <v>7</v>
      </c>
      <c r="AO277" s="3">
        <v>8</v>
      </c>
      <c r="AP277" s="3">
        <v>6</v>
      </c>
      <c r="AQ277" s="3">
        <v>9</v>
      </c>
      <c r="AR277" s="3"/>
    </row>
    <row r="278" spans="1:44" x14ac:dyDescent="0.25">
      <c r="B278">
        <v>29</v>
      </c>
      <c r="C278" s="3">
        <v>116</v>
      </c>
      <c r="D278" s="3">
        <v>119</v>
      </c>
      <c r="E278" s="3">
        <v>130</v>
      </c>
      <c r="F278" s="3">
        <v>114</v>
      </c>
      <c r="G278" s="3">
        <v>27</v>
      </c>
      <c r="H278" s="3">
        <v>182</v>
      </c>
      <c r="I278" s="3"/>
      <c r="J278" s="3">
        <v>46</v>
      </c>
      <c r="K278" s="3">
        <v>34</v>
      </c>
      <c r="L278" s="3">
        <v>93</v>
      </c>
      <c r="M278" s="3">
        <v>95</v>
      </c>
      <c r="N278" s="3">
        <v>16</v>
      </c>
      <c r="O278" s="3">
        <v>79</v>
      </c>
      <c r="P278" s="3"/>
      <c r="Q278" s="3">
        <v>18</v>
      </c>
      <c r="R278" s="3">
        <v>23</v>
      </c>
      <c r="S278" s="3">
        <v>66</v>
      </c>
      <c r="T278" s="3">
        <v>53</v>
      </c>
      <c r="U278" s="3">
        <v>25</v>
      </c>
      <c r="V278" s="3">
        <v>71</v>
      </c>
      <c r="W278" s="3"/>
      <c r="X278" s="3">
        <v>21</v>
      </c>
      <c r="Y278" s="3">
        <v>21</v>
      </c>
      <c r="Z278" s="3">
        <v>34</v>
      </c>
      <c r="AA278" s="3">
        <v>38</v>
      </c>
      <c r="AB278" s="3">
        <v>9</v>
      </c>
      <c r="AC278" s="3">
        <v>21</v>
      </c>
      <c r="AD278" s="3"/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/>
      <c r="AL278" s="3">
        <v>5</v>
      </c>
      <c r="AM278" s="3">
        <v>6</v>
      </c>
      <c r="AN278" s="3">
        <v>9</v>
      </c>
      <c r="AO278" s="3">
        <v>10</v>
      </c>
      <c r="AP278" s="3">
        <v>3</v>
      </c>
      <c r="AQ278" s="3">
        <v>10</v>
      </c>
      <c r="AR278" s="3"/>
    </row>
    <row r="279" spans="1:44" x14ac:dyDescent="0.25">
      <c r="B279">
        <v>30</v>
      </c>
      <c r="C279" s="3">
        <v>77</v>
      </c>
      <c r="D279" s="3">
        <v>72</v>
      </c>
      <c r="E279" s="3">
        <v>169</v>
      </c>
      <c r="F279" s="3">
        <v>167</v>
      </c>
      <c r="G279" s="3">
        <v>20</v>
      </c>
      <c r="H279" s="3"/>
      <c r="I279" s="3"/>
      <c r="J279" s="3">
        <v>91</v>
      </c>
      <c r="K279" s="3">
        <v>20</v>
      </c>
      <c r="L279" s="3">
        <v>123</v>
      </c>
      <c r="M279" s="3">
        <v>59</v>
      </c>
      <c r="N279" s="3">
        <v>17</v>
      </c>
      <c r="O279" s="3"/>
      <c r="P279" s="3"/>
      <c r="Q279" s="3">
        <v>1</v>
      </c>
      <c r="R279" s="3">
        <v>29</v>
      </c>
      <c r="S279" s="3">
        <v>59</v>
      </c>
      <c r="T279" s="3">
        <v>35</v>
      </c>
      <c r="U279" s="3">
        <v>33</v>
      </c>
      <c r="V279" s="3"/>
      <c r="W279" s="3"/>
      <c r="X279" s="3">
        <v>30</v>
      </c>
      <c r="Y279" s="3">
        <v>10</v>
      </c>
      <c r="Z279" s="3">
        <v>42</v>
      </c>
      <c r="AA279" s="3">
        <v>28</v>
      </c>
      <c r="AB279" s="3">
        <v>6</v>
      </c>
      <c r="AC279" s="3"/>
      <c r="AD279" s="3"/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/>
      <c r="AK279" s="3"/>
      <c r="AL279" s="3">
        <v>9</v>
      </c>
      <c r="AM279" s="3">
        <v>3</v>
      </c>
      <c r="AN279" s="3">
        <v>14</v>
      </c>
      <c r="AO279" s="3">
        <v>8</v>
      </c>
      <c r="AP279" s="3">
        <v>5</v>
      </c>
      <c r="AQ279" s="3"/>
      <c r="AR279" s="3"/>
    </row>
    <row r="280" spans="1:44" x14ac:dyDescent="0.25">
      <c r="A280">
        <v>10</v>
      </c>
      <c r="B280">
        <v>1</v>
      </c>
      <c r="C280" s="3">
        <v>164</v>
      </c>
      <c r="D280" s="3">
        <v>40</v>
      </c>
      <c r="E280" s="3">
        <v>202</v>
      </c>
      <c r="F280" s="3">
        <v>109</v>
      </c>
      <c r="G280" s="3">
        <v>32</v>
      </c>
      <c r="H280" s="3">
        <v>128</v>
      </c>
      <c r="I280" s="3"/>
      <c r="J280" s="3">
        <v>69</v>
      </c>
      <c r="K280" s="3">
        <v>49</v>
      </c>
      <c r="L280" s="3">
        <v>129</v>
      </c>
      <c r="M280" s="3">
        <v>38</v>
      </c>
      <c r="N280" s="3">
        <v>25</v>
      </c>
      <c r="O280" s="3">
        <v>60</v>
      </c>
      <c r="P280" s="3"/>
      <c r="Q280" s="3">
        <v>17</v>
      </c>
      <c r="R280" s="3">
        <v>38</v>
      </c>
      <c r="S280" s="3">
        <v>63</v>
      </c>
      <c r="T280" s="3">
        <v>13</v>
      </c>
      <c r="U280" s="3">
        <v>35</v>
      </c>
      <c r="V280" s="3">
        <v>82</v>
      </c>
      <c r="W280" s="3"/>
      <c r="X280" s="3">
        <v>24</v>
      </c>
      <c r="Y280" s="3">
        <v>23</v>
      </c>
      <c r="Z280" s="3">
        <v>31</v>
      </c>
      <c r="AA280" s="3">
        <v>18</v>
      </c>
      <c r="AB280" s="3">
        <v>16</v>
      </c>
      <c r="AC280" s="3">
        <v>11</v>
      </c>
      <c r="AD280" s="3"/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/>
      <c r="AL280" s="3">
        <v>8</v>
      </c>
      <c r="AM280" s="3">
        <v>5</v>
      </c>
      <c r="AN280" s="3">
        <v>13</v>
      </c>
      <c r="AO280" s="3">
        <v>5</v>
      </c>
      <c r="AP280" s="3">
        <v>4</v>
      </c>
      <c r="AQ280" s="3">
        <v>9</v>
      </c>
      <c r="AR280" s="3"/>
    </row>
    <row r="281" spans="1:44" x14ac:dyDescent="0.25">
      <c r="B281">
        <v>2</v>
      </c>
      <c r="C281" s="3">
        <v>142</v>
      </c>
      <c r="D281" s="3">
        <v>70</v>
      </c>
      <c r="E281" s="3">
        <v>219</v>
      </c>
      <c r="F281" s="3">
        <v>49</v>
      </c>
      <c r="G281" s="3">
        <v>38</v>
      </c>
      <c r="H281" s="3">
        <v>140</v>
      </c>
      <c r="I281" s="3"/>
      <c r="J281" s="3">
        <v>97</v>
      </c>
      <c r="K281" s="3">
        <v>46</v>
      </c>
      <c r="L281" s="3">
        <v>103</v>
      </c>
      <c r="M281" s="3">
        <v>34</v>
      </c>
      <c r="N281" s="3">
        <v>33</v>
      </c>
      <c r="O281" s="3">
        <v>69</v>
      </c>
      <c r="P281" s="3"/>
      <c r="Q281" s="3">
        <v>7</v>
      </c>
      <c r="R281" s="3">
        <v>40</v>
      </c>
      <c r="S281" s="3">
        <v>71</v>
      </c>
      <c r="T281" s="3">
        <v>22</v>
      </c>
      <c r="U281" s="3">
        <v>32</v>
      </c>
      <c r="V281" s="3">
        <v>116</v>
      </c>
      <c r="W281" s="3"/>
      <c r="X281" s="3">
        <v>30</v>
      </c>
      <c r="Y281" s="3">
        <v>22</v>
      </c>
      <c r="Z281" s="3">
        <v>21</v>
      </c>
      <c r="AA281" s="3">
        <v>18</v>
      </c>
      <c r="AB281" s="3">
        <v>21</v>
      </c>
      <c r="AC281" s="3">
        <v>14</v>
      </c>
      <c r="AD281" s="3"/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/>
      <c r="AL281" s="3">
        <v>18</v>
      </c>
      <c r="AM281" s="3">
        <v>5</v>
      </c>
      <c r="AN281" s="3">
        <v>10</v>
      </c>
      <c r="AO281" s="3">
        <v>4</v>
      </c>
      <c r="AP281" s="3">
        <v>5</v>
      </c>
      <c r="AQ281" s="3">
        <v>8</v>
      </c>
      <c r="AR281" s="3"/>
    </row>
    <row r="282" spans="1:44" x14ac:dyDescent="0.25">
      <c r="B282">
        <v>3</v>
      </c>
      <c r="C282" s="3">
        <v>192</v>
      </c>
      <c r="D282" s="3">
        <v>69</v>
      </c>
      <c r="E282" s="3">
        <v>176</v>
      </c>
      <c r="F282" s="3">
        <v>50</v>
      </c>
      <c r="G282" s="3">
        <v>51</v>
      </c>
      <c r="H282" s="3">
        <v>148</v>
      </c>
      <c r="I282" s="3"/>
      <c r="J282" s="3">
        <v>79</v>
      </c>
      <c r="K282" s="3">
        <v>92</v>
      </c>
      <c r="L282" s="3">
        <v>49</v>
      </c>
      <c r="M282" s="3">
        <v>50</v>
      </c>
      <c r="N282" s="3">
        <v>59</v>
      </c>
      <c r="O282" s="3">
        <v>29</v>
      </c>
      <c r="P282" s="3"/>
      <c r="Q282" s="3">
        <v>24</v>
      </c>
      <c r="R282" s="3">
        <v>63</v>
      </c>
      <c r="S282" s="3">
        <v>20</v>
      </c>
      <c r="T282" s="3">
        <v>30</v>
      </c>
      <c r="U282" s="3">
        <v>59</v>
      </c>
      <c r="V282" s="3">
        <v>25</v>
      </c>
      <c r="W282" s="3"/>
      <c r="X282" s="3">
        <v>21</v>
      </c>
      <c r="Y282" s="3">
        <v>41</v>
      </c>
      <c r="Z282" s="3">
        <v>14</v>
      </c>
      <c r="AA282" s="3">
        <v>20</v>
      </c>
      <c r="AB282" s="3">
        <v>24</v>
      </c>
      <c r="AC282" s="3">
        <v>6</v>
      </c>
      <c r="AD282" s="3"/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/>
      <c r="AL282" s="3">
        <v>11</v>
      </c>
      <c r="AM282" s="3">
        <v>12</v>
      </c>
      <c r="AN282" s="3">
        <v>9</v>
      </c>
      <c r="AO282" s="3">
        <v>5</v>
      </c>
      <c r="AP282" s="3">
        <v>10</v>
      </c>
      <c r="AQ282" s="3">
        <v>4</v>
      </c>
      <c r="AR282" s="3"/>
    </row>
    <row r="283" spans="1:44" x14ac:dyDescent="0.25">
      <c r="B283">
        <v>4</v>
      </c>
      <c r="C283" s="3">
        <v>168</v>
      </c>
      <c r="D283" s="3">
        <v>176</v>
      </c>
      <c r="E283" s="3">
        <v>89</v>
      </c>
      <c r="F283" s="3">
        <v>76</v>
      </c>
      <c r="G283" s="3">
        <v>114</v>
      </c>
      <c r="H283" s="3">
        <v>46</v>
      </c>
      <c r="I283" s="3"/>
      <c r="J283" s="3">
        <v>35</v>
      </c>
      <c r="K283" s="3">
        <v>141</v>
      </c>
      <c r="L283" s="3">
        <v>67</v>
      </c>
      <c r="M283" s="3">
        <v>55</v>
      </c>
      <c r="N283" s="3">
        <v>72</v>
      </c>
      <c r="O283" s="3">
        <v>16</v>
      </c>
      <c r="P283" s="3"/>
      <c r="Q283" s="3">
        <v>31</v>
      </c>
      <c r="R283" s="3">
        <v>87</v>
      </c>
      <c r="S283" s="3">
        <v>25</v>
      </c>
      <c r="T283" s="3">
        <v>36</v>
      </c>
      <c r="U283" s="3">
        <v>55</v>
      </c>
      <c r="V283" s="3">
        <v>30</v>
      </c>
      <c r="W283" s="3"/>
      <c r="X283" s="3">
        <v>19</v>
      </c>
      <c r="Y283" s="3">
        <v>47</v>
      </c>
      <c r="Z283" s="3">
        <v>16</v>
      </c>
      <c r="AA283" s="3">
        <v>16</v>
      </c>
      <c r="AB283" s="3">
        <v>26</v>
      </c>
      <c r="AC283" s="3">
        <v>8</v>
      </c>
      <c r="AD283" s="3"/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/>
      <c r="AL283" s="3">
        <v>8</v>
      </c>
      <c r="AM283" s="3">
        <v>17</v>
      </c>
      <c r="AN283" s="3">
        <v>11</v>
      </c>
      <c r="AO283" s="3">
        <v>6</v>
      </c>
      <c r="AP283" s="3">
        <v>11</v>
      </c>
      <c r="AQ283" s="3">
        <v>2</v>
      </c>
      <c r="AR283" s="3"/>
    </row>
    <row r="284" spans="1:44" x14ac:dyDescent="0.25">
      <c r="B284">
        <v>5</v>
      </c>
      <c r="C284" s="3">
        <v>96</v>
      </c>
      <c r="D284" s="3">
        <v>242</v>
      </c>
      <c r="E284" s="3">
        <v>141</v>
      </c>
      <c r="F284" s="3">
        <v>115</v>
      </c>
      <c r="G284" s="3">
        <v>161</v>
      </c>
      <c r="H284" s="3">
        <v>31</v>
      </c>
      <c r="I284" s="3"/>
      <c r="J284" s="3">
        <v>43</v>
      </c>
      <c r="K284" s="3">
        <v>195</v>
      </c>
      <c r="L284" s="3">
        <v>66</v>
      </c>
      <c r="M284" s="3">
        <v>60</v>
      </c>
      <c r="N284" s="3">
        <v>18</v>
      </c>
      <c r="O284" s="3">
        <v>37</v>
      </c>
      <c r="P284" s="3"/>
      <c r="Q284" s="3">
        <v>32</v>
      </c>
      <c r="R284" s="3">
        <v>102</v>
      </c>
      <c r="S284" s="3">
        <v>7</v>
      </c>
      <c r="T284" s="3">
        <v>39</v>
      </c>
      <c r="U284" s="3">
        <v>26</v>
      </c>
      <c r="V284" s="3">
        <v>20</v>
      </c>
      <c r="W284" s="3"/>
      <c r="X284" s="3">
        <v>26</v>
      </c>
      <c r="Y284" s="3">
        <v>50</v>
      </c>
      <c r="Z284" s="3">
        <v>19</v>
      </c>
      <c r="AA284" s="3">
        <v>22</v>
      </c>
      <c r="AB284" s="3">
        <v>7</v>
      </c>
      <c r="AC284" s="3">
        <v>18</v>
      </c>
      <c r="AD284" s="3"/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/>
      <c r="AL284" s="3">
        <v>5</v>
      </c>
      <c r="AM284" s="3">
        <v>19</v>
      </c>
      <c r="AN284" s="3">
        <v>15</v>
      </c>
      <c r="AO284" s="3">
        <v>6</v>
      </c>
      <c r="AP284" s="3">
        <v>4</v>
      </c>
      <c r="AQ284" s="3">
        <v>4</v>
      </c>
      <c r="AR284" s="3"/>
    </row>
    <row r="285" spans="1:44" x14ac:dyDescent="0.25">
      <c r="B285">
        <v>6</v>
      </c>
      <c r="C285" s="3">
        <v>91</v>
      </c>
      <c r="D285" s="3">
        <v>326</v>
      </c>
      <c r="E285" s="3">
        <v>153</v>
      </c>
      <c r="F285" s="3">
        <v>135</v>
      </c>
      <c r="G285" s="3">
        <v>29</v>
      </c>
      <c r="H285" s="3">
        <v>80</v>
      </c>
      <c r="I285" s="3"/>
      <c r="J285" s="3">
        <v>112</v>
      </c>
      <c r="K285" s="3">
        <v>198</v>
      </c>
      <c r="L285" s="3">
        <v>45</v>
      </c>
      <c r="M285" s="3">
        <v>83</v>
      </c>
      <c r="N285" s="3">
        <v>30</v>
      </c>
      <c r="O285" s="3">
        <v>54</v>
      </c>
      <c r="P285" s="3"/>
      <c r="Q285" s="3">
        <v>36</v>
      </c>
      <c r="R285" s="3">
        <v>51</v>
      </c>
      <c r="S285" s="3">
        <v>7</v>
      </c>
      <c r="T285" s="3">
        <v>2</v>
      </c>
      <c r="U285" s="3">
        <v>27</v>
      </c>
      <c r="V285" s="3">
        <v>31</v>
      </c>
      <c r="W285" s="3"/>
      <c r="X285" s="3">
        <v>45</v>
      </c>
      <c r="Y285" s="3">
        <v>51</v>
      </c>
      <c r="Z285" s="3">
        <v>18</v>
      </c>
      <c r="AA285" s="3">
        <v>39</v>
      </c>
      <c r="AB285" s="3">
        <v>17</v>
      </c>
      <c r="AC285" s="3">
        <v>18</v>
      </c>
      <c r="AD285" s="3"/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/>
      <c r="AL285" s="3">
        <v>11</v>
      </c>
      <c r="AM285" s="3">
        <v>18</v>
      </c>
      <c r="AN285" s="3">
        <v>15</v>
      </c>
      <c r="AO285" s="3">
        <v>11</v>
      </c>
      <c r="AP285" s="3">
        <v>3</v>
      </c>
      <c r="AQ285" s="3">
        <v>6</v>
      </c>
      <c r="AR285" s="3"/>
    </row>
    <row r="286" spans="1:44" x14ac:dyDescent="0.25">
      <c r="B286">
        <v>7</v>
      </c>
      <c r="C286" s="3">
        <v>201</v>
      </c>
      <c r="D286" s="3">
        <v>286</v>
      </c>
      <c r="E286" s="3">
        <v>115</v>
      </c>
      <c r="F286" s="3">
        <v>174</v>
      </c>
      <c r="G286" s="3">
        <v>38</v>
      </c>
      <c r="H286" s="3">
        <v>127</v>
      </c>
      <c r="I286" s="3"/>
      <c r="J286" s="3">
        <v>194</v>
      </c>
      <c r="K286" s="3">
        <v>22</v>
      </c>
      <c r="L286" s="3">
        <v>20</v>
      </c>
      <c r="M286" s="3">
        <v>102</v>
      </c>
      <c r="N286" s="3">
        <v>35</v>
      </c>
      <c r="O286" s="3">
        <v>25</v>
      </c>
      <c r="P286" s="3"/>
      <c r="Q286" s="3">
        <v>13</v>
      </c>
      <c r="R286" s="3">
        <v>24</v>
      </c>
      <c r="S286" s="3">
        <v>27</v>
      </c>
      <c r="T286" s="3">
        <v>1</v>
      </c>
      <c r="U286" s="3">
        <v>30</v>
      </c>
      <c r="V286" s="3">
        <v>27</v>
      </c>
      <c r="W286" s="3"/>
      <c r="X286" s="3">
        <v>63</v>
      </c>
      <c r="Y286" s="3">
        <v>10</v>
      </c>
      <c r="Z286" s="3">
        <v>9</v>
      </c>
      <c r="AA286" s="3">
        <v>37</v>
      </c>
      <c r="AB286" s="3">
        <v>17</v>
      </c>
      <c r="AC286" s="3">
        <v>10</v>
      </c>
      <c r="AD286" s="3"/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/>
      <c r="AL286" s="3">
        <v>21</v>
      </c>
      <c r="AM286" s="3">
        <v>2</v>
      </c>
      <c r="AN286" s="3">
        <v>5</v>
      </c>
      <c r="AO286" s="3">
        <v>13</v>
      </c>
      <c r="AP286" s="3">
        <v>4</v>
      </c>
      <c r="AQ286" s="3">
        <v>2</v>
      </c>
      <c r="AR286" s="3"/>
    </row>
    <row r="287" spans="1:44" x14ac:dyDescent="0.25">
      <c r="B287">
        <v>8</v>
      </c>
      <c r="C287" s="3">
        <v>346</v>
      </c>
      <c r="D287" s="3">
        <v>27</v>
      </c>
      <c r="E287" s="3">
        <v>44</v>
      </c>
      <c r="F287" s="3">
        <v>183</v>
      </c>
      <c r="G287" s="3">
        <v>48</v>
      </c>
      <c r="H287" s="3">
        <v>34</v>
      </c>
      <c r="I287" s="3"/>
      <c r="J287" s="3">
        <v>225</v>
      </c>
      <c r="K287" s="3">
        <v>43</v>
      </c>
      <c r="L287" s="3">
        <v>57</v>
      </c>
      <c r="M287" s="3">
        <v>10</v>
      </c>
      <c r="N287" s="3">
        <v>13</v>
      </c>
      <c r="O287" s="3">
        <v>55</v>
      </c>
      <c r="P287" s="3"/>
      <c r="Q287" s="3">
        <v>27</v>
      </c>
      <c r="R287" s="3">
        <v>25</v>
      </c>
      <c r="S287" s="3">
        <v>14</v>
      </c>
      <c r="T287" s="3">
        <v>13</v>
      </c>
      <c r="U287" s="3">
        <v>21</v>
      </c>
      <c r="V287" s="3">
        <v>36</v>
      </c>
      <c r="W287" s="3"/>
      <c r="X287" s="3">
        <v>57</v>
      </c>
      <c r="Y287" s="3">
        <v>15</v>
      </c>
      <c r="Z287" s="3">
        <v>22</v>
      </c>
      <c r="AA287" s="3">
        <v>17</v>
      </c>
      <c r="AB287" s="3">
        <v>4</v>
      </c>
      <c r="AC287" s="3">
        <v>21</v>
      </c>
      <c r="AD287" s="3"/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/>
      <c r="AL287" s="3">
        <v>23</v>
      </c>
      <c r="AM287" s="3">
        <v>3</v>
      </c>
      <c r="AN287" s="3">
        <v>6</v>
      </c>
      <c r="AO287" s="3">
        <v>7</v>
      </c>
      <c r="AP287" s="3">
        <v>2</v>
      </c>
      <c r="AQ287" s="3">
        <v>5</v>
      </c>
      <c r="AR287" s="3"/>
    </row>
    <row r="288" spans="1:44" x14ac:dyDescent="0.25">
      <c r="B288">
        <v>9</v>
      </c>
      <c r="C288" s="3">
        <v>415</v>
      </c>
      <c r="D288" s="3">
        <v>62</v>
      </c>
      <c r="E288" s="3">
        <v>98</v>
      </c>
      <c r="F288" s="3">
        <v>84</v>
      </c>
      <c r="G288" s="3">
        <v>19</v>
      </c>
      <c r="H288" s="3">
        <v>94</v>
      </c>
      <c r="I288" s="3"/>
      <c r="J288" s="3">
        <v>180</v>
      </c>
      <c r="K288" s="3">
        <v>22</v>
      </c>
      <c r="L288" s="3">
        <v>96</v>
      </c>
      <c r="M288" s="3">
        <v>9</v>
      </c>
      <c r="N288" s="3">
        <v>18</v>
      </c>
      <c r="O288" s="3">
        <v>46</v>
      </c>
      <c r="P288" s="3"/>
      <c r="Q288" s="3">
        <v>60</v>
      </c>
      <c r="R288" s="3">
        <v>22</v>
      </c>
      <c r="S288" s="3">
        <v>11</v>
      </c>
      <c r="T288" s="3">
        <v>17</v>
      </c>
      <c r="U288" s="3">
        <v>20</v>
      </c>
      <c r="V288" s="3">
        <v>24</v>
      </c>
      <c r="W288" s="3"/>
      <c r="X288" s="3">
        <v>49</v>
      </c>
      <c r="Y288" s="3">
        <v>7</v>
      </c>
      <c r="Z288" s="3">
        <v>34</v>
      </c>
      <c r="AA288" s="3">
        <v>8</v>
      </c>
      <c r="AB288" s="3">
        <v>11</v>
      </c>
      <c r="AC288" s="3">
        <v>15</v>
      </c>
      <c r="AD288" s="3"/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/>
      <c r="AL288" s="3">
        <v>20</v>
      </c>
      <c r="AM288" s="3">
        <v>3</v>
      </c>
      <c r="AN288" s="3">
        <v>12</v>
      </c>
      <c r="AO288" s="3">
        <v>3</v>
      </c>
      <c r="AP288" s="3">
        <v>3</v>
      </c>
      <c r="AQ288" s="3">
        <v>5</v>
      </c>
      <c r="AR288" s="3"/>
    </row>
    <row r="289" spans="2:44" x14ac:dyDescent="0.25">
      <c r="B289">
        <v>10</v>
      </c>
      <c r="C289" s="3">
        <v>376</v>
      </c>
      <c r="D289" s="3">
        <v>22</v>
      </c>
      <c r="E289" s="3">
        <v>167</v>
      </c>
      <c r="F289" s="3">
        <v>18</v>
      </c>
      <c r="G289" s="3">
        <v>28</v>
      </c>
      <c r="H289" s="3">
        <v>131</v>
      </c>
      <c r="I289" s="3"/>
      <c r="J289" s="3">
        <v>93</v>
      </c>
      <c r="K289" s="3">
        <v>29</v>
      </c>
      <c r="L289" s="3">
        <v>93</v>
      </c>
      <c r="M289" s="3">
        <v>18</v>
      </c>
      <c r="N289" s="3">
        <v>24</v>
      </c>
      <c r="O289" s="3">
        <v>50</v>
      </c>
      <c r="P289" s="3"/>
      <c r="Q289" s="3">
        <v>29</v>
      </c>
      <c r="R289" s="3">
        <v>32</v>
      </c>
      <c r="S289" s="3">
        <v>25</v>
      </c>
      <c r="T289" s="3">
        <v>18</v>
      </c>
      <c r="U289" s="3">
        <v>22</v>
      </c>
      <c r="V289" s="3">
        <v>17</v>
      </c>
      <c r="W289" s="3"/>
      <c r="X289" s="3">
        <v>32</v>
      </c>
      <c r="Y289" s="3">
        <v>10</v>
      </c>
      <c r="Z289" s="3">
        <v>27</v>
      </c>
      <c r="AA289" s="3">
        <v>15</v>
      </c>
      <c r="AB289" s="3">
        <v>13</v>
      </c>
      <c r="AC289" s="3">
        <v>21</v>
      </c>
      <c r="AD289" s="3"/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/>
      <c r="AL289" s="3">
        <v>15</v>
      </c>
      <c r="AM289" s="3">
        <v>2</v>
      </c>
      <c r="AN289" s="3">
        <v>14</v>
      </c>
      <c r="AO289" s="3">
        <v>4</v>
      </c>
      <c r="AP289" s="3">
        <v>3</v>
      </c>
      <c r="AQ289" s="3">
        <v>7</v>
      </c>
      <c r="AR289" s="3"/>
    </row>
    <row r="290" spans="2:44" x14ac:dyDescent="0.25">
      <c r="B290">
        <v>11</v>
      </c>
      <c r="C290" s="3">
        <v>258</v>
      </c>
      <c r="D290" s="3">
        <v>31</v>
      </c>
      <c r="E290" s="3">
        <v>181</v>
      </c>
      <c r="F290" s="3">
        <v>41</v>
      </c>
      <c r="G290" s="3">
        <v>32</v>
      </c>
      <c r="H290" s="3">
        <v>114</v>
      </c>
      <c r="I290" s="3"/>
      <c r="J290" s="3">
        <v>15</v>
      </c>
      <c r="K290" s="3">
        <v>28</v>
      </c>
      <c r="L290" s="3">
        <v>74</v>
      </c>
      <c r="M290" s="3">
        <v>32</v>
      </c>
      <c r="N290" s="3">
        <v>63</v>
      </c>
      <c r="O290" s="3">
        <v>63</v>
      </c>
      <c r="P290" s="3"/>
      <c r="Q290" s="3">
        <v>24</v>
      </c>
      <c r="R290" s="3">
        <v>31</v>
      </c>
      <c r="S290" s="3">
        <v>28</v>
      </c>
      <c r="T290" s="3">
        <v>16</v>
      </c>
      <c r="U290" s="3">
        <v>31</v>
      </c>
      <c r="V290" s="3">
        <v>7</v>
      </c>
      <c r="W290" s="3"/>
      <c r="X290" s="3">
        <v>13</v>
      </c>
      <c r="Y290" s="3">
        <v>19</v>
      </c>
      <c r="Z290" s="3">
        <v>25</v>
      </c>
      <c r="AA290" s="3">
        <v>22</v>
      </c>
      <c r="AB290" s="3">
        <v>26</v>
      </c>
      <c r="AC290" s="3">
        <v>27</v>
      </c>
      <c r="AD290" s="3"/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/>
      <c r="AL290" s="3">
        <v>2</v>
      </c>
      <c r="AM290" s="3">
        <v>3</v>
      </c>
      <c r="AN290" s="3">
        <v>10</v>
      </c>
      <c r="AO290" s="3">
        <v>5</v>
      </c>
      <c r="AP290" s="3">
        <v>6</v>
      </c>
      <c r="AQ290" s="3">
        <v>14</v>
      </c>
      <c r="AR290" s="3"/>
    </row>
    <row r="291" spans="2:44" x14ac:dyDescent="0.25">
      <c r="B291">
        <v>12</v>
      </c>
      <c r="C291" s="3">
        <v>28</v>
      </c>
      <c r="D291" s="3">
        <v>42</v>
      </c>
      <c r="E291" s="3">
        <v>157</v>
      </c>
      <c r="F291" s="3">
        <v>72</v>
      </c>
      <c r="G291" s="3">
        <v>107</v>
      </c>
      <c r="H291" s="3">
        <v>95</v>
      </c>
      <c r="I291" s="3"/>
      <c r="J291" s="3">
        <v>24</v>
      </c>
      <c r="K291" s="3">
        <v>54</v>
      </c>
      <c r="L291" s="3">
        <v>118</v>
      </c>
      <c r="M291" s="3">
        <v>57</v>
      </c>
      <c r="N291" s="3">
        <v>76</v>
      </c>
      <c r="O291" s="3">
        <v>49</v>
      </c>
      <c r="P291" s="3"/>
      <c r="Q291" s="3">
        <v>23</v>
      </c>
      <c r="R291" s="3">
        <v>28</v>
      </c>
      <c r="S291" s="3">
        <v>28</v>
      </c>
      <c r="T291" s="3">
        <v>18</v>
      </c>
      <c r="U291" s="3">
        <v>33</v>
      </c>
      <c r="V291" s="3">
        <v>9</v>
      </c>
      <c r="W291" s="3"/>
      <c r="X291" s="3">
        <v>17</v>
      </c>
      <c r="Y291" s="3">
        <v>37</v>
      </c>
      <c r="Z291" s="3">
        <v>36</v>
      </c>
      <c r="AA291" s="3">
        <v>32</v>
      </c>
      <c r="AB291" s="3">
        <v>34</v>
      </c>
      <c r="AC291" s="3">
        <v>21</v>
      </c>
      <c r="AD291" s="3"/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/>
      <c r="AL291" s="3">
        <v>2</v>
      </c>
      <c r="AM291" s="3">
        <v>6</v>
      </c>
      <c r="AN291" s="3">
        <v>14</v>
      </c>
      <c r="AO291" s="3">
        <v>10</v>
      </c>
      <c r="AP291" s="3">
        <v>10</v>
      </c>
      <c r="AQ291" s="3">
        <v>9</v>
      </c>
      <c r="AR291" s="3"/>
    </row>
    <row r="292" spans="2:44" x14ac:dyDescent="0.25">
      <c r="B292">
        <v>13</v>
      </c>
      <c r="C292" s="3">
        <v>43</v>
      </c>
      <c r="D292" s="3">
        <v>91</v>
      </c>
      <c r="E292" s="3">
        <v>217</v>
      </c>
      <c r="F292" s="3">
        <v>112</v>
      </c>
      <c r="G292" s="3">
        <v>165</v>
      </c>
      <c r="H292" s="3">
        <v>80</v>
      </c>
      <c r="I292" s="3"/>
      <c r="J292" s="3">
        <v>70</v>
      </c>
      <c r="K292" s="3">
        <v>98</v>
      </c>
      <c r="L292" s="3">
        <v>152</v>
      </c>
      <c r="M292" s="3">
        <v>33</v>
      </c>
      <c r="N292" s="3">
        <v>108</v>
      </c>
      <c r="O292" s="3">
        <v>19</v>
      </c>
      <c r="P292" s="3"/>
      <c r="Q292" s="3">
        <v>27</v>
      </c>
      <c r="R292" s="3">
        <v>26</v>
      </c>
      <c r="S292" s="3">
        <v>31</v>
      </c>
      <c r="T292" s="3">
        <v>10</v>
      </c>
      <c r="U292" s="3">
        <v>38</v>
      </c>
      <c r="V292" s="3">
        <v>23</v>
      </c>
      <c r="W292" s="3"/>
      <c r="X292" s="3">
        <v>33</v>
      </c>
      <c r="Y292" s="3">
        <v>50</v>
      </c>
      <c r="Z292" s="3">
        <v>43</v>
      </c>
      <c r="AA292" s="3">
        <v>25</v>
      </c>
      <c r="AB292" s="3">
        <v>40</v>
      </c>
      <c r="AC292" s="3">
        <v>12</v>
      </c>
      <c r="AD292" s="3"/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/>
      <c r="AL292" s="3">
        <v>6</v>
      </c>
      <c r="AM292" s="3">
        <v>19</v>
      </c>
      <c r="AN292" s="3">
        <v>19</v>
      </c>
      <c r="AO292" s="3">
        <v>5</v>
      </c>
      <c r="AP292" s="3">
        <v>13</v>
      </c>
      <c r="AQ292" s="3">
        <v>3</v>
      </c>
      <c r="AR292" s="3"/>
    </row>
    <row r="293" spans="2:44" x14ac:dyDescent="0.25">
      <c r="B293">
        <v>14</v>
      </c>
      <c r="C293" s="3">
        <v>116</v>
      </c>
      <c r="D293" s="3">
        <v>180</v>
      </c>
      <c r="E293" s="3">
        <v>286</v>
      </c>
      <c r="F293" s="3">
        <v>46</v>
      </c>
      <c r="G293" s="3">
        <v>200</v>
      </c>
      <c r="H293" s="3">
        <v>42</v>
      </c>
      <c r="I293" s="3"/>
      <c r="J293" s="3">
        <v>86</v>
      </c>
      <c r="K293" s="3">
        <v>92</v>
      </c>
      <c r="L293" s="3">
        <v>128</v>
      </c>
      <c r="M293" s="3">
        <v>48</v>
      </c>
      <c r="N293" s="3">
        <v>117</v>
      </c>
      <c r="O293" s="3">
        <v>33</v>
      </c>
      <c r="P293" s="3"/>
      <c r="Q293" s="3">
        <v>28</v>
      </c>
      <c r="R293" s="3">
        <v>53</v>
      </c>
      <c r="S293" s="3">
        <v>1</v>
      </c>
      <c r="T293" s="3">
        <v>17</v>
      </c>
      <c r="U293" s="3">
        <v>18</v>
      </c>
      <c r="V293" s="3">
        <v>19</v>
      </c>
      <c r="W293" s="3"/>
      <c r="X293" s="3">
        <v>26</v>
      </c>
      <c r="Y293" s="3">
        <v>52</v>
      </c>
      <c r="Z293" s="3">
        <v>37</v>
      </c>
      <c r="AA293" s="3">
        <v>23</v>
      </c>
      <c r="AB293" s="3">
        <v>34</v>
      </c>
      <c r="AC293" s="3">
        <v>18</v>
      </c>
      <c r="AD293" s="3"/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/>
      <c r="AL293" s="3">
        <v>5</v>
      </c>
      <c r="AM293" s="3">
        <v>15</v>
      </c>
      <c r="AN293" s="3">
        <v>20</v>
      </c>
      <c r="AO293" s="3">
        <v>11</v>
      </c>
      <c r="AP293" s="3">
        <v>15</v>
      </c>
      <c r="AQ293" s="3">
        <v>4</v>
      </c>
      <c r="AR293" s="3"/>
    </row>
    <row r="294" spans="2:44" x14ac:dyDescent="0.25">
      <c r="B294">
        <v>15</v>
      </c>
      <c r="C294" s="3">
        <v>108</v>
      </c>
      <c r="D294" s="3">
        <v>181</v>
      </c>
      <c r="E294" s="3">
        <v>243</v>
      </c>
      <c r="F294" s="3">
        <v>117</v>
      </c>
      <c r="G294" s="3">
        <v>204</v>
      </c>
      <c r="H294" s="3">
        <v>66</v>
      </c>
      <c r="I294" s="3"/>
      <c r="J294" s="3">
        <v>72</v>
      </c>
      <c r="K294" s="3">
        <v>162</v>
      </c>
      <c r="L294" s="3">
        <v>110</v>
      </c>
      <c r="M294" s="3">
        <v>50</v>
      </c>
      <c r="N294" s="3">
        <v>59</v>
      </c>
      <c r="O294" s="3">
        <v>40</v>
      </c>
      <c r="P294" s="3"/>
      <c r="Q294" s="3">
        <v>34</v>
      </c>
      <c r="R294" s="3">
        <v>77</v>
      </c>
      <c r="S294" s="3">
        <v>28</v>
      </c>
      <c r="T294" s="3">
        <v>24</v>
      </c>
      <c r="U294" s="3">
        <v>29</v>
      </c>
      <c r="V294" s="3">
        <v>14</v>
      </c>
      <c r="W294" s="3"/>
      <c r="X294" s="3">
        <v>27</v>
      </c>
      <c r="Y294" s="3">
        <v>64</v>
      </c>
      <c r="Z294" s="3">
        <v>21</v>
      </c>
      <c r="AA294" s="3">
        <v>23</v>
      </c>
      <c r="AB294" s="3">
        <v>15</v>
      </c>
      <c r="AC294" s="3">
        <v>21</v>
      </c>
      <c r="AD294" s="3"/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/>
      <c r="AL294" s="3">
        <v>6</v>
      </c>
      <c r="AM294" s="3">
        <v>20</v>
      </c>
      <c r="AN294" s="3">
        <v>9</v>
      </c>
      <c r="AO294" s="3">
        <v>8</v>
      </c>
      <c r="AP294" s="3">
        <v>9</v>
      </c>
      <c r="AQ294" s="3">
        <v>5</v>
      </c>
      <c r="AR294" s="3"/>
    </row>
    <row r="295" spans="2:44" x14ac:dyDescent="0.25">
      <c r="B295">
        <v>16</v>
      </c>
      <c r="C295" s="3">
        <v>106</v>
      </c>
      <c r="D295" s="3">
        <v>255</v>
      </c>
      <c r="E295" s="3">
        <v>181</v>
      </c>
      <c r="F295" s="3">
        <v>102</v>
      </c>
      <c r="G295" s="3">
        <v>140</v>
      </c>
      <c r="H295" s="3">
        <v>89</v>
      </c>
      <c r="I295" s="3"/>
      <c r="J295" s="3">
        <v>118</v>
      </c>
      <c r="K295" s="3">
        <v>250</v>
      </c>
      <c r="L295" s="3">
        <v>79</v>
      </c>
      <c r="M295" s="3">
        <v>64</v>
      </c>
      <c r="N295" s="3">
        <v>38</v>
      </c>
      <c r="O295" s="3">
        <v>52</v>
      </c>
      <c r="P295" s="3"/>
      <c r="Q295" s="3">
        <v>25</v>
      </c>
      <c r="R295" s="3">
        <v>31</v>
      </c>
      <c r="S295" s="3">
        <v>27</v>
      </c>
      <c r="T295" s="3">
        <v>19</v>
      </c>
      <c r="U295" s="3">
        <v>25</v>
      </c>
      <c r="V295" s="3">
        <v>3</v>
      </c>
      <c r="W295" s="3"/>
      <c r="X295" s="3">
        <v>54</v>
      </c>
      <c r="Y295" s="3">
        <v>74</v>
      </c>
      <c r="Z295" s="3">
        <v>20</v>
      </c>
      <c r="AA295" s="3">
        <v>29</v>
      </c>
      <c r="AB295" s="3">
        <v>20</v>
      </c>
      <c r="AC295" s="3">
        <v>25</v>
      </c>
      <c r="AD295" s="3"/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/>
      <c r="AL295" s="3">
        <v>10</v>
      </c>
      <c r="AM295" s="3">
        <v>25</v>
      </c>
      <c r="AN295" s="3">
        <v>9</v>
      </c>
      <c r="AO295" s="3">
        <v>11</v>
      </c>
      <c r="AP295" s="3">
        <v>6</v>
      </c>
      <c r="AQ295" s="3">
        <v>8</v>
      </c>
      <c r="AR295" s="3"/>
    </row>
    <row r="296" spans="2:44" x14ac:dyDescent="0.25">
      <c r="B296">
        <v>17</v>
      </c>
      <c r="C296" s="3">
        <v>178</v>
      </c>
      <c r="D296" s="3">
        <v>354</v>
      </c>
      <c r="E296" s="3">
        <v>139</v>
      </c>
      <c r="F296" s="3">
        <v>147</v>
      </c>
      <c r="G296" s="3">
        <v>96</v>
      </c>
      <c r="H296" s="3"/>
      <c r="I296" s="3"/>
      <c r="J296" s="3">
        <v>172</v>
      </c>
      <c r="K296" s="3">
        <v>49</v>
      </c>
      <c r="L296" s="3">
        <v>102</v>
      </c>
      <c r="M296" s="3">
        <v>16</v>
      </c>
      <c r="N296" s="3">
        <v>49</v>
      </c>
      <c r="O296" s="3"/>
      <c r="P296" s="3"/>
      <c r="Q296" s="3">
        <v>51</v>
      </c>
      <c r="R296" s="3">
        <v>22</v>
      </c>
      <c r="S296" s="3">
        <v>3</v>
      </c>
      <c r="T296" s="3">
        <v>11</v>
      </c>
      <c r="U296" s="3">
        <v>26</v>
      </c>
      <c r="V296" s="3"/>
      <c r="W296" s="3"/>
      <c r="X296" s="3">
        <v>64</v>
      </c>
      <c r="Y296" s="3">
        <v>28</v>
      </c>
      <c r="Z296" s="3">
        <v>28</v>
      </c>
      <c r="AA296" s="3">
        <v>26</v>
      </c>
      <c r="AB296" s="3">
        <v>25</v>
      </c>
      <c r="AC296" s="3"/>
      <c r="AD296" s="3"/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/>
      <c r="AK296" s="3"/>
      <c r="AL296" s="3">
        <v>20</v>
      </c>
      <c r="AM296" s="3">
        <v>9</v>
      </c>
      <c r="AN296" s="3">
        <v>18</v>
      </c>
      <c r="AO296" s="3">
        <v>11</v>
      </c>
      <c r="AP296" s="3">
        <v>7</v>
      </c>
      <c r="AQ296" s="3"/>
      <c r="AR296" s="3"/>
    </row>
    <row r="297" spans="2:44" x14ac:dyDescent="0.25">
      <c r="B297">
        <v>18</v>
      </c>
      <c r="C297" s="3">
        <v>251</v>
      </c>
      <c r="D297" s="3">
        <v>132</v>
      </c>
      <c r="E297" s="3">
        <v>176</v>
      </c>
      <c r="F297" s="3">
        <v>151</v>
      </c>
      <c r="G297" s="3">
        <v>100</v>
      </c>
      <c r="H297" s="3">
        <v>156</v>
      </c>
      <c r="I297" s="3"/>
      <c r="J297" s="3">
        <v>237</v>
      </c>
      <c r="K297" s="3">
        <v>67</v>
      </c>
      <c r="L297" s="3">
        <v>132</v>
      </c>
      <c r="M297" s="3">
        <v>57</v>
      </c>
      <c r="N297" s="3">
        <v>51</v>
      </c>
      <c r="O297" s="3">
        <v>67</v>
      </c>
      <c r="P297" s="3"/>
      <c r="Q297" s="3">
        <v>32</v>
      </c>
      <c r="R297" s="3">
        <v>21</v>
      </c>
      <c r="S297" s="3">
        <v>16</v>
      </c>
      <c r="T297" s="3">
        <v>25</v>
      </c>
      <c r="U297" s="3">
        <v>27</v>
      </c>
      <c r="V297" s="3">
        <v>16</v>
      </c>
      <c r="W297" s="3"/>
      <c r="X297" s="3">
        <v>59</v>
      </c>
      <c r="Y297" s="3">
        <v>28</v>
      </c>
      <c r="Z297" s="3">
        <v>32</v>
      </c>
      <c r="AA297" s="3">
        <v>24</v>
      </c>
      <c r="AB297" s="3">
        <v>28</v>
      </c>
      <c r="AC297" s="3">
        <v>33</v>
      </c>
      <c r="AD297" s="3"/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/>
      <c r="AL297" s="3">
        <v>22</v>
      </c>
      <c r="AM297" s="3">
        <v>7</v>
      </c>
      <c r="AN297" s="3">
        <v>21</v>
      </c>
      <c r="AO297" s="3">
        <v>13</v>
      </c>
      <c r="AP297" s="3">
        <v>6</v>
      </c>
      <c r="AQ297" s="3">
        <v>13</v>
      </c>
      <c r="AR297" s="3"/>
    </row>
    <row r="298" spans="2:44" x14ac:dyDescent="0.25">
      <c r="B298">
        <v>19</v>
      </c>
      <c r="C298" s="3">
        <v>338</v>
      </c>
      <c r="D298" s="3">
        <v>123</v>
      </c>
      <c r="E298" s="3">
        <v>270</v>
      </c>
      <c r="F298" s="3">
        <v>140</v>
      </c>
      <c r="G298" s="3">
        <v>116</v>
      </c>
      <c r="H298" s="3">
        <v>201</v>
      </c>
      <c r="I298" s="3"/>
      <c r="J298" s="3">
        <v>143</v>
      </c>
      <c r="K298" s="3">
        <v>82</v>
      </c>
      <c r="L298" s="3">
        <v>87</v>
      </c>
      <c r="M298" s="3">
        <v>85</v>
      </c>
      <c r="N298" s="3">
        <v>64</v>
      </c>
      <c r="O298" s="3">
        <v>100</v>
      </c>
      <c r="P298" s="3"/>
      <c r="Q298" s="3">
        <v>17</v>
      </c>
      <c r="R298" s="3">
        <v>3</v>
      </c>
      <c r="S298" s="3">
        <v>11</v>
      </c>
      <c r="T298" s="3">
        <v>19</v>
      </c>
      <c r="U298" s="3">
        <v>30</v>
      </c>
      <c r="V298" s="3">
        <v>25</v>
      </c>
      <c r="W298" s="3"/>
      <c r="X298" s="3">
        <v>38</v>
      </c>
      <c r="Y298" s="3">
        <v>35</v>
      </c>
      <c r="Z298" s="3">
        <v>23</v>
      </c>
      <c r="AA298" s="3">
        <v>28</v>
      </c>
      <c r="AB298" s="3">
        <v>34</v>
      </c>
      <c r="AC298" s="3">
        <v>23</v>
      </c>
      <c r="AD298" s="3"/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/>
      <c r="AL298" s="3">
        <v>13</v>
      </c>
      <c r="AM298" s="3">
        <v>13</v>
      </c>
      <c r="AN298" s="3">
        <v>13</v>
      </c>
      <c r="AO298" s="3">
        <v>15</v>
      </c>
      <c r="AP298" s="3">
        <v>8</v>
      </c>
      <c r="AQ298" s="3">
        <v>8</v>
      </c>
      <c r="AR298" s="3"/>
    </row>
    <row r="299" spans="2:44" x14ac:dyDescent="0.25">
      <c r="B299">
        <v>20</v>
      </c>
      <c r="C299" s="3">
        <v>269</v>
      </c>
      <c r="D299" s="3">
        <v>161</v>
      </c>
      <c r="E299" s="3">
        <v>164</v>
      </c>
      <c r="F299" s="3">
        <v>170</v>
      </c>
      <c r="G299" s="3">
        <v>153</v>
      </c>
      <c r="H299" s="3">
        <v>154</v>
      </c>
      <c r="I299" s="3"/>
      <c r="J299" s="3">
        <v>69</v>
      </c>
      <c r="K299" s="3">
        <v>57</v>
      </c>
      <c r="L299" s="3">
        <v>52</v>
      </c>
      <c r="M299" s="3">
        <v>60</v>
      </c>
      <c r="N299" s="3">
        <v>88</v>
      </c>
      <c r="O299" s="3">
        <v>46</v>
      </c>
      <c r="P299" s="3"/>
      <c r="Q299" s="3">
        <v>13</v>
      </c>
      <c r="R299" s="3">
        <v>14</v>
      </c>
      <c r="S299" s="3">
        <v>11</v>
      </c>
      <c r="T299" s="3">
        <v>28</v>
      </c>
      <c r="U299" s="3">
        <v>14</v>
      </c>
      <c r="V299" s="3">
        <v>18</v>
      </c>
      <c r="W299" s="3"/>
      <c r="X299" s="3">
        <v>28</v>
      </c>
      <c r="Y299" s="3">
        <v>19</v>
      </c>
      <c r="Z299" s="3">
        <v>16</v>
      </c>
      <c r="AA299" s="3">
        <v>21</v>
      </c>
      <c r="AB299" s="3">
        <v>43</v>
      </c>
      <c r="AC299" s="3">
        <v>21</v>
      </c>
      <c r="AD299" s="3"/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/>
      <c r="AL299" s="3">
        <v>10</v>
      </c>
      <c r="AM299" s="3">
        <v>8</v>
      </c>
      <c r="AN299" s="3">
        <v>7</v>
      </c>
      <c r="AO299" s="3">
        <v>13</v>
      </c>
      <c r="AP299" s="3">
        <v>14</v>
      </c>
      <c r="AQ299" s="3">
        <v>5</v>
      </c>
      <c r="AR299" s="3"/>
    </row>
    <row r="300" spans="2:44" x14ac:dyDescent="0.25">
      <c r="B300">
        <v>21</v>
      </c>
      <c r="C300" s="3">
        <v>114</v>
      </c>
      <c r="D300" s="3">
        <v>132</v>
      </c>
      <c r="E300" s="3">
        <v>125</v>
      </c>
      <c r="F300" s="3">
        <v>139</v>
      </c>
      <c r="G300" s="3">
        <v>186</v>
      </c>
      <c r="H300" s="3">
        <v>63</v>
      </c>
      <c r="I300" s="3"/>
      <c r="J300" s="3">
        <v>102</v>
      </c>
      <c r="K300" s="3">
        <v>43</v>
      </c>
      <c r="L300" s="3">
        <v>20</v>
      </c>
      <c r="M300" s="3">
        <v>50</v>
      </c>
      <c r="N300" s="3">
        <v>83</v>
      </c>
      <c r="O300" s="3">
        <v>82</v>
      </c>
      <c r="P300" s="3"/>
      <c r="Q300" s="3">
        <v>3</v>
      </c>
      <c r="R300" s="3">
        <v>11</v>
      </c>
      <c r="S300" s="3">
        <v>14</v>
      </c>
      <c r="T300" s="3">
        <v>13</v>
      </c>
      <c r="U300" s="3">
        <v>27</v>
      </c>
      <c r="V300" s="3">
        <v>19</v>
      </c>
      <c r="W300" s="3"/>
      <c r="X300" s="3">
        <v>36</v>
      </c>
      <c r="Y300" s="3">
        <v>21</v>
      </c>
      <c r="Z300" s="3">
        <v>13</v>
      </c>
      <c r="AA300" s="3">
        <v>24</v>
      </c>
      <c r="AB300" s="3">
        <v>28</v>
      </c>
      <c r="AC300" s="3">
        <v>33</v>
      </c>
      <c r="AD300" s="3"/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/>
      <c r="AL300" s="3">
        <v>11</v>
      </c>
      <c r="AM300" s="3">
        <v>7</v>
      </c>
      <c r="AN300" s="3">
        <v>5</v>
      </c>
      <c r="AO300" s="3">
        <v>9</v>
      </c>
      <c r="AP300" s="3">
        <v>12</v>
      </c>
      <c r="AQ300" s="3">
        <v>10</v>
      </c>
      <c r="AR300" s="3"/>
    </row>
    <row r="301" spans="2:44" x14ac:dyDescent="0.25">
      <c r="B301">
        <v>22</v>
      </c>
      <c r="C301" s="3">
        <v>167</v>
      </c>
      <c r="D301" s="3">
        <v>90</v>
      </c>
      <c r="E301" s="3">
        <v>48</v>
      </c>
      <c r="F301" s="3">
        <v>98</v>
      </c>
      <c r="G301" s="3">
        <v>211</v>
      </c>
      <c r="H301" s="3">
        <v>124</v>
      </c>
      <c r="I301" s="3"/>
      <c r="J301" s="3">
        <v>120</v>
      </c>
      <c r="K301" s="3">
        <v>53</v>
      </c>
      <c r="L301" s="3">
        <v>45</v>
      </c>
      <c r="M301" s="3">
        <v>39</v>
      </c>
      <c r="N301" s="3">
        <v>35</v>
      </c>
      <c r="O301" s="3">
        <v>93</v>
      </c>
      <c r="P301" s="3"/>
      <c r="Q301" s="3">
        <v>4</v>
      </c>
      <c r="R301" s="3">
        <v>19</v>
      </c>
      <c r="S301" s="3">
        <v>14</v>
      </c>
      <c r="T301" s="3">
        <v>20</v>
      </c>
      <c r="U301" s="3">
        <v>22</v>
      </c>
      <c r="V301" s="3">
        <v>39</v>
      </c>
      <c r="W301" s="3"/>
      <c r="X301" s="3">
        <v>44</v>
      </c>
      <c r="Y301" s="3">
        <v>29</v>
      </c>
      <c r="Z301" s="3">
        <v>21</v>
      </c>
      <c r="AA301" s="3">
        <v>22</v>
      </c>
      <c r="AB301" s="3">
        <v>15</v>
      </c>
      <c r="AC301" s="3">
        <v>37</v>
      </c>
      <c r="AD301" s="3"/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/>
      <c r="AL301" s="3">
        <v>14</v>
      </c>
      <c r="AM301" s="3">
        <v>8</v>
      </c>
      <c r="AN301" s="3">
        <v>6</v>
      </c>
      <c r="AO301" s="3">
        <v>6</v>
      </c>
      <c r="AP301" s="3">
        <v>4</v>
      </c>
      <c r="AQ301" s="3">
        <v>11</v>
      </c>
      <c r="AR301" s="3"/>
    </row>
    <row r="302" spans="2:44" x14ac:dyDescent="0.25">
      <c r="B302">
        <v>23</v>
      </c>
      <c r="C302" s="3">
        <v>198</v>
      </c>
      <c r="D302" s="3">
        <v>123</v>
      </c>
      <c r="E302" s="3">
        <v>83</v>
      </c>
      <c r="F302" s="3">
        <v>84</v>
      </c>
      <c r="G302" s="3">
        <v>45</v>
      </c>
      <c r="H302" s="3">
        <v>166</v>
      </c>
      <c r="I302" s="3"/>
      <c r="J302" s="3">
        <v>206</v>
      </c>
      <c r="K302" s="3">
        <v>60</v>
      </c>
      <c r="L302" s="3">
        <v>89</v>
      </c>
      <c r="M302" s="3">
        <v>61</v>
      </c>
      <c r="N302" s="3">
        <v>73</v>
      </c>
      <c r="O302" s="3">
        <v>75</v>
      </c>
      <c r="P302" s="3"/>
      <c r="Q302" s="3">
        <v>22</v>
      </c>
      <c r="R302" s="3">
        <v>22</v>
      </c>
      <c r="S302" s="3">
        <v>1</v>
      </c>
      <c r="T302" s="3">
        <v>28</v>
      </c>
      <c r="U302" s="3">
        <v>13</v>
      </c>
      <c r="V302" s="3">
        <v>17</v>
      </c>
      <c r="W302" s="3"/>
      <c r="X302" s="3">
        <v>51</v>
      </c>
      <c r="Y302" s="3">
        <v>27</v>
      </c>
      <c r="Z302" s="3">
        <v>25</v>
      </c>
      <c r="AA302" s="3">
        <v>25</v>
      </c>
      <c r="AB302" s="3">
        <v>33</v>
      </c>
      <c r="AC302" s="3">
        <v>33</v>
      </c>
      <c r="AD302" s="3"/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/>
      <c r="AL302" s="3">
        <v>21</v>
      </c>
      <c r="AM302" s="3">
        <v>10</v>
      </c>
      <c r="AN302" s="3">
        <v>11</v>
      </c>
      <c r="AO302" s="3">
        <v>9</v>
      </c>
      <c r="AP302" s="3">
        <v>8</v>
      </c>
      <c r="AQ302" s="3">
        <v>13</v>
      </c>
      <c r="AR302" s="3"/>
    </row>
    <row r="303" spans="2:44" x14ac:dyDescent="0.25">
      <c r="B303">
        <v>24</v>
      </c>
      <c r="C303" s="3">
        <v>304</v>
      </c>
      <c r="D303" s="3">
        <v>129</v>
      </c>
      <c r="E303" s="3">
        <v>150</v>
      </c>
      <c r="F303" s="3">
        <v>140</v>
      </c>
      <c r="G303" s="3">
        <v>125</v>
      </c>
      <c r="H303" s="3">
        <v>163</v>
      </c>
      <c r="I303" s="3"/>
      <c r="J303" s="3">
        <v>223</v>
      </c>
      <c r="K303" s="3">
        <v>45</v>
      </c>
      <c r="L303" s="3">
        <v>101</v>
      </c>
      <c r="M303" s="3">
        <v>76</v>
      </c>
      <c r="N303" s="3">
        <v>91</v>
      </c>
      <c r="O303" s="3">
        <v>19</v>
      </c>
      <c r="P303" s="3"/>
      <c r="Q303" s="3">
        <v>27</v>
      </c>
      <c r="R303" s="3">
        <v>10</v>
      </c>
      <c r="S303" s="3">
        <v>3</v>
      </c>
      <c r="T303" s="3">
        <v>11</v>
      </c>
      <c r="U303" s="3">
        <v>7</v>
      </c>
      <c r="V303" s="3">
        <v>22</v>
      </c>
      <c r="W303" s="3"/>
      <c r="X303" s="3">
        <v>53</v>
      </c>
      <c r="Y303" s="3">
        <v>27</v>
      </c>
      <c r="Z303" s="3">
        <v>32</v>
      </c>
      <c r="AA303" s="3">
        <v>32</v>
      </c>
      <c r="AB303" s="3">
        <v>39</v>
      </c>
      <c r="AC303" s="3">
        <v>11</v>
      </c>
      <c r="AD303" s="3"/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/>
      <c r="AL303" s="3">
        <v>23</v>
      </c>
      <c r="AM303" s="3">
        <v>6</v>
      </c>
      <c r="AN303" s="3">
        <v>14</v>
      </c>
      <c r="AO303" s="3">
        <v>12</v>
      </c>
      <c r="AP303" s="3">
        <v>14</v>
      </c>
      <c r="AQ303" s="3">
        <v>4</v>
      </c>
      <c r="AR303" s="3"/>
    </row>
    <row r="304" spans="2:44" x14ac:dyDescent="0.25">
      <c r="B304">
        <v>25</v>
      </c>
      <c r="C304" s="3">
        <v>405</v>
      </c>
      <c r="D304" s="3">
        <v>89</v>
      </c>
      <c r="E304" s="3">
        <v>178</v>
      </c>
      <c r="F304" s="3">
        <v>172</v>
      </c>
      <c r="G304" s="3">
        <v>163</v>
      </c>
      <c r="H304" s="3">
        <v>71</v>
      </c>
      <c r="I304" s="3"/>
      <c r="J304" s="3">
        <v>65</v>
      </c>
      <c r="K304" s="3">
        <v>55</v>
      </c>
      <c r="L304" s="3">
        <v>71</v>
      </c>
      <c r="M304" s="3">
        <v>111</v>
      </c>
      <c r="N304" s="3">
        <v>48</v>
      </c>
      <c r="O304" s="3">
        <v>50</v>
      </c>
      <c r="P304" s="3"/>
      <c r="Q304" s="3">
        <v>31</v>
      </c>
      <c r="R304" s="3">
        <v>20</v>
      </c>
      <c r="S304" s="3">
        <v>21</v>
      </c>
      <c r="T304" s="3">
        <v>3</v>
      </c>
      <c r="U304" s="3">
        <v>21</v>
      </c>
      <c r="V304" s="3">
        <v>16</v>
      </c>
      <c r="W304" s="3"/>
      <c r="X304" s="3">
        <v>22</v>
      </c>
      <c r="Y304" s="3">
        <v>15</v>
      </c>
      <c r="Z304" s="3">
        <v>20</v>
      </c>
      <c r="AA304" s="3">
        <v>42</v>
      </c>
      <c r="AB304" s="3">
        <v>6</v>
      </c>
      <c r="AC304" s="3">
        <v>23</v>
      </c>
      <c r="AD304" s="3"/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/>
      <c r="AL304" s="3">
        <v>7</v>
      </c>
      <c r="AM304" s="3">
        <v>3</v>
      </c>
      <c r="AN304" s="3">
        <v>7</v>
      </c>
      <c r="AO304" s="3">
        <v>15</v>
      </c>
      <c r="AP304" s="3">
        <v>3</v>
      </c>
      <c r="AQ304" s="3">
        <v>6</v>
      </c>
      <c r="AR304" s="3"/>
    </row>
    <row r="305" spans="1:44" x14ac:dyDescent="0.25">
      <c r="B305">
        <v>26</v>
      </c>
      <c r="C305" s="3">
        <v>126</v>
      </c>
      <c r="D305" s="3">
        <v>88</v>
      </c>
      <c r="E305" s="3">
        <v>93</v>
      </c>
      <c r="F305" s="3"/>
      <c r="G305" s="3">
        <v>25</v>
      </c>
      <c r="H305" s="3">
        <v>98</v>
      </c>
      <c r="I305" s="3"/>
      <c r="J305" s="3">
        <v>55</v>
      </c>
      <c r="K305" s="3">
        <v>33</v>
      </c>
      <c r="L305" s="3">
        <v>55</v>
      </c>
      <c r="M305" s="3"/>
      <c r="N305" s="3">
        <v>35</v>
      </c>
      <c r="O305" s="3">
        <v>69</v>
      </c>
      <c r="P305" s="3"/>
      <c r="Q305" s="3">
        <v>22</v>
      </c>
      <c r="R305" s="3">
        <v>20</v>
      </c>
      <c r="S305" s="3">
        <v>3</v>
      </c>
      <c r="T305" s="3"/>
      <c r="U305" s="3">
        <v>23</v>
      </c>
      <c r="V305" s="3">
        <v>17</v>
      </c>
      <c r="W305" s="3"/>
      <c r="X305" s="3">
        <v>30</v>
      </c>
      <c r="Y305" s="3">
        <v>19</v>
      </c>
      <c r="Z305" s="3">
        <v>22</v>
      </c>
      <c r="AA305" s="3"/>
      <c r="AB305" s="3">
        <v>14</v>
      </c>
      <c r="AC305" s="3">
        <v>28</v>
      </c>
      <c r="AD305" s="3"/>
      <c r="AE305" s="3">
        <v>0</v>
      </c>
      <c r="AF305" s="3">
        <v>0</v>
      </c>
      <c r="AG305" s="3">
        <v>0</v>
      </c>
      <c r="AH305" s="3"/>
      <c r="AI305" s="3">
        <v>0</v>
      </c>
      <c r="AJ305" s="3">
        <v>0</v>
      </c>
      <c r="AK305" s="3"/>
      <c r="AL305" s="3">
        <v>6</v>
      </c>
      <c r="AM305" s="3">
        <v>4</v>
      </c>
      <c r="AN305" s="3">
        <v>11</v>
      </c>
      <c r="AO305" s="3"/>
      <c r="AP305" s="3">
        <v>3</v>
      </c>
      <c r="AQ305" s="3">
        <v>8</v>
      </c>
      <c r="AR305" s="3"/>
    </row>
    <row r="306" spans="1:44" x14ac:dyDescent="0.25">
      <c r="B306">
        <v>27</v>
      </c>
      <c r="C306" s="3">
        <v>91</v>
      </c>
      <c r="D306" s="3">
        <v>52</v>
      </c>
      <c r="E306" s="3">
        <v>96</v>
      </c>
      <c r="F306" s="3">
        <v>218</v>
      </c>
      <c r="G306" s="3">
        <v>42</v>
      </c>
      <c r="H306" s="3">
        <v>145</v>
      </c>
      <c r="I306" s="3"/>
      <c r="J306" s="3">
        <v>82</v>
      </c>
      <c r="K306" s="3">
        <v>15</v>
      </c>
      <c r="L306" s="3">
        <v>17</v>
      </c>
      <c r="M306" s="3">
        <v>27</v>
      </c>
      <c r="N306" s="3">
        <v>37</v>
      </c>
      <c r="O306" s="3">
        <v>148</v>
      </c>
      <c r="P306" s="3"/>
      <c r="Q306" s="3">
        <v>20</v>
      </c>
      <c r="R306" s="3">
        <v>25</v>
      </c>
      <c r="S306" s="3">
        <v>24</v>
      </c>
      <c r="T306" s="3">
        <v>24</v>
      </c>
      <c r="U306" s="3">
        <v>28</v>
      </c>
      <c r="V306" s="3">
        <v>25</v>
      </c>
      <c r="W306" s="3"/>
      <c r="X306" s="3">
        <v>34</v>
      </c>
      <c r="Y306" s="3">
        <v>13</v>
      </c>
      <c r="Z306" s="3">
        <v>12</v>
      </c>
      <c r="AA306" s="3">
        <v>15</v>
      </c>
      <c r="AB306" s="3">
        <v>4</v>
      </c>
      <c r="AC306" s="3">
        <v>12</v>
      </c>
      <c r="AD306" s="3"/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/>
      <c r="AL306" s="3">
        <v>8</v>
      </c>
      <c r="AM306" s="3">
        <v>2</v>
      </c>
      <c r="AN306" s="3">
        <v>4</v>
      </c>
      <c r="AO306" s="3">
        <v>6</v>
      </c>
      <c r="AP306" s="3">
        <v>2</v>
      </c>
      <c r="AQ306" s="3">
        <v>3</v>
      </c>
      <c r="AR306" s="3"/>
    </row>
    <row r="307" spans="1:44" x14ac:dyDescent="0.25">
      <c r="B307">
        <v>28</v>
      </c>
      <c r="C307" s="3">
        <v>151</v>
      </c>
      <c r="D307" s="3">
        <v>32</v>
      </c>
      <c r="E307" s="3">
        <v>41</v>
      </c>
      <c r="F307" s="3">
        <v>79</v>
      </c>
      <c r="G307" s="3">
        <v>17</v>
      </c>
      <c r="H307" s="3">
        <v>90</v>
      </c>
      <c r="I307" s="3"/>
      <c r="J307" s="3">
        <v>123</v>
      </c>
      <c r="K307" s="3">
        <v>15</v>
      </c>
      <c r="L307" s="3">
        <v>50</v>
      </c>
      <c r="M307" s="3">
        <v>18</v>
      </c>
      <c r="N307" s="3">
        <v>18</v>
      </c>
      <c r="O307" s="3">
        <v>71</v>
      </c>
      <c r="P307" s="3"/>
      <c r="Q307" s="3">
        <v>15</v>
      </c>
      <c r="R307" s="3">
        <v>24</v>
      </c>
      <c r="S307" s="3">
        <v>18</v>
      </c>
      <c r="T307" s="3">
        <v>23</v>
      </c>
      <c r="U307" s="3">
        <v>23</v>
      </c>
      <c r="V307" s="3">
        <v>21</v>
      </c>
      <c r="W307" s="3"/>
      <c r="X307" s="3">
        <v>52</v>
      </c>
      <c r="Y307" s="3">
        <v>10</v>
      </c>
      <c r="Z307" s="3">
        <v>22</v>
      </c>
      <c r="AA307" s="3">
        <v>13</v>
      </c>
      <c r="AB307" s="3">
        <v>10</v>
      </c>
      <c r="AC307" s="3">
        <v>26</v>
      </c>
      <c r="AD307" s="3"/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/>
      <c r="AL307" s="3">
        <v>14</v>
      </c>
      <c r="AM307" s="3">
        <v>2</v>
      </c>
      <c r="AN307" s="3">
        <v>5</v>
      </c>
      <c r="AO307" s="3">
        <v>3</v>
      </c>
      <c r="AP307" s="3">
        <v>3</v>
      </c>
      <c r="AQ307" s="3">
        <v>6</v>
      </c>
      <c r="AR307" s="3"/>
    </row>
    <row r="308" spans="1:44" x14ac:dyDescent="0.25">
      <c r="B308">
        <v>29</v>
      </c>
      <c r="C308" s="3">
        <v>193</v>
      </c>
      <c r="D308" s="3">
        <v>37</v>
      </c>
      <c r="E308" s="3">
        <v>79</v>
      </c>
      <c r="F308" s="3">
        <v>23</v>
      </c>
      <c r="G308" s="3">
        <v>21</v>
      </c>
      <c r="H308" s="3">
        <v>104</v>
      </c>
      <c r="I308" s="3"/>
      <c r="J308" s="3">
        <v>152</v>
      </c>
      <c r="K308" s="3">
        <v>32</v>
      </c>
      <c r="L308" s="3">
        <v>63</v>
      </c>
      <c r="M308" s="3">
        <v>32</v>
      </c>
      <c r="N308" s="3">
        <v>29</v>
      </c>
      <c r="O308" s="3">
        <v>86</v>
      </c>
      <c r="P308" s="3"/>
      <c r="Q308" s="3">
        <v>6</v>
      </c>
      <c r="R308" s="3">
        <v>18</v>
      </c>
      <c r="S308" s="3">
        <v>22</v>
      </c>
      <c r="T308" s="3">
        <v>18</v>
      </c>
      <c r="U308" s="3">
        <v>25</v>
      </c>
      <c r="V308" s="3">
        <v>10</v>
      </c>
      <c r="W308" s="3"/>
      <c r="X308" s="3">
        <v>61</v>
      </c>
      <c r="Y308" s="3">
        <v>23</v>
      </c>
      <c r="Z308" s="3">
        <v>19</v>
      </c>
      <c r="AA308" s="3">
        <v>23</v>
      </c>
      <c r="AB308" s="3">
        <v>18</v>
      </c>
      <c r="AC308" s="3">
        <v>37</v>
      </c>
      <c r="AD308" s="3"/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/>
      <c r="AL308" s="3">
        <v>19</v>
      </c>
      <c r="AM308" s="3">
        <v>4</v>
      </c>
      <c r="AN308" s="3">
        <v>8</v>
      </c>
      <c r="AO308" s="3">
        <v>4</v>
      </c>
      <c r="AP308" s="3">
        <v>4</v>
      </c>
      <c r="AQ308" s="3">
        <v>9</v>
      </c>
      <c r="AR308" s="3"/>
    </row>
    <row r="309" spans="1:44" x14ac:dyDescent="0.25">
      <c r="B309">
        <v>30</v>
      </c>
      <c r="C309" s="3">
        <v>240</v>
      </c>
      <c r="D309" s="3">
        <v>72</v>
      </c>
      <c r="E309" s="3">
        <v>110</v>
      </c>
      <c r="F309" s="3">
        <v>49</v>
      </c>
      <c r="G309" s="3">
        <v>44</v>
      </c>
      <c r="H309" s="3">
        <v>153</v>
      </c>
      <c r="I309" s="3"/>
      <c r="J309" s="3">
        <v>125</v>
      </c>
      <c r="K309" s="3">
        <v>48</v>
      </c>
      <c r="L309" s="3">
        <v>19</v>
      </c>
      <c r="M309" s="3">
        <v>78</v>
      </c>
      <c r="N309" s="3">
        <v>50</v>
      </c>
      <c r="O309" s="3">
        <v>72</v>
      </c>
      <c r="P309" s="3"/>
      <c r="Q309" s="3">
        <v>9</v>
      </c>
      <c r="R309" s="3">
        <v>18</v>
      </c>
      <c r="S309" s="3">
        <v>23</v>
      </c>
      <c r="T309" s="3">
        <v>3</v>
      </c>
      <c r="U309" s="3">
        <v>17</v>
      </c>
      <c r="V309" s="3">
        <v>31</v>
      </c>
      <c r="W309" s="3"/>
      <c r="X309" s="3">
        <v>44</v>
      </c>
      <c r="Y309" s="3">
        <v>31</v>
      </c>
      <c r="Z309" s="3">
        <v>8</v>
      </c>
      <c r="AA309" s="3">
        <v>37</v>
      </c>
      <c r="AB309" s="3">
        <v>24</v>
      </c>
      <c r="AC309" s="3">
        <v>33</v>
      </c>
      <c r="AD309" s="3"/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/>
      <c r="AL309" s="3">
        <v>19</v>
      </c>
      <c r="AM309" s="3">
        <v>7</v>
      </c>
      <c r="AN309" s="3">
        <v>2</v>
      </c>
      <c r="AO309" s="3">
        <v>9</v>
      </c>
      <c r="AP309" s="3">
        <v>7</v>
      </c>
      <c r="AQ309" s="3">
        <v>12</v>
      </c>
      <c r="AR309" s="3"/>
    </row>
    <row r="310" spans="1:44" x14ac:dyDescent="0.25">
      <c r="B310">
        <v>31</v>
      </c>
      <c r="C310" s="3">
        <v>237</v>
      </c>
      <c r="D310" s="3">
        <v>110</v>
      </c>
      <c r="E310" s="3">
        <v>35</v>
      </c>
      <c r="F310" s="3">
        <v>135</v>
      </c>
      <c r="G310" s="3">
        <v>83</v>
      </c>
      <c r="H310" s="3">
        <v>121</v>
      </c>
      <c r="I310" s="3"/>
      <c r="J310" s="3">
        <v>65</v>
      </c>
      <c r="K310" s="3">
        <v>70</v>
      </c>
      <c r="L310" s="3">
        <v>54</v>
      </c>
      <c r="M310" s="3">
        <v>73</v>
      </c>
      <c r="N310" s="3">
        <v>55</v>
      </c>
      <c r="O310" s="3">
        <v>59</v>
      </c>
      <c r="P310" s="3"/>
      <c r="Q310" s="3">
        <v>23</v>
      </c>
      <c r="R310" s="3">
        <v>14</v>
      </c>
      <c r="S310" s="3">
        <v>16</v>
      </c>
      <c r="T310" s="3">
        <v>9</v>
      </c>
      <c r="U310" s="3">
        <v>22</v>
      </c>
      <c r="V310" s="3">
        <v>18</v>
      </c>
      <c r="W310" s="3"/>
      <c r="X310" s="3">
        <v>28</v>
      </c>
      <c r="Y310" s="3">
        <v>39</v>
      </c>
      <c r="Z310" s="3">
        <v>24</v>
      </c>
      <c r="AA310" s="3">
        <v>41</v>
      </c>
      <c r="AB310" s="3">
        <v>30</v>
      </c>
      <c r="AC310" s="3">
        <v>25</v>
      </c>
      <c r="AD310" s="3"/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/>
      <c r="AL310" s="3">
        <v>8</v>
      </c>
      <c r="AM310" s="3">
        <v>10</v>
      </c>
      <c r="AN310" s="3">
        <v>6</v>
      </c>
      <c r="AO310" s="3">
        <v>9</v>
      </c>
      <c r="AP310" s="3">
        <v>9</v>
      </c>
      <c r="AQ310" s="3">
        <v>8</v>
      </c>
      <c r="AR310" s="3"/>
    </row>
    <row r="311" spans="1:44" x14ac:dyDescent="0.25">
      <c r="A311">
        <v>11</v>
      </c>
      <c r="B311">
        <v>1</v>
      </c>
      <c r="C311" s="3">
        <v>96</v>
      </c>
      <c r="D311" s="3">
        <v>147</v>
      </c>
      <c r="E311" s="3">
        <v>111</v>
      </c>
      <c r="F311" s="3">
        <v>142</v>
      </c>
      <c r="G311" s="3">
        <v>116</v>
      </c>
      <c r="H311" s="3">
        <v>90</v>
      </c>
      <c r="I311" s="3"/>
      <c r="J311" s="3">
        <v>20</v>
      </c>
      <c r="K311" s="3">
        <v>74</v>
      </c>
      <c r="L311" s="3">
        <v>108</v>
      </c>
      <c r="M311" s="3">
        <v>64</v>
      </c>
      <c r="N311" s="3">
        <v>92</v>
      </c>
      <c r="O311" s="3">
        <v>46</v>
      </c>
      <c r="P311" s="3"/>
      <c r="Q311" s="3">
        <v>27</v>
      </c>
      <c r="R311" s="3">
        <v>14</v>
      </c>
      <c r="S311" s="3">
        <v>8</v>
      </c>
      <c r="T311" s="3">
        <v>19</v>
      </c>
      <c r="U311" s="3">
        <v>7</v>
      </c>
      <c r="V311" s="3">
        <v>10</v>
      </c>
      <c r="W311" s="3"/>
      <c r="X311" s="3">
        <v>15</v>
      </c>
      <c r="Y311" s="3">
        <v>43</v>
      </c>
      <c r="Z311" s="3">
        <v>38</v>
      </c>
      <c r="AA311" s="3">
        <v>32</v>
      </c>
      <c r="AB311" s="3">
        <v>51</v>
      </c>
      <c r="AC311" s="3">
        <v>25</v>
      </c>
      <c r="AD311" s="3"/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/>
      <c r="AL311" s="3">
        <v>2</v>
      </c>
      <c r="AM311" s="3">
        <v>13</v>
      </c>
      <c r="AN311" s="3">
        <v>14</v>
      </c>
      <c r="AO311" s="3">
        <v>10</v>
      </c>
      <c r="AP311" s="3">
        <v>14</v>
      </c>
      <c r="AQ311" s="3">
        <v>6</v>
      </c>
      <c r="AR311" s="3"/>
    </row>
    <row r="312" spans="1:44" x14ac:dyDescent="0.25">
      <c r="B312">
        <v>2</v>
      </c>
      <c r="C312" s="3">
        <v>32</v>
      </c>
      <c r="D312" s="3">
        <v>164</v>
      </c>
      <c r="E312" s="3">
        <v>184</v>
      </c>
      <c r="F312" s="3">
        <v>121</v>
      </c>
      <c r="G312" s="3">
        <v>188</v>
      </c>
      <c r="H312" s="3">
        <v>82</v>
      </c>
      <c r="I312" s="3"/>
      <c r="J312" s="3">
        <v>43</v>
      </c>
      <c r="K312" s="3">
        <v>127</v>
      </c>
      <c r="L312" s="3">
        <v>161</v>
      </c>
      <c r="M312" s="3">
        <v>25</v>
      </c>
      <c r="N312" s="3">
        <v>98</v>
      </c>
      <c r="O312" s="3">
        <v>48</v>
      </c>
      <c r="P312" s="3"/>
      <c r="Q312" s="3">
        <v>27</v>
      </c>
      <c r="R312" s="3">
        <v>29</v>
      </c>
      <c r="S312" s="3">
        <v>4</v>
      </c>
      <c r="T312" s="3">
        <v>23</v>
      </c>
      <c r="U312" s="3">
        <v>34</v>
      </c>
      <c r="V312" s="3">
        <v>14</v>
      </c>
      <c r="W312" s="3"/>
      <c r="X312" s="3">
        <v>30</v>
      </c>
      <c r="Y312" s="3">
        <v>49</v>
      </c>
      <c r="Z312" s="3">
        <v>45</v>
      </c>
      <c r="AA312" s="3">
        <v>16</v>
      </c>
      <c r="AB312" s="3">
        <v>44</v>
      </c>
      <c r="AC312" s="3">
        <v>16</v>
      </c>
      <c r="AD312" s="3"/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/>
      <c r="AL312" s="3">
        <v>6</v>
      </c>
      <c r="AM312" s="3">
        <v>21</v>
      </c>
      <c r="AN312" s="3">
        <v>23</v>
      </c>
      <c r="AO312" s="3">
        <v>2</v>
      </c>
      <c r="AP312" s="3">
        <v>15</v>
      </c>
      <c r="AQ312" s="3">
        <v>5</v>
      </c>
      <c r="AR312" s="3"/>
    </row>
    <row r="313" spans="1:44" x14ac:dyDescent="0.25">
      <c r="B313">
        <v>3</v>
      </c>
      <c r="C313" s="3">
        <v>78</v>
      </c>
      <c r="D313" s="3">
        <v>219</v>
      </c>
      <c r="E313" s="3">
        <v>254</v>
      </c>
      <c r="F313" s="3">
        <v>31</v>
      </c>
      <c r="G313" s="3">
        <v>205</v>
      </c>
      <c r="H313" s="3">
        <v>97</v>
      </c>
      <c r="I313" s="3"/>
      <c r="J313" s="3">
        <v>108</v>
      </c>
      <c r="K313" s="3">
        <v>136</v>
      </c>
      <c r="L313" s="3">
        <v>180</v>
      </c>
      <c r="M313" s="3">
        <v>49</v>
      </c>
      <c r="N313" s="3">
        <v>58</v>
      </c>
      <c r="O313" s="3">
        <v>59</v>
      </c>
      <c r="P313" s="3"/>
      <c r="Q313" s="3">
        <v>15</v>
      </c>
      <c r="R313" s="3">
        <v>13</v>
      </c>
      <c r="S313" s="3">
        <v>4</v>
      </c>
      <c r="T313" s="3">
        <v>19</v>
      </c>
      <c r="U313" s="3">
        <v>7</v>
      </c>
      <c r="V313" s="3">
        <v>16</v>
      </c>
      <c r="W313" s="3"/>
      <c r="X313" s="3">
        <v>45</v>
      </c>
      <c r="Y313" s="3">
        <v>57</v>
      </c>
      <c r="Z313" s="3">
        <v>47</v>
      </c>
      <c r="AA313" s="3">
        <v>30</v>
      </c>
      <c r="AB313" s="3">
        <v>27</v>
      </c>
      <c r="AC313" s="3">
        <v>24</v>
      </c>
      <c r="AD313" s="3"/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/>
      <c r="AL313" s="3">
        <v>14</v>
      </c>
      <c r="AM313" s="3">
        <v>17</v>
      </c>
      <c r="AN313" s="3">
        <v>31</v>
      </c>
      <c r="AO313" s="3">
        <v>7</v>
      </c>
      <c r="AP313" s="3">
        <v>8</v>
      </c>
      <c r="AQ313" s="3">
        <v>9</v>
      </c>
      <c r="AR313" s="3"/>
    </row>
    <row r="314" spans="1:44" x14ac:dyDescent="0.25">
      <c r="B314">
        <v>4</v>
      </c>
      <c r="C314" s="3">
        <v>192</v>
      </c>
      <c r="D314" s="3"/>
      <c r="E314" s="3">
        <v>298</v>
      </c>
      <c r="F314" s="3">
        <v>98</v>
      </c>
      <c r="G314" s="3">
        <v>130</v>
      </c>
      <c r="H314" s="3">
        <v>139</v>
      </c>
      <c r="I314" s="3"/>
      <c r="J314" s="3">
        <v>64</v>
      </c>
      <c r="K314" s="3"/>
      <c r="L314" s="3">
        <v>133</v>
      </c>
      <c r="M314" s="3">
        <v>82</v>
      </c>
      <c r="N314" s="3">
        <v>31</v>
      </c>
      <c r="O314" s="3">
        <v>52</v>
      </c>
      <c r="P314" s="3"/>
      <c r="Q314" s="3">
        <v>28</v>
      </c>
      <c r="R314" s="3"/>
      <c r="S314" s="3">
        <v>18</v>
      </c>
      <c r="T314" s="3">
        <v>13</v>
      </c>
      <c r="U314" s="3">
        <v>10</v>
      </c>
      <c r="V314" s="3">
        <v>18</v>
      </c>
      <c r="W314" s="3"/>
      <c r="X314" s="3">
        <v>30</v>
      </c>
      <c r="Y314" s="3"/>
      <c r="Z314" s="3">
        <v>38</v>
      </c>
      <c r="AA314" s="3">
        <v>38</v>
      </c>
      <c r="AB314" s="3">
        <v>19</v>
      </c>
      <c r="AC314" s="3">
        <v>21</v>
      </c>
      <c r="AD314" s="3"/>
      <c r="AE314" s="3">
        <v>0</v>
      </c>
      <c r="AF314" s="3"/>
      <c r="AG314" s="3">
        <v>0</v>
      </c>
      <c r="AH314" s="3">
        <v>0</v>
      </c>
      <c r="AI314" s="3">
        <v>0</v>
      </c>
      <c r="AJ314" s="3">
        <v>0</v>
      </c>
      <c r="AK314" s="3"/>
      <c r="AL314" s="3">
        <v>11</v>
      </c>
      <c r="AM314" s="3"/>
      <c r="AN314" s="3">
        <v>27</v>
      </c>
      <c r="AO314" s="3">
        <v>12</v>
      </c>
      <c r="AP314" s="3">
        <v>4</v>
      </c>
      <c r="AQ314" s="3">
        <v>7</v>
      </c>
      <c r="AR314" s="3"/>
    </row>
    <row r="315" spans="1:44" x14ac:dyDescent="0.25">
      <c r="B315">
        <v>5</v>
      </c>
      <c r="C315" s="3">
        <v>119</v>
      </c>
      <c r="D315" s="3">
        <v>166</v>
      </c>
      <c r="E315" s="3">
        <v>229</v>
      </c>
      <c r="F315" s="3">
        <v>169</v>
      </c>
      <c r="G315" s="3">
        <v>67</v>
      </c>
      <c r="H315" s="3">
        <v>118</v>
      </c>
      <c r="I315" s="3"/>
      <c r="J315" s="3">
        <v>23</v>
      </c>
      <c r="K315" s="3">
        <v>15</v>
      </c>
      <c r="L315" s="3">
        <v>67</v>
      </c>
      <c r="M315" s="3">
        <v>100</v>
      </c>
      <c r="N315" s="3">
        <v>30</v>
      </c>
      <c r="O315" s="3">
        <v>62</v>
      </c>
      <c r="P315" s="3"/>
      <c r="Q315" s="3">
        <v>31</v>
      </c>
      <c r="R315" s="3">
        <v>19</v>
      </c>
      <c r="S315" s="3">
        <v>17</v>
      </c>
      <c r="T315" s="3">
        <v>18</v>
      </c>
      <c r="U315" s="3">
        <v>14</v>
      </c>
      <c r="V315" s="3">
        <v>10</v>
      </c>
      <c r="W315" s="3"/>
      <c r="X315" s="3">
        <v>13</v>
      </c>
      <c r="Y315" s="3">
        <v>10</v>
      </c>
      <c r="Z315" s="3">
        <v>22</v>
      </c>
      <c r="AA315" s="3">
        <v>38</v>
      </c>
      <c r="AB315" s="3">
        <v>18</v>
      </c>
      <c r="AC315" s="3">
        <v>30</v>
      </c>
      <c r="AD315" s="3"/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/>
      <c r="AL315" s="3">
        <v>3</v>
      </c>
      <c r="AM315" s="3">
        <v>3</v>
      </c>
      <c r="AN315" s="3">
        <v>10</v>
      </c>
      <c r="AO315" s="3">
        <v>15</v>
      </c>
      <c r="AP315" s="3">
        <v>4</v>
      </c>
      <c r="AQ315" s="3">
        <v>7</v>
      </c>
      <c r="AR315" s="3"/>
    </row>
    <row r="316" spans="1:44" x14ac:dyDescent="0.25">
      <c r="B316">
        <v>6</v>
      </c>
      <c r="C316" s="3">
        <v>45</v>
      </c>
      <c r="D316" s="3">
        <v>61</v>
      </c>
      <c r="E316" s="3">
        <v>148</v>
      </c>
      <c r="F316" s="3">
        <v>196</v>
      </c>
      <c r="G316" s="3">
        <v>52</v>
      </c>
      <c r="H316" s="3">
        <v>119</v>
      </c>
      <c r="I316" s="3"/>
      <c r="J316" s="3">
        <v>61</v>
      </c>
      <c r="K316" s="3">
        <v>16</v>
      </c>
      <c r="L316" s="3">
        <v>42</v>
      </c>
      <c r="M316" s="3">
        <v>68</v>
      </c>
      <c r="N316" s="3">
        <v>46</v>
      </c>
      <c r="O316" s="3">
        <v>44</v>
      </c>
      <c r="P316" s="3"/>
      <c r="Q316" s="3">
        <v>15</v>
      </c>
      <c r="R316" s="3">
        <v>21</v>
      </c>
      <c r="S316" s="3">
        <v>20</v>
      </c>
      <c r="T316" s="3">
        <v>27</v>
      </c>
      <c r="U316" s="3">
        <v>5</v>
      </c>
      <c r="V316" s="3">
        <v>18</v>
      </c>
      <c r="W316" s="3"/>
      <c r="X316" s="3">
        <v>27</v>
      </c>
      <c r="Y316" s="3">
        <v>9</v>
      </c>
      <c r="Z316" s="3">
        <v>18</v>
      </c>
      <c r="AA316" s="3">
        <v>26</v>
      </c>
      <c r="AB316" s="3">
        <v>25</v>
      </c>
      <c r="AC316" s="3">
        <v>18</v>
      </c>
      <c r="AD316" s="3"/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/>
      <c r="AL316" s="3">
        <v>10</v>
      </c>
      <c r="AM316" s="3">
        <v>3</v>
      </c>
      <c r="AN316" s="3">
        <v>6</v>
      </c>
      <c r="AO316" s="3">
        <v>9</v>
      </c>
      <c r="AP316" s="3">
        <v>6</v>
      </c>
      <c r="AQ316" s="3">
        <v>5</v>
      </c>
      <c r="AR316" s="3"/>
    </row>
    <row r="317" spans="1:44" x14ac:dyDescent="0.25">
      <c r="B317">
        <v>7</v>
      </c>
      <c r="C317" s="3">
        <v>131</v>
      </c>
      <c r="D317" s="3">
        <v>55</v>
      </c>
      <c r="E317" s="3">
        <v>94</v>
      </c>
      <c r="F317" s="3">
        <v>132</v>
      </c>
      <c r="G317" s="3">
        <v>82</v>
      </c>
      <c r="H317" s="3">
        <v>82</v>
      </c>
      <c r="I317" s="3"/>
      <c r="J317" s="3">
        <v>66</v>
      </c>
      <c r="K317" s="3">
        <v>66</v>
      </c>
      <c r="L317" s="3">
        <v>37</v>
      </c>
      <c r="M317" s="3">
        <v>34</v>
      </c>
      <c r="N317" s="3">
        <v>80</v>
      </c>
      <c r="O317" s="3">
        <v>66</v>
      </c>
      <c r="P317" s="3"/>
      <c r="Q317" s="3">
        <v>23</v>
      </c>
      <c r="R317" s="3">
        <v>18</v>
      </c>
      <c r="S317" s="3">
        <v>14</v>
      </c>
      <c r="T317" s="3">
        <v>12</v>
      </c>
      <c r="U317" s="3">
        <v>4</v>
      </c>
      <c r="V317" s="3">
        <v>11</v>
      </c>
      <c r="W317" s="3"/>
      <c r="X317" s="3">
        <v>33</v>
      </c>
      <c r="Y317" s="3">
        <v>21</v>
      </c>
      <c r="Z317" s="3">
        <v>23</v>
      </c>
      <c r="AA317" s="3">
        <v>26</v>
      </c>
      <c r="AB317" s="3">
        <v>37</v>
      </c>
      <c r="AC317" s="3">
        <v>29</v>
      </c>
      <c r="AD317" s="3"/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/>
      <c r="AL317" s="3">
        <v>11</v>
      </c>
      <c r="AM317" s="3">
        <v>7</v>
      </c>
      <c r="AN317" s="3">
        <v>6</v>
      </c>
      <c r="AO317" s="3">
        <v>7</v>
      </c>
      <c r="AP317" s="3">
        <v>11</v>
      </c>
      <c r="AQ317" s="3">
        <v>8</v>
      </c>
      <c r="AR317" s="3"/>
    </row>
    <row r="318" spans="1:44" x14ac:dyDescent="0.25">
      <c r="B318">
        <v>8</v>
      </c>
      <c r="C318" s="3">
        <v>161</v>
      </c>
      <c r="D318" s="3">
        <v>127</v>
      </c>
      <c r="E318" s="3">
        <v>102</v>
      </c>
      <c r="F318" s="3">
        <v>64</v>
      </c>
      <c r="G318" s="3">
        <v>156</v>
      </c>
      <c r="H318" s="3">
        <v>121</v>
      </c>
      <c r="I318" s="3"/>
      <c r="J318" s="3">
        <v>55</v>
      </c>
      <c r="K318" s="3">
        <v>101</v>
      </c>
      <c r="L318" s="3">
        <v>131</v>
      </c>
      <c r="M318" s="3">
        <v>70</v>
      </c>
      <c r="N318" s="3">
        <v>54</v>
      </c>
      <c r="O318" s="3">
        <v>71</v>
      </c>
      <c r="P318" s="3"/>
      <c r="Q318" s="3">
        <v>26</v>
      </c>
      <c r="R318" s="3">
        <v>3</v>
      </c>
      <c r="S318" s="3">
        <v>2</v>
      </c>
      <c r="T318" s="3">
        <v>5</v>
      </c>
      <c r="U318" s="3">
        <v>20</v>
      </c>
      <c r="V318" s="3">
        <v>13</v>
      </c>
      <c r="W318" s="3"/>
      <c r="X318" s="3">
        <v>32</v>
      </c>
      <c r="Y318" s="3">
        <v>28</v>
      </c>
      <c r="Z318" s="3">
        <v>33</v>
      </c>
      <c r="AA318" s="3">
        <v>34</v>
      </c>
      <c r="AB318" s="3">
        <v>23</v>
      </c>
      <c r="AC318" s="3">
        <v>34</v>
      </c>
      <c r="AD318" s="3"/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/>
      <c r="AL318" s="3">
        <v>8</v>
      </c>
      <c r="AM318" s="3">
        <v>16</v>
      </c>
      <c r="AN318" s="3">
        <v>25</v>
      </c>
      <c r="AO318" s="3">
        <v>13</v>
      </c>
      <c r="AP318" s="3">
        <v>7</v>
      </c>
      <c r="AQ318" s="3">
        <v>11</v>
      </c>
      <c r="AR318" s="3"/>
    </row>
    <row r="319" spans="1:44" x14ac:dyDescent="0.25">
      <c r="B319">
        <v>9</v>
      </c>
      <c r="C319" s="3">
        <v>140</v>
      </c>
      <c r="D319" s="3">
        <v>198</v>
      </c>
      <c r="E319" s="3">
        <v>231</v>
      </c>
      <c r="F319" s="3">
        <v>134</v>
      </c>
      <c r="G319" s="3">
        <v>91</v>
      </c>
      <c r="H319" s="3">
        <v>162</v>
      </c>
      <c r="I319" s="3"/>
      <c r="J319" s="3">
        <v>67</v>
      </c>
      <c r="K319" s="3">
        <v>101</v>
      </c>
      <c r="L319" s="3">
        <v>107</v>
      </c>
      <c r="M319" s="3">
        <v>37</v>
      </c>
      <c r="N319" s="3">
        <v>35</v>
      </c>
      <c r="O319" s="3">
        <v>77</v>
      </c>
      <c r="P319" s="3"/>
      <c r="Q319" s="3">
        <v>13</v>
      </c>
      <c r="R319" s="3">
        <v>2</v>
      </c>
      <c r="S319" s="3">
        <v>7</v>
      </c>
      <c r="T319" s="3">
        <v>25</v>
      </c>
      <c r="U319" s="3">
        <v>13</v>
      </c>
      <c r="V319" s="3">
        <v>25</v>
      </c>
      <c r="W319" s="3"/>
      <c r="X319" s="3">
        <v>42</v>
      </c>
      <c r="Y319" s="3">
        <v>28</v>
      </c>
      <c r="Z319" s="3">
        <v>23</v>
      </c>
      <c r="AA319" s="3">
        <v>9</v>
      </c>
      <c r="AB319" s="3">
        <v>18</v>
      </c>
      <c r="AC319" s="3">
        <v>12</v>
      </c>
      <c r="AD319" s="3"/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/>
      <c r="AL319" s="3">
        <v>10</v>
      </c>
      <c r="AM319" s="3">
        <v>13</v>
      </c>
      <c r="AN319" s="3">
        <v>15</v>
      </c>
      <c r="AO319" s="3">
        <v>4</v>
      </c>
      <c r="AP319" s="3">
        <v>4</v>
      </c>
      <c r="AQ319" s="3">
        <v>5</v>
      </c>
      <c r="AR319" s="3"/>
    </row>
    <row r="320" spans="1:44" x14ac:dyDescent="0.25">
      <c r="B320">
        <v>10</v>
      </c>
      <c r="C320" s="3">
        <v>153</v>
      </c>
      <c r="D320" s="3">
        <v>192</v>
      </c>
      <c r="E320" s="3">
        <v>198</v>
      </c>
      <c r="F320" s="3">
        <v>33</v>
      </c>
      <c r="G320" s="3">
        <v>48</v>
      </c>
      <c r="H320" s="3">
        <v>99</v>
      </c>
      <c r="I320" s="3"/>
      <c r="J320" s="3">
        <v>57</v>
      </c>
      <c r="K320" s="3">
        <v>82</v>
      </c>
      <c r="L320" s="3">
        <v>81</v>
      </c>
      <c r="M320" s="3">
        <v>27</v>
      </c>
      <c r="N320" s="3">
        <v>64</v>
      </c>
      <c r="O320" s="3">
        <v>49</v>
      </c>
      <c r="P320" s="3"/>
      <c r="Q320" s="3">
        <v>25</v>
      </c>
      <c r="R320" s="3">
        <v>2</v>
      </c>
      <c r="S320" s="3">
        <v>3</v>
      </c>
      <c r="T320" s="3">
        <v>15</v>
      </c>
      <c r="U320" s="3">
        <v>21</v>
      </c>
      <c r="V320" s="3">
        <v>22</v>
      </c>
      <c r="W320" s="3"/>
      <c r="X320" s="3">
        <v>21</v>
      </c>
      <c r="Y320" s="3">
        <v>27</v>
      </c>
      <c r="Z320" s="3">
        <v>27</v>
      </c>
      <c r="AA320" s="3">
        <v>18</v>
      </c>
      <c r="AB320" s="3">
        <v>26</v>
      </c>
      <c r="AC320" s="3">
        <v>20</v>
      </c>
      <c r="AD320" s="3"/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/>
      <c r="AL320" s="3">
        <v>7</v>
      </c>
      <c r="AM320" s="3">
        <v>17</v>
      </c>
      <c r="AN320" s="3">
        <v>15</v>
      </c>
      <c r="AO320" s="3">
        <v>3</v>
      </c>
      <c r="AP320" s="3">
        <v>7</v>
      </c>
      <c r="AQ320" s="3">
        <v>5</v>
      </c>
      <c r="AR320" s="3"/>
    </row>
    <row r="321" spans="2:44" x14ac:dyDescent="0.25">
      <c r="B321">
        <v>11</v>
      </c>
      <c r="C321" s="3">
        <v>89</v>
      </c>
      <c r="D321" s="3">
        <v>184</v>
      </c>
      <c r="E321" s="3">
        <v>153</v>
      </c>
      <c r="F321" s="3">
        <v>51</v>
      </c>
      <c r="G321" s="3">
        <v>119</v>
      </c>
      <c r="H321" s="3">
        <v>69</v>
      </c>
      <c r="I321" s="3"/>
      <c r="J321" s="3">
        <v>42</v>
      </c>
      <c r="K321" s="3">
        <v>120</v>
      </c>
      <c r="L321" s="3">
        <v>83</v>
      </c>
      <c r="M321" s="3">
        <v>68</v>
      </c>
      <c r="N321" s="3">
        <v>84</v>
      </c>
      <c r="O321" s="3">
        <v>73</v>
      </c>
      <c r="P321" s="3"/>
      <c r="Q321" s="3">
        <v>32</v>
      </c>
      <c r="R321" s="3">
        <v>2</v>
      </c>
      <c r="S321" s="3">
        <v>13</v>
      </c>
      <c r="T321" s="3">
        <v>4</v>
      </c>
      <c r="U321" s="3">
        <v>15</v>
      </c>
      <c r="V321" s="3">
        <v>8</v>
      </c>
      <c r="W321" s="3"/>
      <c r="X321" s="3">
        <v>8</v>
      </c>
      <c r="Y321" s="3">
        <v>28</v>
      </c>
      <c r="Z321" s="3">
        <v>27</v>
      </c>
      <c r="AA321" s="3">
        <v>33</v>
      </c>
      <c r="AB321" s="3">
        <v>35</v>
      </c>
      <c r="AC321" s="3">
        <v>36</v>
      </c>
      <c r="AD321" s="3"/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/>
      <c r="AL321" s="3">
        <v>2</v>
      </c>
      <c r="AM321" s="3">
        <v>22</v>
      </c>
      <c r="AN321" s="3">
        <v>13</v>
      </c>
      <c r="AO321" s="3">
        <v>9</v>
      </c>
      <c r="AP321" s="3">
        <v>11</v>
      </c>
      <c r="AQ321" s="3">
        <v>9</v>
      </c>
      <c r="AR321" s="3"/>
    </row>
    <row r="322" spans="2:44" x14ac:dyDescent="0.25">
      <c r="B322">
        <v>12</v>
      </c>
      <c r="C322" s="3">
        <v>26</v>
      </c>
      <c r="D322" s="3">
        <v>217</v>
      </c>
      <c r="E322" s="3">
        <v>155</v>
      </c>
      <c r="F322" s="3">
        <v>143</v>
      </c>
      <c r="G322" s="3">
        <v>176</v>
      </c>
      <c r="H322" s="3">
        <v>143</v>
      </c>
      <c r="I322" s="3"/>
      <c r="J322" s="3">
        <v>38</v>
      </c>
      <c r="K322" s="3">
        <v>141</v>
      </c>
      <c r="L322" s="3">
        <v>111</v>
      </c>
      <c r="M322" s="3">
        <v>58</v>
      </c>
      <c r="N322" s="3">
        <v>104</v>
      </c>
      <c r="O322" s="3">
        <v>52</v>
      </c>
      <c r="P322" s="3"/>
      <c r="Q322" s="3">
        <v>23</v>
      </c>
      <c r="R322" s="3">
        <v>2</v>
      </c>
      <c r="S322" s="3">
        <v>2</v>
      </c>
      <c r="T322" s="3">
        <v>24</v>
      </c>
      <c r="U322" s="3">
        <v>13</v>
      </c>
      <c r="V322" s="3">
        <v>25</v>
      </c>
      <c r="W322" s="3"/>
      <c r="X322" s="3">
        <v>26</v>
      </c>
      <c r="Y322" s="3">
        <v>35</v>
      </c>
      <c r="Z322" s="3">
        <v>28</v>
      </c>
      <c r="AA322" s="3">
        <v>17</v>
      </c>
      <c r="AB322" s="3">
        <v>40</v>
      </c>
      <c r="AC322" s="3">
        <v>6</v>
      </c>
      <c r="AD322" s="3"/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/>
      <c r="AL322" s="3">
        <v>6</v>
      </c>
      <c r="AM322" s="3">
        <v>27</v>
      </c>
      <c r="AN322" s="3">
        <v>22</v>
      </c>
      <c r="AO322" s="3">
        <v>5</v>
      </c>
      <c r="AP322" s="3">
        <v>17</v>
      </c>
      <c r="AQ322" s="3">
        <v>2</v>
      </c>
      <c r="AR322" s="3"/>
    </row>
    <row r="323" spans="2:44" x14ac:dyDescent="0.25">
      <c r="B323">
        <v>13</v>
      </c>
      <c r="C323" s="3">
        <v>79</v>
      </c>
      <c r="D323" s="3">
        <v>255</v>
      </c>
      <c r="E323" s="3">
        <v>172</v>
      </c>
      <c r="F323" s="3">
        <v>75</v>
      </c>
      <c r="G323" s="3"/>
      <c r="H323" s="3">
        <v>47</v>
      </c>
      <c r="I323" s="3"/>
      <c r="J323" s="3">
        <v>53</v>
      </c>
      <c r="K323" s="3">
        <v>109</v>
      </c>
      <c r="L323" s="3">
        <v>67</v>
      </c>
      <c r="M323" s="3">
        <v>22</v>
      </c>
      <c r="N323" s="3"/>
      <c r="O323" s="3">
        <v>53</v>
      </c>
      <c r="P323" s="3"/>
      <c r="Q323" s="3">
        <v>18</v>
      </c>
      <c r="R323" s="3">
        <v>6</v>
      </c>
      <c r="S323" s="3">
        <v>26</v>
      </c>
      <c r="T323" s="3">
        <v>25</v>
      </c>
      <c r="U323" s="3"/>
      <c r="V323" s="3">
        <v>11</v>
      </c>
      <c r="W323" s="3"/>
      <c r="X323" s="3">
        <v>31</v>
      </c>
      <c r="Y323" s="3">
        <v>39</v>
      </c>
      <c r="Z323" s="3">
        <v>18</v>
      </c>
      <c r="AA323" s="3">
        <v>13</v>
      </c>
      <c r="AB323" s="3"/>
      <c r="AC323" s="3">
        <v>25</v>
      </c>
      <c r="AD323" s="3"/>
      <c r="AE323" s="3">
        <v>0</v>
      </c>
      <c r="AF323" s="3">
        <v>0</v>
      </c>
      <c r="AG323" s="3">
        <v>0</v>
      </c>
      <c r="AH323" s="3">
        <v>0</v>
      </c>
      <c r="AI323" s="3"/>
      <c r="AJ323" s="3">
        <v>0</v>
      </c>
      <c r="AK323" s="3"/>
      <c r="AL323" s="3">
        <v>8</v>
      </c>
      <c r="AM323" s="3">
        <v>31</v>
      </c>
      <c r="AN323" s="3">
        <v>9</v>
      </c>
      <c r="AO323" s="3">
        <v>3</v>
      </c>
      <c r="AP323" s="3"/>
      <c r="AQ323" s="3">
        <v>7</v>
      </c>
      <c r="AR323" s="3"/>
    </row>
    <row r="324" spans="2:44" x14ac:dyDescent="0.25">
      <c r="B324">
        <v>14</v>
      </c>
      <c r="C324" s="3">
        <v>113</v>
      </c>
      <c r="D324" s="3">
        <v>308</v>
      </c>
      <c r="E324" s="3">
        <v>86</v>
      </c>
      <c r="F324" s="3">
        <v>41</v>
      </c>
      <c r="G324" s="3">
        <v>272</v>
      </c>
      <c r="H324" s="3">
        <v>87</v>
      </c>
      <c r="I324" s="3"/>
      <c r="J324" s="3">
        <v>136</v>
      </c>
      <c r="K324" s="3">
        <v>154</v>
      </c>
      <c r="L324" s="3">
        <v>60</v>
      </c>
      <c r="M324" s="3">
        <v>37</v>
      </c>
      <c r="N324" s="3">
        <v>18</v>
      </c>
      <c r="O324" s="3">
        <v>62</v>
      </c>
      <c r="P324" s="3"/>
      <c r="Q324" s="3">
        <v>2</v>
      </c>
      <c r="R324" s="3">
        <v>17</v>
      </c>
      <c r="S324" s="3">
        <v>10</v>
      </c>
      <c r="T324" s="3">
        <v>22</v>
      </c>
      <c r="U324" s="3">
        <v>19</v>
      </c>
      <c r="V324" s="3">
        <v>10</v>
      </c>
      <c r="W324" s="3"/>
      <c r="X324" s="3">
        <v>59</v>
      </c>
      <c r="Y324" s="3">
        <v>35</v>
      </c>
      <c r="Z324" s="3">
        <v>31</v>
      </c>
      <c r="AA324" s="3">
        <v>24</v>
      </c>
      <c r="AB324" s="3">
        <v>15</v>
      </c>
      <c r="AC324" s="3">
        <v>23</v>
      </c>
      <c r="AD324" s="3"/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/>
      <c r="AL324" s="3">
        <v>23</v>
      </c>
      <c r="AM324" s="3">
        <v>30</v>
      </c>
      <c r="AN324" s="3">
        <v>13</v>
      </c>
      <c r="AO324" s="3">
        <v>5</v>
      </c>
      <c r="AP324" s="3">
        <v>8</v>
      </c>
      <c r="AQ324" s="3">
        <v>8</v>
      </c>
      <c r="AR324" s="3"/>
    </row>
    <row r="325" spans="2:44" x14ac:dyDescent="0.25">
      <c r="B325">
        <v>15</v>
      </c>
      <c r="C325" s="3">
        <v>228</v>
      </c>
      <c r="D325" s="3">
        <v>264</v>
      </c>
      <c r="E325" s="3">
        <v>107</v>
      </c>
      <c r="F325" s="3">
        <v>62</v>
      </c>
      <c r="G325" s="3">
        <v>100</v>
      </c>
      <c r="H325" s="3">
        <v>101</v>
      </c>
      <c r="I325" s="3"/>
      <c r="J325" s="3">
        <v>96</v>
      </c>
      <c r="K325" s="3">
        <v>56</v>
      </c>
      <c r="L325" s="3">
        <v>107</v>
      </c>
      <c r="M325" s="3">
        <v>69</v>
      </c>
      <c r="N325" s="3">
        <v>24</v>
      </c>
      <c r="O325" s="3">
        <v>67</v>
      </c>
      <c r="P325" s="3"/>
      <c r="Q325" s="3">
        <v>23</v>
      </c>
      <c r="R325" s="3">
        <v>9</v>
      </c>
      <c r="S325" s="3">
        <v>9</v>
      </c>
      <c r="T325" s="3">
        <v>6</v>
      </c>
      <c r="U325" s="3">
        <v>22</v>
      </c>
      <c r="V325" s="3">
        <v>6</v>
      </c>
      <c r="W325" s="3"/>
      <c r="X325" s="3">
        <v>35</v>
      </c>
      <c r="Y325" s="3">
        <v>32</v>
      </c>
      <c r="Z325" s="3">
        <v>35</v>
      </c>
      <c r="AA325" s="3">
        <v>38</v>
      </c>
      <c r="AB325" s="3">
        <v>11</v>
      </c>
      <c r="AC325" s="3">
        <v>24</v>
      </c>
      <c r="AD325" s="3"/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/>
      <c r="AL325" s="3">
        <v>18</v>
      </c>
      <c r="AM325" s="3">
        <v>12</v>
      </c>
      <c r="AN325" s="3">
        <v>21</v>
      </c>
      <c r="AO325" s="3">
        <v>11</v>
      </c>
      <c r="AP325" s="3">
        <v>4</v>
      </c>
      <c r="AQ325" s="3">
        <v>13</v>
      </c>
      <c r="AR325" s="3"/>
    </row>
    <row r="326" spans="2:44" x14ac:dyDescent="0.25">
      <c r="B326">
        <v>16</v>
      </c>
      <c r="C326" s="3">
        <v>171</v>
      </c>
      <c r="D326" s="3">
        <v>140</v>
      </c>
      <c r="E326" s="3">
        <v>182</v>
      </c>
      <c r="F326" s="3">
        <v>148</v>
      </c>
      <c r="G326" s="3">
        <v>35</v>
      </c>
      <c r="H326" s="3">
        <v>135</v>
      </c>
      <c r="I326" s="3"/>
      <c r="J326" s="3">
        <v>29</v>
      </c>
      <c r="K326" s="3">
        <v>57</v>
      </c>
      <c r="L326" s="3">
        <v>116</v>
      </c>
      <c r="M326" s="3">
        <v>50</v>
      </c>
      <c r="N326" s="3">
        <v>60</v>
      </c>
      <c r="O326" s="3">
        <v>142</v>
      </c>
      <c r="P326" s="3"/>
      <c r="Q326" s="3">
        <v>26</v>
      </c>
      <c r="R326" s="3">
        <v>10</v>
      </c>
      <c r="S326" s="3">
        <v>3</v>
      </c>
      <c r="T326" s="3">
        <v>25</v>
      </c>
      <c r="U326" s="3">
        <v>8</v>
      </c>
      <c r="V326" s="3">
        <v>22</v>
      </c>
      <c r="W326" s="3"/>
      <c r="X326" s="3">
        <v>22</v>
      </c>
      <c r="Y326" s="3">
        <v>27</v>
      </c>
      <c r="Z326" s="3">
        <v>31</v>
      </c>
      <c r="AA326" s="3">
        <v>17</v>
      </c>
      <c r="AB326" s="3">
        <v>28</v>
      </c>
      <c r="AC326" s="3">
        <v>17</v>
      </c>
      <c r="AD326" s="3"/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/>
      <c r="AL326" s="3">
        <v>4</v>
      </c>
      <c r="AM326" s="3">
        <v>14</v>
      </c>
      <c r="AN326" s="3">
        <v>24</v>
      </c>
      <c r="AO326" s="3">
        <v>7</v>
      </c>
      <c r="AP326" s="3">
        <v>7</v>
      </c>
      <c r="AQ326" s="3">
        <v>9</v>
      </c>
      <c r="AR326" s="3"/>
    </row>
    <row r="327" spans="2:44" x14ac:dyDescent="0.25">
      <c r="B327">
        <v>17</v>
      </c>
      <c r="C327" s="3">
        <v>73</v>
      </c>
      <c r="D327" s="3">
        <v>132</v>
      </c>
      <c r="E327" s="3">
        <v>189</v>
      </c>
      <c r="F327" s="3">
        <v>73</v>
      </c>
      <c r="G327" s="3">
        <v>110</v>
      </c>
      <c r="H327" s="3">
        <v>139</v>
      </c>
      <c r="I327" s="3"/>
      <c r="J327" s="3">
        <v>82</v>
      </c>
      <c r="K327" s="3">
        <v>53</v>
      </c>
      <c r="L327" s="3">
        <v>190</v>
      </c>
      <c r="M327" s="3">
        <v>41</v>
      </c>
      <c r="N327" s="3">
        <v>62</v>
      </c>
      <c r="O327" s="3">
        <v>76</v>
      </c>
      <c r="P327" s="3"/>
      <c r="Q327" s="3">
        <v>7</v>
      </c>
      <c r="R327" s="3">
        <v>5</v>
      </c>
      <c r="S327" s="3">
        <v>2</v>
      </c>
      <c r="T327" s="3">
        <v>25</v>
      </c>
      <c r="U327" s="3">
        <v>24</v>
      </c>
      <c r="V327" s="3">
        <v>22</v>
      </c>
      <c r="W327" s="3"/>
      <c r="X327" s="3">
        <v>43</v>
      </c>
      <c r="Y327" s="3">
        <v>28</v>
      </c>
      <c r="Z327" s="3">
        <v>36</v>
      </c>
      <c r="AA327" s="3">
        <v>15</v>
      </c>
      <c r="AB327" s="3">
        <v>20</v>
      </c>
      <c r="AC327" s="3">
        <v>8</v>
      </c>
      <c r="AD327" s="3"/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/>
      <c r="AL327" s="3">
        <v>14</v>
      </c>
      <c r="AM327" s="3">
        <v>9</v>
      </c>
      <c r="AN327" s="3">
        <v>37</v>
      </c>
      <c r="AO327" s="3">
        <v>5</v>
      </c>
      <c r="AP327" s="3">
        <v>6</v>
      </c>
      <c r="AQ327" s="3">
        <v>3</v>
      </c>
      <c r="AR327" s="3"/>
    </row>
    <row r="328" spans="2:44" x14ac:dyDescent="0.25">
      <c r="B328">
        <v>18</v>
      </c>
      <c r="C328" s="3">
        <v>161</v>
      </c>
      <c r="D328" s="3"/>
      <c r="E328" s="3">
        <v>244</v>
      </c>
      <c r="F328" s="3">
        <v>84</v>
      </c>
      <c r="G328" s="3">
        <v>94</v>
      </c>
      <c r="H328" s="3">
        <v>71</v>
      </c>
      <c r="I328" s="3"/>
      <c r="J328" s="3">
        <v>256</v>
      </c>
      <c r="K328" s="3"/>
      <c r="L328" s="3">
        <v>107</v>
      </c>
      <c r="M328" s="3">
        <v>85</v>
      </c>
      <c r="N328" s="3">
        <v>74</v>
      </c>
      <c r="O328" s="3">
        <v>51</v>
      </c>
      <c r="P328" s="3"/>
      <c r="Q328" s="3">
        <v>2</v>
      </c>
      <c r="R328" s="3"/>
      <c r="S328" s="3">
        <v>20</v>
      </c>
      <c r="T328" s="3">
        <v>5</v>
      </c>
      <c r="U328" s="3">
        <v>4</v>
      </c>
      <c r="V328" s="3">
        <v>23</v>
      </c>
      <c r="W328" s="3"/>
      <c r="X328" s="3">
        <v>69</v>
      </c>
      <c r="Y328" s="3"/>
      <c r="Z328" s="3">
        <v>27</v>
      </c>
      <c r="AA328" s="3">
        <v>38</v>
      </c>
      <c r="AB328" s="3">
        <v>34</v>
      </c>
      <c r="AC328" s="3">
        <v>13</v>
      </c>
      <c r="AD328" s="3"/>
      <c r="AE328" s="3">
        <v>0</v>
      </c>
      <c r="AF328" s="3"/>
      <c r="AG328" s="3">
        <v>0</v>
      </c>
      <c r="AH328" s="3">
        <v>0</v>
      </c>
      <c r="AI328" s="3">
        <v>0</v>
      </c>
      <c r="AJ328" s="3">
        <v>0</v>
      </c>
      <c r="AK328" s="3"/>
      <c r="AL328" s="3">
        <v>38</v>
      </c>
      <c r="AM328" s="3"/>
      <c r="AN328" s="3">
        <v>18</v>
      </c>
      <c r="AO328" s="3">
        <v>11</v>
      </c>
      <c r="AP328" s="3">
        <v>10</v>
      </c>
      <c r="AQ328" s="3">
        <v>4</v>
      </c>
      <c r="AR328" s="3"/>
    </row>
    <row r="329" spans="2:44" x14ac:dyDescent="0.25">
      <c r="B329">
        <v>19</v>
      </c>
      <c r="C329" s="3">
        <v>366</v>
      </c>
      <c r="D329" s="3"/>
      <c r="E329" s="3">
        <v>183</v>
      </c>
      <c r="F329" s="3">
        <v>172</v>
      </c>
      <c r="G329" s="3">
        <v>122</v>
      </c>
      <c r="H329" s="3">
        <v>71</v>
      </c>
      <c r="I329" s="3"/>
      <c r="J329" s="3">
        <v>283</v>
      </c>
      <c r="K329" s="3"/>
      <c r="L329" s="3">
        <v>71</v>
      </c>
      <c r="M329" s="3">
        <v>92</v>
      </c>
      <c r="N329" s="3">
        <v>66</v>
      </c>
      <c r="O329" s="3">
        <v>91</v>
      </c>
      <c r="P329" s="3"/>
      <c r="Q329" s="3">
        <v>2</v>
      </c>
      <c r="R329" s="3"/>
      <c r="S329" s="3">
        <v>7</v>
      </c>
      <c r="T329" s="3">
        <v>10</v>
      </c>
      <c r="U329" s="3">
        <v>19</v>
      </c>
      <c r="V329" s="3">
        <v>5</v>
      </c>
      <c r="W329" s="3"/>
      <c r="X329" s="3">
        <v>75</v>
      </c>
      <c r="Y329" s="3"/>
      <c r="Z329" s="3">
        <v>18</v>
      </c>
      <c r="AA329" s="3">
        <v>43</v>
      </c>
      <c r="AB329" s="3">
        <v>26</v>
      </c>
      <c r="AC329" s="3">
        <v>36</v>
      </c>
      <c r="AD329" s="3"/>
      <c r="AE329" s="3">
        <v>0</v>
      </c>
      <c r="AF329" s="3"/>
      <c r="AG329" s="3">
        <v>0</v>
      </c>
      <c r="AH329" s="3">
        <v>0</v>
      </c>
      <c r="AI329" s="3">
        <v>0</v>
      </c>
      <c r="AJ329" s="3">
        <v>0</v>
      </c>
      <c r="AK329" s="3"/>
      <c r="AL329" s="3">
        <v>40</v>
      </c>
      <c r="AM329" s="3"/>
      <c r="AN329" s="3">
        <v>10</v>
      </c>
      <c r="AO329" s="3">
        <v>16</v>
      </c>
      <c r="AP329" s="3">
        <v>8</v>
      </c>
      <c r="AQ329" s="3">
        <v>10</v>
      </c>
      <c r="AR329" s="3"/>
    </row>
    <row r="330" spans="2:44" x14ac:dyDescent="0.25">
      <c r="B330">
        <v>20</v>
      </c>
      <c r="C330" s="3">
        <v>403</v>
      </c>
      <c r="D330" s="3"/>
      <c r="E330" s="3">
        <v>131</v>
      </c>
      <c r="F330" s="3">
        <v>179</v>
      </c>
      <c r="G330" s="3">
        <v>111</v>
      </c>
      <c r="H330" s="3">
        <v>156</v>
      </c>
      <c r="I330" s="3"/>
      <c r="J330" s="3">
        <v>181</v>
      </c>
      <c r="K330" s="3"/>
      <c r="L330" s="3">
        <v>18</v>
      </c>
      <c r="M330" s="3">
        <v>113</v>
      </c>
      <c r="N330" s="3">
        <v>45</v>
      </c>
      <c r="O330" s="3">
        <v>109</v>
      </c>
      <c r="P330" s="3"/>
      <c r="Q330" s="3">
        <v>13</v>
      </c>
      <c r="R330" s="3"/>
      <c r="S330" s="3">
        <v>23</v>
      </c>
      <c r="T330" s="3">
        <v>15</v>
      </c>
      <c r="U330" s="3">
        <v>20</v>
      </c>
      <c r="V330" s="3">
        <v>2</v>
      </c>
      <c r="W330" s="3"/>
      <c r="X330" s="3">
        <v>55</v>
      </c>
      <c r="Y330" s="3"/>
      <c r="Z330" s="3">
        <v>7</v>
      </c>
      <c r="AA330" s="3">
        <v>51</v>
      </c>
      <c r="AB330" s="3">
        <v>19</v>
      </c>
      <c r="AC330" s="3">
        <v>38</v>
      </c>
      <c r="AD330" s="3"/>
      <c r="AE330" s="3">
        <v>0</v>
      </c>
      <c r="AF330" s="3"/>
      <c r="AG330" s="3">
        <v>0</v>
      </c>
      <c r="AH330" s="3">
        <v>0</v>
      </c>
      <c r="AI330" s="3">
        <v>0</v>
      </c>
      <c r="AJ330" s="3">
        <v>0</v>
      </c>
      <c r="AK330" s="3"/>
      <c r="AL330" s="3">
        <v>25</v>
      </c>
      <c r="AM330" s="3"/>
      <c r="AN330" s="3">
        <v>3</v>
      </c>
      <c r="AO330" s="3">
        <v>19</v>
      </c>
      <c r="AP330" s="3">
        <v>5</v>
      </c>
      <c r="AQ330" s="3">
        <v>16</v>
      </c>
      <c r="AR330" s="3"/>
    </row>
    <row r="331" spans="2:44" x14ac:dyDescent="0.25">
      <c r="B331">
        <v>21</v>
      </c>
      <c r="C331" s="3">
        <v>254</v>
      </c>
      <c r="D331" s="3"/>
      <c r="E331" s="3">
        <v>44</v>
      </c>
      <c r="F331" s="3">
        <v>188</v>
      </c>
      <c r="G331" s="3">
        <v>75</v>
      </c>
      <c r="H331" s="3">
        <v>173</v>
      </c>
      <c r="I331" s="3"/>
      <c r="J331" s="3">
        <v>45</v>
      </c>
      <c r="K331" s="3"/>
      <c r="L331" s="3">
        <v>18</v>
      </c>
      <c r="M331" s="3">
        <v>35</v>
      </c>
      <c r="N331" s="3">
        <v>56</v>
      </c>
      <c r="O331" s="3">
        <v>117</v>
      </c>
      <c r="P331" s="3"/>
      <c r="Q331" s="3">
        <v>19</v>
      </c>
      <c r="R331" s="3"/>
      <c r="S331" s="3">
        <v>22</v>
      </c>
      <c r="T331" s="3">
        <v>25</v>
      </c>
      <c r="U331" s="3">
        <v>13</v>
      </c>
      <c r="V331" s="3">
        <v>2</v>
      </c>
      <c r="W331" s="3"/>
      <c r="X331" s="3">
        <v>30</v>
      </c>
      <c r="Y331" s="3"/>
      <c r="Z331" s="3">
        <v>9</v>
      </c>
      <c r="AA331" s="3">
        <v>10</v>
      </c>
      <c r="AB331" s="3">
        <v>27</v>
      </c>
      <c r="AC331" s="3">
        <v>45</v>
      </c>
      <c r="AD331" s="3"/>
      <c r="AE331" s="3">
        <v>0</v>
      </c>
      <c r="AF331" s="3"/>
      <c r="AG331" s="3">
        <v>0</v>
      </c>
      <c r="AH331" s="3">
        <v>0</v>
      </c>
      <c r="AI331" s="3">
        <v>0</v>
      </c>
      <c r="AJ331" s="3">
        <v>0</v>
      </c>
      <c r="AK331" s="3"/>
      <c r="AL331" s="3">
        <v>7</v>
      </c>
      <c r="AM331" s="3"/>
      <c r="AN331" s="3">
        <v>3</v>
      </c>
      <c r="AO331" s="3">
        <v>3</v>
      </c>
      <c r="AP331" s="3">
        <v>7</v>
      </c>
      <c r="AQ331" s="3">
        <v>24</v>
      </c>
      <c r="AR331" s="3"/>
    </row>
    <row r="332" spans="2:44" x14ac:dyDescent="0.25">
      <c r="B332">
        <v>22</v>
      </c>
      <c r="C332" s="3">
        <v>99</v>
      </c>
      <c r="D332" s="3"/>
      <c r="E332" s="3">
        <v>36</v>
      </c>
      <c r="F332" s="3">
        <v>35</v>
      </c>
      <c r="G332" s="3">
        <v>90</v>
      </c>
      <c r="H332" s="3">
        <v>198</v>
      </c>
      <c r="I332" s="3"/>
      <c r="J332" s="3">
        <v>101</v>
      </c>
      <c r="K332" s="3"/>
      <c r="L332" s="3">
        <v>21</v>
      </c>
      <c r="M332" s="3">
        <v>27</v>
      </c>
      <c r="N332" s="3">
        <v>75</v>
      </c>
      <c r="O332" s="3">
        <v>103</v>
      </c>
      <c r="P332" s="3"/>
      <c r="Q332" s="3">
        <v>1</v>
      </c>
      <c r="R332" s="3"/>
      <c r="S332" s="3">
        <v>16</v>
      </c>
      <c r="T332" s="3">
        <v>16</v>
      </c>
      <c r="U332" s="3">
        <v>2</v>
      </c>
      <c r="V332" s="3">
        <v>16</v>
      </c>
      <c r="W332" s="3"/>
      <c r="X332" s="3">
        <v>45</v>
      </c>
      <c r="Y332" s="3"/>
      <c r="Z332" s="3">
        <v>15</v>
      </c>
      <c r="AA332" s="3">
        <v>9</v>
      </c>
      <c r="AB332" s="3">
        <v>31</v>
      </c>
      <c r="AC332" s="3">
        <v>35</v>
      </c>
      <c r="AD332" s="3"/>
      <c r="AE332" s="3">
        <v>0</v>
      </c>
      <c r="AF332" s="3"/>
      <c r="AG332" s="3">
        <v>0</v>
      </c>
      <c r="AH332" s="3">
        <v>0</v>
      </c>
      <c r="AI332" s="3">
        <v>0</v>
      </c>
      <c r="AJ332" s="3">
        <v>0</v>
      </c>
      <c r="AK332" s="3"/>
      <c r="AL332" s="3">
        <v>20</v>
      </c>
      <c r="AM332" s="3"/>
      <c r="AN332" s="3">
        <v>4</v>
      </c>
      <c r="AO332" s="3">
        <v>3</v>
      </c>
      <c r="AP332" s="3">
        <v>13</v>
      </c>
      <c r="AQ332" s="3">
        <v>17</v>
      </c>
      <c r="AR332" s="3"/>
    </row>
    <row r="333" spans="2:44" x14ac:dyDescent="0.25">
      <c r="B333">
        <v>23</v>
      </c>
      <c r="C333" s="3">
        <v>191</v>
      </c>
      <c r="D333" s="3">
        <v>82</v>
      </c>
      <c r="E333" s="3">
        <v>50</v>
      </c>
      <c r="F333" s="3">
        <v>31</v>
      </c>
      <c r="G333" s="3">
        <v>151</v>
      </c>
      <c r="H333" s="3">
        <v>197</v>
      </c>
      <c r="I333" s="3"/>
      <c r="J333" s="3">
        <v>74</v>
      </c>
      <c r="K333" s="3">
        <v>31</v>
      </c>
      <c r="L333" s="3">
        <v>69</v>
      </c>
      <c r="M333" s="3">
        <v>34</v>
      </c>
      <c r="N333" s="3">
        <v>76</v>
      </c>
      <c r="O333" s="3">
        <v>30</v>
      </c>
      <c r="P333" s="3"/>
      <c r="Q333" s="3">
        <v>17</v>
      </c>
      <c r="R333" s="3">
        <v>16</v>
      </c>
      <c r="S333" s="3">
        <v>9</v>
      </c>
      <c r="T333" s="3">
        <v>20</v>
      </c>
      <c r="U333" s="3">
        <v>18</v>
      </c>
      <c r="V333" s="3">
        <v>26</v>
      </c>
      <c r="W333" s="3"/>
      <c r="X333" s="3">
        <v>37</v>
      </c>
      <c r="Y333" s="3">
        <v>23</v>
      </c>
      <c r="Z333" s="3">
        <v>34</v>
      </c>
      <c r="AA333" s="3">
        <v>15</v>
      </c>
      <c r="AB333" s="3">
        <v>28</v>
      </c>
      <c r="AC333" s="3">
        <v>5</v>
      </c>
      <c r="AD333" s="3"/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/>
      <c r="AL333" s="3">
        <v>17</v>
      </c>
      <c r="AM333" s="3">
        <v>6</v>
      </c>
      <c r="AN333" s="3">
        <v>12</v>
      </c>
      <c r="AO333" s="3">
        <v>6</v>
      </c>
      <c r="AP333" s="3">
        <v>10</v>
      </c>
      <c r="AQ333" s="3">
        <v>3</v>
      </c>
      <c r="AR333" s="3"/>
    </row>
    <row r="334" spans="2:44" x14ac:dyDescent="0.25">
      <c r="B334">
        <v>24</v>
      </c>
      <c r="C334" s="3">
        <v>157</v>
      </c>
      <c r="D334" s="3">
        <v>86</v>
      </c>
      <c r="E334" s="3">
        <v>136</v>
      </c>
      <c r="F334" s="3">
        <v>61</v>
      </c>
      <c r="G334" s="3">
        <v>157</v>
      </c>
      <c r="H334" s="3">
        <v>42</v>
      </c>
      <c r="I334" s="3"/>
      <c r="J334" s="3">
        <v>127</v>
      </c>
      <c r="K334" s="3">
        <v>19</v>
      </c>
      <c r="L334" s="3">
        <v>133</v>
      </c>
      <c r="M334" s="3">
        <v>66</v>
      </c>
      <c r="N334" s="3">
        <v>83</v>
      </c>
      <c r="O334" s="3">
        <v>28</v>
      </c>
      <c r="P334" s="3"/>
      <c r="Q334" s="3">
        <v>8</v>
      </c>
      <c r="R334" s="3">
        <v>21</v>
      </c>
      <c r="S334" s="3">
        <v>4</v>
      </c>
      <c r="T334" s="3">
        <v>4</v>
      </c>
      <c r="U334" s="3">
        <v>8</v>
      </c>
      <c r="V334" s="3">
        <v>13</v>
      </c>
      <c r="W334" s="3"/>
      <c r="X334" s="3">
        <v>45</v>
      </c>
      <c r="Y334" s="3">
        <v>20</v>
      </c>
      <c r="Z334" s="3">
        <v>44</v>
      </c>
      <c r="AA334" s="3">
        <v>36</v>
      </c>
      <c r="AB334" s="3">
        <v>36</v>
      </c>
      <c r="AC334" s="3">
        <v>14</v>
      </c>
      <c r="AD334" s="3"/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/>
      <c r="AL334" s="3">
        <v>22</v>
      </c>
      <c r="AM334" s="3">
        <v>10</v>
      </c>
      <c r="AN334" s="3">
        <v>26</v>
      </c>
      <c r="AO334" s="3">
        <v>9</v>
      </c>
      <c r="AP334" s="3">
        <v>13</v>
      </c>
      <c r="AQ334" s="3">
        <v>4</v>
      </c>
      <c r="AR334" s="3"/>
    </row>
    <row r="335" spans="2:44" x14ac:dyDescent="0.25">
      <c r="B335">
        <v>25</v>
      </c>
      <c r="C335" s="3">
        <v>230</v>
      </c>
      <c r="D335" s="3">
        <v>113</v>
      </c>
      <c r="E335" s="3">
        <v>234</v>
      </c>
      <c r="F335" s="3">
        <v>129</v>
      </c>
      <c r="G335" s="3">
        <v>170</v>
      </c>
      <c r="H335" s="3">
        <v>55</v>
      </c>
      <c r="I335" s="3"/>
      <c r="J335" s="3">
        <v>231</v>
      </c>
      <c r="K335" s="3">
        <v>36</v>
      </c>
      <c r="L335" s="3">
        <v>291</v>
      </c>
      <c r="M335" s="3">
        <v>26</v>
      </c>
      <c r="N335" s="3">
        <v>134</v>
      </c>
      <c r="O335" s="3">
        <v>66</v>
      </c>
      <c r="P335" s="3"/>
      <c r="Q335" s="3">
        <v>2</v>
      </c>
      <c r="R335" s="3">
        <v>25</v>
      </c>
      <c r="S335" s="3">
        <v>6</v>
      </c>
      <c r="T335" s="3">
        <v>26</v>
      </c>
      <c r="U335" s="3">
        <v>4</v>
      </c>
      <c r="V335" s="3">
        <v>4</v>
      </c>
      <c r="W335" s="3"/>
      <c r="X335" s="3">
        <v>61</v>
      </c>
      <c r="Y335" s="3">
        <v>16</v>
      </c>
      <c r="Z335" s="3">
        <v>54</v>
      </c>
      <c r="AA335" s="3">
        <v>12</v>
      </c>
      <c r="AB335" s="3">
        <v>56</v>
      </c>
      <c r="AC335" s="3">
        <v>30</v>
      </c>
      <c r="AD335" s="3"/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/>
      <c r="AL335" s="3">
        <v>37</v>
      </c>
      <c r="AM335" s="3">
        <v>6</v>
      </c>
      <c r="AN335" s="3">
        <v>34</v>
      </c>
      <c r="AO335" s="3">
        <v>3</v>
      </c>
      <c r="AP335" s="3">
        <v>24</v>
      </c>
      <c r="AQ335" s="3">
        <v>8</v>
      </c>
      <c r="AR335" s="3"/>
    </row>
    <row r="336" spans="2:44" x14ac:dyDescent="0.25">
      <c r="B336">
        <v>26</v>
      </c>
      <c r="C336" s="3">
        <v>345</v>
      </c>
      <c r="D336" s="3">
        <v>74</v>
      </c>
      <c r="E336" s="3">
        <v>332</v>
      </c>
      <c r="F336" s="3">
        <v>40</v>
      </c>
      <c r="G336" s="3">
        <v>295</v>
      </c>
      <c r="H336" s="3">
        <v>125</v>
      </c>
      <c r="I336" s="3"/>
      <c r="J336" s="3">
        <v>92</v>
      </c>
      <c r="K336" s="3">
        <v>149</v>
      </c>
      <c r="L336" s="3">
        <v>102</v>
      </c>
      <c r="M336" s="3">
        <v>68</v>
      </c>
      <c r="N336" s="3">
        <v>210</v>
      </c>
      <c r="O336" s="3">
        <v>23</v>
      </c>
      <c r="P336" s="3"/>
      <c r="Q336" s="3">
        <v>23</v>
      </c>
      <c r="R336" s="3">
        <v>4</v>
      </c>
      <c r="S336" s="3">
        <v>23</v>
      </c>
      <c r="T336" s="3">
        <v>4</v>
      </c>
      <c r="U336" s="3">
        <v>24</v>
      </c>
      <c r="V336" s="3">
        <v>22</v>
      </c>
      <c r="W336" s="3"/>
      <c r="X336" s="3">
        <v>28</v>
      </c>
      <c r="Y336" s="3">
        <v>48</v>
      </c>
      <c r="Z336" s="3">
        <v>30</v>
      </c>
      <c r="AA336" s="3">
        <v>34</v>
      </c>
      <c r="AB336" s="3">
        <v>15</v>
      </c>
      <c r="AC336" s="3">
        <v>14</v>
      </c>
      <c r="AD336" s="3"/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/>
      <c r="AL336" s="3">
        <v>11</v>
      </c>
      <c r="AM336" s="3">
        <v>30</v>
      </c>
      <c r="AN336" s="3">
        <v>17</v>
      </c>
      <c r="AO336" s="3">
        <v>12</v>
      </c>
      <c r="AP336" s="3">
        <v>6</v>
      </c>
      <c r="AQ336" s="3">
        <v>3</v>
      </c>
      <c r="AR336" s="3"/>
    </row>
    <row r="337" spans="1:44" x14ac:dyDescent="0.25">
      <c r="B337">
        <v>27</v>
      </c>
      <c r="C337" s="3">
        <v>126</v>
      </c>
      <c r="D337" s="3">
        <v>293</v>
      </c>
      <c r="E337" s="3">
        <v>144</v>
      </c>
      <c r="F337" s="3">
        <v>152</v>
      </c>
      <c r="G337" s="3">
        <v>118</v>
      </c>
      <c r="H337" s="3">
        <v>36</v>
      </c>
      <c r="I337" s="3"/>
      <c r="J337" s="3">
        <v>102</v>
      </c>
      <c r="K337" s="3">
        <v>251</v>
      </c>
      <c r="L337" s="3">
        <v>76</v>
      </c>
      <c r="M337" s="3">
        <v>66</v>
      </c>
      <c r="N337" s="3">
        <v>122</v>
      </c>
      <c r="O337" s="3">
        <v>67</v>
      </c>
      <c r="P337" s="3"/>
      <c r="Q337" s="3">
        <v>17</v>
      </c>
      <c r="R337" s="3">
        <v>5</v>
      </c>
      <c r="S337" s="3">
        <v>4</v>
      </c>
      <c r="T337" s="3">
        <v>23</v>
      </c>
      <c r="U337" s="3">
        <v>4</v>
      </c>
      <c r="V337" s="3">
        <v>5</v>
      </c>
      <c r="W337" s="3"/>
      <c r="X337" s="3">
        <v>36</v>
      </c>
      <c r="Y337" s="3">
        <v>50</v>
      </c>
      <c r="Z337" s="3">
        <v>42</v>
      </c>
      <c r="AA337" s="3">
        <v>21</v>
      </c>
      <c r="AB337" s="3">
        <v>32</v>
      </c>
      <c r="AC337" s="3">
        <v>30</v>
      </c>
      <c r="AD337" s="3"/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/>
      <c r="AL337" s="3">
        <v>14</v>
      </c>
      <c r="AM337" s="3">
        <v>40</v>
      </c>
      <c r="AN337" s="3">
        <v>19</v>
      </c>
      <c r="AO337" s="3">
        <v>9</v>
      </c>
      <c r="AP337" s="3">
        <v>13</v>
      </c>
      <c r="AQ337" s="3">
        <v>9</v>
      </c>
      <c r="AR337" s="3"/>
    </row>
    <row r="338" spans="1:44" x14ac:dyDescent="0.25">
      <c r="B338">
        <v>28</v>
      </c>
      <c r="C338" s="3">
        <v>170</v>
      </c>
      <c r="D338" s="3">
        <v>352</v>
      </c>
      <c r="E338" s="3">
        <v>151</v>
      </c>
      <c r="F338" s="3">
        <v>96</v>
      </c>
      <c r="G338" s="3">
        <v>146</v>
      </c>
      <c r="H338" s="3">
        <v>125</v>
      </c>
      <c r="I338" s="3"/>
      <c r="J338" s="3">
        <v>257</v>
      </c>
      <c r="K338" s="3">
        <v>184</v>
      </c>
      <c r="L338" s="3">
        <v>90</v>
      </c>
      <c r="M338" s="3">
        <v>32</v>
      </c>
      <c r="N338" s="3">
        <v>99</v>
      </c>
      <c r="O338" s="3">
        <v>65</v>
      </c>
      <c r="P338" s="3"/>
      <c r="Q338" s="3">
        <v>1</v>
      </c>
      <c r="R338" s="3">
        <v>6</v>
      </c>
      <c r="S338" s="3">
        <v>2</v>
      </c>
      <c r="T338" s="3">
        <v>16</v>
      </c>
      <c r="U338" s="3">
        <v>7</v>
      </c>
      <c r="V338" s="3">
        <v>4</v>
      </c>
      <c r="W338" s="3"/>
      <c r="X338" s="3">
        <v>49</v>
      </c>
      <c r="Y338" s="3">
        <v>53</v>
      </c>
      <c r="Z338" s="3">
        <v>34</v>
      </c>
      <c r="AA338" s="3">
        <v>18</v>
      </c>
      <c r="AB338" s="3">
        <v>29</v>
      </c>
      <c r="AC338" s="3">
        <v>30</v>
      </c>
      <c r="AD338" s="3"/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/>
      <c r="AL338" s="3">
        <v>36</v>
      </c>
      <c r="AM338" s="3">
        <v>46</v>
      </c>
      <c r="AN338" s="3">
        <v>22</v>
      </c>
      <c r="AO338" s="3">
        <v>3</v>
      </c>
      <c r="AP338" s="3">
        <v>13</v>
      </c>
      <c r="AQ338" s="3">
        <v>10</v>
      </c>
      <c r="AR338" s="3"/>
    </row>
    <row r="339" spans="1:44" x14ac:dyDescent="0.25">
      <c r="B339">
        <v>29</v>
      </c>
      <c r="C339" s="3">
        <v>350</v>
      </c>
      <c r="D339" s="3">
        <v>301</v>
      </c>
      <c r="E339" s="3">
        <v>173</v>
      </c>
      <c r="F339" s="3">
        <v>46</v>
      </c>
      <c r="G339" s="3">
        <v>139</v>
      </c>
      <c r="H339" s="3">
        <v>143</v>
      </c>
      <c r="I339" s="3"/>
      <c r="J339" s="3">
        <v>156</v>
      </c>
      <c r="K339" s="3">
        <v>472</v>
      </c>
      <c r="L339" s="3">
        <v>83</v>
      </c>
      <c r="M339" s="3">
        <v>40</v>
      </c>
      <c r="N339" s="3">
        <v>122</v>
      </c>
      <c r="O339" s="3">
        <v>22</v>
      </c>
      <c r="P339" s="3"/>
      <c r="Q339" s="3">
        <v>30</v>
      </c>
      <c r="R339" s="3">
        <v>3</v>
      </c>
      <c r="S339" s="3">
        <v>22</v>
      </c>
      <c r="T339" s="3">
        <v>21</v>
      </c>
      <c r="U339" s="3">
        <v>8</v>
      </c>
      <c r="V339" s="3">
        <v>24</v>
      </c>
      <c r="W339" s="3"/>
      <c r="X339" s="3">
        <v>19</v>
      </c>
      <c r="Y339" s="3">
        <v>65</v>
      </c>
      <c r="Z339" s="3">
        <v>30</v>
      </c>
      <c r="AA339" s="3">
        <v>21</v>
      </c>
      <c r="AB339" s="3">
        <v>39</v>
      </c>
      <c r="AC339" s="3">
        <v>15</v>
      </c>
      <c r="AD339" s="3"/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/>
      <c r="AL339" s="3">
        <v>11</v>
      </c>
      <c r="AM339" s="3">
        <v>60</v>
      </c>
      <c r="AN339" s="3">
        <v>20</v>
      </c>
      <c r="AO339" s="3">
        <v>5</v>
      </c>
      <c r="AP339" s="3">
        <v>17</v>
      </c>
      <c r="AQ339" s="3">
        <v>6</v>
      </c>
      <c r="AR339" s="3"/>
    </row>
    <row r="340" spans="1:44" x14ac:dyDescent="0.25">
      <c r="B340">
        <v>30</v>
      </c>
      <c r="C340" s="3">
        <v>145</v>
      </c>
      <c r="D340" s="3">
        <v>421</v>
      </c>
      <c r="E340" s="3">
        <v>142</v>
      </c>
      <c r="F340" s="3">
        <v>77</v>
      </c>
      <c r="G340" s="3">
        <v>201</v>
      </c>
      <c r="H340" s="3">
        <v>121</v>
      </c>
      <c r="I340" s="3"/>
      <c r="J340" s="3">
        <v>66</v>
      </c>
      <c r="K340" s="3">
        <v>250</v>
      </c>
      <c r="L340" s="3">
        <v>32</v>
      </c>
      <c r="M340" s="3">
        <v>81</v>
      </c>
      <c r="N340" s="3">
        <v>131</v>
      </c>
      <c r="O340" s="3">
        <v>29</v>
      </c>
      <c r="P340" s="3"/>
      <c r="Q340" s="3">
        <v>27</v>
      </c>
      <c r="R340" s="3">
        <v>3</v>
      </c>
      <c r="S340" s="3">
        <v>26</v>
      </c>
      <c r="T340" s="3">
        <v>8</v>
      </c>
      <c r="U340" s="3">
        <v>16</v>
      </c>
      <c r="V340" s="3">
        <v>24</v>
      </c>
      <c r="W340" s="3"/>
      <c r="X340" s="3">
        <v>9</v>
      </c>
      <c r="Y340" s="3">
        <v>63</v>
      </c>
      <c r="Z340" s="3">
        <v>22</v>
      </c>
      <c r="AA340" s="3">
        <v>38</v>
      </c>
      <c r="AB340" s="3">
        <v>40</v>
      </c>
      <c r="AC340" s="3">
        <v>8</v>
      </c>
      <c r="AD340" s="3"/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/>
      <c r="AL340" s="3">
        <v>3</v>
      </c>
      <c r="AM340" s="3">
        <v>78</v>
      </c>
      <c r="AN340" s="3">
        <v>6</v>
      </c>
      <c r="AO340" s="3">
        <v>11</v>
      </c>
      <c r="AP340" s="3">
        <v>18</v>
      </c>
      <c r="AQ340" s="3">
        <v>3</v>
      </c>
      <c r="AR340" s="3"/>
    </row>
    <row r="341" spans="1:44" x14ac:dyDescent="0.25">
      <c r="A341">
        <v>12</v>
      </c>
      <c r="B341">
        <v>1</v>
      </c>
      <c r="C341" s="3">
        <v>54</v>
      </c>
      <c r="D341" s="3">
        <v>488</v>
      </c>
      <c r="E341" s="3">
        <v>66</v>
      </c>
      <c r="F341" s="3">
        <v>158</v>
      </c>
      <c r="G341" s="3">
        <v>198</v>
      </c>
      <c r="H341" s="3">
        <v>52</v>
      </c>
      <c r="I341" s="3"/>
      <c r="J341" s="3">
        <v>48</v>
      </c>
      <c r="K341" s="3">
        <v>5</v>
      </c>
      <c r="L341" s="3">
        <v>86</v>
      </c>
      <c r="M341" s="3">
        <v>130</v>
      </c>
      <c r="N341" s="3">
        <v>140</v>
      </c>
      <c r="O341" s="3">
        <v>24</v>
      </c>
      <c r="P341" s="3"/>
      <c r="Q341" s="3">
        <v>12</v>
      </c>
      <c r="R341" s="3">
        <v>18</v>
      </c>
      <c r="S341" s="3">
        <v>7</v>
      </c>
      <c r="T341" s="3">
        <v>3</v>
      </c>
      <c r="U341" s="3">
        <v>5</v>
      </c>
      <c r="V341" s="3">
        <v>22</v>
      </c>
      <c r="W341" s="3"/>
      <c r="X341" s="3">
        <v>25</v>
      </c>
      <c r="Y341" s="3">
        <v>9</v>
      </c>
      <c r="Z341" s="3">
        <v>41</v>
      </c>
      <c r="AA341" s="3">
        <v>60</v>
      </c>
      <c r="AB341" s="3">
        <v>41</v>
      </c>
      <c r="AC341" s="3">
        <v>11</v>
      </c>
      <c r="AD341" s="3"/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/>
      <c r="AL341" s="3">
        <v>8</v>
      </c>
      <c r="AM341" s="3">
        <v>4</v>
      </c>
      <c r="AN341" s="3">
        <v>18</v>
      </c>
      <c r="AO341" s="3">
        <v>22</v>
      </c>
      <c r="AP341" s="3">
        <v>25</v>
      </c>
      <c r="AQ341" s="3">
        <v>3</v>
      </c>
      <c r="AR341" s="3"/>
    </row>
    <row r="342" spans="1:44" x14ac:dyDescent="0.25">
      <c r="B342">
        <v>2</v>
      </c>
      <c r="C342" s="3">
        <v>112</v>
      </c>
      <c r="D342" s="3">
        <v>29</v>
      </c>
      <c r="E342" s="3">
        <v>172</v>
      </c>
      <c r="F342" s="3">
        <v>219</v>
      </c>
      <c r="G342" s="3">
        <v>233</v>
      </c>
      <c r="H342" s="3">
        <v>43</v>
      </c>
      <c r="I342" s="3"/>
      <c r="J342" s="3">
        <v>52</v>
      </c>
      <c r="K342" s="3">
        <v>12</v>
      </c>
      <c r="L342" s="3">
        <v>215</v>
      </c>
      <c r="M342" s="3">
        <v>56</v>
      </c>
      <c r="N342" s="3">
        <v>181</v>
      </c>
      <c r="O342" s="3">
        <v>42</v>
      </c>
      <c r="P342" s="3"/>
      <c r="Q342" s="3">
        <v>29</v>
      </c>
      <c r="R342" s="3">
        <v>18</v>
      </c>
      <c r="S342" s="3">
        <v>6</v>
      </c>
      <c r="T342" s="3">
        <v>24</v>
      </c>
      <c r="U342" s="3">
        <v>21</v>
      </c>
      <c r="V342" s="3">
        <v>27</v>
      </c>
      <c r="W342" s="3"/>
      <c r="X342" s="3">
        <v>15</v>
      </c>
      <c r="Y342" s="3">
        <v>8</v>
      </c>
      <c r="Z342" s="3">
        <v>55</v>
      </c>
      <c r="AA342" s="3">
        <v>22</v>
      </c>
      <c r="AB342" s="3">
        <v>11</v>
      </c>
      <c r="AC342" s="3">
        <v>21</v>
      </c>
      <c r="AD342" s="3"/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/>
      <c r="AL342" s="3">
        <v>5</v>
      </c>
      <c r="AM342" s="3">
        <v>4</v>
      </c>
      <c r="AN342" s="3">
        <v>37</v>
      </c>
      <c r="AO342" s="3">
        <v>10</v>
      </c>
      <c r="AP342" s="3">
        <v>6</v>
      </c>
      <c r="AQ342" s="3">
        <v>5</v>
      </c>
      <c r="AR342" s="3"/>
    </row>
    <row r="343" spans="1:44" x14ac:dyDescent="0.25">
      <c r="B343">
        <v>3</v>
      </c>
      <c r="C343" s="3">
        <v>63</v>
      </c>
      <c r="D343" s="3">
        <v>37</v>
      </c>
      <c r="E343" s="3">
        <v>292</v>
      </c>
      <c r="F343" s="3">
        <v>93</v>
      </c>
      <c r="G343" s="3">
        <v>129</v>
      </c>
      <c r="H343" s="3">
        <v>63</v>
      </c>
      <c r="I343" s="3"/>
      <c r="J343" s="3">
        <v>37</v>
      </c>
      <c r="K343" s="3">
        <v>35</v>
      </c>
      <c r="L343" s="3">
        <v>244</v>
      </c>
      <c r="M343" s="3">
        <v>23</v>
      </c>
      <c r="N343" s="3">
        <v>56</v>
      </c>
      <c r="O343" s="3">
        <v>31</v>
      </c>
      <c r="P343" s="3"/>
      <c r="Q343" s="3">
        <v>29</v>
      </c>
      <c r="R343" s="3">
        <v>19</v>
      </c>
      <c r="S343" s="3">
        <v>6</v>
      </c>
      <c r="T343" s="3">
        <v>23</v>
      </c>
      <c r="U343" s="3">
        <v>22</v>
      </c>
      <c r="V343" s="3">
        <v>27</v>
      </c>
      <c r="W343" s="3"/>
      <c r="X343" s="3">
        <v>10</v>
      </c>
      <c r="Y343" s="3">
        <v>20</v>
      </c>
      <c r="Z343" s="3">
        <v>48</v>
      </c>
      <c r="AA343" s="3">
        <v>9</v>
      </c>
      <c r="AB343" s="3">
        <v>11</v>
      </c>
      <c r="AC343" s="3">
        <v>18</v>
      </c>
      <c r="AD343" s="3"/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/>
      <c r="AL343" s="3">
        <v>2</v>
      </c>
      <c r="AM343" s="3">
        <v>8</v>
      </c>
      <c r="AN343" s="3">
        <v>35</v>
      </c>
      <c r="AO343" s="3">
        <v>3</v>
      </c>
      <c r="AP343" s="3">
        <v>3</v>
      </c>
      <c r="AQ343" s="3">
        <v>3</v>
      </c>
      <c r="AR343" s="3"/>
    </row>
    <row r="344" spans="1:44" x14ac:dyDescent="0.25">
      <c r="B344">
        <v>4</v>
      </c>
      <c r="C344" s="3">
        <v>37</v>
      </c>
      <c r="D344" s="3">
        <v>61</v>
      </c>
      <c r="E344" s="3">
        <v>327</v>
      </c>
      <c r="F344" s="3">
        <v>26</v>
      </c>
      <c r="G344" s="3">
        <v>53</v>
      </c>
      <c r="H344" s="3">
        <v>53</v>
      </c>
      <c r="I344" s="3"/>
      <c r="J344" s="3">
        <v>42</v>
      </c>
      <c r="K344" s="3">
        <v>50</v>
      </c>
      <c r="L344" s="3">
        <v>38</v>
      </c>
      <c r="M344" s="3">
        <v>38</v>
      </c>
      <c r="N344" s="3">
        <v>83</v>
      </c>
      <c r="O344" s="3">
        <v>38</v>
      </c>
      <c r="P344" s="3"/>
      <c r="Q344" s="3">
        <v>26</v>
      </c>
      <c r="R344" s="3">
        <v>20</v>
      </c>
      <c r="S344" s="3">
        <v>25</v>
      </c>
      <c r="T344" s="3">
        <v>18</v>
      </c>
      <c r="U344" s="3">
        <v>3</v>
      </c>
      <c r="V344" s="3">
        <v>24</v>
      </c>
      <c r="W344" s="3"/>
      <c r="X344" s="3">
        <v>24</v>
      </c>
      <c r="Y344" s="3">
        <v>31</v>
      </c>
      <c r="Z344" s="3">
        <v>21</v>
      </c>
      <c r="AA344" s="3">
        <v>21</v>
      </c>
      <c r="AB344" s="3">
        <v>27</v>
      </c>
      <c r="AC344" s="3">
        <v>20</v>
      </c>
      <c r="AD344" s="3"/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/>
      <c r="AL344" s="3">
        <v>6</v>
      </c>
      <c r="AM344" s="3">
        <v>11</v>
      </c>
      <c r="AN344" s="3">
        <v>9</v>
      </c>
      <c r="AO344" s="3">
        <v>4</v>
      </c>
      <c r="AP344" s="3">
        <v>9</v>
      </c>
      <c r="AQ344" s="3">
        <v>7</v>
      </c>
      <c r="AR344" s="3"/>
    </row>
    <row r="345" spans="1:44" x14ac:dyDescent="0.25">
      <c r="B345">
        <v>5</v>
      </c>
      <c r="C345" s="3">
        <v>76</v>
      </c>
      <c r="D345" s="3">
        <v>104</v>
      </c>
      <c r="E345" s="3">
        <v>94</v>
      </c>
      <c r="F345" s="3">
        <v>62</v>
      </c>
      <c r="G345" s="3">
        <v>122</v>
      </c>
      <c r="H345" s="3">
        <v>76</v>
      </c>
      <c r="I345" s="3"/>
      <c r="J345" s="3">
        <v>71</v>
      </c>
      <c r="K345" s="3">
        <v>109</v>
      </c>
      <c r="L345" s="3">
        <v>91</v>
      </c>
      <c r="M345" s="3">
        <v>49</v>
      </c>
      <c r="N345" s="3">
        <v>32</v>
      </c>
      <c r="O345" s="3">
        <v>64</v>
      </c>
      <c r="P345" s="3"/>
      <c r="Q345" s="3">
        <v>15</v>
      </c>
      <c r="R345" s="3">
        <v>4</v>
      </c>
      <c r="S345" s="3">
        <v>4</v>
      </c>
      <c r="T345" s="3">
        <v>23</v>
      </c>
      <c r="U345" s="3">
        <v>20</v>
      </c>
      <c r="V345" s="3">
        <v>9</v>
      </c>
      <c r="W345" s="3"/>
      <c r="X345" s="3">
        <v>38</v>
      </c>
      <c r="Y345" s="3">
        <v>53</v>
      </c>
      <c r="Z345" s="3">
        <v>46</v>
      </c>
      <c r="AA345" s="3">
        <v>24</v>
      </c>
      <c r="AB345" s="3">
        <v>6</v>
      </c>
      <c r="AC345" s="3">
        <v>29</v>
      </c>
      <c r="AD345" s="3"/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/>
      <c r="AL345" s="3">
        <v>15</v>
      </c>
      <c r="AM345" s="3">
        <v>30</v>
      </c>
      <c r="AN345" s="3">
        <v>21</v>
      </c>
      <c r="AO345" s="3">
        <v>7</v>
      </c>
      <c r="AP345" s="3">
        <v>4</v>
      </c>
      <c r="AQ345" s="3">
        <v>9</v>
      </c>
      <c r="AR345" s="3"/>
    </row>
    <row r="346" spans="1:44" x14ac:dyDescent="0.25">
      <c r="B346">
        <v>6</v>
      </c>
      <c r="C346" s="3">
        <v>137</v>
      </c>
      <c r="D346" s="3">
        <v>215</v>
      </c>
      <c r="E346" s="3">
        <v>164</v>
      </c>
      <c r="F346" s="3">
        <v>83</v>
      </c>
      <c r="G346" s="3">
        <v>35</v>
      </c>
      <c r="H346" s="3">
        <v>131</v>
      </c>
      <c r="I346" s="3"/>
      <c r="J346" s="3">
        <v>58</v>
      </c>
      <c r="K346" s="3">
        <v>120</v>
      </c>
      <c r="L346" s="3">
        <v>109</v>
      </c>
      <c r="M346" s="3">
        <v>26</v>
      </c>
      <c r="N346" s="3">
        <v>34</v>
      </c>
      <c r="O346" s="3">
        <v>60</v>
      </c>
      <c r="P346" s="3"/>
      <c r="Q346" s="3">
        <v>23</v>
      </c>
      <c r="R346" s="3">
        <v>4</v>
      </c>
      <c r="S346" s="3">
        <v>5</v>
      </c>
      <c r="T346" s="3">
        <v>22</v>
      </c>
      <c r="U346" s="3">
        <v>21</v>
      </c>
      <c r="V346" s="3">
        <v>12</v>
      </c>
      <c r="W346" s="3"/>
      <c r="X346" s="3">
        <v>24</v>
      </c>
      <c r="Y346" s="3">
        <v>49</v>
      </c>
      <c r="Z346" s="3">
        <v>46</v>
      </c>
      <c r="AA346" s="3">
        <v>10</v>
      </c>
      <c r="AB346" s="3">
        <v>4</v>
      </c>
      <c r="AC346" s="3">
        <v>30</v>
      </c>
      <c r="AD346" s="3"/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/>
      <c r="AL346" s="3">
        <v>12</v>
      </c>
      <c r="AM346" s="3">
        <v>35</v>
      </c>
      <c r="AN346" s="3">
        <v>26</v>
      </c>
      <c r="AO346" s="3">
        <v>3</v>
      </c>
      <c r="AP346" s="3">
        <v>3</v>
      </c>
      <c r="AQ346" s="3">
        <v>8</v>
      </c>
      <c r="AR346" s="3"/>
    </row>
    <row r="347" spans="1:44" x14ac:dyDescent="0.25">
      <c r="B347">
        <v>7</v>
      </c>
      <c r="C347" s="3">
        <v>119</v>
      </c>
      <c r="D347" s="3">
        <v>234</v>
      </c>
      <c r="E347" s="3">
        <v>201</v>
      </c>
      <c r="F347" s="3">
        <v>35</v>
      </c>
      <c r="G347" s="3">
        <v>28</v>
      </c>
      <c r="H347" s="3">
        <v>137</v>
      </c>
      <c r="I347" s="3"/>
      <c r="J347" s="3">
        <v>58</v>
      </c>
      <c r="K347" s="3">
        <v>170</v>
      </c>
      <c r="L347" s="3">
        <v>87</v>
      </c>
      <c r="M347" s="3">
        <v>43</v>
      </c>
      <c r="N347" s="3">
        <v>35</v>
      </c>
      <c r="O347" s="3">
        <v>104</v>
      </c>
      <c r="P347" s="3"/>
      <c r="Q347" s="3">
        <v>17</v>
      </c>
      <c r="R347" s="3">
        <v>3</v>
      </c>
      <c r="S347" s="3">
        <v>26</v>
      </c>
      <c r="T347" s="3">
        <v>9</v>
      </c>
      <c r="U347" s="3">
        <v>22</v>
      </c>
      <c r="V347" s="3">
        <v>2</v>
      </c>
      <c r="W347" s="3"/>
      <c r="X347" s="3">
        <v>30</v>
      </c>
      <c r="Y347" s="3">
        <v>47</v>
      </c>
      <c r="Z347" s="3">
        <v>24</v>
      </c>
      <c r="AA347" s="3">
        <v>23</v>
      </c>
      <c r="AB347" s="3">
        <v>9</v>
      </c>
      <c r="AC347" s="3">
        <v>37</v>
      </c>
      <c r="AD347" s="3"/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/>
      <c r="AL347" s="3">
        <v>9</v>
      </c>
      <c r="AM347" s="3">
        <v>44</v>
      </c>
      <c r="AN347" s="3">
        <v>16</v>
      </c>
      <c r="AO347" s="3">
        <v>7</v>
      </c>
      <c r="AP347" s="3">
        <v>3</v>
      </c>
      <c r="AQ347" s="3">
        <v>16</v>
      </c>
      <c r="AR347" s="3"/>
    </row>
    <row r="348" spans="1:44" x14ac:dyDescent="0.25">
      <c r="B348">
        <v>8</v>
      </c>
      <c r="C348" s="3">
        <v>122</v>
      </c>
      <c r="D348" s="3"/>
      <c r="E348" s="3">
        <v>136</v>
      </c>
      <c r="F348" s="3">
        <v>74</v>
      </c>
      <c r="G348" s="3">
        <v>33</v>
      </c>
      <c r="H348" s="3">
        <v>212</v>
      </c>
      <c r="I348" s="3"/>
      <c r="J348" s="3">
        <v>255</v>
      </c>
      <c r="K348" s="3"/>
      <c r="L348" s="3">
        <v>30</v>
      </c>
      <c r="M348" s="3">
        <v>50</v>
      </c>
      <c r="N348" s="3">
        <v>57</v>
      </c>
      <c r="O348" s="3">
        <v>125</v>
      </c>
      <c r="P348" s="3"/>
      <c r="Q348" s="3">
        <v>2</v>
      </c>
      <c r="R348" s="3"/>
      <c r="S348" s="3">
        <v>23</v>
      </c>
      <c r="T348" s="3">
        <v>10</v>
      </c>
      <c r="U348" s="3">
        <v>9</v>
      </c>
      <c r="V348" s="3">
        <v>4</v>
      </c>
      <c r="W348" s="3"/>
      <c r="X348" s="3">
        <v>60</v>
      </c>
      <c r="Y348" s="3"/>
      <c r="Z348" s="3">
        <v>19</v>
      </c>
      <c r="AA348" s="3">
        <v>32</v>
      </c>
      <c r="AB348" s="3">
        <v>26</v>
      </c>
      <c r="AC348" s="3">
        <v>41</v>
      </c>
      <c r="AD348" s="3"/>
      <c r="AE348" s="3">
        <v>0</v>
      </c>
      <c r="AF348" s="3"/>
      <c r="AG348" s="3">
        <v>0</v>
      </c>
      <c r="AH348" s="3">
        <v>0</v>
      </c>
      <c r="AI348" s="3">
        <v>0</v>
      </c>
      <c r="AJ348" s="3">
        <v>0</v>
      </c>
      <c r="AK348" s="3"/>
      <c r="AL348" s="3">
        <v>55</v>
      </c>
      <c r="AM348" s="3"/>
      <c r="AN348" s="3">
        <v>5</v>
      </c>
      <c r="AO348" s="3">
        <v>8</v>
      </c>
      <c r="AP348" s="3">
        <v>7</v>
      </c>
      <c r="AQ348" s="3">
        <v>19</v>
      </c>
      <c r="AR348" s="3"/>
    </row>
    <row r="349" spans="1:44" x14ac:dyDescent="0.25">
      <c r="B349">
        <v>9</v>
      </c>
      <c r="C349" s="3">
        <v>382</v>
      </c>
      <c r="D349" s="3"/>
      <c r="E349" s="3">
        <v>69</v>
      </c>
      <c r="F349" s="3">
        <v>93</v>
      </c>
      <c r="G349" s="3">
        <v>106</v>
      </c>
      <c r="H349" s="3">
        <v>237</v>
      </c>
      <c r="I349" s="3"/>
      <c r="J349" s="3">
        <v>153</v>
      </c>
      <c r="K349" s="3"/>
      <c r="L349" s="3">
        <v>55</v>
      </c>
      <c r="M349" s="3">
        <v>41</v>
      </c>
      <c r="N349" s="3">
        <v>70</v>
      </c>
      <c r="O349" s="3">
        <v>90</v>
      </c>
      <c r="P349" s="3"/>
      <c r="Q349" s="3">
        <v>26</v>
      </c>
      <c r="R349" s="3"/>
      <c r="S349" s="3">
        <v>9</v>
      </c>
      <c r="T349" s="3">
        <v>26</v>
      </c>
      <c r="U349" s="3">
        <v>7</v>
      </c>
      <c r="V349" s="3">
        <v>23</v>
      </c>
      <c r="W349" s="3"/>
      <c r="X349" s="3">
        <v>34</v>
      </c>
      <c r="Y349" s="3"/>
      <c r="Z349" s="3">
        <v>32</v>
      </c>
      <c r="AA349" s="3">
        <v>8</v>
      </c>
      <c r="AB349" s="3">
        <v>30</v>
      </c>
      <c r="AC349" s="3">
        <v>26</v>
      </c>
      <c r="AD349" s="3"/>
      <c r="AE349" s="3">
        <v>0</v>
      </c>
      <c r="AF349" s="3"/>
      <c r="AG349" s="3">
        <v>0</v>
      </c>
      <c r="AH349" s="3">
        <v>0</v>
      </c>
      <c r="AI349" s="3">
        <v>0</v>
      </c>
      <c r="AJ349" s="3">
        <v>0</v>
      </c>
      <c r="AK349" s="3"/>
      <c r="AL349" s="3">
        <v>26</v>
      </c>
      <c r="AM349" s="3"/>
      <c r="AN349" s="3">
        <v>12</v>
      </c>
      <c r="AO349" s="3">
        <v>2</v>
      </c>
      <c r="AP349" s="3">
        <v>10</v>
      </c>
      <c r="AQ349" s="3">
        <v>15</v>
      </c>
      <c r="AR349" s="3"/>
    </row>
    <row r="350" spans="1:44" x14ac:dyDescent="0.25">
      <c r="B350">
        <v>10</v>
      </c>
      <c r="C350" s="3">
        <v>199</v>
      </c>
      <c r="D350" s="3">
        <v>158</v>
      </c>
      <c r="E350" s="3">
        <v>120</v>
      </c>
      <c r="F350" s="3">
        <v>35</v>
      </c>
      <c r="G350" s="3">
        <v>144</v>
      </c>
      <c r="H350" s="3">
        <v>154</v>
      </c>
      <c r="I350" s="3"/>
      <c r="J350" s="3">
        <v>39</v>
      </c>
      <c r="K350" s="3">
        <v>57</v>
      </c>
      <c r="L350" s="3">
        <v>145</v>
      </c>
      <c r="M350" s="3">
        <v>20</v>
      </c>
      <c r="N350" s="3">
        <v>50</v>
      </c>
      <c r="O350" s="3">
        <v>18</v>
      </c>
      <c r="P350" s="3"/>
      <c r="Q350" s="3">
        <v>24</v>
      </c>
      <c r="R350" s="3">
        <v>18</v>
      </c>
      <c r="S350" s="3">
        <v>6</v>
      </c>
      <c r="T350" s="3">
        <v>25</v>
      </c>
      <c r="U350" s="3">
        <v>19</v>
      </c>
      <c r="V350" s="3">
        <v>23</v>
      </c>
      <c r="W350" s="3"/>
      <c r="X350" s="3">
        <v>16</v>
      </c>
      <c r="Y350" s="3">
        <v>30</v>
      </c>
      <c r="Z350" s="3">
        <v>49</v>
      </c>
      <c r="AA350" s="3">
        <v>9</v>
      </c>
      <c r="AB350" s="3">
        <v>15</v>
      </c>
      <c r="AC350" s="3">
        <v>13</v>
      </c>
      <c r="AD350" s="3"/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/>
      <c r="AL350" s="3">
        <v>4</v>
      </c>
      <c r="AM350" s="3">
        <v>11</v>
      </c>
      <c r="AN350" s="3">
        <v>39</v>
      </c>
      <c r="AO350" s="3">
        <v>2</v>
      </c>
      <c r="AP350" s="3">
        <v>5</v>
      </c>
      <c r="AQ350" s="3">
        <v>3</v>
      </c>
      <c r="AR350" s="3"/>
    </row>
    <row r="351" spans="1:44" x14ac:dyDescent="0.25">
      <c r="B351">
        <v>11</v>
      </c>
      <c r="C351" s="3">
        <v>72</v>
      </c>
      <c r="D351" s="3">
        <v>101</v>
      </c>
      <c r="E351" s="3">
        <v>259</v>
      </c>
      <c r="F351" s="3">
        <v>31</v>
      </c>
      <c r="G351" s="3">
        <v>73</v>
      </c>
      <c r="H351" s="3">
        <v>37</v>
      </c>
      <c r="I351" s="3"/>
      <c r="J351" s="3">
        <v>42</v>
      </c>
      <c r="K351" s="3">
        <v>129</v>
      </c>
      <c r="L351" s="3">
        <v>141</v>
      </c>
      <c r="M351" s="3">
        <v>26</v>
      </c>
      <c r="N351" s="3">
        <v>44</v>
      </c>
      <c r="O351" s="3">
        <v>35</v>
      </c>
      <c r="P351" s="3"/>
      <c r="Q351" s="3">
        <v>24</v>
      </c>
      <c r="R351" s="3">
        <v>6</v>
      </c>
      <c r="S351" s="3">
        <v>5</v>
      </c>
      <c r="T351" s="3">
        <v>13</v>
      </c>
      <c r="U351" s="3">
        <v>12</v>
      </c>
      <c r="V351" s="3">
        <v>16</v>
      </c>
      <c r="W351" s="3"/>
      <c r="X351" s="3">
        <v>12</v>
      </c>
      <c r="Y351" s="3">
        <v>50</v>
      </c>
      <c r="Z351" s="3">
        <v>44</v>
      </c>
      <c r="AA351" s="3">
        <v>15</v>
      </c>
      <c r="AB351" s="3">
        <v>25</v>
      </c>
      <c r="AC351" s="3">
        <v>22</v>
      </c>
      <c r="AD351" s="3"/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/>
      <c r="AL351" s="3">
        <v>3</v>
      </c>
      <c r="AM351" s="3">
        <v>31</v>
      </c>
      <c r="AN351" s="3">
        <v>25</v>
      </c>
      <c r="AO351" s="3">
        <v>4</v>
      </c>
      <c r="AP351" s="3">
        <v>7</v>
      </c>
      <c r="AQ351" s="3">
        <v>7</v>
      </c>
      <c r="AR351" s="3"/>
    </row>
    <row r="352" spans="1:44" x14ac:dyDescent="0.25">
      <c r="B352">
        <v>12</v>
      </c>
      <c r="C352" s="3">
        <v>51</v>
      </c>
      <c r="D352" s="3">
        <v>215</v>
      </c>
      <c r="E352" s="3">
        <v>271</v>
      </c>
      <c r="F352" s="3">
        <v>48</v>
      </c>
      <c r="G352" s="3">
        <v>86</v>
      </c>
      <c r="H352" s="3">
        <v>65</v>
      </c>
      <c r="I352" s="3"/>
      <c r="J352" s="3">
        <v>57</v>
      </c>
      <c r="K352" s="3">
        <v>152</v>
      </c>
      <c r="L352" s="3">
        <v>33</v>
      </c>
      <c r="M352" s="3">
        <v>47</v>
      </c>
      <c r="N352" s="3">
        <v>35</v>
      </c>
      <c r="O352" s="3">
        <v>47</v>
      </c>
      <c r="P352" s="3"/>
      <c r="Q352" s="3">
        <v>20</v>
      </c>
      <c r="R352" s="3">
        <v>6</v>
      </c>
      <c r="S352" s="3">
        <v>21</v>
      </c>
      <c r="T352" s="3">
        <v>7</v>
      </c>
      <c r="U352" s="3">
        <v>21</v>
      </c>
      <c r="V352" s="3">
        <v>25</v>
      </c>
      <c r="W352" s="3"/>
      <c r="X352" s="3">
        <v>25</v>
      </c>
      <c r="Y352" s="3">
        <v>57</v>
      </c>
      <c r="Z352" s="3">
        <v>23</v>
      </c>
      <c r="AA352" s="3">
        <v>26</v>
      </c>
      <c r="AB352" s="3">
        <v>15</v>
      </c>
      <c r="AC352" s="3">
        <v>20</v>
      </c>
      <c r="AD352" s="3"/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/>
      <c r="AL352" s="3">
        <v>8</v>
      </c>
      <c r="AM352" s="3">
        <v>41</v>
      </c>
      <c r="AN352" s="3">
        <v>9</v>
      </c>
      <c r="AO352" s="3">
        <v>7</v>
      </c>
      <c r="AP352" s="3">
        <v>4</v>
      </c>
      <c r="AQ352" s="3">
        <v>9</v>
      </c>
      <c r="AR352" s="3"/>
    </row>
    <row r="353" spans="2:44" x14ac:dyDescent="0.25">
      <c r="B353">
        <v>13</v>
      </c>
      <c r="C353" s="3">
        <v>111</v>
      </c>
      <c r="D353" s="3"/>
      <c r="E353" s="3">
        <v>87</v>
      </c>
      <c r="F353" s="3">
        <v>95</v>
      </c>
      <c r="G353" s="3">
        <v>46</v>
      </c>
      <c r="H353" s="3">
        <v>82</v>
      </c>
      <c r="I353" s="3"/>
      <c r="J353" s="3">
        <v>91</v>
      </c>
      <c r="K353" s="3"/>
      <c r="L353" s="3">
        <v>32</v>
      </c>
      <c r="M353" s="3">
        <v>67</v>
      </c>
      <c r="N353" s="3">
        <v>57</v>
      </c>
      <c r="O353" s="3">
        <v>26</v>
      </c>
      <c r="P353" s="3"/>
      <c r="Q353" s="3">
        <v>9</v>
      </c>
      <c r="R353" s="3"/>
      <c r="S353" s="3">
        <v>18</v>
      </c>
      <c r="T353" s="3">
        <v>5</v>
      </c>
      <c r="U353" s="3">
        <v>8</v>
      </c>
      <c r="V353" s="3">
        <v>17</v>
      </c>
      <c r="W353" s="3"/>
      <c r="X353" s="3">
        <v>42</v>
      </c>
      <c r="Y353" s="3"/>
      <c r="Z353" s="3">
        <v>21</v>
      </c>
      <c r="AA353" s="3">
        <v>34</v>
      </c>
      <c r="AB353" s="3">
        <v>30</v>
      </c>
      <c r="AC353" s="3">
        <v>23</v>
      </c>
      <c r="AD353" s="3"/>
      <c r="AE353" s="3">
        <v>0</v>
      </c>
      <c r="AF353" s="3"/>
      <c r="AG353" s="3">
        <v>0</v>
      </c>
      <c r="AH353" s="3">
        <v>0</v>
      </c>
      <c r="AI353" s="3">
        <v>0</v>
      </c>
      <c r="AJ353" s="3">
        <v>0</v>
      </c>
      <c r="AK353" s="3"/>
      <c r="AL353" s="3">
        <v>19</v>
      </c>
      <c r="AM353" s="3"/>
      <c r="AN353" s="3">
        <v>6</v>
      </c>
      <c r="AO353" s="3">
        <v>18</v>
      </c>
      <c r="AP353" s="3">
        <v>9</v>
      </c>
      <c r="AQ353" s="3">
        <v>4</v>
      </c>
      <c r="AR353" s="3"/>
    </row>
    <row r="354" spans="2:44" x14ac:dyDescent="0.25">
      <c r="B354">
        <v>14</v>
      </c>
      <c r="C354" s="3">
        <v>174</v>
      </c>
      <c r="D354" s="3">
        <v>199</v>
      </c>
      <c r="E354" s="3">
        <v>72</v>
      </c>
      <c r="F354" s="3">
        <v>157</v>
      </c>
      <c r="G354" s="3">
        <v>113</v>
      </c>
      <c r="H354" s="3">
        <v>61</v>
      </c>
      <c r="I354" s="3"/>
      <c r="J354" s="3">
        <v>95</v>
      </c>
      <c r="K354" s="3">
        <v>7</v>
      </c>
      <c r="L354" s="3">
        <v>43</v>
      </c>
      <c r="M354" s="3">
        <v>45</v>
      </c>
      <c r="N354" s="3">
        <v>91</v>
      </c>
      <c r="O354" s="3">
        <v>66</v>
      </c>
      <c r="P354" s="3"/>
      <c r="Q354" s="3">
        <v>27</v>
      </c>
      <c r="R354" s="3">
        <v>26</v>
      </c>
      <c r="S354" s="3">
        <v>23</v>
      </c>
      <c r="T354" s="3">
        <v>23</v>
      </c>
      <c r="U354" s="3">
        <v>2</v>
      </c>
      <c r="V354" s="3">
        <v>3</v>
      </c>
      <c r="W354" s="3"/>
      <c r="X354" s="3">
        <v>26</v>
      </c>
      <c r="Y354" s="3">
        <v>9</v>
      </c>
      <c r="Z354" s="3">
        <v>21</v>
      </c>
      <c r="AA354" s="3">
        <v>19</v>
      </c>
      <c r="AB354" s="3">
        <v>41</v>
      </c>
      <c r="AC354" s="3">
        <v>33</v>
      </c>
      <c r="AD354" s="3"/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/>
      <c r="AL354" s="3">
        <v>15</v>
      </c>
      <c r="AM354" s="3">
        <v>4</v>
      </c>
      <c r="AN354" s="3">
        <v>8</v>
      </c>
      <c r="AO354" s="3">
        <v>8</v>
      </c>
      <c r="AP354" s="3">
        <v>16</v>
      </c>
      <c r="AQ354" s="3">
        <v>13</v>
      </c>
      <c r="AR354" s="3"/>
    </row>
    <row r="355" spans="2:44" x14ac:dyDescent="0.25">
      <c r="B355">
        <v>15</v>
      </c>
      <c r="C355" s="3">
        <v>130</v>
      </c>
      <c r="D355" s="3">
        <v>26</v>
      </c>
      <c r="E355" s="3">
        <v>85</v>
      </c>
      <c r="F355" s="3">
        <v>84</v>
      </c>
      <c r="G355" s="3">
        <v>172</v>
      </c>
      <c r="H355" s="3">
        <v>145</v>
      </c>
      <c r="I355" s="3"/>
      <c r="J355" s="3">
        <v>31</v>
      </c>
      <c r="K355" s="3">
        <v>10</v>
      </c>
      <c r="L355" s="3">
        <v>101</v>
      </c>
      <c r="M355" s="3">
        <v>46</v>
      </c>
      <c r="N355" s="3">
        <v>85</v>
      </c>
      <c r="O355" s="3">
        <v>60</v>
      </c>
      <c r="P355" s="3"/>
      <c r="Q355" s="3">
        <v>25</v>
      </c>
      <c r="R355" s="3">
        <v>18</v>
      </c>
      <c r="S355" s="3">
        <v>4</v>
      </c>
      <c r="T355" s="3">
        <v>23</v>
      </c>
      <c r="U355" s="3">
        <v>24</v>
      </c>
      <c r="V355" s="3">
        <v>1</v>
      </c>
      <c r="W355" s="3"/>
      <c r="X355" s="3">
        <v>8</v>
      </c>
      <c r="Y355" s="3">
        <v>12</v>
      </c>
      <c r="Z355" s="3">
        <v>47</v>
      </c>
      <c r="AA355" s="3">
        <v>6</v>
      </c>
      <c r="AB355" s="3">
        <v>31</v>
      </c>
      <c r="AC355" s="3">
        <v>32</v>
      </c>
      <c r="AD355" s="3"/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/>
      <c r="AL355" s="3">
        <v>3</v>
      </c>
      <c r="AM355" s="3">
        <v>4</v>
      </c>
      <c r="AN355" s="3">
        <v>21</v>
      </c>
      <c r="AO355" s="3">
        <v>2</v>
      </c>
      <c r="AP355" s="3">
        <v>14</v>
      </c>
      <c r="AQ355" s="3">
        <v>13</v>
      </c>
      <c r="AR355" s="3"/>
    </row>
    <row r="356" spans="2:44" x14ac:dyDescent="0.25">
      <c r="B356">
        <v>16</v>
      </c>
      <c r="C356" s="3">
        <v>44</v>
      </c>
      <c r="D356" s="3">
        <v>30</v>
      </c>
      <c r="E356" s="3">
        <v>182</v>
      </c>
      <c r="F356" s="3">
        <v>38</v>
      </c>
      <c r="G356" s="3">
        <v>122</v>
      </c>
      <c r="H356" s="3">
        <v>160</v>
      </c>
      <c r="I356" s="3"/>
      <c r="J356" s="3">
        <v>88</v>
      </c>
      <c r="K356" s="3">
        <v>46</v>
      </c>
      <c r="L356" s="3">
        <v>164</v>
      </c>
      <c r="M356" s="3">
        <v>50</v>
      </c>
      <c r="N356" s="3">
        <v>40</v>
      </c>
      <c r="O356" s="3">
        <v>19</v>
      </c>
      <c r="P356" s="3"/>
      <c r="Q356" s="3">
        <v>17</v>
      </c>
      <c r="R356" s="3">
        <v>10</v>
      </c>
      <c r="S356" s="3">
        <v>5</v>
      </c>
      <c r="T356" s="3">
        <v>18</v>
      </c>
      <c r="U356" s="3">
        <v>23</v>
      </c>
      <c r="V356" s="3">
        <v>23</v>
      </c>
      <c r="W356" s="3"/>
      <c r="X356" s="3">
        <v>35</v>
      </c>
      <c r="Y356" s="3">
        <v>36</v>
      </c>
      <c r="Z356" s="3">
        <v>49</v>
      </c>
      <c r="AA356" s="3">
        <v>24</v>
      </c>
      <c r="AB356" s="3">
        <v>19</v>
      </c>
      <c r="AC356" s="3">
        <v>6</v>
      </c>
      <c r="AD356" s="3"/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/>
      <c r="AL356" s="3">
        <v>15</v>
      </c>
      <c r="AM356" s="3">
        <v>12</v>
      </c>
      <c r="AN356" s="3">
        <v>32</v>
      </c>
      <c r="AO356" s="3">
        <v>7</v>
      </c>
      <c r="AP356" s="3">
        <v>6</v>
      </c>
      <c r="AQ356" s="3">
        <v>3</v>
      </c>
      <c r="AR356" s="3"/>
    </row>
    <row r="357" spans="2:44" x14ac:dyDescent="0.25">
      <c r="B357">
        <v>17</v>
      </c>
      <c r="C357" s="3">
        <v>161</v>
      </c>
      <c r="D357" s="3">
        <v>116</v>
      </c>
      <c r="E357" s="3">
        <v>279</v>
      </c>
      <c r="F357" s="3">
        <v>84</v>
      </c>
      <c r="G357" s="3">
        <v>100</v>
      </c>
      <c r="H357" s="3">
        <v>45</v>
      </c>
      <c r="I357" s="3"/>
      <c r="J357" s="3">
        <v>121</v>
      </c>
      <c r="K357" s="3">
        <v>59</v>
      </c>
      <c r="L357" s="3">
        <v>161</v>
      </c>
      <c r="M357" s="3">
        <v>45</v>
      </c>
      <c r="N357" s="3">
        <v>53</v>
      </c>
      <c r="O357" s="3">
        <v>27</v>
      </c>
      <c r="P357" s="3"/>
      <c r="Q357" s="3">
        <v>3</v>
      </c>
      <c r="R357" s="3">
        <v>13</v>
      </c>
      <c r="S357" s="3">
        <v>5</v>
      </c>
      <c r="T357" s="3">
        <v>26</v>
      </c>
      <c r="U357" s="3">
        <v>21</v>
      </c>
      <c r="V357" s="3">
        <v>16</v>
      </c>
      <c r="W357" s="3"/>
      <c r="X357" s="3">
        <v>44</v>
      </c>
      <c r="Y357" s="3">
        <v>45</v>
      </c>
      <c r="Z357" s="3">
        <v>50</v>
      </c>
      <c r="AA357" s="3">
        <v>10</v>
      </c>
      <c r="AB357" s="3">
        <v>27</v>
      </c>
      <c r="AC357" s="3">
        <v>19</v>
      </c>
      <c r="AD357" s="3"/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/>
      <c r="AL357" s="3">
        <v>34</v>
      </c>
      <c r="AM357" s="3">
        <v>20</v>
      </c>
      <c r="AN357" s="3">
        <v>36</v>
      </c>
      <c r="AO357" s="3">
        <v>2</v>
      </c>
      <c r="AP357" s="3">
        <v>8</v>
      </c>
      <c r="AQ357" s="3">
        <v>5</v>
      </c>
      <c r="AR357" s="3"/>
    </row>
    <row r="358" spans="2:44" x14ac:dyDescent="0.25">
      <c r="B358">
        <v>18</v>
      </c>
      <c r="C358" s="3">
        <v>222</v>
      </c>
      <c r="D358" s="3">
        <v>144</v>
      </c>
      <c r="E358" s="3">
        <v>293</v>
      </c>
      <c r="F358" s="3">
        <v>46</v>
      </c>
      <c r="G358" s="3">
        <v>91</v>
      </c>
      <c r="H358" s="3">
        <v>64</v>
      </c>
      <c r="I358" s="3"/>
      <c r="J358" s="3">
        <v>47</v>
      </c>
      <c r="K358" s="3">
        <v>98</v>
      </c>
      <c r="L358" s="3">
        <v>164</v>
      </c>
      <c r="M358" s="3">
        <v>54</v>
      </c>
      <c r="N358" s="3">
        <v>55</v>
      </c>
      <c r="O358" s="3">
        <v>26</v>
      </c>
      <c r="P358" s="3"/>
      <c r="Q358" s="3">
        <v>27</v>
      </c>
      <c r="R358" s="3">
        <v>3</v>
      </c>
      <c r="S358" s="3">
        <v>5</v>
      </c>
      <c r="T358" s="3">
        <v>13</v>
      </c>
      <c r="U358" s="3">
        <v>10</v>
      </c>
      <c r="V358" s="3">
        <v>22</v>
      </c>
      <c r="W358" s="3"/>
      <c r="X358" s="3">
        <v>20</v>
      </c>
      <c r="Y358" s="3">
        <v>63</v>
      </c>
      <c r="Z358" s="3">
        <v>54</v>
      </c>
      <c r="AA358" s="3">
        <v>25</v>
      </c>
      <c r="AB358" s="3">
        <v>30</v>
      </c>
      <c r="AC358" s="3">
        <v>10</v>
      </c>
      <c r="AD358" s="3"/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/>
      <c r="AL358" s="3">
        <v>11</v>
      </c>
      <c r="AM358" s="3">
        <v>34</v>
      </c>
      <c r="AN358" s="3">
        <v>39</v>
      </c>
      <c r="AO358" s="3">
        <v>6</v>
      </c>
      <c r="AP358" s="3">
        <v>8</v>
      </c>
      <c r="AQ358" s="3">
        <v>4</v>
      </c>
      <c r="AR358" s="3"/>
    </row>
    <row r="359" spans="2:44" x14ac:dyDescent="0.25">
      <c r="B359">
        <v>19</v>
      </c>
      <c r="C359" s="3">
        <v>120</v>
      </c>
      <c r="D359" s="3">
        <v>219</v>
      </c>
      <c r="E359" s="3">
        <v>271</v>
      </c>
      <c r="F359" s="3">
        <v>90</v>
      </c>
      <c r="G359" s="3">
        <v>86</v>
      </c>
      <c r="H359" s="3">
        <v>52</v>
      </c>
      <c r="I359" s="3"/>
      <c r="J359" s="3">
        <v>13</v>
      </c>
      <c r="K359" s="3">
        <v>156</v>
      </c>
      <c r="L359" s="3">
        <v>290</v>
      </c>
      <c r="M359" s="3">
        <v>38</v>
      </c>
      <c r="N359" s="3">
        <v>73</v>
      </c>
      <c r="O359" s="3">
        <v>35</v>
      </c>
      <c r="P359" s="3"/>
      <c r="Q359" s="3">
        <v>22</v>
      </c>
      <c r="R359" s="3">
        <v>7</v>
      </c>
      <c r="S359" s="3">
        <v>5</v>
      </c>
      <c r="T359" s="3">
        <v>24</v>
      </c>
      <c r="U359" s="3">
        <v>2</v>
      </c>
      <c r="V359" s="3">
        <v>13</v>
      </c>
      <c r="W359" s="3"/>
      <c r="X359" s="3">
        <v>15</v>
      </c>
      <c r="Y359" s="3">
        <v>60</v>
      </c>
      <c r="Z359" s="3">
        <v>54</v>
      </c>
      <c r="AA359" s="3">
        <v>22</v>
      </c>
      <c r="AB359" s="3">
        <v>37</v>
      </c>
      <c r="AC359" s="3">
        <v>26</v>
      </c>
      <c r="AD359" s="3"/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/>
      <c r="AL359" s="3">
        <v>4</v>
      </c>
      <c r="AM359" s="3">
        <v>43</v>
      </c>
      <c r="AN359" s="3">
        <v>68</v>
      </c>
      <c r="AO359" s="3">
        <v>6</v>
      </c>
      <c r="AP359" s="3">
        <v>12</v>
      </c>
      <c r="AQ359" s="3">
        <v>5</v>
      </c>
      <c r="AR359" s="3"/>
    </row>
    <row r="360" spans="2:44" x14ac:dyDescent="0.25">
      <c r="B360">
        <v>20</v>
      </c>
      <c r="C360" s="3">
        <v>41</v>
      </c>
      <c r="D360" s="3">
        <v>279</v>
      </c>
      <c r="E360" s="3">
        <v>407</v>
      </c>
      <c r="F360" s="3">
        <v>60</v>
      </c>
      <c r="G360" s="3">
        <v>126</v>
      </c>
      <c r="H360" s="3">
        <v>64</v>
      </c>
      <c r="I360" s="3"/>
      <c r="J360" s="3">
        <v>30</v>
      </c>
      <c r="K360" s="3">
        <v>198</v>
      </c>
      <c r="L360" s="3">
        <v>280</v>
      </c>
      <c r="M360" s="3">
        <v>63</v>
      </c>
      <c r="N360" s="3">
        <v>89</v>
      </c>
      <c r="O360" s="3">
        <v>56</v>
      </c>
      <c r="P360" s="3"/>
      <c r="Q360" s="3">
        <v>21</v>
      </c>
      <c r="R360" s="3">
        <v>7</v>
      </c>
      <c r="S360" s="3">
        <v>4</v>
      </c>
      <c r="T360" s="3">
        <v>7</v>
      </c>
      <c r="U360" s="3">
        <v>17</v>
      </c>
      <c r="V360" s="3">
        <v>7</v>
      </c>
      <c r="W360" s="3"/>
      <c r="X360" s="3">
        <v>17</v>
      </c>
      <c r="Y360" s="3">
        <v>57</v>
      </c>
      <c r="Z360" s="3">
        <v>62</v>
      </c>
      <c r="AA360" s="3">
        <v>40</v>
      </c>
      <c r="AB360" s="3">
        <v>34</v>
      </c>
      <c r="AC360" s="3">
        <v>30</v>
      </c>
      <c r="AD360" s="3"/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/>
      <c r="AL360" s="3">
        <v>5</v>
      </c>
      <c r="AM360" s="3">
        <v>40</v>
      </c>
      <c r="AN360" s="3">
        <v>67</v>
      </c>
      <c r="AO360" s="3">
        <v>12</v>
      </c>
      <c r="AP360" s="3">
        <v>13</v>
      </c>
      <c r="AQ360" s="3">
        <v>9</v>
      </c>
      <c r="AR360" s="3"/>
    </row>
    <row r="361" spans="2:44" x14ac:dyDescent="0.25">
      <c r="B361">
        <v>21</v>
      </c>
      <c r="C361" s="3">
        <v>60</v>
      </c>
      <c r="D361" s="3">
        <v>288</v>
      </c>
      <c r="E361" s="3">
        <v>418</v>
      </c>
      <c r="F361" s="3">
        <v>116</v>
      </c>
      <c r="G361" s="3">
        <v>145</v>
      </c>
      <c r="H361" s="3">
        <v>130</v>
      </c>
      <c r="I361" s="3"/>
      <c r="J361" s="3">
        <v>88</v>
      </c>
      <c r="K361" s="3">
        <v>317</v>
      </c>
      <c r="L361" s="3">
        <v>90</v>
      </c>
      <c r="M361" s="3">
        <v>60</v>
      </c>
      <c r="N361" s="3">
        <v>68</v>
      </c>
      <c r="O361" s="3">
        <v>69</v>
      </c>
      <c r="P361" s="3"/>
      <c r="Q361" s="3">
        <v>7</v>
      </c>
      <c r="R361" s="3">
        <v>7</v>
      </c>
      <c r="S361" s="3">
        <v>24</v>
      </c>
      <c r="T361" s="3">
        <v>22</v>
      </c>
      <c r="U361" s="3">
        <v>22</v>
      </c>
      <c r="V361" s="3">
        <v>7</v>
      </c>
      <c r="W361" s="3"/>
      <c r="X361" s="3">
        <v>43</v>
      </c>
      <c r="Y361" s="3">
        <v>66</v>
      </c>
      <c r="Z361" s="3">
        <v>20</v>
      </c>
      <c r="AA361" s="3">
        <v>33</v>
      </c>
      <c r="AB361" s="3">
        <v>23</v>
      </c>
      <c r="AC361" s="3">
        <v>36</v>
      </c>
      <c r="AD361" s="3"/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/>
      <c r="AL361" s="3">
        <v>20</v>
      </c>
      <c r="AM361" s="3">
        <v>54</v>
      </c>
      <c r="AN361" s="3">
        <v>14</v>
      </c>
      <c r="AO361" s="3">
        <v>13</v>
      </c>
      <c r="AP361" s="3">
        <v>8</v>
      </c>
      <c r="AQ361" s="3">
        <v>13</v>
      </c>
      <c r="AR361" s="3"/>
    </row>
    <row r="362" spans="2:44" x14ac:dyDescent="0.25">
      <c r="B362">
        <v>22</v>
      </c>
      <c r="C362" s="3">
        <v>170</v>
      </c>
      <c r="D362" s="3">
        <v>375</v>
      </c>
      <c r="E362" s="3">
        <v>131</v>
      </c>
      <c r="F362" s="3">
        <v>104</v>
      </c>
      <c r="G362" s="3">
        <v>100</v>
      </c>
      <c r="H362" s="3">
        <v>157</v>
      </c>
      <c r="I362" s="3"/>
      <c r="J362" s="3">
        <v>90</v>
      </c>
      <c r="K362" s="3">
        <v>205</v>
      </c>
      <c r="L362" s="3">
        <v>39</v>
      </c>
      <c r="M362" s="3">
        <v>51</v>
      </c>
      <c r="N362" s="3">
        <v>49</v>
      </c>
      <c r="O362" s="3">
        <v>47</v>
      </c>
      <c r="P362" s="3"/>
      <c r="Q362" s="3">
        <v>15</v>
      </c>
      <c r="R362" s="3">
        <v>14</v>
      </c>
      <c r="S362" s="3">
        <v>16</v>
      </c>
      <c r="T362" s="3">
        <v>5</v>
      </c>
      <c r="U362" s="3">
        <v>22</v>
      </c>
      <c r="V362" s="3">
        <v>18</v>
      </c>
      <c r="W362" s="3"/>
      <c r="X362" s="3">
        <v>42</v>
      </c>
      <c r="Y362" s="3">
        <v>66</v>
      </c>
      <c r="Z362" s="3">
        <v>23</v>
      </c>
      <c r="AA362" s="3">
        <v>34</v>
      </c>
      <c r="AB362" s="3">
        <v>9</v>
      </c>
      <c r="AC362" s="3">
        <v>20</v>
      </c>
      <c r="AD362" s="3"/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/>
      <c r="AL362" s="3">
        <v>22</v>
      </c>
      <c r="AM362" s="3">
        <v>43</v>
      </c>
      <c r="AN362" s="3">
        <v>6</v>
      </c>
      <c r="AO362" s="3">
        <v>10</v>
      </c>
      <c r="AP362" s="3">
        <v>4</v>
      </c>
      <c r="AQ362" s="3">
        <v>10</v>
      </c>
      <c r="AR362" s="3"/>
    </row>
    <row r="363" spans="2:44" x14ac:dyDescent="0.25">
      <c r="B363">
        <v>23</v>
      </c>
      <c r="C363" s="3">
        <v>170</v>
      </c>
      <c r="D363" s="3">
        <v>317</v>
      </c>
      <c r="E363" s="3">
        <v>83</v>
      </c>
      <c r="F363" s="3">
        <v>103</v>
      </c>
      <c r="G363" s="3">
        <v>41</v>
      </c>
      <c r="H363" s="3">
        <v>108</v>
      </c>
      <c r="I363" s="3"/>
      <c r="J363" s="3">
        <v>34</v>
      </c>
      <c r="K363" s="3">
        <v>104</v>
      </c>
      <c r="L363" s="3">
        <v>101</v>
      </c>
      <c r="M363" s="3">
        <v>47</v>
      </c>
      <c r="N363" s="3">
        <v>77</v>
      </c>
      <c r="O363" s="3">
        <v>65</v>
      </c>
      <c r="P363" s="3"/>
      <c r="Q363" s="3">
        <v>29</v>
      </c>
      <c r="R363" s="3">
        <v>18</v>
      </c>
      <c r="S363" s="3">
        <v>4</v>
      </c>
      <c r="T363" s="3">
        <v>28</v>
      </c>
      <c r="U363" s="3">
        <v>5</v>
      </c>
      <c r="V363" s="3">
        <v>9</v>
      </c>
      <c r="W363" s="3"/>
      <c r="X363" s="3">
        <v>17</v>
      </c>
      <c r="Y363" s="3">
        <v>44</v>
      </c>
      <c r="Z363" s="3">
        <v>40</v>
      </c>
      <c r="AA363" s="3">
        <v>10</v>
      </c>
      <c r="AB363" s="3">
        <v>31</v>
      </c>
      <c r="AC363" s="3">
        <v>25</v>
      </c>
      <c r="AD363" s="3"/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/>
      <c r="AL363" s="3">
        <v>3</v>
      </c>
      <c r="AM363" s="3">
        <v>16</v>
      </c>
      <c r="AN363" s="3">
        <v>25</v>
      </c>
      <c r="AO363" s="3">
        <v>4</v>
      </c>
      <c r="AP363" s="3">
        <v>10</v>
      </c>
      <c r="AQ363" s="3">
        <v>12</v>
      </c>
      <c r="AR363" s="3"/>
    </row>
    <row r="364" spans="2:44" x14ac:dyDescent="0.25">
      <c r="B364">
        <v>24</v>
      </c>
      <c r="C364" s="3">
        <v>54</v>
      </c>
      <c r="D364" s="3">
        <v>157</v>
      </c>
      <c r="E364" s="3">
        <v>194</v>
      </c>
      <c r="F364" s="3">
        <v>54</v>
      </c>
      <c r="G364" s="3">
        <v>124</v>
      </c>
      <c r="H364" s="3">
        <v>164</v>
      </c>
      <c r="I364" s="3"/>
      <c r="J364" s="3">
        <v>33</v>
      </c>
      <c r="K364" s="3">
        <v>415</v>
      </c>
      <c r="L364" s="3">
        <v>112</v>
      </c>
      <c r="M364" s="3">
        <v>42</v>
      </c>
      <c r="N364" s="3">
        <v>66</v>
      </c>
      <c r="O364" s="3">
        <v>51</v>
      </c>
      <c r="P364" s="3"/>
      <c r="Q364" s="3">
        <v>26</v>
      </c>
      <c r="R364" s="3">
        <v>7</v>
      </c>
      <c r="S364" s="3">
        <v>2</v>
      </c>
      <c r="T364" s="3">
        <v>18</v>
      </c>
      <c r="U364" s="3">
        <v>20</v>
      </c>
      <c r="V364" s="3">
        <v>20</v>
      </c>
      <c r="W364" s="3"/>
      <c r="X364" s="3">
        <v>26</v>
      </c>
      <c r="Y364" s="3">
        <v>91</v>
      </c>
      <c r="Z364" s="3">
        <v>43</v>
      </c>
      <c r="AA364" s="3">
        <v>21</v>
      </c>
      <c r="AB364" s="3">
        <v>19</v>
      </c>
      <c r="AC364" s="3">
        <v>20</v>
      </c>
      <c r="AD364" s="3"/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/>
      <c r="AL364" s="3">
        <v>5</v>
      </c>
      <c r="AM364" s="3">
        <v>70</v>
      </c>
      <c r="AN364" s="3">
        <v>26</v>
      </c>
      <c r="AO364" s="3">
        <v>5</v>
      </c>
      <c r="AP364" s="3">
        <v>8</v>
      </c>
      <c r="AQ364" s="3">
        <v>10</v>
      </c>
      <c r="AR364" s="3"/>
    </row>
    <row r="365" spans="2:44" x14ac:dyDescent="0.25">
      <c r="B365">
        <v>25</v>
      </c>
      <c r="C365" s="3">
        <v>82</v>
      </c>
      <c r="D365" s="3">
        <v>525</v>
      </c>
      <c r="E365" s="3">
        <v>214</v>
      </c>
      <c r="F365" s="3">
        <v>90</v>
      </c>
      <c r="G365" s="3">
        <v>85</v>
      </c>
      <c r="H365" s="3">
        <v>128</v>
      </c>
      <c r="I365" s="3"/>
      <c r="J365" s="3">
        <v>125</v>
      </c>
      <c r="K365" s="3">
        <v>283</v>
      </c>
      <c r="L365" s="3">
        <v>46</v>
      </c>
      <c r="M365" s="3">
        <v>38</v>
      </c>
      <c r="N365" s="3">
        <v>25</v>
      </c>
      <c r="O365" s="3">
        <v>42</v>
      </c>
      <c r="P365" s="3"/>
      <c r="Q365" s="3">
        <v>2</v>
      </c>
      <c r="R365" s="3">
        <v>7</v>
      </c>
      <c r="S365" s="3">
        <v>19</v>
      </c>
      <c r="T365" s="3">
        <v>18</v>
      </c>
      <c r="U365" s="3">
        <v>20</v>
      </c>
      <c r="V365" s="3">
        <v>21</v>
      </c>
      <c r="W365" s="3"/>
      <c r="X365" s="3">
        <v>51</v>
      </c>
      <c r="Y365" s="3">
        <v>62</v>
      </c>
      <c r="Z365" s="3">
        <v>27</v>
      </c>
      <c r="AA365" s="3">
        <v>23</v>
      </c>
      <c r="AB365" s="3">
        <v>12</v>
      </c>
      <c r="AC365" s="3">
        <v>14</v>
      </c>
      <c r="AD365" s="3"/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/>
      <c r="AL365" s="3">
        <v>33</v>
      </c>
      <c r="AM365" s="3">
        <v>42</v>
      </c>
      <c r="AN365" s="3">
        <v>10</v>
      </c>
      <c r="AO365" s="3">
        <v>5</v>
      </c>
      <c r="AP365" s="3">
        <v>6</v>
      </c>
      <c r="AQ365" s="3">
        <v>3</v>
      </c>
      <c r="AR365" s="3"/>
    </row>
    <row r="366" spans="2:44" x14ac:dyDescent="0.25">
      <c r="B366">
        <v>26</v>
      </c>
      <c r="C366" s="3">
        <v>226</v>
      </c>
      <c r="D366" s="3">
        <v>316</v>
      </c>
      <c r="E366" s="3">
        <v>114</v>
      </c>
      <c r="F366" s="3">
        <v>68</v>
      </c>
      <c r="G366" s="3">
        <v>33</v>
      </c>
      <c r="H366" s="3">
        <v>61</v>
      </c>
      <c r="I366" s="3"/>
      <c r="J366" s="3">
        <v>167</v>
      </c>
      <c r="K366" s="3">
        <v>79</v>
      </c>
      <c r="L366" s="3">
        <v>41</v>
      </c>
      <c r="M366" s="3">
        <v>67</v>
      </c>
      <c r="N366" s="3">
        <v>49</v>
      </c>
      <c r="O366" s="3">
        <v>73</v>
      </c>
      <c r="P366" s="3"/>
      <c r="Q366" s="3">
        <v>3</v>
      </c>
      <c r="R366" s="3">
        <v>9</v>
      </c>
      <c r="S366" s="3">
        <v>21</v>
      </c>
      <c r="T366" s="3">
        <v>5</v>
      </c>
      <c r="U366" s="3">
        <v>21</v>
      </c>
      <c r="V366" s="3">
        <v>6</v>
      </c>
      <c r="W366" s="3"/>
      <c r="X366" s="3">
        <v>68</v>
      </c>
      <c r="Y366" s="3">
        <v>35</v>
      </c>
      <c r="Z366" s="3">
        <v>21</v>
      </c>
      <c r="AA366" s="3">
        <v>32</v>
      </c>
      <c r="AB366" s="3">
        <v>4</v>
      </c>
      <c r="AC366" s="3">
        <v>32</v>
      </c>
      <c r="AD366" s="3"/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/>
      <c r="AL366" s="3">
        <v>40</v>
      </c>
      <c r="AM366" s="3">
        <v>12</v>
      </c>
      <c r="AN366" s="3">
        <v>7</v>
      </c>
      <c r="AO366" s="3">
        <v>12</v>
      </c>
      <c r="AP366" s="3">
        <v>4</v>
      </c>
      <c r="AQ366" s="3">
        <v>9</v>
      </c>
      <c r="AR366" s="3"/>
    </row>
    <row r="367" spans="2:44" x14ac:dyDescent="0.25">
      <c r="B367">
        <v>27</v>
      </c>
      <c r="C367" s="3">
        <v>288</v>
      </c>
      <c r="D367" s="3">
        <v>123</v>
      </c>
      <c r="E367" s="3">
        <v>85</v>
      </c>
      <c r="F367" s="3">
        <v>156</v>
      </c>
      <c r="G367" s="3">
        <v>34</v>
      </c>
      <c r="H367" s="3">
        <v>117</v>
      </c>
      <c r="I367" s="3"/>
      <c r="J367" s="3">
        <v>167</v>
      </c>
      <c r="K367" s="3">
        <v>86</v>
      </c>
      <c r="L367" s="3">
        <v>62</v>
      </c>
      <c r="M367" s="3">
        <v>86</v>
      </c>
      <c r="N367" s="3">
        <v>41</v>
      </c>
      <c r="O367" s="3">
        <v>85</v>
      </c>
      <c r="P367" s="3"/>
      <c r="Q367" s="3">
        <v>19</v>
      </c>
      <c r="R367" s="3">
        <v>10</v>
      </c>
      <c r="S367" s="3">
        <v>20</v>
      </c>
      <c r="T367" s="3">
        <v>12</v>
      </c>
      <c r="U367" s="3">
        <v>20</v>
      </c>
      <c r="V367" s="3">
        <v>4</v>
      </c>
      <c r="W367" s="3"/>
      <c r="X367" s="3">
        <v>56</v>
      </c>
      <c r="Y367" s="3">
        <v>44</v>
      </c>
      <c r="Z367" s="3">
        <v>19</v>
      </c>
      <c r="AA367" s="3">
        <v>34</v>
      </c>
      <c r="AB367" s="3">
        <v>8</v>
      </c>
      <c r="AC367" s="3">
        <v>34</v>
      </c>
      <c r="AD367" s="3"/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/>
      <c r="AL367" s="3">
        <v>32</v>
      </c>
      <c r="AM367" s="3">
        <v>21</v>
      </c>
      <c r="AN367" s="3">
        <v>10</v>
      </c>
      <c r="AO367" s="3">
        <v>17</v>
      </c>
      <c r="AP367" s="3">
        <v>4</v>
      </c>
      <c r="AQ367" s="3">
        <v>15</v>
      </c>
      <c r="AR367" s="3"/>
    </row>
    <row r="368" spans="2:44" x14ac:dyDescent="0.25">
      <c r="B368">
        <v>28</v>
      </c>
      <c r="C368" s="3"/>
      <c r="D368" s="3">
        <v>180</v>
      </c>
      <c r="E368" s="3">
        <v>122</v>
      </c>
      <c r="F368" s="3">
        <v>180</v>
      </c>
      <c r="G368" s="3">
        <v>35</v>
      </c>
      <c r="H368" s="3">
        <v>152</v>
      </c>
      <c r="I368" s="3"/>
      <c r="J368" s="3"/>
      <c r="K368" s="3">
        <v>236</v>
      </c>
      <c r="L368" s="3">
        <v>68</v>
      </c>
      <c r="M368" s="3">
        <v>119</v>
      </c>
      <c r="N368" s="3">
        <v>27</v>
      </c>
      <c r="O368" s="3">
        <v>82</v>
      </c>
      <c r="P368" s="3"/>
      <c r="Q368" s="3"/>
      <c r="R368" s="3">
        <v>9</v>
      </c>
      <c r="S368" s="3">
        <v>13</v>
      </c>
      <c r="T368" s="3">
        <v>19</v>
      </c>
      <c r="U368" s="3">
        <v>20</v>
      </c>
      <c r="V368" s="3">
        <v>20</v>
      </c>
      <c r="W368" s="3"/>
      <c r="X368" s="3"/>
      <c r="Y368" s="3">
        <v>75</v>
      </c>
      <c r="Z368" s="3">
        <v>25</v>
      </c>
      <c r="AA368" s="3">
        <v>45</v>
      </c>
      <c r="AB368" s="3">
        <v>12</v>
      </c>
      <c r="AC368" s="3">
        <v>31</v>
      </c>
      <c r="AD368" s="3"/>
      <c r="AE368" s="3"/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/>
      <c r="AL368" s="3"/>
      <c r="AM368" s="3">
        <v>48</v>
      </c>
      <c r="AN368" s="3">
        <v>12</v>
      </c>
      <c r="AO368" s="3">
        <v>28</v>
      </c>
      <c r="AP368" s="3">
        <v>3</v>
      </c>
      <c r="AQ368" s="3">
        <v>15</v>
      </c>
      <c r="AR368" s="3"/>
    </row>
    <row r="369" spans="1:44" x14ac:dyDescent="0.25">
      <c r="B369">
        <v>29</v>
      </c>
      <c r="C369" s="3"/>
      <c r="D369" s="3">
        <v>361</v>
      </c>
      <c r="E369" s="3">
        <v>104</v>
      </c>
      <c r="F369" s="3">
        <v>232</v>
      </c>
      <c r="G369" s="3">
        <v>38</v>
      </c>
      <c r="H369" s="3"/>
      <c r="I369" s="3"/>
      <c r="J369" s="3"/>
      <c r="K369" s="3">
        <v>160</v>
      </c>
      <c r="L369" s="3">
        <v>222</v>
      </c>
      <c r="M369" s="3">
        <v>84</v>
      </c>
      <c r="N369" s="3">
        <v>27</v>
      </c>
      <c r="O369" s="3"/>
      <c r="P369" s="3"/>
      <c r="Q369" s="3"/>
      <c r="R369" s="3">
        <v>34</v>
      </c>
      <c r="S369" s="3">
        <v>5</v>
      </c>
      <c r="T369" s="3">
        <v>18</v>
      </c>
      <c r="U369" s="3">
        <v>16</v>
      </c>
      <c r="V369" s="3"/>
      <c r="W369" s="3"/>
      <c r="X369" s="3"/>
      <c r="Y369" s="3">
        <v>36</v>
      </c>
      <c r="Z369" s="3">
        <v>49</v>
      </c>
      <c r="AA369" s="3">
        <v>32</v>
      </c>
      <c r="AB369" s="3">
        <v>17</v>
      </c>
      <c r="AC369" s="3"/>
      <c r="AD369" s="3"/>
      <c r="AE369" s="3"/>
      <c r="AF369" s="3">
        <v>0</v>
      </c>
      <c r="AG369" s="3">
        <v>0</v>
      </c>
      <c r="AH369" s="3">
        <v>0</v>
      </c>
      <c r="AI369" s="3">
        <v>0</v>
      </c>
      <c r="AJ369" s="3"/>
      <c r="AK369" s="3"/>
      <c r="AL369" s="3"/>
      <c r="AM369" s="3">
        <v>20</v>
      </c>
      <c r="AN369" s="3">
        <v>38</v>
      </c>
      <c r="AO369" s="3">
        <v>19</v>
      </c>
      <c r="AP369" s="3">
        <v>4</v>
      </c>
      <c r="AQ369" s="3"/>
      <c r="AR369" s="3"/>
    </row>
    <row r="370" spans="1:44" x14ac:dyDescent="0.25">
      <c r="B370">
        <v>30</v>
      </c>
      <c r="C370" s="3"/>
      <c r="D370" s="3">
        <v>157</v>
      </c>
      <c r="E370" s="3">
        <v>318</v>
      </c>
      <c r="F370" s="3">
        <v>169</v>
      </c>
      <c r="G370" s="3"/>
      <c r="H370" s="3"/>
      <c r="I370" s="3"/>
      <c r="J370" s="3"/>
      <c r="K370" s="3">
        <v>68</v>
      </c>
      <c r="L370" s="3">
        <v>335</v>
      </c>
      <c r="M370" s="3">
        <v>52</v>
      </c>
      <c r="N370" s="3"/>
      <c r="O370" s="3"/>
      <c r="P370" s="3"/>
      <c r="Q370" s="3"/>
      <c r="R370" s="3">
        <v>18</v>
      </c>
      <c r="S370" s="3">
        <v>3</v>
      </c>
      <c r="T370" s="3">
        <v>15</v>
      </c>
      <c r="U370" s="3"/>
      <c r="V370" s="3"/>
      <c r="W370" s="3"/>
      <c r="X370" s="3"/>
      <c r="Y370" s="3">
        <v>38</v>
      </c>
      <c r="Z370" s="3">
        <v>64</v>
      </c>
      <c r="AA370" s="3">
        <v>23</v>
      </c>
      <c r="AB370" s="3"/>
      <c r="AC370" s="3"/>
      <c r="AD370" s="3"/>
      <c r="AE370" s="3"/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>
        <v>15</v>
      </c>
      <c r="AN370" s="3">
        <v>53</v>
      </c>
      <c r="AO370" s="3">
        <v>6</v>
      </c>
      <c r="AP370" s="3"/>
      <c r="AQ370" s="3"/>
      <c r="AR370" s="3"/>
    </row>
    <row r="371" spans="1:44" x14ac:dyDescent="0.25">
      <c r="B371">
        <v>31</v>
      </c>
      <c r="C371" s="3"/>
      <c r="D371" s="3"/>
      <c r="E371" s="3">
        <v>379</v>
      </c>
      <c r="F371" s="3">
        <v>89</v>
      </c>
      <c r="G371" s="3"/>
      <c r="H371" s="3"/>
      <c r="I371" s="3"/>
      <c r="J371" s="3"/>
      <c r="K371" s="3"/>
      <c r="L371" s="3">
        <v>425</v>
      </c>
      <c r="M371" s="3">
        <v>50</v>
      </c>
      <c r="N371" s="3"/>
      <c r="O371" s="3"/>
      <c r="P371" s="3"/>
      <c r="Q371" s="3"/>
      <c r="R371" s="3"/>
      <c r="S371" s="3">
        <v>4</v>
      </c>
      <c r="T371" s="3">
        <v>14</v>
      </c>
      <c r="U371" s="3"/>
      <c r="V371" s="3"/>
      <c r="W371" s="3"/>
      <c r="X371" s="3"/>
      <c r="Y371" s="3"/>
      <c r="Z371" s="3">
        <v>59</v>
      </c>
      <c r="AA371" s="3">
        <v>21</v>
      </c>
      <c r="AB371" s="3"/>
      <c r="AC371" s="3"/>
      <c r="AD371" s="3"/>
      <c r="AE371" s="3"/>
      <c r="AF371" s="3"/>
      <c r="AG371" s="3">
        <v>0</v>
      </c>
      <c r="AH371" s="3">
        <v>0</v>
      </c>
      <c r="AI371" s="3"/>
      <c r="AJ371" s="3"/>
      <c r="AK371" s="3"/>
      <c r="AL371" s="3"/>
      <c r="AM371" s="3"/>
      <c r="AN371" s="3">
        <v>62</v>
      </c>
      <c r="AO371" s="3">
        <v>10</v>
      </c>
      <c r="AP371" s="3"/>
      <c r="AQ371" s="3"/>
      <c r="AR371" s="3"/>
    </row>
    <row r="372" spans="1:44" x14ac:dyDescent="0.25">
      <c r="A372" t="s">
        <v>4</v>
      </c>
      <c r="C372" s="3">
        <v>56630</v>
      </c>
      <c r="D372" s="3">
        <v>49139</v>
      </c>
      <c r="E372" s="3">
        <v>47035</v>
      </c>
      <c r="F372" s="3">
        <v>40689</v>
      </c>
      <c r="G372" s="3">
        <v>38867</v>
      </c>
      <c r="H372" s="3">
        <v>39291</v>
      </c>
      <c r="I372" s="3">
        <v>23122</v>
      </c>
      <c r="J372" s="3">
        <v>31551</v>
      </c>
      <c r="K372" s="3">
        <v>27455</v>
      </c>
      <c r="L372" s="3">
        <v>24767</v>
      </c>
      <c r="M372" s="3">
        <v>23747</v>
      </c>
      <c r="N372" s="3">
        <v>23098</v>
      </c>
      <c r="O372" s="3">
        <v>20944</v>
      </c>
      <c r="P372" s="3">
        <v>11127</v>
      </c>
      <c r="Q372" s="3">
        <v>16882</v>
      </c>
      <c r="R372" s="3">
        <v>16494</v>
      </c>
      <c r="S372" s="3">
        <v>15796</v>
      </c>
      <c r="T372" s="3">
        <v>15595</v>
      </c>
      <c r="U372" s="3">
        <v>16192</v>
      </c>
      <c r="V372" s="3">
        <v>17165</v>
      </c>
      <c r="W372" s="3">
        <v>12850</v>
      </c>
      <c r="X372" s="3">
        <v>10151</v>
      </c>
      <c r="Y372" s="3">
        <v>9248</v>
      </c>
      <c r="Z372" s="3">
        <v>8451</v>
      </c>
      <c r="AA372" s="3">
        <v>7833</v>
      </c>
      <c r="AB372" s="3">
        <v>7246</v>
      </c>
      <c r="AC372" s="3">
        <v>6671</v>
      </c>
      <c r="AD372" s="3">
        <v>2786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4966</v>
      </c>
      <c r="AM372" s="3">
        <v>4119</v>
      </c>
      <c r="AN372" s="3">
        <v>3806</v>
      </c>
      <c r="AO372" s="3">
        <v>3021</v>
      </c>
      <c r="AP372" s="3">
        <v>2789</v>
      </c>
      <c r="AQ372" s="3">
        <v>2508</v>
      </c>
      <c r="AR372" s="3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3" max="24" width="9.140625" style="4"/>
    <col min="25" max="25" width="9.140625" style="4" customWidth="1"/>
    <col min="26" max="44" width="9.140625" style="4"/>
  </cols>
  <sheetData>
    <row r="1" spans="1:50" x14ac:dyDescent="0.25">
      <c r="A1" t="s">
        <v>2</v>
      </c>
      <c r="B1" t="s">
        <v>3</v>
      </c>
      <c r="C1" t="str">
        <f>"avg5y_"&amp;'air-quality'!E$1</f>
        <v>avg5y_pm25</v>
      </c>
      <c r="D1" t="str">
        <f>"avg5y_"&amp;'air-quality'!F$1</f>
        <v>avg5y_pm10</v>
      </c>
      <c r="E1" t="str">
        <f>"avg5y_"&amp;'air-quality'!G$1</f>
        <v>avg5y_o3</v>
      </c>
      <c r="F1" t="str">
        <f>"avg5y_"&amp;'air-quality'!H$1</f>
        <v>avg5y_no2</v>
      </c>
      <c r="G1" t="str">
        <f>"avg5y_"&amp;'air-quality'!I$1</f>
        <v>avg5y_temp</v>
      </c>
      <c r="H1" t="str">
        <f>"avg5y_"&amp;'air-quality'!J$1</f>
        <v>avg5y_co</v>
      </c>
      <c r="I1" t="str">
        <f>"avg3y_"&amp;'air-quality'!E$1</f>
        <v>avg3y_pm25</v>
      </c>
      <c r="J1" t="str">
        <f>"avg3y_"&amp;'air-quality'!F$1</f>
        <v>avg3y_pm10</v>
      </c>
      <c r="K1" t="str">
        <f>"avg3y_"&amp;'air-quality'!G$1</f>
        <v>avg3y_o3</v>
      </c>
      <c r="L1" t="str">
        <f>"avg3y_"&amp;'air-quality'!H$1</f>
        <v>avg3y_no2</v>
      </c>
      <c r="M1" t="str">
        <f>"avg3y_"&amp;'air-quality'!I$1</f>
        <v>avg3y_temp</v>
      </c>
      <c r="N1" t="str">
        <f>"avg3y_"&amp;'air-quality'!J$1</f>
        <v>avg3y_co</v>
      </c>
      <c r="O1" t="str">
        <f>"2020_"&amp;'air-quality'!E$1</f>
        <v>2020_pm25</v>
      </c>
      <c r="P1" t="str">
        <f>"2020_"&amp;'air-quality'!F$1</f>
        <v>2020_pm10</v>
      </c>
      <c r="Q1" t="str">
        <f>"2020_"&amp;'air-quality'!G$1</f>
        <v>2020_o3</v>
      </c>
      <c r="R1" t="str">
        <f>"2020_"&amp;'air-quality'!H$1</f>
        <v>2020_no2</v>
      </c>
      <c r="S1" t="str">
        <f>"2020_"&amp;'air-quality'!I$1</f>
        <v>2020_temp</v>
      </c>
      <c r="T1" t="str">
        <f>"2020_"&amp;'air-quality'!J$1</f>
        <v>2020_co</v>
      </c>
      <c r="U1" t="str">
        <f>"avg5d_2017_"&amp;'air-quality'!E1</f>
        <v>avg5d_2017_pm25</v>
      </c>
      <c r="V1" t="str">
        <f>"avg5d_2017_"&amp;'air-quality'!F1</f>
        <v>avg5d_2017_pm10</v>
      </c>
      <c r="W1" t="str">
        <f>"avg5d_2017_"&amp;'air-quality'!G1</f>
        <v>avg5d_2017_o3</v>
      </c>
      <c r="X1" t="str">
        <f>"avg5d_2017_"&amp;'air-quality'!H1</f>
        <v>avg5d_2017_no2</v>
      </c>
      <c r="Y1" t="str">
        <f>"avg5d_2017_"&amp;'air-quality'!I1</f>
        <v>avg5d_2017_temp</v>
      </c>
      <c r="Z1" t="str">
        <f>"avg5d_2017_"&amp;'air-quality'!J1</f>
        <v>avg5d_2017_co</v>
      </c>
      <c r="AA1" t="str">
        <f>"avg5d_2018_"&amp;'air-quality'!E1</f>
        <v>avg5d_2018_pm25</v>
      </c>
      <c r="AB1" t="str">
        <f>"avg5d_2018_"&amp;'air-quality'!F1</f>
        <v>avg5d_2018_pm10</v>
      </c>
      <c r="AC1" t="str">
        <f>"avg5d_2018_"&amp;'air-quality'!G1</f>
        <v>avg5d_2018_o3</v>
      </c>
      <c r="AD1" t="str">
        <f>"avg5d_2018_"&amp;'air-quality'!H1</f>
        <v>avg5d_2018_no2</v>
      </c>
      <c r="AE1" t="str">
        <f>"avg5d_2018_"&amp;'air-quality'!I1</f>
        <v>avg5d_2018_temp</v>
      </c>
      <c r="AF1" t="str">
        <f>"avg5d_2018_"&amp;'air-quality'!J1</f>
        <v>avg5d_2018_co</v>
      </c>
      <c r="AG1" t="str">
        <f>"avg5d_2019_"&amp;'air-quality'!E1</f>
        <v>avg5d_2019_pm25</v>
      </c>
      <c r="AH1" t="str">
        <f>"avg5d_2019_"&amp;'air-quality'!F1</f>
        <v>avg5d_2019_pm10</v>
      </c>
      <c r="AI1" t="str">
        <f>"avg5d_2019_"&amp;'air-quality'!G1</f>
        <v>avg5d_2019_o3</v>
      </c>
      <c r="AJ1" t="str">
        <f>"avg5d_2019_"&amp;'air-quality'!H1</f>
        <v>avg5d_2019_no2</v>
      </c>
      <c r="AK1" t="str">
        <f>"avg5d_2019_"&amp;'air-quality'!I1</f>
        <v>avg5d_2019_temp</v>
      </c>
      <c r="AL1" t="str">
        <f>"avg5d_2019_"&amp;'air-quality'!J1</f>
        <v>avg5d_2019_co</v>
      </c>
      <c r="AM1" t="str">
        <f>"avg5d_2020_"&amp;'air-quality'!E1</f>
        <v>avg5d_2020_pm25</v>
      </c>
      <c r="AN1" t="str">
        <f>"avg5d_2020_"&amp;'air-quality'!F1</f>
        <v>avg5d_2020_pm10</v>
      </c>
      <c r="AO1" t="str">
        <f>"avg5d_2020_"&amp;'air-quality'!G1</f>
        <v>avg5d_2020_o3</v>
      </c>
      <c r="AP1" t="str">
        <f>"avg5d_2020_"&amp;'air-quality'!H1</f>
        <v>avg5d_2020_no2</v>
      </c>
      <c r="AQ1" t="str">
        <f>"avg5d_2020_"&amp;'air-quality'!I1</f>
        <v>avg5d_2020_temp</v>
      </c>
      <c r="AR1" t="str">
        <f>"avg5d_2020_"&amp;'air-quality'!J1</f>
        <v>avg5d_2020_co</v>
      </c>
      <c r="AS1" t="str">
        <f>"avg3y_avg5d_"&amp;'air-quality'!E1</f>
        <v>avg3y_avg5d_pm25</v>
      </c>
      <c r="AT1" t="str">
        <f>"avg3y_avg5d_"&amp;'air-quality'!F1</f>
        <v>avg3y_avg5d_pm10</v>
      </c>
      <c r="AU1" t="str">
        <f>"avg3y_avg5d_"&amp;'air-quality'!G1</f>
        <v>avg3y_avg5d_o3</v>
      </c>
      <c r="AV1" t="str">
        <f>"avg3y_avg5d_"&amp;'air-quality'!H1</f>
        <v>avg3y_avg5d_no2</v>
      </c>
      <c r="AW1" t="str">
        <f>"avg3y_avg5d_"&amp;'air-quality'!I1</f>
        <v>avg3y_avg5d_temp</v>
      </c>
      <c r="AX1" t="str">
        <f>"avg3y_avg5d_"&amp;'air-quality'!J1</f>
        <v>avg3y_avg5d_co</v>
      </c>
    </row>
    <row r="2" spans="1:50" x14ac:dyDescent="0.25">
      <c r="A2">
        <f>[1]Pivot!A6</f>
        <v>1</v>
      </c>
      <c r="B2">
        <f>[1]Pivot!B6</f>
        <v>1</v>
      </c>
      <c r="C2" s="4">
        <f>AVERAGE(Pivot!D6:H6)</f>
        <v>210</v>
      </c>
      <c r="D2" s="4">
        <f>AVERAGE(Pivot!K6:O6)</f>
        <v>99.75</v>
      </c>
      <c r="E2" s="4">
        <f>AVERAGE(Pivot!R6:V6)</f>
        <v>16</v>
      </c>
      <c r="F2" s="4">
        <f>AVERAGE(Pivot!Y6:AC6)</f>
        <v>30.75</v>
      </c>
      <c r="G2" s="4">
        <f>AVERAGE(Pivot!AF6:AJ6)</f>
        <v>0</v>
      </c>
      <c r="H2" s="4">
        <f>AVERAGE(Pivot!AM6:AQ6)</f>
        <v>15.75</v>
      </c>
      <c r="I2" s="4">
        <f>AVERAGE(Pivot!F6:H6)</f>
        <v>234.33333333333334</v>
      </c>
      <c r="J2" s="4">
        <f>AVERAGE(Pivot!M6:O6)</f>
        <v>113.33333333333333</v>
      </c>
      <c r="K2" s="4">
        <f>AVERAGE(Pivot!T6:V6)</f>
        <v>15.333333333333334</v>
      </c>
      <c r="L2" s="4">
        <f>AVERAGE(Pivot!AA6:AC6)</f>
        <v>30.333333333333332</v>
      </c>
      <c r="M2" s="4">
        <f>AVERAGE(Pivot!AH6:AJ6)</f>
        <v>0</v>
      </c>
      <c r="N2" s="4">
        <f>AVERAGE(Pivot!AO6:AQ6)</f>
        <v>17</v>
      </c>
      <c r="O2" s="4">
        <f>Pivot!I6</f>
        <v>93</v>
      </c>
      <c r="P2" s="4">
        <f>Pivot!P6</f>
        <v>64</v>
      </c>
      <c r="Q2" s="4">
        <f>Pivot!W6</f>
        <v>5</v>
      </c>
      <c r="R2" s="4">
        <f>Pivot!AD6</f>
        <v>31</v>
      </c>
      <c r="S2" s="4">
        <f>Pivot!AK6</f>
        <v>0</v>
      </c>
      <c r="T2" s="4">
        <f>Pivot!AR6</f>
        <v>11</v>
      </c>
      <c r="U2" s="4">
        <f>AVERAGE('air-quality'!E1066:E1070)</f>
        <v>281.8</v>
      </c>
      <c r="V2" s="4">
        <f>AVERAGE('air-quality'!F1066:F1070)</f>
        <v>258.60000000000002</v>
      </c>
      <c r="W2" s="4">
        <f>AVERAGE('air-quality'!G1066:G1070)</f>
        <v>8.4</v>
      </c>
      <c r="X2" s="4">
        <f>AVERAGE('air-quality'!H1066:H1070)</f>
        <v>48.6</v>
      </c>
      <c r="Y2" s="4">
        <f>AVERAGE('air-quality'!I1066:I1070)</f>
        <v>0</v>
      </c>
      <c r="Z2" s="4">
        <f>AVERAGE('air-quality'!J1066:J1070)</f>
        <v>39.6</v>
      </c>
      <c r="AA2" s="4">
        <f>AVERAGE('air-quality'!E1417:E1421)</f>
        <v>154.19999999999999</v>
      </c>
      <c r="AB2" s="4">
        <f>AVERAGE('air-quality'!F1417:F1421)</f>
        <v>69.599999999999994</v>
      </c>
      <c r="AC2" s="4">
        <f>AVERAGE('air-quality'!G1417:G1421)</f>
        <v>16.8</v>
      </c>
      <c r="AD2" s="4">
        <f>AVERAGE('air-quality'!H1417:H1421)</f>
        <v>27.8</v>
      </c>
      <c r="AE2" s="4">
        <f>AVERAGE('air-quality'!I1417:I1421)</f>
        <v>0</v>
      </c>
      <c r="AF2" s="4">
        <f>AVERAGE('air-quality'!J1417:J1421)</f>
        <v>14</v>
      </c>
      <c r="AG2" s="4">
        <f>AVERAGE('air-quality'!E1778:E1782)</f>
        <v>51.2</v>
      </c>
      <c r="AH2" s="4">
        <f>AVERAGE('air-quality'!F1778:F1782)</f>
        <v>39.6</v>
      </c>
      <c r="AI2" s="4">
        <f>AVERAGE('air-quality'!G1778:G1782)</f>
        <v>17.600000000000001</v>
      </c>
      <c r="AJ2" s="4">
        <f>AVERAGE('air-quality'!H1778:H1782)</f>
        <v>13.6</v>
      </c>
      <c r="AK2" s="4">
        <f>AVERAGE('air-quality'!I1778:I1782)</f>
        <v>0</v>
      </c>
      <c r="AL2" s="4">
        <f>AVERAGE('air-quality'!J1778:J1782)</f>
        <v>5.2</v>
      </c>
      <c r="AM2" s="4">
        <f>AVERAGE('air-quality'!E2138:E2142)</f>
        <v>110.2</v>
      </c>
      <c r="AN2" s="4">
        <f>AVERAGE('air-quality'!F2138:F2142)</f>
        <v>69.2</v>
      </c>
      <c r="AO2" s="4">
        <f>AVERAGE('air-quality'!G2138:G2142)</f>
        <v>11.2</v>
      </c>
      <c r="AP2" s="4">
        <f>AVERAGE('air-quality'!H2138:H2142)</f>
        <v>28.4</v>
      </c>
      <c r="AQ2" s="4">
        <f>AVERAGE('air-quality'!I2138:I2142)</f>
        <v>0</v>
      </c>
      <c r="AR2" s="4">
        <f>AVERAGE('air-quality'!J2138:J2142)</f>
        <v>10.6</v>
      </c>
      <c r="AS2">
        <f>AVERAGE(U2,AA2,AG2)</f>
        <v>162.4</v>
      </c>
      <c r="AT2">
        <f>AVERAGE(V2,AB2,AH2)</f>
        <v>122.60000000000002</v>
      </c>
      <c r="AU2">
        <f>AVERAGE(W2,AC2,AI2)</f>
        <v>14.266666666666667</v>
      </c>
      <c r="AV2">
        <f>AVERAGE(X2,AD2,AJ2)</f>
        <v>30</v>
      </c>
      <c r="AW2">
        <f>AVERAGE(Y2,AE2,AK2)</f>
        <v>0</v>
      </c>
      <c r="AX2">
        <f>AVERAGE(Z2,AF2,AL2)</f>
        <v>19.600000000000001</v>
      </c>
    </row>
    <row r="3" spans="1:50" x14ac:dyDescent="0.25">
      <c r="A3">
        <f>IF([1]Pivot!A7="",[1]Data!A2,[1]Pivot!A7)</f>
        <v>1</v>
      </c>
      <c r="B3">
        <f>[1]Pivot!B7</f>
        <v>2</v>
      </c>
      <c r="C3" s="4">
        <f>AVERAGE(Pivot!D7:H7)</f>
        <v>150</v>
      </c>
      <c r="D3" s="4">
        <f>AVERAGE(Pivot!K7:O7)</f>
        <v>137</v>
      </c>
      <c r="E3" s="4">
        <f>AVERAGE(Pivot!R7:V7)</f>
        <v>9</v>
      </c>
      <c r="F3" s="4">
        <f>AVERAGE(Pivot!Y7:AC7)</f>
        <v>45.5</v>
      </c>
      <c r="G3" s="4">
        <f>AVERAGE(Pivot!AF7:AJ7)</f>
        <v>0</v>
      </c>
      <c r="H3" s="4">
        <f>AVERAGE(Pivot!AM7:AQ7)</f>
        <v>28.75</v>
      </c>
      <c r="I3" s="4">
        <f>AVERAGE(Pivot!F7:H7)</f>
        <v>159</v>
      </c>
      <c r="J3" s="4">
        <f>AVERAGE(Pivot!M7:O7)</f>
        <v>136</v>
      </c>
      <c r="K3" s="4">
        <f>AVERAGE(Pivot!T7:V7)</f>
        <v>10.666666666666666</v>
      </c>
      <c r="L3" s="4">
        <f>AVERAGE(Pivot!AA7:AC7)</f>
        <v>42.333333333333336</v>
      </c>
      <c r="M3" s="4">
        <f>AVERAGE(Pivot!AH7:AJ7)</f>
        <v>0</v>
      </c>
      <c r="N3" s="4">
        <f>AVERAGE(Pivot!AO7:AQ7)</f>
        <v>27</v>
      </c>
      <c r="O3" s="4">
        <f>Pivot!I7</f>
        <v>132</v>
      </c>
      <c r="P3" s="4">
        <f>Pivot!P7</f>
        <v>51</v>
      </c>
      <c r="Q3" s="4">
        <f>Pivot!W7</f>
        <v>9</v>
      </c>
      <c r="R3" s="4">
        <f>Pivot!AD7</f>
        <v>33</v>
      </c>
      <c r="S3" s="4">
        <f>Pivot!AK7</f>
        <v>0</v>
      </c>
      <c r="T3" s="4">
        <f>Pivot!AR7</f>
        <v>11</v>
      </c>
      <c r="U3" s="4">
        <f>AVERAGE('air-quality'!E1067:E1071)</f>
        <v>312</v>
      </c>
      <c r="V3" s="4">
        <f>AVERAGE('air-quality'!F1067:F1071)</f>
        <v>301.39999999999998</v>
      </c>
      <c r="W3" s="4">
        <f>AVERAGE('air-quality'!G1067:G1071)</f>
        <v>7</v>
      </c>
      <c r="X3" s="4">
        <f>AVERAGE('air-quality'!H1067:H1071)</f>
        <v>58.4</v>
      </c>
      <c r="Y3" s="4">
        <f>AVERAGE('air-quality'!I1067:I1071)</f>
        <v>0</v>
      </c>
      <c r="Z3" s="4">
        <f>AVERAGE('air-quality'!J1067:J1071)</f>
        <v>48.2</v>
      </c>
      <c r="AA3" s="4">
        <f>AVERAGE('air-quality'!E1418:E1422)</f>
        <v>135.4</v>
      </c>
      <c r="AB3" s="4">
        <f>AVERAGE('air-quality'!F1418:F1422)</f>
        <v>51</v>
      </c>
      <c r="AC3" s="4">
        <f>AVERAGE('air-quality'!G1418:G1422)</f>
        <v>17.2</v>
      </c>
      <c r="AD3" s="4">
        <f>AVERAGE('air-quality'!H1418:H1422)</f>
        <v>20.8</v>
      </c>
      <c r="AE3" s="4">
        <f>AVERAGE('air-quality'!I1418:I1422)</f>
        <v>0</v>
      </c>
      <c r="AF3" s="4">
        <f>AVERAGE('air-quality'!J1418:J1422)</f>
        <v>9.1999999999999993</v>
      </c>
      <c r="AG3" s="4">
        <f>AVERAGE('air-quality'!E1779:E1783)</f>
        <v>68.2</v>
      </c>
      <c r="AH3" s="4">
        <f>AVERAGE('air-quality'!F1779:F1783)</f>
        <v>49.8</v>
      </c>
      <c r="AI3" s="4">
        <f>AVERAGE('air-quality'!G1779:G1783)</f>
        <v>14.4</v>
      </c>
      <c r="AJ3" s="4">
        <f>AVERAGE('air-quality'!H1779:H1783)</f>
        <v>21.4</v>
      </c>
      <c r="AK3" s="4">
        <f>AVERAGE('air-quality'!I1779:I1783)</f>
        <v>0</v>
      </c>
      <c r="AL3" s="4">
        <f>AVERAGE('air-quality'!J1779:J1783)</f>
        <v>8.8000000000000007</v>
      </c>
      <c r="AM3" s="4">
        <f>AVERAGE('air-quality'!E2139:E2143)</f>
        <v>111</v>
      </c>
      <c r="AN3" s="4">
        <f>AVERAGE('air-quality'!F2139:F2143)</f>
        <v>71</v>
      </c>
      <c r="AO3" s="4">
        <f>AVERAGE('air-quality'!G2139:G2143)</f>
        <v>8.8000000000000007</v>
      </c>
      <c r="AP3" s="4">
        <f>AVERAGE('air-quality'!H2139:H2143)</f>
        <v>32.200000000000003</v>
      </c>
      <c r="AQ3" s="4">
        <f>AVERAGE('air-quality'!I2139:I2143)</f>
        <v>0</v>
      </c>
      <c r="AR3" s="4">
        <f>AVERAGE('air-quality'!J2139:J2143)</f>
        <v>12.2</v>
      </c>
      <c r="AS3">
        <f>AVERAGE(U3,AA3,AG3)</f>
        <v>171.86666666666667</v>
      </c>
      <c r="AT3">
        <f>AVERAGE(V3,AB3,AH3)</f>
        <v>134.06666666666666</v>
      </c>
      <c r="AU3">
        <f>AVERAGE(W3,AC3,AI3)</f>
        <v>12.866666666666667</v>
      </c>
      <c r="AV3">
        <f>AVERAGE(X3,AD3,AJ3)</f>
        <v>33.533333333333331</v>
      </c>
      <c r="AW3">
        <f>AVERAGE(Y3,AE3,AK3)</f>
        <v>0</v>
      </c>
      <c r="AX3">
        <f>AVERAGE(Z3,AF3,AL3)</f>
        <v>22.066666666666666</v>
      </c>
    </row>
    <row r="4" spans="1:50" x14ac:dyDescent="0.25">
      <c r="A4">
        <f>IF([1]Pivot!A8="",[1]Data!A3,[1]Pivot!A8)</f>
        <v>1</v>
      </c>
      <c r="B4">
        <f>[1]Pivot!B8</f>
        <v>3</v>
      </c>
      <c r="C4" s="4">
        <f>AVERAGE(Pivot!D8:H8)</f>
        <v>220.6</v>
      </c>
      <c r="D4" s="4">
        <f>AVERAGE(Pivot!K8:O8)</f>
        <v>123.6</v>
      </c>
      <c r="E4" s="4">
        <f>AVERAGE(Pivot!R8:V8)</f>
        <v>17.399999999999999</v>
      </c>
      <c r="F4" s="4">
        <f>AVERAGE(Pivot!Y8:AC8)</f>
        <v>34.4</v>
      </c>
      <c r="G4" s="4">
        <f>AVERAGE(Pivot!AF8:AJ8)</f>
        <v>0</v>
      </c>
      <c r="H4" s="4">
        <f>AVERAGE(Pivot!AM8:AQ8)</f>
        <v>24</v>
      </c>
      <c r="I4" s="4">
        <f>AVERAGE(Pivot!F8:H8)</f>
        <v>210</v>
      </c>
      <c r="J4" s="4">
        <f>AVERAGE(Pivot!M8:O8)</f>
        <v>150.66666666666666</v>
      </c>
      <c r="K4" s="4">
        <f>AVERAGE(Pivot!T8:V8)</f>
        <v>16.666666666666668</v>
      </c>
      <c r="L4" s="4">
        <f>AVERAGE(Pivot!AA8:AC8)</f>
        <v>32.333333333333336</v>
      </c>
      <c r="M4" s="4">
        <f>AVERAGE(Pivot!AH8:AJ8)</f>
        <v>0</v>
      </c>
      <c r="N4" s="4">
        <f>AVERAGE(Pivot!AO8:AQ8)</f>
        <v>26</v>
      </c>
      <c r="O4" s="4">
        <f>Pivot!I8</f>
        <v>124</v>
      </c>
      <c r="P4" s="4">
        <f>Pivot!P8</f>
        <v>45</v>
      </c>
      <c r="Q4" s="4">
        <f>Pivot!W8</f>
        <v>23</v>
      </c>
      <c r="R4" s="4">
        <f>Pivot!AD8</f>
        <v>27</v>
      </c>
      <c r="S4" s="4">
        <f>Pivot!AK8</f>
        <v>0</v>
      </c>
      <c r="T4" s="4">
        <f>Pivot!AR8</f>
        <v>9</v>
      </c>
      <c r="U4" s="4">
        <f>AVERAGE('air-quality'!E1068:E1072)</f>
        <v>367.8</v>
      </c>
      <c r="V4" s="4">
        <f>AVERAGE('air-quality'!F1068:F1072)</f>
        <v>334.4</v>
      </c>
      <c r="W4" s="4">
        <f>AVERAGE('air-quality'!G1068:G1072)</f>
        <v>7.4</v>
      </c>
      <c r="X4" s="4">
        <f>AVERAGE('air-quality'!H1068:H1072)</f>
        <v>62.2</v>
      </c>
      <c r="Y4" s="4">
        <f>AVERAGE('air-quality'!I1068:I1072)</f>
        <v>0</v>
      </c>
      <c r="Z4" s="4">
        <f>AVERAGE('air-quality'!J1068:J1072)</f>
        <v>54</v>
      </c>
      <c r="AA4" s="4">
        <f>AVERAGE('air-quality'!E1419:E1423)</f>
        <v>97.6</v>
      </c>
      <c r="AB4" s="4">
        <f>AVERAGE('air-quality'!F1419:F1423)</f>
        <v>38.799999999999997</v>
      </c>
      <c r="AC4" s="4">
        <f>AVERAGE('air-quality'!G1419:G1423)</f>
        <v>16.8</v>
      </c>
      <c r="AD4" s="4">
        <f>AVERAGE('air-quality'!H1419:H1423)</f>
        <v>17.8</v>
      </c>
      <c r="AE4" s="4">
        <f>AVERAGE('air-quality'!I1419:I1423)</f>
        <v>0</v>
      </c>
      <c r="AF4" s="4">
        <f>AVERAGE('air-quality'!J1419:J1423)</f>
        <v>6.2</v>
      </c>
      <c r="AG4" s="4">
        <f>AVERAGE('air-quality'!E1780:E1784)</f>
        <v>102.2</v>
      </c>
      <c r="AH4" s="4">
        <f>AVERAGE('air-quality'!F1780:F1784)</f>
        <v>50</v>
      </c>
      <c r="AI4" s="4">
        <f>AVERAGE('air-quality'!G1780:G1784)</f>
        <v>15.8</v>
      </c>
      <c r="AJ4" s="4">
        <f>AVERAGE('air-quality'!H1780:H1784)</f>
        <v>22.2</v>
      </c>
      <c r="AK4" s="4">
        <f>AVERAGE('air-quality'!I1780:I1784)</f>
        <v>0</v>
      </c>
      <c r="AL4" s="4">
        <f>AVERAGE('air-quality'!J1780:J1784)</f>
        <v>9.4</v>
      </c>
      <c r="AM4" s="4">
        <f>AVERAGE('air-quality'!E2140:E2144)</f>
        <v>123.6</v>
      </c>
      <c r="AN4" s="4">
        <f>AVERAGE('air-quality'!F2140:F2144)</f>
        <v>65.400000000000006</v>
      </c>
      <c r="AO4" s="4">
        <f>AVERAGE('air-quality'!G2140:G2144)</f>
        <v>12.2</v>
      </c>
      <c r="AP4" s="4">
        <f>AVERAGE('air-quality'!H2140:H2144)</f>
        <v>31.2</v>
      </c>
      <c r="AQ4" s="4">
        <f>AVERAGE('air-quality'!I2140:I2144)</f>
        <v>0</v>
      </c>
      <c r="AR4" s="4">
        <f>AVERAGE('air-quality'!J2140:J2144)</f>
        <v>12.2</v>
      </c>
      <c r="AS4">
        <f>AVERAGE(U4,AA4,AG4)</f>
        <v>189.20000000000002</v>
      </c>
      <c r="AT4">
        <f>AVERAGE(V4,AB4,AH4)</f>
        <v>141.06666666666666</v>
      </c>
      <c r="AU4">
        <f>AVERAGE(W4,AC4,AI4)</f>
        <v>13.333333333333334</v>
      </c>
      <c r="AV4">
        <f>AVERAGE(X4,AD4,AJ4)</f>
        <v>34.06666666666667</v>
      </c>
      <c r="AW4">
        <f>AVERAGE(Y4,AE4,AK4)</f>
        <v>0</v>
      </c>
      <c r="AX4">
        <f>AVERAGE(Z4,AF4,AL4)</f>
        <v>23.200000000000003</v>
      </c>
    </row>
    <row r="5" spans="1:50" x14ac:dyDescent="0.25">
      <c r="A5">
        <f>IF([1]Pivot!A9="",[1]Data!A4,[1]Pivot!A9)</f>
        <v>1</v>
      </c>
      <c r="B5">
        <f>[1]Pivot!B9</f>
        <v>4</v>
      </c>
      <c r="C5" s="4">
        <f>AVERAGE(Pivot!D9:H9)</f>
        <v>177.6</v>
      </c>
      <c r="D5" s="4">
        <f>AVERAGE(Pivot!K9:O9)</f>
        <v>81</v>
      </c>
      <c r="E5" s="4">
        <f>AVERAGE(Pivot!R9:V9)</f>
        <v>20</v>
      </c>
      <c r="F5" s="4">
        <f>AVERAGE(Pivot!Y9:AC9)</f>
        <v>29</v>
      </c>
      <c r="G5" s="4">
        <f>AVERAGE(Pivot!AF9:AJ9)</f>
        <v>0</v>
      </c>
      <c r="H5" s="4">
        <f>AVERAGE(Pivot!AM9:AQ9)</f>
        <v>18.2</v>
      </c>
      <c r="I5" s="4">
        <f>AVERAGE(Pivot!F9:H9)</f>
        <v>182.66666666666666</v>
      </c>
      <c r="J5" s="4">
        <f>AVERAGE(Pivot!M9:O9)</f>
        <v>82.666666666666671</v>
      </c>
      <c r="K5" s="4">
        <f>AVERAGE(Pivot!T9:V9)</f>
        <v>14.666666666666666</v>
      </c>
      <c r="L5" s="4">
        <f>AVERAGE(Pivot!AA9:AC9)</f>
        <v>30.666666666666668</v>
      </c>
      <c r="M5" s="4">
        <f>AVERAGE(Pivot!AH9:AJ9)</f>
        <v>0</v>
      </c>
      <c r="N5" s="4">
        <f>AVERAGE(Pivot!AO9:AQ9)</f>
        <v>21</v>
      </c>
      <c r="O5" s="4">
        <f>Pivot!I9</f>
        <v>98</v>
      </c>
      <c r="P5" s="4">
        <f>Pivot!P9</f>
        <v>63</v>
      </c>
      <c r="Q5" s="4">
        <f>Pivot!W9</f>
        <v>5</v>
      </c>
      <c r="R5" s="4">
        <f>Pivot!AD9</f>
        <v>32</v>
      </c>
      <c r="S5" s="4">
        <f>Pivot!AK9</f>
        <v>0</v>
      </c>
      <c r="T5" s="4">
        <f>Pivot!AR9</f>
        <v>13</v>
      </c>
      <c r="U5" s="4">
        <f>AVERAGE('air-quality'!E1069:E1073)</f>
        <v>391.6</v>
      </c>
      <c r="V5" s="4">
        <f>AVERAGE('air-quality'!F1069:F1073)</f>
        <v>301.39999999999998</v>
      </c>
      <c r="W5" s="4">
        <f>AVERAGE('air-quality'!G1069:G1073)</f>
        <v>7.6</v>
      </c>
      <c r="X5" s="4">
        <f>AVERAGE('air-quality'!H1069:H1073)</f>
        <v>59.2</v>
      </c>
      <c r="Y5" s="4">
        <f>AVERAGE('air-quality'!I1069:I1073)</f>
        <v>0</v>
      </c>
      <c r="Z5" s="4">
        <f>AVERAGE('air-quality'!J1069:J1073)</f>
        <v>53</v>
      </c>
      <c r="AA5" s="4">
        <f>AVERAGE('air-quality'!E1420:E1424)</f>
        <v>73.400000000000006</v>
      </c>
      <c r="AB5" s="4">
        <f>AVERAGE('air-quality'!F1420:F1424)</f>
        <v>38.4</v>
      </c>
      <c r="AC5" s="4">
        <f>AVERAGE('air-quality'!G1420:G1424)</f>
        <v>17.2</v>
      </c>
      <c r="AD5" s="4">
        <f>AVERAGE('air-quality'!H1420:H1424)</f>
        <v>18.8</v>
      </c>
      <c r="AE5" s="4">
        <f>AVERAGE('air-quality'!I1420:I1424)</f>
        <v>0</v>
      </c>
      <c r="AF5" s="4">
        <f>AVERAGE('air-quality'!J1420:J1424)</f>
        <v>6.8</v>
      </c>
      <c r="AG5" s="4">
        <f>AVERAGE('air-quality'!E1781:E1785)</f>
        <v>107.8</v>
      </c>
      <c r="AH5" s="4">
        <f>AVERAGE('air-quality'!F1781:F1785)</f>
        <v>50.2</v>
      </c>
      <c r="AI5" s="4">
        <f>AVERAGE('air-quality'!G1781:G1785)</f>
        <v>16.399999999999999</v>
      </c>
      <c r="AJ5" s="4">
        <f>AVERAGE('air-quality'!H1781:H1785)</f>
        <v>22.8</v>
      </c>
      <c r="AK5" s="4">
        <f>AVERAGE('air-quality'!I1781:I1785)</f>
        <v>0</v>
      </c>
      <c r="AL5" s="4">
        <f>AVERAGE('air-quality'!J1781:J1785)</f>
        <v>10</v>
      </c>
      <c r="AM5" s="4">
        <f>AVERAGE('air-quality'!E2141:E2145)</f>
        <v>119.8</v>
      </c>
      <c r="AN5" s="4">
        <f>AVERAGE('air-quality'!F2141:F2145)</f>
        <v>61</v>
      </c>
      <c r="AO5" s="4">
        <f>AVERAGE('air-quality'!G2141:G2145)</f>
        <v>12.4</v>
      </c>
      <c r="AP5" s="4">
        <f>AVERAGE('air-quality'!H2141:H2145)</f>
        <v>30.8</v>
      </c>
      <c r="AQ5" s="4">
        <f>AVERAGE('air-quality'!I2141:I2145)</f>
        <v>0</v>
      </c>
      <c r="AR5" s="4">
        <f>AVERAGE('air-quality'!J2141:J2145)</f>
        <v>11.8</v>
      </c>
      <c r="AS5">
        <f>AVERAGE(U5,AA5,AG5)</f>
        <v>190.93333333333331</v>
      </c>
      <c r="AT5">
        <f>AVERAGE(V5,AB5,AH5)</f>
        <v>129.99999999999997</v>
      </c>
      <c r="AU5">
        <f>AVERAGE(W5,AC5,AI5)</f>
        <v>13.733333333333333</v>
      </c>
      <c r="AV5">
        <f>AVERAGE(X5,AD5,AJ5)</f>
        <v>33.6</v>
      </c>
      <c r="AW5">
        <f>AVERAGE(Y5,AE5,AK5)</f>
        <v>0</v>
      </c>
      <c r="AX5">
        <f>AVERAGE(Z5,AF5,AL5)</f>
        <v>23.266666666666666</v>
      </c>
    </row>
    <row r="6" spans="1:50" x14ac:dyDescent="0.25">
      <c r="A6">
        <f>IF([1]Pivot!A10="",[1]Data!A5,[1]Pivot!A10)</f>
        <v>1</v>
      </c>
      <c r="B6">
        <f>[1]Pivot!B10</f>
        <v>5</v>
      </c>
      <c r="C6" s="4">
        <f>AVERAGE(Pivot!D10:H10)</f>
        <v>130.19999999999999</v>
      </c>
      <c r="D6" s="4">
        <f>AVERAGE(Pivot!K10:O10)</f>
        <v>62.2</v>
      </c>
      <c r="E6" s="4">
        <f>AVERAGE(Pivot!R10:V10)</f>
        <v>16.2</v>
      </c>
      <c r="F6" s="4">
        <f>AVERAGE(Pivot!Y10:AC10)</f>
        <v>30</v>
      </c>
      <c r="G6" s="4">
        <f>AVERAGE(Pivot!AF10:AJ10)</f>
        <v>0</v>
      </c>
      <c r="H6" s="4">
        <f>AVERAGE(Pivot!AM10:AQ10)</f>
        <v>15.4</v>
      </c>
      <c r="I6" s="4">
        <f>AVERAGE(Pivot!F10:H10)</f>
        <v>140.66666666666666</v>
      </c>
      <c r="J6" s="4">
        <f>AVERAGE(Pivot!M10:O10)</f>
        <v>80</v>
      </c>
      <c r="K6" s="4">
        <f>AVERAGE(Pivot!T10:V10)</f>
        <v>10</v>
      </c>
      <c r="L6" s="4">
        <f>AVERAGE(Pivot!AA10:AC10)</f>
        <v>35.666666666666664</v>
      </c>
      <c r="M6" s="4">
        <f>AVERAGE(Pivot!AH10:AJ10)</f>
        <v>0</v>
      </c>
      <c r="N6" s="4">
        <f>AVERAGE(Pivot!AO10:AQ10)</f>
        <v>21.666666666666668</v>
      </c>
      <c r="O6" s="4">
        <f>Pivot!I10</f>
        <v>152</v>
      </c>
      <c r="P6" s="4">
        <f>Pivot!P10</f>
        <v>21</v>
      </c>
      <c r="Q6" s="4">
        <f>Pivot!W10</f>
        <v>12</v>
      </c>
      <c r="R6" s="4">
        <f>Pivot!AD10</f>
        <v>25</v>
      </c>
      <c r="S6" s="4">
        <f>Pivot!AK10</f>
        <v>0</v>
      </c>
      <c r="T6" s="4">
        <f>Pivot!AR10</f>
        <v>9</v>
      </c>
      <c r="U6" s="4">
        <f>AVERAGE('air-quality'!E1070:E1074)</f>
        <v>372</v>
      </c>
      <c r="V6" s="4">
        <f>AVERAGE('air-quality'!F1070:F1074)</f>
        <v>245.2</v>
      </c>
      <c r="W6" s="4">
        <f>AVERAGE('air-quality'!G1070:G1074)</f>
        <v>7.4</v>
      </c>
      <c r="X6" s="4">
        <f>AVERAGE('air-quality'!H1070:H1074)</f>
        <v>58</v>
      </c>
      <c r="Y6" s="4">
        <f>AVERAGE('air-quality'!I1070:I1074)</f>
        <v>0</v>
      </c>
      <c r="Z6" s="4">
        <f>AVERAGE('air-quality'!J1070:J1074)</f>
        <v>50.4</v>
      </c>
      <c r="AA6" s="4">
        <f>AVERAGE('air-quality'!E1421:E1425)</f>
        <v>73.400000000000006</v>
      </c>
      <c r="AB6" s="4">
        <f>AVERAGE('air-quality'!F1421:F1425)</f>
        <v>33</v>
      </c>
      <c r="AC6" s="4">
        <f>AVERAGE('air-quality'!G1421:G1425)</f>
        <v>18.600000000000001</v>
      </c>
      <c r="AD6" s="4">
        <f>AVERAGE('air-quality'!H1421:H1425)</f>
        <v>18.399999999999999</v>
      </c>
      <c r="AE6" s="4">
        <f>AVERAGE('air-quality'!I1421:I1425)</f>
        <v>0</v>
      </c>
      <c r="AF6" s="4">
        <f>AVERAGE('air-quality'!J1421:J1425)</f>
        <v>5.6</v>
      </c>
      <c r="AG6" s="4">
        <f>AVERAGE('air-quality'!E1782:E1786)</f>
        <v>110.6</v>
      </c>
      <c r="AH6" s="4">
        <f>AVERAGE('air-quality'!F1782:F1786)</f>
        <v>59.4</v>
      </c>
      <c r="AI6" s="4">
        <f>AVERAGE('air-quality'!G1782:G1786)</f>
        <v>14.4</v>
      </c>
      <c r="AJ6" s="4">
        <f>AVERAGE('air-quality'!H1782:H1786)</f>
        <v>26.4</v>
      </c>
      <c r="AK6" s="4">
        <f>AVERAGE('air-quality'!I1782:I1786)</f>
        <v>0</v>
      </c>
      <c r="AL6" s="4">
        <f>AVERAGE('air-quality'!J1782:J1786)</f>
        <v>11.6</v>
      </c>
      <c r="AM6" s="4">
        <f>IFERROR(AVERAGEIF(O2:O6,"&lt;&gt;0"),AM5)</f>
        <v>119.8</v>
      </c>
      <c r="AN6" s="4">
        <f t="shared" ref="AN6:AR6" si="0">IFERROR(AVERAGEIF(P2:P6,"&lt;&gt;0"),AN5)</f>
        <v>48.8</v>
      </c>
      <c r="AO6" s="4">
        <f t="shared" si="0"/>
        <v>10.8</v>
      </c>
      <c r="AP6" s="4">
        <f t="shared" si="0"/>
        <v>29.6</v>
      </c>
      <c r="AQ6" s="4">
        <f t="shared" si="0"/>
        <v>0</v>
      </c>
      <c r="AR6" s="4">
        <f t="shared" si="0"/>
        <v>10.6</v>
      </c>
      <c r="AS6">
        <f>AVERAGE(U6,AA6,AG6)</f>
        <v>185.33333333333334</v>
      </c>
      <c r="AT6">
        <f>AVERAGE(V6,AB6,AH6)</f>
        <v>112.53333333333332</v>
      </c>
      <c r="AU6">
        <f>AVERAGE(W6,AC6,AI6)</f>
        <v>13.466666666666667</v>
      </c>
      <c r="AV6">
        <f>AVERAGE(X6,AD6,AJ6)</f>
        <v>34.266666666666673</v>
      </c>
      <c r="AW6">
        <f>AVERAGE(Y6,AE6,AK6)</f>
        <v>0</v>
      </c>
      <c r="AX6">
        <f>AVERAGE(Z6,AF6,AL6)</f>
        <v>22.533333333333331</v>
      </c>
    </row>
    <row r="7" spans="1:50" x14ac:dyDescent="0.25">
      <c r="A7">
        <f>IF([1]Pivot!A11="",[1]Data!A6,[1]Pivot!A11)</f>
        <v>1</v>
      </c>
      <c r="B7">
        <f>[1]Pivot!B11</f>
        <v>6</v>
      </c>
      <c r="C7" s="4">
        <f>AVERAGE(Pivot!D11:H11)</f>
        <v>128.4</v>
      </c>
      <c r="D7" s="4">
        <f>AVERAGE(Pivot!K11:O11)</f>
        <v>66.8</v>
      </c>
      <c r="E7" s="4">
        <f>AVERAGE(Pivot!R11:V11)</f>
        <v>16.399999999999999</v>
      </c>
      <c r="F7" s="4">
        <f>AVERAGE(Pivot!Y11:AC11)</f>
        <v>27.6</v>
      </c>
      <c r="G7" s="4">
        <f>AVERAGE(Pivot!AF11:AJ11)</f>
        <v>0</v>
      </c>
      <c r="H7" s="4">
        <f>AVERAGE(Pivot!AM11:AQ11)</f>
        <v>14.6</v>
      </c>
      <c r="I7" s="4">
        <f>AVERAGE(Pivot!F11:H11)</f>
        <v>158</v>
      </c>
      <c r="J7" s="4">
        <f>AVERAGE(Pivot!M11:O11)</f>
        <v>82.333333333333329</v>
      </c>
      <c r="K7" s="4">
        <f>AVERAGE(Pivot!T11:V11)</f>
        <v>16.333333333333332</v>
      </c>
      <c r="L7" s="4">
        <f>AVERAGE(Pivot!AA11:AC11)</f>
        <v>29.333333333333332</v>
      </c>
      <c r="M7" s="4">
        <f>AVERAGE(Pivot!AH11:AJ11)</f>
        <v>0</v>
      </c>
      <c r="N7" s="4">
        <f>AVERAGE(Pivot!AO11:AQ11)</f>
        <v>17.666666666666668</v>
      </c>
      <c r="O7" s="4">
        <f>Pivot!I11</f>
        <v>149</v>
      </c>
      <c r="P7" s="4">
        <f>Pivot!P11</f>
        <v>19</v>
      </c>
      <c r="Q7" s="4">
        <f>Pivot!W11</f>
        <v>24</v>
      </c>
      <c r="R7" s="4">
        <f>Pivot!AD11</f>
        <v>11</v>
      </c>
      <c r="S7" s="4">
        <f>Pivot!AK11</f>
        <v>0</v>
      </c>
      <c r="T7" s="4">
        <f>Pivot!AR11</f>
        <v>3</v>
      </c>
      <c r="U7" s="4">
        <f>AVERAGE('air-quality'!E1071:E1075)</f>
        <v>331.8</v>
      </c>
      <c r="V7" s="4">
        <f>AVERAGE('air-quality'!F1071:F1075)</f>
        <v>225</v>
      </c>
      <c r="W7" s="4">
        <f>AVERAGE('air-quality'!G1071:G1075)</f>
        <v>4.5999999999999996</v>
      </c>
      <c r="X7" s="4">
        <f>AVERAGE('air-quality'!H1071:H1075)</f>
        <v>57</v>
      </c>
      <c r="Y7" s="4">
        <f>AVERAGE('air-quality'!I1071:I1075)</f>
        <v>0</v>
      </c>
      <c r="Z7" s="4">
        <f>AVERAGE('air-quality'!J1071:J1075)</f>
        <v>51</v>
      </c>
      <c r="AA7" s="4">
        <f>AVERAGE('air-quality'!E1422:E1426)</f>
        <v>61.6</v>
      </c>
      <c r="AB7" s="4">
        <f>AVERAGE('air-quality'!F1422:F1426)</f>
        <v>35.200000000000003</v>
      </c>
      <c r="AC7" s="4">
        <f>AVERAGE('air-quality'!G1422:G1426)</f>
        <v>19.2</v>
      </c>
      <c r="AD7" s="4">
        <f>AVERAGE('air-quality'!H1422:H1426)</f>
        <v>20</v>
      </c>
      <c r="AE7" s="4">
        <f>AVERAGE('air-quality'!I1422:I1426)</f>
        <v>0</v>
      </c>
      <c r="AF7" s="4">
        <f>AVERAGE('air-quality'!J1422:J1426)</f>
        <v>5.8</v>
      </c>
      <c r="AG7" s="4">
        <f>AVERAGE('air-quality'!E1783:E1787)</f>
        <v>116.8</v>
      </c>
      <c r="AH7" s="4">
        <f>AVERAGE('air-quality'!F1783:F1787)</f>
        <v>58.8</v>
      </c>
      <c r="AI7" s="4">
        <f>AVERAGE('air-quality'!G1783:G1787)</f>
        <v>17.2</v>
      </c>
      <c r="AJ7" s="4">
        <f>AVERAGE('air-quality'!H1783:H1787)</f>
        <v>25.2</v>
      </c>
      <c r="AK7" s="4">
        <f>AVERAGE('air-quality'!I1783:I1787)</f>
        <v>0</v>
      </c>
      <c r="AL7" s="4">
        <f>AVERAGE('air-quality'!J1783:J1787)</f>
        <v>11.2</v>
      </c>
      <c r="AM7" s="4">
        <f t="shared" ref="AM7:AM70" si="1">IFERROR(AVERAGEIF(O3:O7,"&lt;&gt;0"),AM6)</f>
        <v>131</v>
      </c>
      <c r="AN7" s="4">
        <f t="shared" ref="AN7:AN70" si="2">IFERROR(AVERAGEIF(P3:P7,"&lt;&gt;0"),AN6)</f>
        <v>39.799999999999997</v>
      </c>
      <c r="AO7" s="4">
        <f t="shared" ref="AO7:AO70" si="3">IFERROR(AVERAGEIF(Q3:Q7,"&lt;&gt;0"),AO6)</f>
        <v>14.6</v>
      </c>
      <c r="AP7" s="4">
        <f t="shared" ref="AP7:AP70" si="4">IFERROR(AVERAGEIF(R3:R7,"&lt;&gt;0"),AP6)</f>
        <v>25.6</v>
      </c>
      <c r="AQ7" s="4">
        <f t="shared" ref="AQ7:AQ70" si="5">IFERROR(AVERAGEIF(S3:S7,"&lt;&gt;0"),AQ6)</f>
        <v>0</v>
      </c>
      <c r="AR7" s="4">
        <f t="shared" ref="AR7:AR70" si="6">IFERROR(AVERAGEIF(T3:T7,"&lt;&gt;0"),AR6)</f>
        <v>9</v>
      </c>
      <c r="AS7">
        <f>AVERAGE(U7,AA7,AG7)</f>
        <v>170.06666666666669</v>
      </c>
      <c r="AT7">
        <f>AVERAGE(V7,AB7,AH7)</f>
        <v>106.33333333333333</v>
      </c>
      <c r="AU7">
        <f>AVERAGE(W7,AC7,AI7)</f>
        <v>13.666666666666666</v>
      </c>
      <c r="AV7">
        <f>AVERAGE(X7,AD7,AJ7)</f>
        <v>34.06666666666667</v>
      </c>
      <c r="AW7">
        <f>AVERAGE(Y7,AE7,AK7)</f>
        <v>0</v>
      </c>
      <c r="AX7">
        <f>AVERAGE(Z7,AF7,AL7)</f>
        <v>22.666666666666668</v>
      </c>
    </row>
    <row r="8" spans="1:50" x14ac:dyDescent="0.25">
      <c r="A8">
        <f>IF([1]Pivot!A12="",[1]Data!A7,[1]Pivot!A12)</f>
        <v>1</v>
      </c>
      <c r="B8">
        <f>[1]Pivot!B12</f>
        <v>7</v>
      </c>
      <c r="C8" s="4">
        <f>AVERAGE(Pivot!D12:H12)</f>
        <v>99</v>
      </c>
      <c r="D8" s="4">
        <f>AVERAGE(Pivot!K12:O12)</f>
        <v>60.5</v>
      </c>
      <c r="E8" s="4">
        <f>AVERAGE(Pivot!R12:V12)</f>
        <v>19</v>
      </c>
      <c r="F8" s="4">
        <f>AVERAGE(Pivot!Y12:AC12)</f>
        <v>23</v>
      </c>
      <c r="G8" s="4">
        <f>AVERAGE(Pivot!AF12:AJ12)</f>
        <v>0</v>
      </c>
      <c r="H8" s="4">
        <f>AVERAGE(Pivot!AM12:AQ12)</f>
        <v>11</v>
      </c>
      <c r="I8" s="4">
        <f>AVERAGE(Pivot!F12:H12)</f>
        <v>101.5</v>
      </c>
      <c r="J8" s="4">
        <f>AVERAGE(Pivot!M12:O12)</f>
        <v>38.5</v>
      </c>
      <c r="K8" s="4">
        <f>AVERAGE(Pivot!T12:V12)</f>
        <v>26</v>
      </c>
      <c r="L8" s="4">
        <f>AVERAGE(Pivot!AA12:AC12)</f>
        <v>8.5</v>
      </c>
      <c r="M8" s="4">
        <f>AVERAGE(Pivot!AH12:AJ12)</f>
        <v>0</v>
      </c>
      <c r="N8" s="4">
        <f>AVERAGE(Pivot!AO12:AQ12)</f>
        <v>3</v>
      </c>
      <c r="O8" s="4">
        <f>Pivot!I12</f>
        <v>57</v>
      </c>
      <c r="P8" s="4">
        <f>Pivot!P12</f>
        <v>24</v>
      </c>
      <c r="Q8" s="4">
        <f>Pivot!W12</f>
        <v>28</v>
      </c>
      <c r="R8" s="4">
        <f>Pivot!AD12</f>
        <v>14</v>
      </c>
      <c r="S8" s="4">
        <f>Pivot!AK12</f>
        <v>0</v>
      </c>
      <c r="T8" s="4">
        <f>Pivot!AR12</f>
        <v>4</v>
      </c>
      <c r="U8" s="4">
        <f>AVERAGE('air-quality'!E1072:E1076)</f>
        <v>292.60000000000002</v>
      </c>
      <c r="V8" s="4">
        <f>AVERAGE('air-quality'!F1072:F1076)</f>
        <v>178.8</v>
      </c>
      <c r="W8" s="4">
        <f>AVERAGE('air-quality'!G1072:G1076)</f>
        <v>7</v>
      </c>
      <c r="X8" s="4">
        <f>AVERAGE('air-quality'!H1072:H1076)</f>
        <v>45.4</v>
      </c>
      <c r="Y8" s="4">
        <f>AVERAGE('air-quality'!I1072:I1076)</f>
        <v>0</v>
      </c>
      <c r="Z8" s="4">
        <f>AVERAGE('air-quality'!J1072:J1076)</f>
        <v>41.2</v>
      </c>
      <c r="AA8" s="4">
        <f>AVERAGE('air-quality'!E1423:E1427)</f>
        <v>66</v>
      </c>
      <c r="AB8" s="4">
        <f>AVERAGE('air-quality'!F1423:F1427)</f>
        <v>40</v>
      </c>
      <c r="AC8" s="4">
        <f>AVERAGE('air-quality'!G1423:G1427)</f>
        <v>19.8</v>
      </c>
      <c r="AD8" s="4">
        <f>AVERAGE('air-quality'!H1423:H1427)</f>
        <v>19.2</v>
      </c>
      <c r="AE8" s="4">
        <f>AVERAGE('air-quality'!I1423:I1427)</f>
        <v>0</v>
      </c>
      <c r="AF8" s="4">
        <f>AVERAGE('air-quality'!J1423:J1427)</f>
        <v>5.4</v>
      </c>
      <c r="AG8" s="4">
        <f>AVERAGE('air-quality'!E1784:E1788)</f>
        <v>112.2</v>
      </c>
      <c r="AH8" s="4">
        <f>AVERAGE('air-quality'!F1784:F1788)</f>
        <v>44.2</v>
      </c>
      <c r="AI8" s="4">
        <f>AVERAGE('air-quality'!G1784:G1788)</f>
        <v>21.8</v>
      </c>
      <c r="AJ8" s="4">
        <f>AVERAGE('air-quality'!H1784:H1788)</f>
        <v>18.8</v>
      </c>
      <c r="AK8" s="4">
        <f>AVERAGE('air-quality'!I1784:I1788)</f>
        <v>0</v>
      </c>
      <c r="AL8" s="4">
        <f>AVERAGE('air-quality'!J1784:J1788)</f>
        <v>7.6</v>
      </c>
      <c r="AM8" s="4">
        <f t="shared" si="1"/>
        <v>116</v>
      </c>
      <c r="AN8" s="4">
        <f t="shared" si="2"/>
        <v>34.4</v>
      </c>
      <c r="AO8" s="4">
        <f t="shared" si="3"/>
        <v>18.399999999999999</v>
      </c>
      <c r="AP8" s="4">
        <f t="shared" si="4"/>
        <v>21.8</v>
      </c>
      <c r="AQ8" s="4">
        <f t="shared" si="5"/>
        <v>0</v>
      </c>
      <c r="AR8" s="4">
        <f t="shared" si="6"/>
        <v>7.6</v>
      </c>
      <c r="AS8">
        <f>AVERAGE(U8,AA8,AG8)</f>
        <v>156.93333333333334</v>
      </c>
      <c r="AT8">
        <f>AVERAGE(V8,AB8,AH8)</f>
        <v>87.666666666666671</v>
      </c>
      <c r="AU8">
        <f>AVERAGE(W8,AC8,AI8)</f>
        <v>16.2</v>
      </c>
      <c r="AV8">
        <f>AVERAGE(X8,AD8,AJ8)</f>
        <v>27.799999999999997</v>
      </c>
      <c r="AW8">
        <f>AVERAGE(Y8,AE8,AK8)</f>
        <v>0</v>
      </c>
      <c r="AX8">
        <f>AVERAGE(Z8,AF8,AL8)</f>
        <v>18.066666666666666</v>
      </c>
    </row>
    <row r="9" spans="1:50" x14ac:dyDescent="0.25">
      <c r="A9">
        <f>IF([1]Pivot!A13="",[1]Data!A8,[1]Pivot!A13)</f>
        <v>1</v>
      </c>
      <c r="B9">
        <f>[1]Pivot!B13</f>
        <v>8</v>
      </c>
      <c r="C9" s="4">
        <f>AVERAGE(Pivot!D13:H13)</f>
        <v>95.8</v>
      </c>
      <c r="D9" s="4">
        <f>AVERAGE(Pivot!K13:O13)</f>
        <v>58.4</v>
      </c>
      <c r="E9" s="4">
        <f>AVERAGE(Pivot!R13:V13)</f>
        <v>18.8</v>
      </c>
      <c r="F9" s="4">
        <f>AVERAGE(Pivot!Y13:AC13)</f>
        <v>25.2</v>
      </c>
      <c r="G9" s="4">
        <f>AVERAGE(Pivot!AF13:AJ13)</f>
        <v>0</v>
      </c>
      <c r="H9" s="4">
        <f>AVERAGE(Pivot!AM13:AQ13)</f>
        <v>9.6</v>
      </c>
      <c r="I9" s="4">
        <f>AVERAGE(Pivot!F13:H13)</f>
        <v>59.333333333333336</v>
      </c>
      <c r="J9" s="4">
        <f>AVERAGE(Pivot!M13:O13)</f>
        <v>47.333333333333336</v>
      </c>
      <c r="K9" s="4">
        <f>AVERAGE(Pivot!T13:V13)</f>
        <v>19</v>
      </c>
      <c r="L9" s="4">
        <f>AVERAGE(Pivot!AA13:AC13)</f>
        <v>16.333333333333332</v>
      </c>
      <c r="M9" s="4">
        <f>AVERAGE(Pivot!AH13:AJ13)</f>
        <v>0</v>
      </c>
      <c r="N9" s="4">
        <f>AVERAGE(Pivot!AO13:AQ13)</f>
        <v>5.333333333333333</v>
      </c>
      <c r="O9" s="4">
        <f>Pivot!I13</f>
        <v>63</v>
      </c>
      <c r="P9" s="4">
        <f>Pivot!P13</f>
        <v>32</v>
      </c>
      <c r="Q9" s="4">
        <f>Pivot!W13</f>
        <v>16</v>
      </c>
      <c r="R9" s="4">
        <f>Pivot!AD13</f>
        <v>25</v>
      </c>
      <c r="S9" s="4">
        <f>Pivot!AK13</f>
        <v>0</v>
      </c>
      <c r="T9" s="4">
        <f>Pivot!AR13</f>
        <v>6</v>
      </c>
      <c r="U9" s="4">
        <f>AVERAGE('air-quality'!E1073:E1077)</f>
        <v>231.4</v>
      </c>
      <c r="V9" s="4">
        <f>AVERAGE('air-quality'!F1073:F1077)</f>
        <v>109</v>
      </c>
      <c r="W9" s="4">
        <f>AVERAGE('air-quality'!G1073:G1077)</f>
        <v>10</v>
      </c>
      <c r="X9" s="4">
        <f>AVERAGE('air-quality'!H1073:H1077)</f>
        <v>35.4</v>
      </c>
      <c r="Y9" s="4">
        <f>AVERAGE('air-quality'!I1073:I1077)</f>
        <v>0</v>
      </c>
      <c r="Z9" s="4">
        <f>AVERAGE('air-quality'!J1073:J1077)</f>
        <v>29</v>
      </c>
      <c r="AA9" s="4">
        <f>AVERAGE('air-quality'!E1424:E1428)</f>
        <v>67.599999999999994</v>
      </c>
      <c r="AB9" s="4">
        <f>AVERAGE('air-quality'!F1424:F1428)</f>
        <v>41.4</v>
      </c>
      <c r="AC9" s="4">
        <f>AVERAGE('air-quality'!G1424:G1428)</f>
        <v>21.6</v>
      </c>
      <c r="AD9" s="4">
        <f>AVERAGE('air-quality'!H1424:H1428)</f>
        <v>17</v>
      </c>
      <c r="AE9" s="4">
        <f>AVERAGE('air-quality'!I1424:I1428)</f>
        <v>0</v>
      </c>
      <c r="AF9" s="4">
        <f>AVERAGE('air-quality'!J1424:J1428)</f>
        <v>5.2</v>
      </c>
      <c r="AG9" s="4">
        <f>AVERAGE('air-quality'!E1785:E1789)</f>
        <v>81.400000000000006</v>
      </c>
      <c r="AH9" s="4">
        <f>AVERAGE('air-quality'!F1785:F1789)</f>
        <v>48</v>
      </c>
      <c r="AI9" s="4">
        <f>AVERAGE('air-quality'!G1785:G1789)</f>
        <v>19.2</v>
      </c>
      <c r="AJ9" s="4">
        <f>AVERAGE('air-quality'!H1785:H1789)</f>
        <v>21.8</v>
      </c>
      <c r="AK9" s="4">
        <f>AVERAGE('air-quality'!I1785:I1789)</f>
        <v>0</v>
      </c>
      <c r="AL9" s="4">
        <f>AVERAGE('air-quality'!J1785:J1789)</f>
        <v>7.6</v>
      </c>
      <c r="AM9" s="4">
        <f t="shared" si="1"/>
        <v>103.8</v>
      </c>
      <c r="AN9" s="4">
        <f t="shared" si="2"/>
        <v>31.8</v>
      </c>
      <c r="AO9" s="4">
        <f t="shared" si="3"/>
        <v>17</v>
      </c>
      <c r="AP9" s="4">
        <f t="shared" si="4"/>
        <v>21.4</v>
      </c>
      <c r="AQ9" s="4">
        <f t="shared" si="5"/>
        <v>0</v>
      </c>
      <c r="AR9" s="4">
        <f t="shared" si="6"/>
        <v>7</v>
      </c>
      <c r="AS9">
        <f>AVERAGE(U9,AA9,AG9)</f>
        <v>126.8</v>
      </c>
      <c r="AT9">
        <f>AVERAGE(V9,AB9,AH9)</f>
        <v>66.13333333333334</v>
      </c>
      <c r="AU9">
        <f>AVERAGE(W9,AC9,AI9)</f>
        <v>16.933333333333334</v>
      </c>
      <c r="AV9">
        <f>AVERAGE(X9,AD9,AJ9)</f>
        <v>24.733333333333334</v>
      </c>
      <c r="AW9">
        <f>AVERAGE(Y9,AE9,AK9)</f>
        <v>0</v>
      </c>
      <c r="AX9">
        <f>AVERAGE(Z9,AF9,AL9)</f>
        <v>13.933333333333335</v>
      </c>
    </row>
    <row r="10" spans="1:50" x14ac:dyDescent="0.25">
      <c r="A10">
        <f>IF([1]Pivot!A14="",[1]Data!A9,[1]Pivot!A14)</f>
        <v>1</v>
      </c>
      <c r="B10">
        <f>[1]Pivot!B14</f>
        <v>9</v>
      </c>
      <c r="C10" s="4">
        <f>AVERAGE(Pivot!D14:H14)</f>
        <v>103.8</v>
      </c>
      <c r="D10" s="4">
        <f>AVERAGE(Pivot!K14:O14)</f>
        <v>66.400000000000006</v>
      </c>
      <c r="E10" s="4">
        <f>AVERAGE(Pivot!R14:V14)</f>
        <v>15.4</v>
      </c>
      <c r="F10" s="4">
        <f>AVERAGE(Pivot!Y14:AC14)</f>
        <v>31</v>
      </c>
      <c r="G10" s="4">
        <f>AVERAGE(Pivot!AF14:AJ14)</f>
        <v>0</v>
      </c>
      <c r="H10" s="4">
        <f>AVERAGE(Pivot!AM14:AQ14)</f>
        <v>13.6</v>
      </c>
      <c r="I10" s="4">
        <f>AVERAGE(Pivot!F14:H14)</f>
        <v>76.333333333333329</v>
      </c>
      <c r="J10" s="4">
        <f>AVERAGE(Pivot!M14:O14)</f>
        <v>48.666666666666664</v>
      </c>
      <c r="K10" s="4">
        <f>AVERAGE(Pivot!T14:V14)</f>
        <v>18</v>
      </c>
      <c r="L10" s="4">
        <f>AVERAGE(Pivot!AA14:AC14)</f>
        <v>20</v>
      </c>
      <c r="M10" s="4">
        <f>AVERAGE(Pivot!AH14:AJ14)</f>
        <v>0</v>
      </c>
      <c r="N10" s="4">
        <f>AVERAGE(Pivot!AO14:AQ14)</f>
        <v>7</v>
      </c>
      <c r="O10" s="4">
        <f>Pivot!I14</f>
        <v>127</v>
      </c>
      <c r="P10" s="4">
        <f>Pivot!P14</f>
        <v>33</v>
      </c>
      <c r="Q10" s="4">
        <f>Pivot!W14</f>
        <v>27</v>
      </c>
      <c r="R10" s="4">
        <f>Pivot!AD14</f>
        <v>19</v>
      </c>
      <c r="S10" s="4">
        <f>Pivot!AK14</f>
        <v>0</v>
      </c>
      <c r="T10" s="4">
        <f>Pivot!AR14</f>
        <v>5</v>
      </c>
      <c r="U10" s="4">
        <f>AVERAGE('air-quality'!E1074:E1078)</f>
        <v>158.19999999999999</v>
      </c>
      <c r="V10" s="4">
        <f>AVERAGE('air-quality'!F1074:F1078)</f>
        <v>88</v>
      </c>
      <c r="W10" s="4">
        <f>AVERAGE('air-quality'!G1074:G1078)</f>
        <v>10.6</v>
      </c>
      <c r="X10" s="4">
        <f>AVERAGE('air-quality'!H1074:H1078)</f>
        <v>33.200000000000003</v>
      </c>
      <c r="Y10" s="4">
        <f>AVERAGE('air-quality'!I1074:I1078)</f>
        <v>0</v>
      </c>
      <c r="Z10" s="4">
        <f>AVERAGE('air-quality'!J1074:J1078)</f>
        <v>22.4</v>
      </c>
      <c r="AA10" s="4">
        <f>AVERAGE('air-quality'!E1425:E1429)</f>
        <v>64.2</v>
      </c>
      <c r="AB10" s="4">
        <f>AVERAGE('air-quality'!F1425:F1429)</f>
        <v>36.4</v>
      </c>
      <c r="AC10" s="4">
        <f>AVERAGE('air-quality'!G1425:G1429)</f>
        <v>23.2</v>
      </c>
      <c r="AD10" s="4">
        <f>AVERAGE('air-quality'!H1425:H1429)</f>
        <v>12.4</v>
      </c>
      <c r="AE10" s="4">
        <f>AVERAGE('air-quality'!I1425:I1429)</f>
        <v>0</v>
      </c>
      <c r="AF10" s="4">
        <f>AVERAGE('air-quality'!J1425:J1429)</f>
        <v>3.8</v>
      </c>
      <c r="AG10" s="4">
        <f>AVERAGE('air-quality'!E1786:E1790)</f>
        <v>93</v>
      </c>
      <c r="AH10" s="4">
        <f>AVERAGE('air-quality'!F1786:F1790)</f>
        <v>59</v>
      </c>
      <c r="AI10" s="4">
        <f>AVERAGE('air-quality'!G1786:G1790)</f>
        <v>16</v>
      </c>
      <c r="AJ10" s="4">
        <f>AVERAGE('air-quality'!H1786:H1790)</f>
        <v>26.2</v>
      </c>
      <c r="AK10" s="4">
        <f>AVERAGE('air-quality'!I1786:I1790)</f>
        <v>0</v>
      </c>
      <c r="AL10" s="4">
        <f>AVERAGE('air-quality'!J1786:J1790)</f>
        <v>9</v>
      </c>
      <c r="AM10" s="4">
        <f t="shared" si="1"/>
        <v>109.6</v>
      </c>
      <c r="AN10" s="4">
        <f t="shared" si="2"/>
        <v>25.8</v>
      </c>
      <c r="AO10" s="4">
        <f t="shared" si="3"/>
        <v>21.4</v>
      </c>
      <c r="AP10" s="4">
        <f t="shared" si="4"/>
        <v>18.8</v>
      </c>
      <c r="AQ10" s="4">
        <f t="shared" si="5"/>
        <v>0</v>
      </c>
      <c r="AR10" s="4">
        <f t="shared" si="6"/>
        <v>5.4</v>
      </c>
      <c r="AS10">
        <f>AVERAGE(U10,AA10,AG10)</f>
        <v>105.13333333333333</v>
      </c>
      <c r="AT10">
        <f>AVERAGE(V10,AB10,AH10)</f>
        <v>61.133333333333333</v>
      </c>
      <c r="AU10">
        <f>AVERAGE(W10,AC10,AI10)</f>
        <v>16.599999999999998</v>
      </c>
      <c r="AV10">
        <f>AVERAGE(X10,AD10,AJ10)</f>
        <v>23.933333333333334</v>
      </c>
      <c r="AW10">
        <f>AVERAGE(Y10,AE10,AK10)</f>
        <v>0</v>
      </c>
      <c r="AX10">
        <f>AVERAGE(Z10,AF10,AL10)</f>
        <v>11.733333333333334</v>
      </c>
    </row>
    <row r="11" spans="1:50" x14ac:dyDescent="0.25">
      <c r="A11">
        <f>IF([1]Pivot!A15="",[1]Data!A10,[1]Pivot!A15)</f>
        <v>1</v>
      </c>
      <c r="B11">
        <f>[1]Pivot!B15</f>
        <v>10</v>
      </c>
      <c r="C11" s="4">
        <f>AVERAGE(Pivot!D15:H15)</f>
        <v>126.8</v>
      </c>
      <c r="D11" s="4">
        <f>AVERAGE(Pivot!K15:O15)</f>
        <v>46.6</v>
      </c>
      <c r="E11" s="4">
        <f>AVERAGE(Pivot!R15:V15)</f>
        <v>18</v>
      </c>
      <c r="F11" s="4">
        <f>AVERAGE(Pivot!Y15:AC15)</f>
        <v>24.6</v>
      </c>
      <c r="G11" s="4">
        <f>AVERAGE(Pivot!AF15:AJ15)</f>
        <v>0</v>
      </c>
      <c r="H11" s="4">
        <f>AVERAGE(Pivot!AM15:AQ15)</f>
        <v>8.4</v>
      </c>
      <c r="I11" s="4">
        <f>AVERAGE(Pivot!F15:H15)</f>
        <v>88</v>
      </c>
      <c r="J11" s="4">
        <f>AVERAGE(Pivot!M15:O15)</f>
        <v>59.333333333333336</v>
      </c>
      <c r="K11" s="4">
        <f>AVERAGE(Pivot!T15:V15)</f>
        <v>13.333333333333334</v>
      </c>
      <c r="L11" s="4">
        <f>AVERAGE(Pivot!AA15:AC15)</f>
        <v>29.666666666666668</v>
      </c>
      <c r="M11" s="4">
        <f>AVERAGE(Pivot!AH15:AJ15)</f>
        <v>0</v>
      </c>
      <c r="N11" s="4">
        <f>AVERAGE(Pivot!AO15:AQ15)</f>
        <v>11</v>
      </c>
      <c r="O11" s="4">
        <f>Pivot!I15</f>
        <v>83</v>
      </c>
      <c r="P11" s="4">
        <f>Pivot!P15</f>
        <v>20</v>
      </c>
      <c r="Q11" s="4">
        <f>Pivot!W15</f>
        <v>23</v>
      </c>
      <c r="R11" s="4">
        <f>Pivot!AD15</f>
        <v>12</v>
      </c>
      <c r="S11" s="4">
        <f>Pivot!AK15</f>
        <v>0</v>
      </c>
      <c r="T11" s="4">
        <f>Pivot!AR15</f>
        <v>3</v>
      </c>
      <c r="U11" s="4">
        <f>AVERAGE('air-quality'!E1075:E1079)</f>
        <v>131.80000000000001</v>
      </c>
      <c r="V11" s="4">
        <f>AVERAGE('air-quality'!F1075:F1079)</f>
        <v>69.2</v>
      </c>
      <c r="W11" s="4">
        <f>AVERAGE('air-quality'!G1075:G1079)</f>
        <v>14.6</v>
      </c>
      <c r="X11" s="4">
        <f>AVERAGE('air-quality'!H1075:H1079)</f>
        <v>28</v>
      </c>
      <c r="Y11" s="4">
        <f>AVERAGE('air-quality'!I1075:I1079)</f>
        <v>0</v>
      </c>
      <c r="Z11" s="4">
        <f>AVERAGE('air-quality'!J1075:J1079)</f>
        <v>14.4</v>
      </c>
      <c r="AA11" s="4">
        <f>AVERAGE('air-quality'!E1426:E1430)</f>
        <v>51.8</v>
      </c>
      <c r="AB11" s="4">
        <f>AVERAGE('air-quality'!F1426:F1430)</f>
        <v>36.200000000000003</v>
      </c>
      <c r="AC11" s="4">
        <f>AVERAGE('air-quality'!G1426:G1430)</f>
        <v>23.6</v>
      </c>
      <c r="AD11" s="4">
        <f>AVERAGE('air-quality'!H1426:H1430)</f>
        <v>11</v>
      </c>
      <c r="AE11" s="4">
        <f>AVERAGE('air-quality'!I1426:I1430)</f>
        <v>0</v>
      </c>
      <c r="AF11" s="4">
        <f>AVERAGE('air-quality'!J1426:J1430)</f>
        <v>3.8</v>
      </c>
      <c r="AG11" s="4">
        <f>AVERAGE('air-quality'!E1787:E1791)</f>
        <v>115.8</v>
      </c>
      <c r="AH11" s="4">
        <f>AVERAGE('air-quality'!F1787:F1791)</f>
        <v>62.6</v>
      </c>
      <c r="AI11" s="4">
        <f>AVERAGE('air-quality'!G1787:G1791)</f>
        <v>16.8</v>
      </c>
      <c r="AJ11" s="4">
        <f>AVERAGE('air-quality'!H1787:H1791)</f>
        <v>27</v>
      </c>
      <c r="AK11" s="4">
        <f>AVERAGE('air-quality'!I1787:I1791)</f>
        <v>0</v>
      </c>
      <c r="AL11" s="4">
        <f>AVERAGE('air-quality'!J1787:J1791)</f>
        <v>9.4</v>
      </c>
      <c r="AM11" s="4">
        <f t="shared" si="1"/>
        <v>95.8</v>
      </c>
      <c r="AN11" s="4">
        <f t="shared" si="2"/>
        <v>25.6</v>
      </c>
      <c r="AO11" s="4">
        <f t="shared" si="3"/>
        <v>23.6</v>
      </c>
      <c r="AP11" s="4">
        <f t="shared" si="4"/>
        <v>16.2</v>
      </c>
      <c r="AQ11" s="4">
        <f t="shared" si="5"/>
        <v>0</v>
      </c>
      <c r="AR11" s="4">
        <f t="shared" si="6"/>
        <v>4.2</v>
      </c>
      <c r="AS11">
        <f>AVERAGE(U11,AA11,AG11)</f>
        <v>99.800000000000011</v>
      </c>
      <c r="AT11">
        <f>AVERAGE(V11,AB11,AH11)</f>
        <v>56</v>
      </c>
      <c r="AU11">
        <f>AVERAGE(W11,AC11,AI11)</f>
        <v>18.333333333333332</v>
      </c>
      <c r="AV11">
        <f>AVERAGE(X11,AD11,AJ11)</f>
        <v>22</v>
      </c>
      <c r="AW11">
        <f>AVERAGE(Y11,AE11,AK11)</f>
        <v>0</v>
      </c>
      <c r="AX11">
        <f>AVERAGE(Z11,AF11,AL11)</f>
        <v>9.2000000000000011</v>
      </c>
    </row>
    <row r="12" spans="1:50" x14ac:dyDescent="0.25">
      <c r="A12">
        <f>IF([1]Pivot!A16="",[1]Data!A11,[1]Pivot!A16)</f>
        <v>1</v>
      </c>
      <c r="B12">
        <f>[1]Pivot!B16</f>
        <v>11</v>
      </c>
      <c r="C12" s="4">
        <f>AVERAGE(Pivot!D16:H16)</f>
        <v>99.4</v>
      </c>
      <c r="D12" s="4">
        <f>AVERAGE(Pivot!K16:O16)</f>
        <v>80.2</v>
      </c>
      <c r="E12" s="4">
        <f>AVERAGE(Pivot!R16:V16)</f>
        <v>15.6</v>
      </c>
      <c r="F12" s="4">
        <f>AVERAGE(Pivot!Y16:AC16)</f>
        <v>34.200000000000003</v>
      </c>
      <c r="G12" s="4">
        <f>AVERAGE(Pivot!AF16:AJ16)</f>
        <v>0</v>
      </c>
      <c r="H12" s="4">
        <f>AVERAGE(Pivot!AM16:AQ16)</f>
        <v>13</v>
      </c>
      <c r="I12" s="4">
        <f>AVERAGE(Pivot!F16:H16)</f>
        <v>123.66666666666667</v>
      </c>
      <c r="J12" s="4">
        <f>AVERAGE(Pivot!M16:O16)</f>
        <v>99.666666666666671</v>
      </c>
      <c r="K12" s="4">
        <f>AVERAGE(Pivot!T16:V16)</f>
        <v>12.333333333333334</v>
      </c>
      <c r="L12" s="4">
        <f>AVERAGE(Pivot!AA16:AC16)</f>
        <v>40.333333333333336</v>
      </c>
      <c r="M12" s="4">
        <f>AVERAGE(Pivot!AH16:AJ16)</f>
        <v>0</v>
      </c>
      <c r="N12" s="4">
        <f>AVERAGE(Pivot!AO16:AQ16)</f>
        <v>15</v>
      </c>
      <c r="O12" s="4">
        <f>Pivot!I16</f>
        <v>47</v>
      </c>
      <c r="P12" s="4">
        <f>Pivot!P16</f>
        <v>27</v>
      </c>
      <c r="Q12" s="4">
        <f>Pivot!W16</f>
        <v>21</v>
      </c>
      <c r="R12" s="4">
        <f>Pivot!AD16</f>
        <v>17</v>
      </c>
      <c r="S12" s="4">
        <f>Pivot!AK16</f>
        <v>0</v>
      </c>
      <c r="T12" s="4">
        <f>Pivot!AR16</f>
        <v>4</v>
      </c>
      <c r="U12" s="4">
        <f>AVERAGE('air-quality'!E1076:E1080)</f>
        <v>95.6</v>
      </c>
      <c r="V12" s="4">
        <f>AVERAGE('air-quality'!F1076:F1080)</f>
        <v>45.6</v>
      </c>
      <c r="W12" s="4">
        <f>AVERAGE('air-quality'!G1076:G1080)</f>
        <v>19.399999999999999</v>
      </c>
      <c r="X12" s="4">
        <f>AVERAGE('air-quality'!H1076:H1080)</f>
        <v>22.4</v>
      </c>
      <c r="Y12" s="4">
        <f>AVERAGE('air-quality'!I1076:I1080)</f>
        <v>0</v>
      </c>
      <c r="Z12" s="4">
        <f>AVERAGE('air-quality'!J1076:J1080)</f>
        <v>8</v>
      </c>
      <c r="AA12" s="4">
        <f>AVERAGE('air-quality'!E1427:E1431)</f>
        <v>50.6</v>
      </c>
      <c r="AB12" s="4">
        <f>AVERAGE('air-quality'!F1427:F1431)</f>
        <v>36.799999999999997</v>
      </c>
      <c r="AC12" s="4">
        <f>AVERAGE('air-quality'!G1427:G1431)</f>
        <v>20.8</v>
      </c>
      <c r="AD12" s="4">
        <f>AVERAGE('air-quality'!H1427:H1431)</f>
        <v>13.8</v>
      </c>
      <c r="AE12" s="4">
        <f>AVERAGE('air-quality'!I1427:I1431)</f>
        <v>0</v>
      </c>
      <c r="AF12" s="4">
        <f>AVERAGE('air-quality'!J1427:J1431)</f>
        <v>4.4000000000000004</v>
      </c>
      <c r="AG12" s="4">
        <f>AVERAGE('air-quality'!E1788:E1792)</f>
        <v>123.6</v>
      </c>
      <c r="AH12" s="4">
        <f>AVERAGE('air-quality'!F1788:F1792)</f>
        <v>90.8</v>
      </c>
      <c r="AI12" s="4">
        <f>AVERAGE('air-quality'!G1788:G1792)</f>
        <v>13.2</v>
      </c>
      <c r="AJ12" s="4">
        <f>AVERAGE('air-quality'!H1788:H1792)</f>
        <v>33.6</v>
      </c>
      <c r="AK12" s="4">
        <f>AVERAGE('air-quality'!I1788:I1792)</f>
        <v>0</v>
      </c>
      <c r="AL12" s="4">
        <f>AVERAGE('air-quality'!J1788:J1792)</f>
        <v>12.6</v>
      </c>
      <c r="AM12" s="4">
        <f t="shared" si="1"/>
        <v>75.400000000000006</v>
      </c>
      <c r="AN12" s="4">
        <f t="shared" si="2"/>
        <v>27.2</v>
      </c>
      <c r="AO12" s="4">
        <f t="shared" si="3"/>
        <v>23</v>
      </c>
      <c r="AP12" s="4">
        <f t="shared" si="4"/>
        <v>17.399999999999999</v>
      </c>
      <c r="AQ12" s="4">
        <f t="shared" si="5"/>
        <v>0</v>
      </c>
      <c r="AR12" s="4">
        <f t="shared" si="6"/>
        <v>4.4000000000000004</v>
      </c>
      <c r="AS12">
        <f>AVERAGE(U12,AA12,AG12)</f>
        <v>89.933333333333323</v>
      </c>
      <c r="AT12">
        <f>AVERAGE(V12,AB12,AH12)</f>
        <v>57.733333333333327</v>
      </c>
      <c r="AU12">
        <f>AVERAGE(W12,AC12,AI12)</f>
        <v>17.8</v>
      </c>
      <c r="AV12">
        <f>AVERAGE(X12,AD12,AJ12)</f>
        <v>23.266666666666669</v>
      </c>
      <c r="AW12">
        <f>AVERAGE(Y12,AE12,AK12)</f>
        <v>0</v>
      </c>
      <c r="AX12">
        <f>AVERAGE(Z12,AF12,AL12)</f>
        <v>8.3333333333333339</v>
      </c>
    </row>
    <row r="13" spans="1:50" x14ac:dyDescent="0.25">
      <c r="A13">
        <f>IF([1]Pivot!A17="",[1]Data!A12,[1]Pivot!A17)</f>
        <v>1</v>
      </c>
      <c r="B13">
        <f>[1]Pivot!B17</f>
        <v>12</v>
      </c>
      <c r="C13" s="4">
        <f>AVERAGE(Pivot!D17:H17)</f>
        <v>146.19999999999999</v>
      </c>
      <c r="D13" s="4">
        <f>AVERAGE(Pivot!K17:O17)</f>
        <v>95.4</v>
      </c>
      <c r="E13" s="4">
        <f>AVERAGE(Pivot!R17:V17)</f>
        <v>17.2</v>
      </c>
      <c r="F13" s="4">
        <f>AVERAGE(Pivot!Y17:AC17)</f>
        <v>32.4</v>
      </c>
      <c r="G13" s="4">
        <f>AVERAGE(Pivot!AF17:AJ17)</f>
        <v>0</v>
      </c>
      <c r="H13" s="4">
        <f>AVERAGE(Pivot!AM17:AQ17)</f>
        <v>14.6</v>
      </c>
      <c r="I13" s="4">
        <f>AVERAGE(Pivot!F17:H17)</f>
        <v>167.33333333333334</v>
      </c>
      <c r="J13" s="4">
        <f>AVERAGE(Pivot!M17:O17)</f>
        <v>104.33333333333333</v>
      </c>
      <c r="K13" s="4">
        <f>AVERAGE(Pivot!T17:V17)</f>
        <v>20.333333333333332</v>
      </c>
      <c r="L13" s="4">
        <f>AVERAGE(Pivot!AA17:AC17)</f>
        <v>29.666666666666668</v>
      </c>
      <c r="M13" s="4">
        <f>AVERAGE(Pivot!AH17:AJ17)</f>
        <v>0</v>
      </c>
      <c r="N13" s="4">
        <f>AVERAGE(Pivot!AO17:AQ17)</f>
        <v>12</v>
      </c>
      <c r="O13" s="4">
        <f>Pivot!I17</f>
        <v>67</v>
      </c>
      <c r="P13" s="4">
        <f>Pivot!P17</f>
        <v>22</v>
      </c>
      <c r="Q13" s="4">
        <f>Pivot!W17</f>
        <v>27</v>
      </c>
      <c r="R13" s="4">
        <f>Pivot!AD17</f>
        <v>8</v>
      </c>
      <c r="S13" s="4">
        <f>Pivot!AK17</f>
        <v>0</v>
      </c>
      <c r="T13" s="4">
        <f>Pivot!AR17</f>
        <v>4</v>
      </c>
      <c r="U13" s="4">
        <f>AVERAGE('air-quality'!E1077:E1081)</f>
        <v>87.8</v>
      </c>
      <c r="V13" s="4">
        <f>AVERAGE('air-quality'!F1077:F1081)</f>
        <v>42.6</v>
      </c>
      <c r="W13" s="4">
        <f>AVERAGE('air-quality'!G1077:G1081)</f>
        <v>20.399999999999999</v>
      </c>
      <c r="X13" s="4">
        <f>AVERAGE('air-quality'!H1077:H1081)</f>
        <v>24</v>
      </c>
      <c r="Y13" s="4">
        <f>AVERAGE('air-quality'!I1077:I1081)</f>
        <v>0</v>
      </c>
      <c r="Z13" s="4">
        <f>AVERAGE('air-quality'!J1077:J1081)</f>
        <v>8.1999999999999993</v>
      </c>
      <c r="AA13" s="4">
        <f>AVERAGE('air-quality'!E1428:E1432)</f>
        <v>52.2</v>
      </c>
      <c r="AB13" s="4">
        <f>AVERAGE('air-quality'!F1428:F1432)</f>
        <v>42.6</v>
      </c>
      <c r="AC13" s="4">
        <f>AVERAGE('air-quality'!G1428:G1432)</f>
        <v>17.2</v>
      </c>
      <c r="AD13" s="4">
        <f>AVERAGE('air-quality'!H1428:H1432)</f>
        <v>21.2</v>
      </c>
      <c r="AE13" s="4">
        <f>AVERAGE('air-quality'!I1428:I1432)</f>
        <v>0</v>
      </c>
      <c r="AF13" s="4">
        <f>AVERAGE('air-quality'!J1428:J1432)</f>
        <v>7.2</v>
      </c>
      <c r="AG13" s="4">
        <f>AVERAGE('air-quality'!E1789:E1793)</f>
        <v>161</v>
      </c>
      <c r="AH13" s="4">
        <f>AVERAGE('air-quality'!F1789:F1793)</f>
        <v>127.4</v>
      </c>
      <c r="AI13" s="4">
        <f>AVERAGE('air-quality'!G1789:G1793)</f>
        <v>13.2</v>
      </c>
      <c r="AJ13" s="4">
        <f>AVERAGE('air-quality'!H1789:H1793)</f>
        <v>38</v>
      </c>
      <c r="AK13" s="4">
        <f>AVERAGE('air-quality'!I1789:I1793)</f>
        <v>0</v>
      </c>
      <c r="AL13" s="4">
        <f>AVERAGE('air-quality'!J1789:J1793)</f>
        <v>15</v>
      </c>
      <c r="AM13" s="4">
        <f t="shared" si="1"/>
        <v>77.400000000000006</v>
      </c>
      <c r="AN13" s="4">
        <f t="shared" si="2"/>
        <v>26.8</v>
      </c>
      <c r="AO13" s="4">
        <f t="shared" si="3"/>
        <v>22.8</v>
      </c>
      <c r="AP13" s="4">
        <f t="shared" si="4"/>
        <v>16.2</v>
      </c>
      <c r="AQ13" s="4">
        <f t="shared" si="5"/>
        <v>0</v>
      </c>
      <c r="AR13" s="4">
        <f t="shared" si="6"/>
        <v>4.4000000000000004</v>
      </c>
      <c r="AS13">
        <f>AVERAGE(U13,AA13,AG13)</f>
        <v>100.33333333333333</v>
      </c>
      <c r="AT13">
        <f>AVERAGE(V13,AB13,AH13)</f>
        <v>70.866666666666674</v>
      </c>
      <c r="AU13">
        <f>AVERAGE(W13,AC13,AI13)</f>
        <v>16.933333333333334</v>
      </c>
      <c r="AV13">
        <f>AVERAGE(X13,AD13,AJ13)</f>
        <v>27.733333333333334</v>
      </c>
      <c r="AW13">
        <f>AVERAGE(Y13,AE13,AK13)</f>
        <v>0</v>
      </c>
      <c r="AX13">
        <f>AVERAGE(Z13,AF13,AL13)</f>
        <v>10.133333333333333</v>
      </c>
    </row>
    <row r="14" spans="1:50" x14ac:dyDescent="0.25">
      <c r="A14">
        <f>IF([1]Pivot!A18="",[1]Data!A13,[1]Pivot!A18)</f>
        <v>1</v>
      </c>
      <c r="B14">
        <f>[1]Pivot!B18</f>
        <v>13</v>
      </c>
      <c r="C14" s="4">
        <f>AVERAGE(Pivot!D18:H18)</f>
        <v>141</v>
      </c>
      <c r="D14" s="4">
        <f>AVERAGE(Pivot!K18:O18)</f>
        <v>98.8</v>
      </c>
      <c r="E14" s="4">
        <f>AVERAGE(Pivot!R18:V18)</f>
        <v>16.2</v>
      </c>
      <c r="F14" s="4">
        <f>AVERAGE(Pivot!Y18:AC18)</f>
        <v>39.200000000000003</v>
      </c>
      <c r="G14" s="4">
        <f>AVERAGE(Pivot!AF18:AJ18)</f>
        <v>0</v>
      </c>
      <c r="H14" s="4">
        <f>AVERAGE(Pivot!AM18:AQ18)</f>
        <v>17.600000000000001</v>
      </c>
      <c r="I14" s="4">
        <f>AVERAGE(Pivot!F18:H18)</f>
        <v>134</v>
      </c>
      <c r="J14" s="4">
        <f>AVERAGE(Pivot!M18:O18)</f>
        <v>82.333333333333329</v>
      </c>
      <c r="K14" s="4">
        <f>AVERAGE(Pivot!T18:V18)</f>
        <v>21</v>
      </c>
      <c r="L14" s="4">
        <f>AVERAGE(Pivot!AA18:AC18)</f>
        <v>34.666666666666664</v>
      </c>
      <c r="M14" s="4">
        <f>AVERAGE(Pivot!AH18:AJ18)</f>
        <v>0</v>
      </c>
      <c r="N14" s="4">
        <f>AVERAGE(Pivot!AO18:AQ18)</f>
        <v>14</v>
      </c>
      <c r="O14" s="4">
        <f>Pivot!I18</f>
        <v>51</v>
      </c>
      <c r="P14" s="4">
        <f>Pivot!P18</f>
        <v>26</v>
      </c>
      <c r="Q14" s="4">
        <f>Pivot!W18</f>
        <v>23</v>
      </c>
      <c r="R14" s="4">
        <f>Pivot!AD18</f>
        <v>15</v>
      </c>
      <c r="S14" s="4">
        <f>Pivot!AK18</f>
        <v>0</v>
      </c>
      <c r="T14" s="4">
        <f>Pivot!AR18</f>
        <v>3</v>
      </c>
      <c r="U14" s="4">
        <f>AVERAGE('air-quality'!E1078:E1082)</f>
        <v>84.6</v>
      </c>
      <c r="V14" s="4">
        <f>AVERAGE('air-quality'!F1078:F1082)</f>
        <v>46</v>
      </c>
      <c r="W14" s="4">
        <f>AVERAGE('air-quality'!G1078:G1082)</f>
        <v>19.2</v>
      </c>
      <c r="X14" s="4">
        <f>AVERAGE('air-quality'!H1078:H1082)</f>
        <v>25.6</v>
      </c>
      <c r="Y14" s="4">
        <f>AVERAGE('air-quality'!I1078:I1082)</f>
        <v>0</v>
      </c>
      <c r="Z14" s="4">
        <f>AVERAGE('air-quality'!J1078:J1082)</f>
        <v>9</v>
      </c>
      <c r="AA14" s="4">
        <f>AVERAGE('air-quality'!E1429:E1433)</f>
        <v>74.599999999999994</v>
      </c>
      <c r="AB14" s="4">
        <f>AVERAGE('air-quality'!F1429:F1433)</f>
        <v>54.2</v>
      </c>
      <c r="AC14" s="4">
        <f>AVERAGE('air-quality'!G1429:G1433)</f>
        <v>16.399999999999999</v>
      </c>
      <c r="AD14" s="4">
        <f>AVERAGE('air-quality'!H1429:H1433)</f>
        <v>27.2</v>
      </c>
      <c r="AE14" s="4">
        <f>AVERAGE('air-quality'!I1429:I1433)</f>
        <v>0</v>
      </c>
      <c r="AF14" s="4">
        <f>AVERAGE('air-quality'!J1429:J1433)</f>
        <v>9.8000000000000007</v>
      </c>
      <c r="AG14" s="4">
        <f>AVERAGE('air-quality'!E1790:E1794)</f>
        <v>191.2</v>
      </c>
      <c r="AH14" s="4">
        <f>AVERAGE('air-quality'!F1790:F1794)</f>
        <v>139.80000000000001</v>
      </c>
      <c r="AI14" s="4">
        <f>AVERAGE('air-quality'!G1790:G1794)</f>
        <v>14.2</v>
      </c>
      <c r="AJ14" s="4">
        <f>AVERAGE('air-quality'!H1790:H1794)</f>
        <v>41.4</v>
      </c>
      <c r="AK14" s="4">
        <f>AVERAGE('air-quality'!I1790:I1794)</f>
        <v>0</v>
      </c>
      <c r="AL14" s="4">
        <f>AVERAGE('air-quality'!J1790:J1794)</f>
        <v>17.399999999999999</v>
      </c>
      <c r="AM14" s="4">
        <f t="shared" si="1"/>
        <v>75</v>
      </c>
      <c r="AN14" s="4">
        <f t="shared" si="2"/>
        <v>25.6</v>
      </c>
      <c r="AO14" s="4">
        <f t="shared" si="3"/>
        <v>24.2</v>
      </c>
      <c r="AP14" s="4">
        <f t="shared" si="4"/>
        <v>14.2</v>
      </c>
      <c r="AQ14" s="4">
        <f t="shared" si="5"/>
        <v>0</v>
      </c>
      <c r="AR14" s="4">
        <f t="shared" si="6"/>
        <v>3.8</v>
      </c>
      <c r="AS14">
        <f>AVERAGE(U14,AA14,AG14)</f>
        <v>116.8</v>
      </c>
      <c r="AT14">
        <f>AVERAGE(V14,AB14,AH14)</f>
        <v>80</v>
      </c>
      <c r="AU14">
        <f>AVERAGE(W14,AC14,AI14)</f>
        <v>16.599999999999998</v>
      </c>
      <c r="AV14">
        <f>AVERAGE(X14,AD14,AJ14)</f>
        <v>31.399999999999995</v>
      </c>
      <c r="AW14">
        <f>AVERAGE(Y14,AE14,AK14)</f>
        <v>0</v>
      </c>
      <c r="AX14">
        <f>AVERAGE(Z14,AF14,AL14)</f>
        <v>12.066666666666668</v>
      </c>
    </row>
    <row r="15" spans="1:50" x14ac:dyDescent="0.25">
      <c r="A15">
        <f>IF([1]Pivot!A19="",[1]Data!A14,[1]Pivot!A19)</f>
        <v>1</v>
      </c>
      <c r="B15">
        <f>[1]Pivot!B19</f>
        <v>14</v>
      </c>
      <c r="C15" s="4">
        <f>AVERAGE(Pivot!D19:H19)</f>
        <v>176.2</v>
      </c>
      <c r="D15" s="4">
        <f>AVERAGE(Pivot!K19:O19)</f>
        <v>111.8</v>
      </c>
      <c r="E15" s="4">
        <f>AVERAGE(Pivot!R19:V19)</f>
        <v>14.4</v>
      </c>
      <c r="F15" s="4">
        <f>AVERAGE(Pivot!Y19:AC19)</f>
        <v>33.6</v>
      </c>
      <c r="G15" s="4">
        <f>AVERAGE(Pivot!AF19:AJ19)</f>
        <v>0</v>
      </c>
      <c r="H15" s="4">
        <f>AVERAGE(Pivot!AM19:AQ19)</f>
        <v>18.2</v>
      </c>
      <c r="I15" s="4">
        <f>AVERAGE(Pivot!F19:H19)</f>
        <v>150.33333333333334</v>
      </c>
      <c r="J15" s="4">
        <f>AVERAGE(Pivot!M19:O19)</f>
        <v>54</v>
      </c>
      <c r="K15" s="4">
        <f>AVERAGE(Pivot!T19:V19)</f>
        <v>19</v>
      </c>
      <c r="L15" s="4">
        <f>AVERAGE(Pivot!AA19:AC19)</f>
        <v>19.333333333333332</v>
      </c>
      <c r="M15" s="4">
        <f>AVERAGE(Pivot!AH19:AJ19)</f>
        <v>0</v>
      </c>
      <c r="N15" s="4">
        <f>AVERAGE(Pivot!AO19:AQ19)</f>
        <v>7</v>
      </c>
      <c r="O15" s="4">
        <f>Pivot!I19</f>
        <v>62</v>
      </c>
      <c r="P15" s="4">
        <f>Pivot!P19</f>
        <v>54</v>
      </c>
      <c r="Q15" s="4">
        <f>Pivot!W19</f>
        <v>12</v>
      </c>
      <c r="R15" s="4">
        <f>Pivot!AD19</f>
        <v>29</v>
      </c>
      <c r="S15" s="4">
        <f>Pivot!AK19</f>
        <v>0</v>
      </c>
      <c r="T15" s="4">
        <f>Pivot!AR19</f>
        <v>8</v>
      </c>
      <c r="U15" s="4">
        <f>AVERAGE('air-quality'!E1079:E1083)</f>
        <v>95.2</v>
      </c>
      <c r="V15" s="4">
        <f>AVERAGE('air-quality'!F1079:F1083)</f>
        <v>49.4</v>
      </c>
      <c r="W15" s="4">
        <f>AVERAGE('air-quality'!G1079:G1083)</f>
        <v>18.8</v>
      </c>
      <c r="X15" s="4">
        <f>AVERAGE('air-quality'!H1079:H1083)</f>
        <v>25.2</v>
      </c>
      <c r="Y15" s="4">
        <f>AVERAGE('air-quality'!I1079:I1083)</f>
        <v>0</v>
      </c>
      <c r="Z15" s="4">
        <f>AVERAGE('air-quality'!J1079:J1083)</f>
        <v>9.4</v>
      </c>
      <c r="AA15" s="4">
        <f>AVERAGE('air-quality'!E1430:E1434)</f>
        <v>105</v>
      </c>
      <c r="AB15" s="4">
        <f>AVERAGE('air-quality'!F1430:F1434)</f>
        <v>58.2</v>
      </c>
      <c r="AC15" s="4">
        <f>AVERAGE('air-quality'!G1430:G1434)</f>
        <v>14.8</v>
      </c>
      <c r="AD15" s="4">
        <f>AVERAGE('air-quality'!H1430:H1434)</f>
        <v>31.2</v>
      </c>
      <c r="AE15" s="4">
        <f>AVERAGE('air-quality'!I1430:I1434)</f>
        <v>0</v>
      </c>
      <c r="AF15" s="4">
        <f>AVERAGE('air-quality'!J1430:J1434)</f>
        <v>11</v>
      </c>
      <c r="AG15" s="4">
        <f>AVERAGE('air-quality'!E1791:E1795)</f>
        <v>208.4</v>
      </c>
      <c r="AH15" s="4">
        <f>AVERAGE('air-quality'!F1791:F1795)</f>
        <v>135.6</v>
      </c>
      <c r="AI15" s="4">
        <f>AVERAGE('air-quality'!G1791:G1795)</f>
        <v>17.600000000000001</v>
      </c>
      <c r="AJ15" s="4">
        <f>AVERAGE('air-quality'!H1791:H1795)</f>
        <v>35.4</v>
      </c>
      <c r="AK15" s="4">
        <f>AVERAGE('air-quality'!I1791:I1795)</f>
        <v>0</v>
      </c>
      <c r="AL15" s="4">
        <f>AVERAGE('air-quality'!J1791:J1795)</f>
        <v>15.4</v>
      </c>
      <c r="AM15" s="4">
        <f t="shared" si="1"/>
        <v>62</v>
      </c>
      <c r="AN15" s="4">
        <f t="shared" si="2"/>
        <v>29.8</v>
      </c>
      <c r="AO15" s="4">
        <f t="shared" si="3"/>
        <v>21.2</v>
      </c>
      <c r="AP15" s="4">
        <f t="shared" si="4"/>
        <v>16.2</v>
      </c>
      <c r="AQ15" s="4">
        <f t="shared" si="5"/>
        <v>0</v>
      </c>
      <c r="AR15" s="4">
        <f t="shared" si="6"/>
        <v>4.4000000000000004</v>
      </c>
      <c r="AS15">
        <f>AVERAGE(U15,AA15,AG15)</f>
        <v>136.20000000000002</v>
      </c>
      <c r="AT15">
        <f>AVERAGE(V15,AB15,AH15)</f>
        <v>81.066666666666663</v>
      </c>
      <c r="AU15">
        <f>AVERAGE(W15,AC15,AI15)</f>
        <v>17.066666666666666</v>
      </c>
      <c r="AV15">
        <f>AVERAGE(X15,AD15,AJ15)</f>
        <v>30.599999999999998</v>
      </c>
      <c r="AW15">
        <f>AVERAGE(Y15,AE15,AK15)</f>
        <v>0</v>
      </c>
      <c r="AX15">
        <f>AVERAGE(Z15,AF15,AL15)</f>
        <v>11.933333333333332</v>
      </c>
    </row>
    <row r="16" spans="1:50" x14ac:dyDescent="0.25">
      <c r="A16">
        <f>IF([1]Pivot!A20="",[1]Data!A15,[1]Pivot!A20)</f>
        <v>1</v>
      </c>
      <c r="B16">
        <f>[1]Pivot!B20</f>
        <v>15</v>
      </c>
      <c r="C16" s="4">
        <f>AVERAGE(Pivot!D20:H20)</f>
        <v>166.4</v>
      </c>
      <c r="D16" s="4">
        <f>AVERAGE(Pivot!K20:O20)</f>
        <v>86.8</v>
      </c>
      <c r="E16" s="4">
        <f>AVERAGE(Pivot!R20:V20)</f>
        <v>15.8</v>
      </c>
      <c r="F16" s="4">
        <f>AVERAGE(Pivot!Y20:AC20)</f>
        <v>27.8</v>
      </c>
      <c r="G16" s="4">
        <f>AVERAGE(Pivot!AF20:AJ20)</f>
        <v>0</v>
      </c>
      <c r="H16" s="4">
        <f>AVERAGE(Pivot!AM20:AQ20)</f>
        <v>12.8</v>
      </c>
      <c r="I16" s="4">
        <f>AVERAGE(Pivot!F20:H20)</f>
        <v>84</v>
      </c>
      <c r="J16" s="4">
        <f>AVERAGE(Pivot!M20:O20)</f>
        <v>84.666666666666671</v>
      </c>
      <c r="K16" s="4">
        <f>AVERAGE(Pivot!T20:V20)</f>
        <v>14.333333333333334</v>
      </c>
      <c r="L16" s="4">
        <f>AVERAGE(Pivot!AA20:AC20)</f>
        <v>28</v>
      </c>
      <c r="M16" s="4">
        <f>AVERAGE(Pivot!AH20:AJ20)</f>
        <v>0</v>
      </c>
      <c r="N16" s="4">
        <f>AVERAGE(Pivot!AO20:AQ20)</f>
        <v>9.6666666666666661</v>
      </c>
      <c r="O16" s="4">
        <f>Pivot!I20</f>
        <v>127</v>
      </c>
      <c r="P16" s="4">
        <f>Pivot!P20</f>
        <v>48</v>
      </c>
      <c r="Q16" s="4">
        <f>Pivot!W20</f>
        <v>25</v>
      </c>
      <c r="R16" s="4">
        <f>Pivot!AD20</f>
        <v>24</v>
      </c>
      <c r="S16" s="4">
        <f>Pivot!AK20</f>
        <v>0</v>
      </c>
      <c r="T16" s="4">
        <f>Pivot!AR20</f>
        <v>9</v>
      </c>
      <c r="U16" s="4">
        <f>AVERAGE('air-quality'!E1080:E1084)</f>
        <v>100.2</v>
      </c>
      <c r="V16" s="4">
        <f>AVERAGE('air-quality'!F1080:F1084)</f>
        <v>60.6</v>
      </c>
      <c r="W16" s="4">
        <f>AVERAGE('air-quality'!G1080:G1084)</f>
        <v>15.8</v>
      </c>
      <c r="X16" s="4">
        <f>AVERAGE('air-quality'!H1080:H1084)</f>
        <v>28.2</v>
      </c>
      <c r="Y16" s="4">
        <f>AVERAGE('air-quality'!I1080:I1084)</f>
        <v>0</v>
      </c>
      <c r="Z16" s="4">
        <f>AVERAGE('air-quality'!J1080:J1084)</f>
        <v>12</v>
      </c>
      <c r="AA16" s="4">
        <f>AVERAGE('air-quality'!E1431:E1435)</f>
        <v>116.8</v>
      </c>
      <c r="AB16" s="4">
        <f>AVERAGE('air-quality'!F1431:F1435)</f>
        <v>76</v>
      </c>
      <c r="AC16" s="4">
        <f>AVERAGE('air-quality'!G1431:G1435)</f>
        <v>15</v>
      </c>
      <c r="AD16" s="4">
        <f>AVERAGE('air-quality'!H1431:H1435)</f>
        <v>33</v>
      </c>
      <c r="AE16" s="4">
        <f>AVERAGE('air-quality'!I1431:I1435)</f>
        <v>0</v>
      </c>
      <c r="AF16" s="4">
        <f>AVERAGE('air-quality'!J1431:J1435)</f>
        <v>11.2</v>
      </c>
      <c r="AG16" s="4">
        <f>AVERAGE('air-quality'!E1792:E1796)</f>
        <v>183.6</v>
      </c>
      <c r="AH16" s="4">
        <f>AVERAGE('air-quality'!F1792:F1796)</f>
        <v>129.6</v>
      </c>
      <c r="AI16" s="4">
        <f>AVERAGE('air-quality'!G1792:G1796)</f>
        <v>18.399999999999999</v>
      </c>
      <c r="AJ16" s="4">
        <f>AVERAGE('air-quality'!H1792:H1796)</f>
        <v>33</v>
      </c>
      <c r="AK16" s="4">
        <f>AVERAGE('air-quality'!I1792:I1796)</f>
        <v>0</v>
      </c>
      <c r="AL16" s="4">
        <f>AVERAGE('air-quality'!J1792:J1796)</f>
        <v>14</v>
      </c>
      <c r="AM16" s="4">
        <f t="shared" si="1"/>
        <v>70.8</v>
      </c>
      <c r="AN16" s="4">
        <f t="shared" si="2"/>
        <v>35.4</v>
      </c>
      <c r="AO16" s="4">
        <f t="shared" si="3"/>
        <v>21.6</v>
      </c>
      <c r="AP16" s="4">
        <f t="shared" si="4"/>
        <v>18.600000000000001</v>
      </c>
      <c r="AQ16" s="4">
        <f t="shared" si="5"/>
        <v>0</v>
      </c>
      <c r="AR16" s="4">
        <f t="shared" si="6"/>
        <v>5.6</v>
      </c>
      <c r="AS16">
        <f>AVERAGE(U16,AA16,AG16)</f>
        <v>133.53333333333333</v>
      </c>
      <c r="AT16">
        <f>AVERAGE(V16,AB16,AH16)</f>
        <v>88.733333333333334</v>
      </c>
      <c r="AU16">
        <f>AVERAGE(W16,AC16,AI16)</f>
        <v>16.400000000000002</v>
      </c>
      <c r="AV16">
        <f>AVERAGE(X16,AD16,AJ16)</f>
        <v>31.400000000000002</v>
      </c>
      <c r="AW16">
        <f>AVERAGE(Y16,AE16,AK16)</f>
        <v>0</v>
      </c>
      <c r="AX16">
        <f>AVERAGE(Z16,AF16,AL16)</f>
        <v>12.4</v>
      </c>
    </row>
    <row r="17" spans="1:50" x14ac:dyDescent="0.25">
      <c r="A17">
        <f>IF([1]Pivot!A21="",[1]Data!A16,[1]Pivot!A21)</f>
        <v>1</v>
      </c>
      <c r="B17">
        <f>[1]Pivot!B21</f>
        <v>16</v>
      </c>
      <c r="C17" s="4">
        <f>AVERAGE(Pivot!D21:H21)</f>
        <v>147.19999999999999</v>
      </c>
      <c r="D17" s="4">
        <f>AVERAGE(Pivot!K21:O21)</f>
        <v>67.400000000000006</v>
      </c>
      <c r="E17" s="4">
        <f>AVERAGE(Pivot!R21:V21)</f>
        <v>18.2</v>
      </c>
      <c r="F17" s="4">
        <f>AVERAGE(Pivot!Y21:AC21)</f>
        <v>28.2</v>
      </c>
      <c r="G17" s="4">
        <f>AVERAGE(Pivot!AF21:AJ21)</f>
        <v>0</v>
      </c>
      <c r="H17" s="4">
        <f>AVERAGE(Pivot!AM21:AQ21)</f>
        <v>11.2</v>
      </c>
      <c r="I17" s="4">
        <f>AVERAGE(Pivot!F21:H21)</f>
        <v>135.33333333333334</v>
      </c>
      <c r="J17" s="4">
        <f>AVERAGE(Pivot!M21:O21)</f>
        <v>79.333333333333329</v>
      </c>
      <c r="K17" s="4">
        <f>AVERAGE(Pivot!T21:V21)</f>
        <v>15</v>
      </c>
      <c r="L17" s="4">
        <f>AVERAGE(Pivot!AA21:AC21)</f>
        <v>32.666666666666664</v>
      </c>
      <c r="M17" s="4">
        <f>AVERAGE(Pivot!AH21:AJ21)</f>
        <v>0</v>
      </c>
      <c r="N17" s="4">
        <f>AVERAGE(Pivot!AO21:AQ21)</f>
        <v>13.666666666666666</v>
      </c>
      <c r="O17" s="4">
        <f>Pivot!I21</f>
        <v>107</v>
      </c>
      <c r="P17" s="4">
        <f>Pivot!P21</f>
        <v>73</v>
      </c>
      <c r="Q17" s="4">
        <f>Pivot!W21</f>
        <v>10</v>
      </c>
      <c r="R17" s="4">
        <f>Pivot!AD21</f>
        <v>34</v>
      </c>
      <c r="S17" s="4">
        <f>Pivot!AK21</f>
        <v>0</v>
      </c>
      <c r="T17" s="4">
        <f>Pivot!AR21</f>
        <v>15</v>
      </c>
      <c r="U17" s="4">
        <f>AVERAGE('air-quality'!E1081:E1085)</f>
        <v>120</v>
      </c>
      <c r="V17" s="4">
        <f>AVERAGE('air-quality'!F1081:F1085)</f>
        <v>65.599999999999994</v>
      </c>
      <c r="W17" s="4">
        <f>AVERAGE('air-quality'!G1081:G1085)</f>
        <v>13.4</v>
      </c>
      <c r="X17" s="4">
        <f>AVERAGE('air-quality'!H1081:H1085)</f>
        <v>31.2</v>
      </c>
      <c r="Y17" s="4">
        <f>AVERAGE('air-quality'!I1081:I1085)</f>
        <v>0</v>
      </c>
      <c r="Z17" s="4">
        <f>AVERAGE('air-quality'!J1081:J1085)</f>
        <v>12.8</v>
      </c>
      <c r="AA17" s="4">
        <f>AVERAGE('air-quality'!E1432:E1436)</f>
        <v>132.4</v>
      </c>
      <c r="AB17" s="4">
        <f>AVERAGE('air-quality'!F1432:F1436)</f>
        <v>78.8</v>
      </c>
      <c r="AC17" s="4">
        <f>AVERAGE('air-quality'!G1432:G1436)</f>
        <v>18.399999999999999</v>
      </c>
      <c r="AD17" s="4">
        <f>AVERAGE('air-quality'!H1432:H1436)</f>
        <v>30.2</v>
      </c>
      <c r="AE17" s="4">
        <f>AVERAGE('air-quality'!I1432:I1436)</f>
        <v>0</v>
      </c>
      <c r="AF17" s="4">
        <f>AVERAGE('air-quality'!J1432:J1436)</f>
        <v>11</v>
      </c>
      <c r="AG17" s="4">
        <f>AVERAGE('air-quality'!E1793:E1797)</f>
        <v>170</v>
      </c>
      <c r="AH17" s="4">
        <f>AVERAGE('air-quality'!F1793:F1797)</f>
        <v>103.4</v>
      </c>
      <c r="AI17" s="4">
        <f>AVERAGE('air-quality'!G1793:G1797)</f>
        <v>19.600000000000001</v>
      </c>
      <c r="AJ17" s="4">
        <f>AVERAGE('air-quality'!H1793:H1797)</f>
        <v>28.2</v>
      </c>
      <c r="AK17" s="4">
        <f>AVERAGE('air-quality'!I1793:I1797)</f>
        <v>0</v>
      </c>
      <c r="AL17" s="4">
        <f>AVERAGE('air-quality'!J1793:J1797)</f>
        <v>10.8</v>
      </c>
      <c r="AM17" s="4">
        <f t="shared" si="1"/>
        <v>82.8</v>
      </c>
      <c r="AN17" s="4">
        <f t="shared" si="2"/>
        <v>44.6</v>
      </c>
      <c r="AO17" s="4">
        <f t="shared" si="3"/>
        <v>19.399999999999999</v>
      </c>
      <c r="AP17" s="4">
        <f t="shared" si="4"/>
        <v>22</v>
      </c>
      <c r="AQ17" s="4">
        <f t="shared" si="5"/>
        <v>0</v>
      </c>
      <c r="AR17" s="4">
        <f t="shared" si="6"/>
        <v>7.8</v>
      </c>
      <c r="AS17">
        <f>AVERAGE(U17,AA17,AG17)</f>
        <v>140.79999999999998</v>
      </c>
      <c r="AT17">
        <f>AVERAGE(V17,AB17,AH17)</f>
        <v>82.6</v>
      </c>
      <c r="AU17">
        <f>AVERAGE(W17,AC17,AI17)</f>
        <v>17.133333333333333</v>
      </c>
      <c r="AV17">
        <f>AVERAGE(X17,AD17,AJ17)</f>
        <v>29.866666666666664</v>
      </c>
      <c r="AW17">
        <f>AVERAGE(Y17,AE17,AK17)</f>
        <v>0</v>
      </c>
      <c r="AX17">
        <f>AVERAGE(Z17,AF17,AL17)</f>
        <v>11.533333333333333</v>
      </c>
    </row>
    <row r="18" spans="1:50" x14ac:dyDescent="0.25">
      <c r="A18">
        <f>IF([1]Pivot!A22="",[1]Data!A17,[1]Pivot!A22)</f>
        <v>1</v>
      </c>
      <c r="B18">
        <f>[1]Pivot!B22</f>
        <v>17</v>
      </c>
      <c r="C18" s="4">
        <f>AVERAGE(Pivot!D22:H22)</f>
        <v>127.8</v>
      </c>
      <c r="D18" s="4">
        <f>AVERAGE(Pivot!K22:O22)</f>
        <v>67</v>
      </c>
      <c r="E18" s="4">
        <f>AVERAGE(Pivot!R22:V22)</f>
        <v>17.8</v>
      </c>
      <c r="F18" s="4">
        <f>AVERAGE(Pivot!Y22:AC22)</f>
        <v>30</v>
      </c>
      <c r="G18" s="4">
        <f>AVERAGE(Pivot!AF22:AJ22)</f>
        <v>0</v>
      </c>
      <c r="H18" s="4">
        <f>AVERAGE(Pivot!AM22:AQ22)</f>
        <v>10.199999999999999</v>
      </c>
      <c r="I18" s="4">
        <f>AVERAGE(Pivot!F22:H22)</f>
        <v>144</v>
      </c>
      <c r="J18" s="4">
        <f>AVERAGE(Pivot!M22:O22)</f>
        <v>65.333333333333329</v>
      </c>
      <c r="K18" s="4">
        <f>AVERAGE(Pivot!T22:V22)</f>
        <v>9.6666666666666661</v>
      </c>
      <c r="L18" s="4">
        <f>AVERAGE(Pivot!AA22:AC22)</f>
        <v>36.666666666666664</v>
      </c>
      <c r="M18" s="4">
        <f>AVERAGE(Pivot!AH22:AJ22)</f>
        <v>0</v>
      </c>
      <c r="N18" s="4">
        <f>AVERAGE(Pivot!AO22:AQ22)</f>
        <v>10.333333333333334</v>
      </c>
      <c r="O18" s="4">
        <f>Pivot!I22</f>
        <v>165</v>
      </c>
      <c r="P18" s="4">
        <f>Pivot!P22</f>
        <v>119</v>
      </c>
      <c r="Q18" s="4">
        <f>Pivot!W22</f>
        <v>9</v>
      </c>
      <c r="R18" s="4">
        <f>Pivot!AD22</f>
        <v>34</v>
      </c>
      <c r="S18" s="4">
        <f>Pivot!AK22</f>
        <v>0</v>
      </c>
      <c r="T18" s="4">
        <f>Pivot!AR22</f>
        <v>21</v>
      </c>
      <c r="U18" s="4">
        <f>AVERAGE('air-quality'!E1082:E1086)</f>
        <v>135.19999999999999</v>
      </c>
      <c r="V18" s="4">
        <f>AVERAGE('air-quality'!F1082:F1086)</f>
        <v>72.599999999999994</v>
      </c>
      <c r="W18" s="4">
        <f>AVERAGE('air-quality'!G1082:G1086)</f>
        <v>14.2</v>
      </c>
      <c r="X18" s="4">
        <f>AVERAGE('air-quality'!H1082:H1086)</f>
        <v>30.2</v>
      </c>
      <c r="Y18" s="4">
        <f>AVERAGE('air-quality'!I1082:I1086)</f>
        <v>0</v>
      </c>
      <c r="Z18" s="4">
        <f>AVERAGE('air-quality'!J1082:J1086)</f>
        <v>13.4</v>
      </c>
      <c r="AA18" s="4">
        <f>AVERAGE('air-quality'!E1433:E1437)</f>
        <v>130.6</v>
      </c>
      <c r="AB18" s="4">
        <f>AVERAGE('air-quality'!F1433:F1437)</f>
        <v>77</v>
      </c>
      <c r="AC18" s="4">
        <f>AVERAGE('air-quality'!G1433:G1437)</f>
        <v>18.600000000000001</v>
      </c>
      <c r="AD18" s="4">
        <f>AVERAGE('air-quality'!H1433:H1437)</f>
        <v>30</v>
      </c>
      <c r="AE18" s="4">
        <f>AVERAGE('air-quality'!I1433:I1437)</f>
        <v>0</v>
      </c>
      <c r="AF18" s="4">
        <f>AVERAGE('air-quality'!J1433:J1437)</f>
        <v>9.8000000000000007</v>
      </c>
      <c r="AG18" s="4">
        <f>AVERAGE('air-quality'!E1794:E1798)</f>
        <v>138</v>
      </c>
      <c r="AH18" s="4">
        <f>AVERAGE('air-quality'!F1794:F1798)</f>
        <v>76.8</v>
      </c>
      <c r="AI18" s="4">
        <f>AVERAGE('air-quality'!G1794:G1798)</f>
        <v>15.4</v>
      </c>
      <c r="AJ18" s="4">
        <f>AVERAGE('air-quality'!H1794:H1798)</f>
        <v>29.6</v>
      </c>
      <c r="AK18" s="4">
        <f>AVERAGE('air-quality'!I1794:I1798)</f>
        <v>0</v>
      </c>
      <c r="AL18" s="4">
        <f>AVERAGE('air-quality'!J1794:J1798)</f>
        <v>10.199999999999999</v>
      </c>
      <c r="AM18" s="4">
        <f t="shared" si="1"/>
        <v>102.4</v>
      </c>
      <c r="AN18" s="4">
        <f t="shared" si="2"/>
        <v>64</v>
      </c>
      <c r="AO18" s="4">
        <f t="shared" si="3"/>
        <v>15.8</v>
      </c>
      <c r="AP18" s="4">
        <f t="shared" si="4"/>
        <v>27.2</v>
      </c>
      <c r="AQ18" s="4">
        <f t="shared" si="5"/>
        <v>0</v>
      </c>
      <c r="AR18" s="4">
        <f t="shared" si="6"/>
        <v>11.2</v>
      </c>
      <c r="AS18">
        <f>AVERAGE(U18,AA18,AG18)</f>
        <v>134.6</v>
      </c>
      <c r="AT18">
        <f>AVERAGE(V18,AB18,AH18)</f>
        <v>75.466666666666654</v>
      </c>
      <c r="AU18">
        <f>AVERAGE(W18,AC18,AI18)</f>
        <v>16.066666666666666</v>
      </c>
      <c r="AV18">
        <f>AVERAGE(X18,AD18,AJ18)</f>
        <v>29.933333333333337</v>
      </c>
      <c r="AW18">
        <f>AVERAGE(Y18,AE18,AK18)</f>
        <v>0</v>
      </c>
      <c r="AX18">
        <f>AVERAGE(Z18,AF18,AL18)</f>
        <v>11.133333333333335</v>
      </c>
    </row>
    <row r="19" spans="1:50" x14ac:dyDescent="0.25">
      <c r="A19">
        <f>IF([1]Pivot!A23="",[1]Data!A18,[1]Pivot!A23)</f>
        <v>1</v>
      </c>
      <c r="B19">
        <f>[1]Pivot!B23</f>
        <v>18</v>
      </c>
      <c r="C19" s="4">
        <f>AVERAGE(Pivot!D23:H23)</f>
        <v>112.6</v>
      </c>
      <c r="D19" s="4">
        <f>AVERAGE(Pivot!K23:O23)</f>
        <v>63.2</v>
      </c>
      <c r="E19" s="4">
        <f>AVERAGE(Pivot!R23:V23)</f>
        <v>20.6</v>
      </c>
      <c r="F19" s="4">
        <f>AVERAGE(Pivot!Y23:AC23)</f>
        <v>28.4</v>
      </c>
      <c r="G19" s="4">
        <f>AVERAGE(Pivot!AF23:AJ23)</f>
        <v>0</v>
      </c>
      <c r="H19" s="4">
        <f>AVERAGE(Pivot!AM23:AQ23)</f>
        <v>11.4</v>
      </c>
      <c r="I19" s="4">
        <f>AVERAGE(Pivot!F23:H23)</f>
        <v>130</v>
      </c>
      <c r="J19" s="4">
        <f>AVERAGE(Pivot!M23:O23)</f>
        <v>65</v>
      </c>
      <c r="K19" s="4">
        <f>AVERAGE(Pivot!T23:V23)</f>
        <v>21.666666666666668</v>
      </c>
      <c r="L19" s="4">
        <f>AVERAGE(Pivot!AA23:AC23)</f>
        <v>25.666666666666668</v>
      </c>
      <c r="M19" s="4">
        <f>AVERAGE(Pivot!AH23:AJ23)</f>
        <v>0</v>
      </c>
      <c r="N19" s="4">
        <f>AVERAGE(Pivot!AO23:AQ23)</f>
        <v>10.333333333333334</v>
      </c>
      <c r="O19" s="4">
        <f>Pivot!I23</f>
        <v>251</v>
      </c>
      <c r="P19" s="4">
        <f>Pivot!P23</f>
        <v>58</v>
      </c>
      <c r="Q19" s="4">
        <f>Pivot!W23</f>
        <v>28</v>
      </c>
      <c r="R19" s="4">
        <f>Pivot!AD23</f>
        <v>11</v>
      </c>
      <c r="S19" s="4">
        <f>Pivot!AK23</f>
        <v>0</v>
      </c>
      <c r="T19" s="4">
        <f>Pivot!AR23</f>
        <v>5</v>
      </c>
      <c r="U19" s="4">
        <f>AVERAGE('air-quality'!E1083:E1087)</f>
        <v>144.6</v>
      </c>
      <c r="V19" s="4">
        <f>AVERAGE('air-quality'!F1083:F1087)</f>
        <v>67.8</v>
      </c>
      <c r="W19" s="4">
        <f>AVERAGE('air-quality'!G1083:G1087)</f>
        <v>15.8</v>
      </c>
      <c r="X19" s="4">
        <f>AVERAGE('air-quality'!H1083:H1087)</f>
        <v>28.6</v>
      </c>
      <c r="Y19" s="4">
        <f>AVERAGE('air-quality'!I1083:I1087)</f>
        <v>0</v>
      </c>
      <c r="Z19" s="4">
        <f>AVERAGE('air-quality'!J1083:J1087)</f>
        <v>12.4</v>
      </c>
      <c r="AA19" s="4">
        <f>AVERAGE('air-quality'!E1434:E1438)</f>
        <v>120.6</v>
      </c>
      <c r="AB19" s="4">
        <f>AVERAGE('air-quality'!F1434:F1438)</f>
        <v>78.400000000000006</v>
      </c>
      <c r="AC19" s="4">
        <f>AVERAGE('air-quality'!G1434:G1438)</f>
        <v>16.8</v>
      </c>
      <c r="AD19" s="4">
        <f>AVERAGE('air-quality'!H1434:H1438)</f>
        <v>32.4</v>
      </c>
      <c r="AE19" s="4">
        <f>AVERAGE('air-quality'!I1434:I1438)</f>
        <v>0</v>
      </c>
      <c r="AF19" s="4">
        <f>AVERAGE('air-quality'!J1434:J1438)</f>
        <v>10.199999999999999</v>
      </c>
      <c r="AG19" s="4">
        <f>AVERAGE('air-quality'!E1795:E1799)</f>
        <v>130.4</v>
      </c>
      <c r="AH19" s="4">
        <f>AVERAGE('air-quality'!F1795:F1799)</f>
        <v>58</v>
      </c>
      <c r="AI19" s="4">
        <f>AVERAGE('air-quality'!G1795:G1799)</f>
        <v>16.8</v>
      </c>
      <c r="AJ19" s="4">
        <f>AVERAGE('air-quality'!H1795:H1799)</f>
        <v>22.8</v>
      </c>
      <c r="AK19" s="4">
        <f>AVERAGE('air-quality'!I1795:I1799)</f>
        <v>0</v>
      </c>
      <c r="AL19" s="4">
        <f>AVERAGE('air-quality'!J1795:J1799)</f>
        <v>7</v>
      </c>
      <c r="AM19" s="4">
        <f t="shared" si="1"/>
        <v>142.4</v>
      </c>
      <c r="AN19" s="4">
        <f t="shared" si="2"/>
        <v>70.400000000000006</v>
      </c>
      <c r="AO19" s="4">
        <f t="shared" si="3"/>
        <v>16.8</v>
      </c>
      <c r="AP19" s="4">
        <f t="shared" si="4"/>
        <v>26.4</v>
      </c>
      <c r="AQ19" s="4">
        <f t="shared" si="5"/>
        <v>0</v>
      </c>
      <c r="AR19" s="4">
        <f t="shared" si="6"/>
        <v>11.6</v>
      </c>
      <c r="AS19">
        <f>AVERAGE(U19,AA19,AG19)</f>
        <v>131.86666666666667</v>
      </c>
      <c r="AT19">
        <f>AVERAGE(V19,AB19,AH19)</f>
        <v>68.066666666666663</v>
      </c>
      <c r="AU19">
        <f>AVERAGE(W19,AC19,AI19)</f>
        <v>16.466666666666669</v>
      </c>
      <c r="AV19">
        <f>AVERAGE(X19,AD19,AJ19)</f>
        <v>27.933333333333334</v>
      </c>
      <c r="AW19">
        <f>AVERAGE(Y19,AE19,AK19)</f>
        <v>0</v>
      </c>
      <c r="AX19">
        <f>AVERAGE(Z19,AF19,AL19)</f>
        <v>9.8666666666666671</v>
      </c>
    </row>
    <row r="20" spans="1:50" x14ac:dyDescent="0.25">
      <c r="A20">
        <f>IF([1]Pivot!A24="",[1]Data!A19,[1]Pivot!A24)</f>
        <v>1</v>
      </c>
      <c r="B20">
        <f>[1]Pivot!B24</f>
        <v>19</v>
      </c>
      <c r="C20" s="4">
        <f>AVERAGE(Pivot!D24:H24)</f>
        <v>113</v>
      </c>
      <c r="D20" s="4">
        <f>AVERAGE(Pivot!K24:O24)</f>
        <v>59.2</v>
      </c>
      <c r="E20" s="4">
        <f>AVERAGE(Pivot!R24:V24)</f>
        <v>16.8</v>
      </c>
      <c r="F20" s="4">
        <f>AVERAGE(Pivot!Y24:AC24)</f>
        <v>26.8</v>
      </c>
      <c r="G20" s="4">
        <f>AVERAGE(Pivot!AF24:AJ24)</f>
        <v>0</v>
      </c>
      <c r="H20" s="4">
        <f>AVERAGE(Pivot!AM24:AQ24)</f>
        <v>13.8</v>
      </c>
      <c r="I20" s="4">
        <f>AVERAGE(Pivot!F24:H24)</f>
        <v>105.33333333333333</v>
      </c>
      <c r="J20" s="4">
        <f>AVERAGE(Pivot!M24:O24)</f>
        <v>38</v>
      </c>
      <c r="K20" s="4">
        <f>AVERAGE(Pivot!T24:V24)</f>
        <v>22</v>
      </c>
      <c r="L20" s="4">
        <f>AVERAGE(Pivot!AA24:AC24)</f>
        <v>18.666666666666668</v>
      </c>
      <c r="M20" s="4">
        <f>AVERAGE(Pivot!AH24:AJ24)</f>
        <v>0</v>
      </c>
      <c r="N20" s="4">
        <f>AVERAGE(Pivot!AO24:AQ24)</f>
        <v>5.333333333333333</v>
      </c>
      <c r="O20" s="4">
        <f>Pivot!I24</f>
        <v>94</v>
      </c>
      <c r="P20" s="4">
        <f>Pivot!P24</f>
        <v>26</v>
      </c>
      <c r="Q20" s="4">
        <f>Pivot!W24</f>
        <v>25</v>
      </c>
      <c r="R20" s="4">
        <f>Pivot!AD24</f>
        <v>8</v>
      </c>
      <c r="S20" s="4">
        <f>Pivot!AK24</f>
        <v>0</v>
      </c>
      <c r="T20" s="4">
        <f>Pivot!AR24</f>
        <v>3</v>
      </c>
      <c r="U20" s="4">
        <f>AVERAGE('air-quality'!E1084:E1088)</f>
        <v>132.6</v>
      </c>
      <c r="V20" s="4">
        <f>AVERAGE('air-quality'!F1084:F1088)</f>
        <v>60.4</v>
      </c>
      <c r="W20" s="4">
        <f>AVERAGE('air-quality'!G1084:G1088)</f>
        <v>20</v>
      </c>
      <c r="X20" s="4">
        <f>AVERAGE('air-quality'!H1084:H1088)</f>
        <v>24.8</v>
      </c>
      <c r="Y20" s="4">
        <f>AVERAGE('air-quality'!I1084:I1088)</f>
        <v>0</v>
      </c>
      <c r="Z20" s="4">
        <f>AVERAGE('air-quality'!J1084:J1088)</f>
        <v>9.8000000000000007</v>
      </c>
      <c r="AA20" s="4">
        <f>AVERAGE('air-quality'!E1435:E1439)</f>
        <v>115.2</v>
      </c>
      <c r="AB20" s="4">
        <f>AVERAGE('air-quality'!F1435:F1439)</f>
        <v>81.2</v>
      </c>
      <c r="AC20" s="4">
        <f>AVERAGE('air-quality'!G1435:G1439)</f>
        <v>16</v>
      </c>
      <c r="AD20" s="4">
        <f>AVERAGE('air-quality'!H1435:H1439)</f>
        <v>33.4</v>
      </c>
      <c r="AE20" s="4">
        <f>AVERAGE('air-quality'!I1435:I1439)</f>
        <v>0</v>
      </c>
      <c r="AF20" s="4">
        <f>AVERAGE('air-quality'!J1435:J1439)</f>
        <v>10.199999999999999</v>
      </c>
      <c r="AG20" s="4">
        <f>AVERAGE('air-quality'!E1796:E1800)</f>
        <v>99.4</v>
      </c>
      <c r="AH20" s="4">
        <f>AVERAGE('air-quality'!F1796:F1800)</f>
        <v>50.4</v>
      </c>
      <c r="AI20" s="4">
        <f>AVERAGE('air-quality'!G1796:G1800)</f>
        <v>17.8</v>
      </c>
      <c r="AJ20" s="4">
        <f>AVERAGE('air-quality'!H1796:H1800)</f>
        <v>23</v>
      </c>
      <c r="AK20" s="4">
        <f>AVERAGE('air-quality'!I1796:I1800)</f>
        <v>0</v>
      </c>
      <c r="AL20" s="4">
        <f>AVERAGE('air-quality'!J1796:J1800)</f>
        <v>7</v>
      </c>
      <c r="AM20" s="4">
        <f t="shared" si="1"/>
        <v>148.80000000000001</v>
      </c>
      <c r="AN20" s="4">
        <f t="shared" si="2"/>
        <v>64.8</v>
      </c>
      <c r="AO20" s="4">
        <f t="shared" si="3"/>
        <v>19.399999999999999</v>
      </c>
      <c r="AP20" s="4">
        <f t="shared" si="4"/>
        <v>22.2</v>
      </c>
      <c r="AQ20" s="4">
        <f t="shared" si="5"/>
        <v>0</v>
      </c>
      <c r="AR20" s="4">
        <f t="shared" si="6"/>
        <v>10.6</v>
      </c>
      <c r="AS20">
        <f>AVERAGE(U20,AA20,AG20)</f>
        <v>115.73333333333335</v>
      </c>
      <c r="AT20">
        <f>AVERAGE(V20,AB20,AH20)</f>
        <v>64</v>
      </c>
      <c r="AU20">
        <f>AVERAGE(W20,AC20,AI20)</f>
        <v>17.933333333333334</v>
      </c>
      <c r="AV20">
        <f>AVERAGE(X20,AD20,AJ20)</f>
        <v>27.066666666666666</v>
      </c>
      <c r="AW20">
        <f>AVERAGE(Y20,AE20,AK20)</f>
        <v>0</v>
      </c>
      <c r="AX20">
        <f>AVERAGE(Z20,AF20,AL20)</f>
        <v>9</v>
      </c>
    </row>
    <row r="21" spans="1:50" x14ac:dyDescent="0.25">
      <c r="A21">
        <f>IF([1]Pivot!A25="",[1]Data!A20,[1]Pivot!A25)</f>
        <v>1</v>
      </c>
      <c r="B21">
        <f>[1]Pivot!B25</f>
        <v>20</v>
      </c>
      <c r="C21" s="4">
        <f>AVERAGE(Pivot!D25:H25)</f>
        <v>116</v>
      </c>
      <c r="D21" s="4">
        <f>AVERAGE(Pivot!K25:O25)</f>
        <v>53</v>
      </c>
      <c r="E21" s="4">
        <f>AVERAGE(Pivot!R25:V25)</f>
        <v>20.2</v>
      </c>
      <c r="F21" s="4">
        <f>AVERAGE(Pivot!Y25:AC25)</f>
        <v>22.2</v>
      </c>
      <c r="G21" s="4">
        <f>AVERAGE(Pivot!AF25:AJ25)</f>
        <v>0</v>
      </c>
      <c r="H21" s="4">
        <f>AVERAGE(Pivot!AM25:AQ25)</f>
        <v>10.199999999999999</v>
      </c>
      <c r="I21" s="4">
        <f>AVERAGE(Pivot!F25:H25)</f>
        <v>68</v>
      </c>
      <c r="J21" s="4">
        <f>AVERAGE(Pivot!M25:O25)</f>
        <v>50.666666666666664</v>
      </c>
      <c r="K21" s="4">
        <f>AVERAGE(Pivot!T25:V25)</f>
        <v>21.666666666666668</v>
      </c>
      <c r="L21" s="4">
        <f>AVERAGE(Pivot!AA25:AC25)</f>
        <v>20.333333333333332</v>
      </c>
      <c r="M21" s="4">
        <f>AVERAGE(Pivot!AH25:AJ25)</f>
        <v>0</v>
      </c>
      <c r="N21" s="4">
        <f>AVERAGE(Pivot!AO25:AQ25)</f>
        <v>7.333333333333333</v>
      </c>
      <c r="O21" s="4">
        <f>Pivot!I25</f>
        <v>40</v>
      </c>
      <c r="P21" s="4">
        <f>Pivot!P25</f>
        <v>54</v>
      </c>
      <c r="Q21" s="4">
        <f>Pivot!W25</f>
        <v>20</v>
      </c>
      <c r="R21" s="4">
        <f>Pivot!AD25</f>
        <v>21</v>
      </c>
      <c r="S21" s="4">
        <f>Pivot!AK25</f>
        <v>0</v>
      </c>
      <c r="T21" s="4">
        <f>Pivot!AR25</f>
        <v>8</v>
      </c>
      <c r="U21" s="4">
        <f>AVERAGE('air-quality'!E1085:E1089)</f>
        <v>113.8</v>
      </c>
      <c r="V21" s="4">
        <f>AVERAGE('air-quality'!F1085:F1089)</f>
        <v>46.2</v>
      </c>
      <c r="W21" s="4">
        <f>AVERAGE('air-quality'!G1085:G1089)</f>
        <v>22</v>
      </c>
      <c r="X21" s="4">
        <f>AVERAGE('air-quality'!H1085:H1089)</f>
        <v>21</v>
      </c>
      <c r="Y21" s="4">
        <f>AVERAGE('air-quality'!I1085:I1089)</f>
        <v>0</v>
      </c>
      <c r="Z21" s="4">
        <f>AVERAGE('air-quality'!J1085:J1089)</f>
        <v>6.8</v>
      </c>
      <c r="AA21" s="4">
        <f>AVERAGE('air-quality'!E1436:E1440)</f>
        <v>117.4</v>
      </c>
      <c r="AB21" s="4">
        <f>AVERAGE('air-quality'!F1436:F1440)</f>
        <v>70.8</v>
      </c>
      <c r="AC21" s="4">
        <f>AVERAGE('air-quality'!G1436:G1440)</f>
        <v>13.8</v>
      </c>
      <c r="AD21" s="4">
        <f>AVERAGE('air-quality'!H1436:H1440)</f>
        <v>33.4</v>
      </c>
      <c r="AE21" s="4">
        <f>AVERAGE('air-quality'!I1436:I1440)</f>
        <v>0</v>
      </c>
      <c r="AF21" s="4">
        <f>AVERAGE('air-quality'!J1436:J1440)</f>
        <v>11.6</v>
      </c>
      <c r="AG21" s="4">
        <f>AVERAGE('air-quality'!E1797:E1801)</f>
        <v>99.6</v>
      </c>
      <c r="AH21" s="4">
        <f>AVERAGE('air-quality'!F1797:F1801)</f>
        <v>47.8</v>
      </c>
      <c r="AI21" s="4">
        <f>AVERAGE('air-quality'!G1797:G1801)</f>
        <v>20.2</v>
      </c>
      <c r="AJ21" s="4">
        <f>AVERAGE('air-quality'!H1797:H1801)</f>
        <v>22.2</v>
      </c>
      <c r="AK21" s="4">
        <f>AVERAGE('air-quality'!I1797:I1801)</f>
        <v>0</v>
      </c>
      <c r="AL21" s="4">
        <f>AVERAGE('air-quality'!J1797:J1801)</f>
        <v>6.8</v>
      </c>
      <c r="AM21" s="4">
        <f t="shared" si="1"/>
        <v>131.4</v>
      </c>
      <c r="AN21" s="4">
        <f t="shared" si="2"/>
        <v>66</v>
      </c>
      <c r="AO21" s="4">
        <f t="shared" si="3"/>
        <v>18.399999999999999</v>
      </c>
      <c r="AP21" s="4">
        <f t="shared" si="4"/>
        <v>21.6</v>
      </c>
      <c r="AQ21" s="4">
        <f t="shared" si="5"/>
        <v>0</v>
      </c>
      <c r="AR21" s="4">
        <f t="shared" si="6"/>
        <v>10.4</v>
      </c>
      <c r="AS21">
        <f>AVERAGE(U21,AA21,AG21)</f>
        <v>110.26666666666665</v>
      </c>
      <c r="AT21">
        <f>AVERAGE(V21,AB21,AH21)</f>
        <v>54.933333333333337</v>
      </c>
      <c r="AU21">
        <f>AVERAGE(W21,AC21,AI21)</f>
        <v>18.666666666666668</v>
      </c>
      <c r="AV21">
        <f>AVERAGE(X21,AD21,AJ21)</f>
        <v>25.533333333333331</v>
      </c>
      <c r="AW21">
        <f>AVERAGE(Y21,AE21,AK21)</f>
        <v>0</v>
      </c>
      <c r="AX21">
        <f>AVERAGE(Z21,AF21,AL21)</f>
        <v>8.4</v>
      </c>
    </row>
    <row r="22" spans="1:50" x14ac:dyDescent="0.25">
      <c r="A22">
        <f>IF([1]Pivot!A26="",[1]Data!A21,[1]Pivot!A26)</f>
        <v>1</v>
      </c>
      <c r="B22">
        <f>[1]Pivot!B26</f>
        <v>21</v>
      </c>
      <c r="C22" s="4">
        <f>AVERAGE(Pivot!D26:H26)</f>
        <v>104.8</v>
      </c>
      <c r="D22" s="4">
        <f>AVERAGE(Pivot!K26:O26)</f>
        <v>49.6</v>
      </c>
      <c r="E22" s="4">
        <f>AVERAGE(Pivot!R26:V26)</f>
        <v>21.2</v>
      </c>
      <c r="F22" s="4">
        <f>AVERAGE(Pivot!Y26:AC26)</f>
        <v>23.2</v>
      </c>
      <c r="G22" s="4">
        <f>AVERAGE(Pivot!AF26:AJ26)</f>
        <v>0</v>
      </c>
      <c r="H22" s="4">
        <f>AVERAGE(Pivot!AM26:AQ26)</f>
        <v>9</v>
      </c>
      <c r="I22" s="4">
        <f>AVERAGE(Pivot!F26:H26)</f>
        <v>89.333333333333329</v>
      </c>
      <c r="J22" s="4">
        <f>AVERAGE(Pivot!M26:O26)</f>
        <v>45.333333333333336</v>
      </c>
      <c r="K22" s="4">
        <f>AVERAGE(Pivot!T26:V26)</f>
        <v>22.333333333333332</v>
      </c>
      <c r="L22" s="4">
        <f>AVERAGE(Pivot!AA26:AC26)</f>
        <v>20.666666666666668</v>
      </c>
      <c r="M22" s="4">
        <f>AVERAGE(Pivot!AH26:AJ26)</f>
        <v>0</v>
      </c>
      <c r="N22" s="4">
        <f>AVERAGE(Pivot!AO26:AQ26)</f>
        <v>7</v>
      </c>
      <c r="O22" s="4">
        <f>Pivot!I26</f>
        <v>132</v>
      </c>
      <c r="P22" s="4">
        <f>Pivot!P26</f>
        <v>60</v>
      </c>
      <c r="Q22" s="4">
        <f>Pivot!W26</f>
        <v>17</v>
      </c>
      <c r="R22" s="4">
        <f>Pivot!AD26</f>
        <v>26</v>
      </c>
      <c r="S22" s="4">
        <f>Pivot!AK26</f>
        <v>0</v>
      </c>
      <c r="T22" s="4">
        <f>Pivot!AR26</f>
        <v>11</v>
      </c>
      <c r="U22" s="4">
        <f>AVERAGE('air-quality'!E1086:E1090)</f>
        <v>89.8</v>
      </c>
      <c r="V22" s="4">
        <f>AVERAGE('air-quality'!F1086:F1090)</f>
        <v>45.2</v>
      </c>
      <c r="W22" s="4">
        <f>AVERAGE('air-quality'!G1086:G1090)</f>
        <v>22.8</v>
      </c>
      <c r="X22" s="4">
        <f>AVERAGE('air-quality'!H1086:H1090)</f>
        <v>20</v>
      </c>
      <c r="Y22" s="4">
        <f>AVERAGE('air-quality'!I1086:I1090)</f>
        <v>0</v>
      </c>
      <c r="Z22" s="4">
        <f>AVERAGE('air-quality'!J1086:J1090)</f>
        <v>6.8</v>
      </c>
      <c r="AA22" s="4">
        <f>AVERAGE('air-quality'!E1437:E1441)</f>
        <v>115.2</v>
      </c>
      <c r="AB22" s="4">
        <f>AVERAGE('air-quality'!F1437:F1441)</f>
        <v>65.400000000000006</v>
      </c>
      <c r="AC22" s="4">
        <f>AVERAGE('air-quality'!G1437:G1441)</f>
        <v>14.4</v>
      </c>
      <c r="AD22" s="4">
        <f>AVERAGE('air-quality'!H1437:H1441)</f>
        <v>30.8</v>
      </c>
      <c r="AE22" s="4">
        <f>AVERAGE('air-quality'!I1437:I1441)</f>
        <v>0</v>
      </c>
      <c r="AF22" s="4">
        <f>AVERAGE('air-quality'!J1437:J1441)</f>
        <v>10.6</v>
      </c>
      <c r="AG22" s="4">
        <f>AVERAGE('air-quality'!E1798:E1802)</f>
        <v>93</v>
      </c>
      <c r="AH22" s="4">
        <f>AVERAGE('air-quality'!F1798:F1802)</f>
        <v>47</v>
      </c>
      <c r="AI22" s="4">
        <f>AVERAGE('air-quality'!G1798:G1802)</f>
        <v>22</v>
      </c>
      <c r="AJ22" s="4">
        <f>AVERAGE('air-quality'!H1798:H1802)</f>
        <v>21.4</v>
      </c>
      <c r="AK22" s="4">
        <f>AVERAGE('air-quality'!I1798:I1802)</f>
        <v>0</v>
      </c>
      <c r="AL22" s="4">
        <f>AVERAGE('air-quality'!J1798:J1802)</f>
        <v>6.8</v>
      </c>
      <c r="AM22" s="4">
        <f t="shared" si="1"/>
        <v>136.4</v>
      </c>
      <c r="AN22" s="4">
        <f t="shared" si="2"/>
        <v>63.4</v>
      </c>
      <c r="AO22" s="4">
        <f t="shared" si="3"/>
        <v>19.8</v>
      </c>
      <c r="AP22" s="4">
        <f t="shared" si="4"/>
        <v>20</v>
      </c>
      <c r="AQ22" s="4">
        <f t="shared" si="5"/>
        <v>0</v>
      </c>
      <c r="AR22" s="4">
        <f t="shared" si="6"/>
        <v>9.6</v>
      </c>
      <c r="AS22">
        <f>AVERAGE(U22,AA22,AG22)</f>
        <v>99.333333333333329</v>
      </c>
      <c r="AT22">
        <f>AVERAGE(V22,AB22,AH22)</f>
        <v>52.533333333333339</v>
      </c>
      <c r="AU22">
        <f>AVERAGE(W22,AC22,AI22)</f>
        <v>19.733333333333334</v>
      </c>
      <c r="AV22">
        <f>AVERAGE(X22,AD22,AJ22)</f>
        <v>24.066666666666663</v>
      </c>
      <c r="AW22">
        <f>AVERAGE(Y22,AE22,AK22)</f>
        <v>0</v>
      </c>
      <c r="AX22">
        <f>AVERAGE(Z22,AF22,AL22)</f>
        <v>8.0666666666666664</v>
      </c>
    </row>
    <row r="23" spans="1:50" x14ac:dyDescent="0.25">
      <c r="A23">
        <f>IF([1]Pivot!A27="",[1]Data!A22,[1]Pivot!A27)</f>
        <v>1</v>
      </c>
      <c r="B23">
        <f>[1]Pivot!B27</f>
        <v>22</v>
      </c>
      <c r="C23" s="4">
        <f>AVERAGE(Pivot!D27:H27)</f>
        <v>93</v>
      </c>
      <c r="D23" s="4">
        <f>AVERAGE(Pivot!K27:O27)</f>
        <v>60.8</v>
      </c>
      <c r="E23" s="4">
        <f>AVERAGE(Pivot!R27:V27)</f>
        <v>19.8</v>
      </c>
      <c r="F23" s="4">
        <f>AVERAGE(Pivot!Y27:AC27)</f>
        <v>25.2</v>
      </c>
      <c r="G23" s="4">
        <f>AVERAGE(Pivot!AF27:AJ27)</f>
        <v>0</v>
      </c>
      <c r="H23" s="4">
        <f>AVERAGE(Pivot!AM27:AQ27)</f>
        <v>11.6</v>
      </c>
      <c r="I23" s="4">
        <f>AVERAGE(Pivot!F27:H27)</f>
        <v>80.666666666666671</v>
      </c>
      <c r="J23" s="4">
        <f>AVERAGE(Pivot!M27:O27)</f>
        <v>38.666666666666664</v>
      </c>
      <c r="K23" s="4">
        <f>AVERAGE(Pivot!T27:V27)</f>
        <v>22.666666666666668</v>
      </c>
      <c r="L23" s="4">
        <f>AVERAGE(Pivot!AA27:AC27)</f>
        <v>18</v>
      </c>
      <c r="M23" s="4">
        <f>AVERAGE(Pivot!AH27:AJ27)</f>
        <v>0</v>
      </c>
      <c r="N23" s="4">
        <f>AVERAGE(Pivot!AO27:AQ27)</f>
        <v>6</v>
      </c>
      <c r="O23" s="4">
        <f>Pivot!I27</f>
        <v>158</v>
      </c>
      <c r="P23" s="4">
        <f>Pivot!P27</f>
        <v>51</v>
      </c>
      <c r="Q23" s="4">
        <f>Pivot!W27</f>
        <v>31</v>
      </c>
      <c r="R23" s="4">
        <f>Pivot!AD27</f>
        <v>18</v>
      </c>
      <c r="S23" s="4">
        <f>Pivot!AK27</f>
        <v>0</v>
      </c>
      <c r="T23" s="4">
        <f>Pivot!AR27</f>
        <v>9</v>
      </c>
      <c r="U23" s="4">
        <f>AVERAGE('air-quality'!E1087:E1091)</f>
        <v>86.8</v>
      </c>
      <c r="V23" s="4">
        <f>AVERAGE('air-quality'!F1087:F1091)</f>
        <v>48.6</v>
      </c>
      <c r="W23" s="4">
        <f>AVERAGE('air-quality'!G1087:G1091)</f>
        <v>18.8</v>
      </c>
      <c r="X23" s="4">
        <f>AVERAGE('air-quality'!H1087:H1091)</f>
        <v>23</v>
      </c>
      <c r="Y23" s="4">
        <f>AVERAGE('air-quality'!I1087:I1091)</f>
        <v>0</v>
      </c>
      <c r="Z23" s="4">
        <f>AVERAGE('air-quality'!J1087:J1091)</f>
        <v>9.6</v>
      </c>
      <c r="AA23" s="4">
        <f>AVERAGE('air-quality'!E1438:E1442)</f>
        <v>107</v>
      </c>
      <c r="AB23" s="4">
        <f>AVERAGE('air-quality'!F1438:F1442)</f>
        <v>56.8</v>
      </c>
      <c r="AC23" s="4">
        <f>AVERAGE('air-quality'!G1438:G1442)</f>
        <v>18</v>
      </c>
      <c r="AD23" s="4">
        <f>AVERAGE('air-quality'!H1438:H1442)</f>
        <v>23.8</v>
      </c>
      <c r="AE23" s="4">
        <f>AVERAGE('air-quality'!I1438:I1442)</f>
        <v>0</v>
      </c>
      <c r="AF23" s="4">
        <f>AVERAGE('air-quality'!J1438:J1442)</f>
        <v>9.1999999999999993</v>
      </c>
      <c r="AG23" s="4">
        <f>AVERAGE('air-quality'!E1799:E1803)</f>
        <v>87.2</v>
      </c>
      <c r="AH23" s="4">
        <f>AVERAGE('air-quality'!F1799:F1803)</f>
        <v>40.6</v>
      </c>
      <c r="AI23" s="4">
        <f>AVERAGE('air-quality'!G1799:G1803)</f>
        <v>25.4</v>
      </c>
      <c r="AJ23" s="4">
        <f>AVERAGE('air-quality'!H1799:H1803)</f>
        <v>18.2</v>
      </c>
      <c r="AK23" s="4">
        <f>AVERAGE('air-quality'!I1799:I1803)</f>
        <v>0</v>
      </c>
      <c r="AL23" s="4">
        <f>AVERAGE('air-quality'!J1799:J1803)</f>
        <v>5.6</v>
      </c>
      <c r="AM23" s="4">
        <f t="shared" si="1"/>
        <v>135</v>
      </c>
      <c r="AN23" s="4">
        <f t="shared" si="2"/>
        <v>49.8</v>
      </c>
      <c r="AO23" s="4">
        <f t="shared" si="3"/>
        <v>24.2</v>
      </c>
      <c r="AP23" s="4">
        <f t="shared" si="4"/>
        <v>16.8</v>
      </c>
      <c r="AQ23" s="4">
        <f t="shared" si="5"/>
        <v>0</v>
      </c>
      <c r="AR23" s="4">
        <f t="shared" si="6"/>
        <v>7.2</v>
      </c>
      <c r="AS23">
        <f>AVERAGE(U23,AA23,AG23)</f>
        <v>93.666666666666671</v>
      </c>
      <c r="AT23">
        <f>AVERAGE(V23,AB23,AH23)</f>
        <v>48.666666666666664</v>
      </c>
      <c r="AU23">
        <f>AVERAGE(W23,AC23,AI23)</f>
        <v>20.733333333333331</v>
      </c>
      <c r="AV23">
        <f>AVERAGE(X23,AD23,AJ23)</f>
        <v>21.666666666666668</v>
      </c>
      <c r="AW23">
        <f>AVERAGE(Y23,AE23,AK23)</f>
        <v>0</v>
      </c>
      <c r="AX23">
        <f>AVERAGE(Z23,AF23,AL23)</f>
        <v>8.1333333333333329</v>
      </c>
    </row>
    <row r="24" spans="1:50" x14ac:dyDescent="0.25">
      <c r="A24">
        <f>IF([1]Pivot!A28="",[1]Data!A23,[1]Pivot!A28)</f>
        <v>1</v>
      </c>
      <c r="B24">
        <f>[1]Pivot!B28</f>
        <v>23</v>
      </c>
      <c r="C24" s="4">
        <f>AVERAGE(Pivot!D28:H28)</f>
        <v>107.2</v>
      </c>
      <c r="D24" s="4">
        <f>AVERAGE(Pivot!K28:O28)</f>
        <v>60.8</v>
      </c>
      <c r="E24" s="4">
        <f>AVERAGE(Pivot!R28:V28)</f>
        <v>17.399999999999999</v>
      </c>
      <c r="F24" s="4">
        <f>AVERAGE(Pivot!Y28:AC28)</f>
        <v>25</v>
      </c>
      <c r="G24" s="4">
        <f>AVERAGE(Pivot!AF28:AJ28)</f>
        <v>0</v>
      </c>
      <c r="H24" s="4">
        <f>AVERAGE(Pivot!AM28:AQ28)</f>
        <v>12.2</v>
      </c>
      <c r="I24" s="4">
        <f>AVERAGE(Pivot!F28:H28)</f>
        <v>71</v>
      </c>
      <c r="J24" s="4">
        <f>AVERAGE(Pivot!M28:O28)</f>
        <v>59.333333333333336</v>
      </c>
      <c r="K24" s="4">
        <f>AVERAGE(Pivot!T28:V28)</f>
        <v>15.666666666666666</v>
      </c>
      <c r="L24" s="4">
        <f>AVERAGE(Pivot!AA28:AC28)</f>
        <v>25.333333333333332</v>
      </c>
      <c r="M24" s="4">
        <f>AVERAGE(Pivot!AH28:AJ28)</f>
        <v>0</v>
      </c>
      <c r="N24" s="4">
        <f>AVERAGE(Pivot!AO28:AQ28)</f>
        <v>13.666666666666666</v>
      </c>
      <c r="O24" s="4">
        <f>Pivot!I28</f>
        <v>126</v>
      </c>
      <c r="P24" s="4">
        <f>Pivot!P28</f>
        <v>62</v>
      </c>
      <c r="Q24" s="4">
        <f>Pivot!W28</f>
        <v>33</v>
      </c>
      <c r="R24" s="4">
        <f>Pivot!AD28</f>
        <v>8</v>
      </c>
      <c r="S24" s="4">
        <f>Pivot!AK28</f>
        <v>0</v>
      </c>
      <c r="T24" s="4">
        <f>Pivot!AR28</f>
        <v>6</v>
      </c>
      <c r="U24" s="4">
        <f>AVERAGE('air-quality'!E1088:E1092)</f>
        <v>99.4</v>
      </c>
      <c r="V24" s="4">
        <f>AVERAGE('air-quality'!F1088:F1092)</f>
        <v>67.8</v>
      </c>
      <c r="W24" s="4">
        <f>AVERAGE('air-quality'!G1088:G1092)</f>
        <v>16</v>
      </c>
      <c r="X24" s="4">
        <f>AVERAGE('air-quality'!H1088:H1092)</f>
        <v>27.2</v>
      </c>
      <c r="Y24" s="4">
        <f>AVERAGE('air-quality'!I1088:I1092)</f>
        <v>0</v>
      </c>
      <c r="Z24" s="4">
        <f>AVERAGE('air-quality'!J1088:J1092)</f>
        <v>14.8</v>
      </c>
      <c r="AA24" s="4">
        <f>AVERAGE('air-quality'!E1439:E1443)</f>
        <v>91.8</v>
      </c>
      <c r="AB24" s="4">
        <f>AVERAGE('air-quality'!F1439:F1443)</f>
        <v>43.2</v>
      </c>
      <c r="AC24" s="4">
        <f>AVERAGE('air-quality'!G1439:G1443)</f>
        <v>20.6</v>
      </c>
      <c r="AD24" s="4">
        <f>AVERAGE('air-quality'!H1439:H1443)</f>
        <v>17.2</v>
      </c>
      <c r="AE24" s="4">
        <f>AVERAGE('air-quality'!I1439:I1443)</f>
        <v>0</v>
      </c>
      <c r="AF24" s="4">
        <f>AVERAGE('air-quality'!J1439:J1443)</f>
        <v>6.4</v>
      </c>
      <c r="AG24" s="4">
        <f>AVERAGE('air-quality'!E1800:E1804)</f>
        <v>70</v>
      </c>
      <c r="AH24" s="4">
        <f>AVERAGE('air-quality'!F1800:F1804)</f>
        <v>47.4</v>
      </c>
      <c r="AI24" s="4">
        <f>AVERAGE('air-quality'!G1800:G1804)</f>
        <v>23.2</v>
      </c>
      <c r="AJ24" s="4">
        <f>AVERAGE('air-quality'!H1800:H1804)</f>
        <v>21.6</v>
      </c>
      <c r="AK24" s="4">
        <f>AVERAGE('air-quality'!I1800:I1804)</f>
        <v>0</v>
      </c>
      <c r="AL24" s="4">
        <f>AVERAGE('air-quality'!J1800:J1804)</f>
        <v>7.6</v>
      </c>
      <c r="AM24" s="4">
        <f t="shared" si="1"/>
        <v>110</v>
      </c>
      <c r="AN24" s="4">
        <f t="shared" si="2"/>
        <v>50.6</v>
      </c>
      <c r="AO24" s="4">
        <f t="shared" si="3"/>
        <v>25.2</v>
      </c>
      <c r="AP24" s="4">
        <f t="shared" si="4"/>
        <v>16.2</v>
      </c>
      <c r="AQ24" s="4">
        <f t="shared" si="5"/>
        <v>0</v>
      </c>
      <c r="AR24" s="4">
        <f t="shared" si="6"/>
        <v>7.4</v>
      </c>
      <c r="AS24">
        <f>AVERAGE(U24,AA24,AG24)</f>
        <v>87.066666666666663</v>
      </c>
      <c r="AT24">
        <f>AVERAGE(V24,AB24,AH24)</f>
        <v>52.800000000000004</v>
      </c>
      <c r="AU24">
        <f>AVERAGE(W24,AC24,AI24)</f>
        <v>19.933333333333334</v>
      </c>
      <c r="AV24">
        <f>AVERAGE(X24,AD24,AJ24)</f>
        <v>22</v>
      </c>
      <c r="AW24">
        <f>AVERAGE(Y24,AE24,AK24)</f>
        <v>0</v>
      </c>
      <c r="AX24">
        <f>AVERAGE(Z24,AF24,AL24)</f>
        <v>9.6000000000000014</v>
      </c>
    </row>
    <row r="25" spans="1:50" x14ac:dyDescent="0.25">
      <c r="A25">
        <f>IF([1]Pivot!A29="",[1]Data!A24,[1]Pivot!A29)</f>
        <v>1</v>
      </c>
      <c r="B25">
        <f>[1]Pivot!B29</f>
        <v>24</v>
      </c>
      <c r="C25" s="4">
        <f>AVERAGE(Pivot!D29:H29)</f>
        <v>113.25</v>
      </c>
      <c r="D25" s="4">
        <f>AVERAGE(Pivot!K29:O29)</f>
        <v>53</v>
      </c>
      <c r="E25" s="4">
        <f>AVERAGE(Pivot!R29:V29)</f>
        <v>21.75</v>
      </c>
      <c r="F25" s="4">
        <f>AVERAGE(Pivot!Y29:AC29)</f>
        <v>21.5</v>
      </c>
      <c r="G25" s="4">
        <f>AVERAGE(Pivot!AF29:AJ29)</f>
        <v>0</v>
      </c>
      <c r="H25" s="4">
        <f>AVERAGE(Pivot!AM29:AQ29)</f>
        <v>11.5</v>
      </c>
      <c r="I25" s="4">
        <f>AVERAGE(Pivot!F29:H29)</f>
        <v>135</v>
      </c>
      <c r="J25" s="4">
        <f>AVERAGE(Pivot!M29:O29)</f>
        <v>61</v>
      </c>
      <c r="K25" s="4">
        <f>AVERAGE(Pivot!T29:V29)</f>
        <v>21.333333333333332</v>
      </c>
      <c r="L25" s="4">
        <f>AVERAGE(Pivot!AA29:AC29)</f>
        <v>21.666666666666668</v>
      </c>
      <c r="M25" s="4">
        <f>AVERAGE(Pivot!AH29:AJ29)</f>
        <v>0</v>
      </c>
      <c r="N25" s="4">
        <f>AVERAGE(Pivot!AO29:AQ29)</f>
        <v>13.666666666666666</v>
      </c>
      <c r="O25" s="4">
        <f>Pivot!I29</f>
        <v>154</v>
      </c>
      <c r="P25" s="4">
        <f>Pivot!P29</f>
        <v>99</v>
      </c>
      <c r="Q25" s="4">
        <f>Pivot!W29</f>
        <v>31</v>
      </c>
      <c r="R25" s="4">
        <f>Pivot!AD29</f>
        <v>14</v>
      </c>
      <c r="S25" s="4">
        <f>Pivot!AK29</f>
        <v>0</v>
      </c>
      <c r="T25" s="4">
        <f>Pivot!AR29</f>
        <v>8</v>
      </c>
      <c r="U25" s="4">
        <f>AVERAGE('air-quality'!E1089:E1093)</f>
        <v>135.4</v>
      </c>
      <c r="V25" s="4">
        <f>AVERAGE('air-quality'!F1089:F1093)</f>
        <v>84.8</v>
      </c>
      <c r="W25" s="4">
        <f>AVERAGE('air-quality'!G1089:G1093)</f>
        <v>11.8</v>
      </c>
      <c r="X25" s="4">
        <f>AVERAGE('air-quality'!H1089:H1093)</f>
        <v>29.4</v>
      </c>
      <c r="Y25" s="4">
        <f>AVERAGE('air-quality'!I1089:I1093)</f>
        <v>0</v>
      </c>
      <c r="Z25" s="4">
        <f>AVERAGE('air-quality'!J1089:J1093)</f>
        <v>19</v>
      </c>
      <c r="AA25" s="4">
        <f>AVERAGE('air-quality'!E1440:E1444)</f>
        <v>70.2</v>
      </c>
      <c r="AB25" s="4">
        <f>AVERAGE('air-quality'!F1440:F1444)</f>
        <v>35.4</v>
      </c>
      <c r="AC25" s="4">
        <f>AVERAGE('air-quality'!G1440:G1444)</f>
        <v>23.8</v>
      </c>
      <c r="AD25" s="4">
        <f>AVERAGE('air-quality'!H1440:H1444)</f>
        <v>14.2</v>
      </c>
      <c r="AE25" s="4">
        <f>AVERAGE('air-quality'!I1440:I1444)</f>
        <v>0</v>
      </c>
      <c r="AF25" s="4">
        <f>AVERAGE('air-quality'!J1440:J1444)</f>
        <v>5.8</v>
      </c>
      <c r="AG25" s="4">
        <f>AVERAGE('air-quality'!E1801:E1805)</f>
        <v>96.8</v>
      </c>
      <c r="AH25" s="4">
        <f>AVERAGE('air-quality'!F1801:F1805)</f>
        <v>49.8</v>
      </c>
      <c r="AI25" s="4">
        <f>AVERAGE('air-quality'!G1801:G1805)</f>
        <v>22.4</v>
      </c>
      <c r="AJ25" s="4">
        <f>AVERAGE('air-quality'!H1801:H1805)</f>
        <v>22.2</v>
      </c>
      <c r="AK25" s="4">
        <f>AVERAGE('air-quality'!I1801:I1805)</f>
        <v>0</v>
      </c>
      <c r="AL25" s="4">
        <f>AVERAGE('air-quality'!J1801:J1805)</f>
        <v>8</v>
      </c>
      <c r="AM25" s="4">
        <f t="shared" si="1"/>
        <v>122</v>
      </c>
      <c r="AN25" s="4">
        <f t="shared" si="2"/>
        <v>65.2</v>
      </c>
      <c r="AO25" s="4">
        <f t="shared" si="3"/>
        <v>26.4</v>
      </c>
      <c r="AP25" s="4">
        <f t="shared" si="4"/>
        <v>17.399999999999999</v>
      </c>
      <c r="AQ25" s="4">
        <f t="shared" si="5"/>
        <v>0</v>
      </c>
      <c r="AR25" s="4">
        <f t="shared" si="6"/>
        <v>8.4</v>
      </c>
      <c r="AS25">
        <f>AVERAGE(U25,AA25,AG25)</f>
        <v>100.80000000000001</v>
      </c>
      <c r="AT25">
        <f>AVERAGE(V25,AB25,AH25)</f>
        <v>56.666666666666664</v>
      </c>
      <c r="AU25">
        <f>AVERAGE(W25,AC25,AI25)</f>
        <v>19.333333333333332</v>
      </c>
      <c r="AV25">
        <f>AVERAGE(X25,AD25,AJ25)</f>
        <v>21.933333333333334</v>
      </c>
      <c r="AW25">
        <f>AVERAGE(Y25,AE25,AK25)</f>
        <v>0</v>
      </c>
      <c r="AX25">
        <f>AVERAGE(Z25,AF25,AL25)</f>
        <v>10.933333333333332</v>
      </c>
    </row>
    <row r="26" spans="1:50" x14ac:dyDescent="0.25">
      <c r="A26">
        <f>IF([1]Pivot!A30="",[1]Data!A25,[1]Pivot!A30)</f>
        <v>1</v>
      </c>
      <c r="B26">
        <f>[1]Pivot!B30</f>
        <v>25</v>
      </c>
      <c r="C26" s="4">
        <f>AVERAGE(Pivot!D30:H30)</f>
        <v>117.4</v>
      </c>
      <c r="D26" s="4">
        <f>AVERAGE(Pivot!K30:O30)</f>
        <v>54.8</v>
      </c>
      <c r="E26" s="4">
        <f>AVERAGE(Pivot!R30:V30)</f>
        <v>15.8</v>
      </c>
      <c r="F26" s="4">
        <f>AVERAGE(Pivot!Y30:AC30)</f>
        <v>22.2</v>
      </c>
      <c r="G26" s="4">
        <f>AVERAGE(Pivot!AF30:AJ30)</f>
        <v>0</v>
      </c>
      <c r="H26" s="4">
        <f>AVERAGE(Pivot!AM30:AQ30)</f>
        <v>10.8</v>
      </c>
      <c r="I26" s="4">
        <f>AVERAGE(Pivot!F30:H30)</f>
        <v>109.66666666666667</v>
      </c>
      <c r="J26" s="4">
        <f>AVERAGE(Pivot!M30:O30)</f>
        <v>66.333333333333329</v>
      </c>
      <c r="K26" s="4">
        <f>AVERAGE(Pivot!T30:V30)</f>
        <v>9</v>
      </c>
      <c r="L26" s="4">
        <f>AVERAGE(Pivot!AA30:AC30)</f>
        <v>23</v>
      </c>
      <c r="M26" s="4">
        <f>AVERAGE(Pivot!AH30:AJ30)</f>
        <v>0</v>
      </c>
      <c r="N26" s="4">
        <f>AVERAGE(Pivot!AO30:AQ30)</f>
        <v>11</v>
      </c>
      <c r="O26" s="4">
        <f>Pivot!I30</f>
        <v>206</v>
      </c>
      <c r="P26" s="4">
        <f>Pivot!P30</f>
        <v>108</v>
      </c>
      <c r="Q26" s="4">
        <f>Pivot!W30</f>
        <v>31</v>
      </c>
      <c r="R26" s="4">
        <f>Pivot!AD30</f>
        <v>21</v>
      </c>
      <c r="S26" s="4">
        <f>Pivot!AK30</f>
        <v>0</v>
      </c>
      <c r="T26" s="4">
        <f>Pivot!AR30</f>
        <v>16</v>
      </c>
      <c r="U26" s="4">
        <f>AVERAGE('air-quality'!E1090:E1094)</f>
        <v>168.2</v>
      </c>
      <c r="V26" s="4">
        <f>AVERAGE('air-quality'!F1090:F1094)</f>
        <v>92.6</v>
      </c>
      <c r="W26" s="4">
        <f>AVERAGE('air-quality'!G1090:G1094)</f>
        <v>13.8</v>
      </c>
      <c r="X26" s="4">
        <f>AVERAGE('air-quality'!H1090:H1094)</f>
        <v>27.4</v>
      </c>
      <c r="Y26" s="4">
        <f>AVERAGE('air-quality'!I1090:I1094)</f>
        <v>0</v>
      </c>
      <c r="Z26" s="4">
        <f>AVERAGE('air-quality'!J1090:J1094)</f>
        <v>18.8</v>
      </c>
      <c r="AA26" s="4">
        <f>AVERAGE('air-quality'!E1441:E1445)</f>
        <v>57.2</v>
      </c>
      <c r="AB26" s="4">
        <f>AVERAGE('air-quality'!F1441:F1445)</f>
        <v>30.6</v>
      </c>
      <c r="AC26" s="4">
        <f>AVERAGE('air-quality'!G1441:G1445)</f>
        <v>23.8</v>
      </c>
      <c r="AD26" s="4">
        <f>AVERAGE('air-quality'!H1441:H1445)</f>
        <v>15</v>
      </c>
      <c r="AE26" s="4">
        <f>AVERAGE('air-quality'!I1441:I1445)</f>
        <v>0</v>
      </c>
      <c r="AF26" s="4">
        <f>AVERAGE('air-quality'!J1441:J1445)</f>
        <v>4</v>
      </c>
      <c r="AG26" s="4">
        <f>AVERAGE('air-quality'!E1802:E1806)</f>
        <v>98.8</v>
      </c>
      <c r="AH26" s="4">
        <f>AVERAGE('air-quality'!F1802:F1806)</f>
        <v>47</v>
      </c>
      <c r="AI26" s="4">
        <f>AVERAGE('air-quality'!G1802:G1806)</f>
        <v>19</v>
      </c>
      <c r="AJ26" s="4">
        <f>AVERAGE('air-quality'!H1802:H1806)</f>
        <v>20.8</v>
      </c>
      <c r="AK26" s="4">
        <f>AVERAGE('air-quality'!I1802:I1806)</f>
        <v>0</v>
      </c>
      <c r="AL26" s="4">
        <f>AVERAGE('air-quality'!J1802:J1806)</f>
        <v>7.8</v>
      </c>
      <c r="AM26" s="4">
        <f t="shared" si="1"/>
        <v>155.19999999999999</v>
      </c>
      <c r="AN26" s="4">
        <f t="shared" si="2"/>
        <v>76</v>
      </c>
      <c r="AO26" s="4">
        <f t="shared" si="3"/>
        <v>28.6</v>
      </c>
      <c r="AP26" s="4">
        <f t="shared" si="4"/>
        <v>17.399999999999999</v>
      </c>
      <c r="AQ26" s="4">
        <f t="shared" si="5"/>
        <v>0</v>
      </c>
      <c r="AR26" s="4">
        <f t="shared" si="6"/>
        <v>10</v>
      </c>
      <c r="AS26">
        <f>AVERAGE(U26,AA26,AG26)</f>
        <v>108.06666666666666</v>
      </c>
      <c r="AT26">
        <f>AVERAGE(V26,AB26,AH26)</f>
        <v>56.733333333333327</v>
      </c>
      <c r="AU26">
        <f>AVERAGE(W26,AC26,AI26)</f>
        <v>18.866666666666667</v>
      </c>
      <c r="AV26">
        <f>AVERAGE(X26,AD26,AJ26)</f>
        <v>21.066666666666666</v>
      </c>
      <c r="AW26">
        <f>AVERAGE(Y26,AE26,AK26)</f>
        <v>0</v>
      </c>
      <c r="AX26">
        <f>AVERAGE(Z26,AF26,AL26)</f>
        <v>10.200000000000001</v>
      </c>
    </row>
    <row r="27" spans="1:50" x14ac:dyDescent="0.25">
      <c r="A27">
        <f>IF([1]Pivot!A31="",[1]Data!A26,[1]Pivot!A31)</f>
        <v>1</v>
      </c>
      <c r="B27">
        <f>[1]Pivot!B31</f>
        <v>26</v>
      </c>
      <c r="C27" s="4">
        <f>AVERAGE(Pivot!D31:H31)</f>
        <v>122.4</v>
      </c>
      <c r="D27" s="4">
        <f>AVERAGE(Pivot!K31:O31)</f>
        <v>68.599999999999994</v>
      </c>
      <c r="E27" s="4">
        <f>AVERAGE(Pivot!R31:V31)</f>
        <v>20</v>
      </c>
      <c r="F27" s="4">
        <f>AVERAGE(Pivot!Y31:AC31)</f>
        <v>27</v>
      </c>
      <c r="G27" s="4">
        <f>AVERAGE(Pivot!AF31:AJ31)</f>
        <v>0</v>
      </c>
      <c r="H27" s="4">
        <f>AVERAGE(Pivot!AM31:AQ31)</f>
        <v>10.4</v>
      </c>
      <c r="I27" s="4">
        <f>AVERAGE(Pivot!F31:H31)</f>
        <v>130.66666666666666</v>
      </c>
      <c r="J27" s="4">
        <f>AVERAGE(Pivot!M31:O31)</f>
        <v>78</v>
      </c>
      <c r="K27" s="4">
        <f>AVERAGE(Pivot!T31:V31)</f>
        <v>19.666666666666668</v>
      </c>
      <c r="L27" s="4">
        <f>AVERAGE(Pivot!AA31:AC31)</f>
        <v>25.333333333333332</v>
      </c>
      <c r="M27" s="4">
        <f>AVERAGE(Pivot!AH31:AJ31)</f>
        <v>0</v>
      </c>
      <c r="N27" s="4">
        <f>AVERAGE(Pivot!AO31:AQ31)</f>
        <v>9.3333333333333339</v>
      </c>
      <c r="O27" s="4">
        <f>Pivot!I31</f>
        <v>0</v>
      </c>
      <c r="P27" s="4">
        <f>Pivot!P31</f>
        <v>0</v>
      </c>
      <c r="Q27" s="4">
        <f>Pivot!W31</f>
        <v>0</v>
      </c>
      <c r="R27" s="4">
        <f>Pivot!AD31</f>
        <v>0</v>
      </c>
      <c r="S27" s="4">
        <f>Pivot!AK31</f>
        <v>0</v>
      </c>
      <c r="T27" s="4">
        <f>Pivot!AR31</f>
        <v>0</v>
      </c>
      <c r="U27" s="4">
        <f>AVERAGE('air-quality'!E1091:E1095)</f>
        <v>172</v>
      </c>
      <c r="V27" s="4">
        <f>AVERAGE('air-quality'!F1091:F1095)</f>
        <v>150.19999999999999</v>
      </c>
      <c r="W27" s="4">
        <f>AVERAGE('air-quality'!G1091:G1095)</f>
        <v>11.6</v>
      </c>
      <c r="X27" s="4">
        <f>AVERAGE('air-quality'!H1091:H1095)</f>
        <v>28.2</v>
      </c>
      <c r="Y27" s="4">
        <f>AVERAGE('air-quality'!I1091:I1095)</f>
        <v>0</v>
      </c>
      <c r="Z27" s="4">
        <f>AVERAGE('air-quality'!J1091:J1095)</f>
        <v>21.4</v>
      </c>
      <c r="AA27" s="4">
        <f>AVERAGE('air-quality'!E1442:E1446)</f>
        <v>52.2</v>
      </c>
      <c r="AB27" s="4">
        <f>AVERAGE('air-quality'!F1442:F1446)</f>
        <v>36.6</v>
      </c>
      <c r="AC27" s="4">
        <f>AVERAGE('air-quality'!G1442:G1446)</f>
        <v>19.2</v>
      </c>
      <c r="AD27" s="4">
        <f>AVERAGE('air-quality'!H1442:H1446)</f>
        <v>20.2</v>
      </c>
      <c r="AE27" s="4">
        <f>AVERAGE('air-quality'!I1442:I1446)</f>
        <v>0</v>
      </c>
      <c r="AF27" s="4">
        <f>AVERAGE('air-quality'!J1442:J1446)</f>
        <v>5.4</v>
      </c>
      <c r="AG27" s="4">
        <f>AVERAGE('air-quality'!E1803:E1807)</f>
        <v>95.8</v>
      </c>
      <c r="AH27" s="4">
        <f>AVERAGE('air-quality'!F1803:F1807)</f>
        <v>52.8</v>
      </c>
      <c r="AI27" s="4">
        <f>AVERAGE('air-quality'!G1803:G1807)</f>
        <v>20</v>
      </c>
      <c r="AJ27" s="4">
        <f>AVERAGE('air-quality'!H1803:H1807)</f>
        <v>20.399999999999999</v>
      </c>
      <c r="AK27" s="4">
        <f>AVERAGE('air-quality'!I1803:I1807)</f>
        <v>0</v>
      </c>
      <c r="AL27" s="4">
        <f>AVERAGE('air-quality'!J1803:J1807)</f>
        <v>8</v>
      </c>
      <c r="AM27" s="4">
        <f t="shared" si="1"/>
        <v>161</v>
      </c>
      <c r="AN27" s="4">
        <f t="shared" si="2"/>
        <v>80</v>
      </c>
      <c r="AO27" s="4">
        <f t="shared" si="3"/>
        <v>31.5</v>
      </c>
      <c r="AP27" s="4">
        <f t="shared" si="4"/>
        <v>15.25</v>
      </c>
      <c r="AQ27" s="4">
        <f t="shared" si="5"/>
        <v>0</v>
      </c>
      <c r="AR27" s="4">
        <f t="shared" si="6"/>
        <v>9.75</v>
      </c>
      <c r="AS27">
        <f>AVERAGE(U27,AA27,AG27)</f>
        <v>106.66666666666667</v>
      </c>
      <c r="AT27">
        <f>AVERAGE(V27,AB27,AH27)</f>
        <v>79.86666666666666</v>
      </c>
      <c r="AU27">
        <f>AVERAGE(W27,AC27,AI27)</f>
        <v>16.933333333333334</v>
      </c>
      <c r="AV27">
        <f>AVERAGE(X27,AD27,AJ27)</f>
        <v>22.933333333333334</v>
      </c>
      <c r="AW27">
        <f>AVERAGE(Y27,AE27,AK27)</f>
        <v>0</v>
      </c>
      <c r="AX27">
        <f>AVERAGE(Z27,AF27,AL27)</f>
        <v>11.6</v>
      </c>
    </row>
    <row r="28" spans="1:50" x14ac:dyDescent="0.25">
      <c r="A28">
        <f>IF([1]Pivot!A32="",[1]Data!A27,[1]Pivot!A32)</f>
        <v>1</v>
      </c>
      <c r="B28">
        <f>[1]Pivot!B32</f>
        <v>27</v>
      </c>
      <c r="C28" s="4">
        <f>AVERAGE(Pivot!D32:H32)</f>
        <v>129.19999999999999</v>
      </c>
      <c r="D28" s="4">
        <f>AVERAGE(Pivot!K32:O32)</f>
        <v>117</v>
      </c>
      <c r="E28" s="4">
        <f>AVERAGE(Pivot!R32:V32)</f>
        <v>20.399999999999999</v>
      </c>
      <c r="F28" s="4">
        <f>AVERAGE(Pivot!Y32:AC32)</f>
        <v>23.8</v>
      </c>
      <c r="G28" s="4">
        <f>AVERAGE(Pivot!AF32:AJ32)</f>
        <v>0</v>
      </c>
      <c r="H28" s="4">
        <f>AVERAGE(Pivot!AM32:AQ32)</f>
        <v>12.8</v>
      </c>
      <c r="I28" s="4">
        <f>AVERAGE(Pivot!F32:H32)</f>
        <v>133</v>
      </c>
      <c r="J28" s="4">
        <f>AVERAGE(Pivot!M32:O32)</f>
        <v>143.66666666666666</v>
      </c>
      <c r="K28" s="4">
        <f>AVERAGE(Pivot!T32:V32)</f>
        <v>19.666666666666668</v>
      </c>
      <c r="L28" s="4">
        <f>AVERAGE(Pivot!AA32:AC32)</f>
        <v>16.666666666666668</v>
      </c>
      <c r="M28" s="4">
        <f>AVERAGE(Pivot!AH32:AJ32)</f>
        <v>0</v>
      </c>
      <c r="N28" s="4">
        <f>AVERAGE(Pivot!AO32:AQ32)</f>
        <v>9.6666666666666661</v>
      </c>
      <c r="O28" s="4">
        <f>Pivot!I32</f>
        <v>0</v>
      </c>
      <c r="P28" s="4">
        <f>Pivot!P32</f>
        <v>0</v>
      </c>
      <c r="Q28" s="4">
        <f>Pivot!W32</f>
        <v>0</v>
      </c>
      <c r="R28" s="4">
        <f>Pivot!AD32</f>
        <v>0</v>
      </c>
      <c r="S28" s="4">
        <f>Pivot!AK32</f>
        <v>0</v>
      </c>
      <c r="T28" s="4">
        <f>Pivot!AR32</f>
        <v>0</v>
      </c>
      <c r="U28" s="4">
        <f>AVERAGE('air-quality'!E1092:E1096)</f>
        <v>235.2</v>
      </c>
      <c r="V28" s="4">
        <f>AVERAGE('air-quality'!F1092:F1096)</f>
        <v>143.4</v>
      </c>
      <c r="W28" s="4">
        <f>AVERAGE('air-quality'!G1092:G1096)</f>
        <v>15.6</v>
      </c>
      <c r="X28" s="4">
        <f>AVERAGE('air-quality'!H1092:H1096)</f>
        <v>22.8</v>
      </c>
      <c r="Y28" s="4">
        <f>AVERAGE('air-quality'!I1092:I1096)</f>
        <v>0</v>
      </c>
      <c r="Z28" s="4">
        <f>AVERAGE('air-quality'!J1092:J1096)</f>
        <v>18.2</v>
      </c>
      <c r="AA28" s="4">
        <f>AVERAGE('air-quality'!E1443:E1447)</f>
        <v>72.599999999999994</v>
      </c>
      <c r="AB28" s="4">
        <f>AVERAGE('air-quality'!F1443:F1447)</f>
        <v>41.2</v>
      </c>
      <c r="AC28" s="4">
        <f>AVERAGE('air-quality'!G1443:G1447)</f>
        <v>19.8</v>
      </c>
      <c r="AD28" s="4">
        <f>AVERAGE('air-quality'!H1443:H1447)</f>
        <v>20.399999999999999</v>
      </c>
      <c r="AE28" s="4">
        <f>AVERAGE('air-quality'!I1443:I1447)</f>
        <v>0</v>
      </c>
      <c r="AF28" s="4">
        <f>AVERAGE('air-quality'!J1443:J1447)</f>
        <v>5.2</v>
      </c>
      <c r="AG28" s="4">
        <f>AVERAGE('air-quality'!E1804:E1808)</f>
        <v>103</v>
      </c>
      <c r="AH28" s="4">
        <f>AVERAGE('air-quality'!F1804:F1808)</f>
        <v>53.6</v>
      </c>
      <c r="AI28" s="4">
        <f>AVERAGE('air-quality'!G1804:G1808)</f>
        <v>19.8</v>
      </c>
      <c r="AJ28" s="4">
        <f>AVERAGE('air-quality'!H1804:H1808)</f>
        <v>18.600000000000001</v>
      </c>
      <c r="AK28" s="4">
        <f>AVERAGE('air-quality'!I1804:I1808)</f>
        <v>0</v>
      </c>
      <c r="AL28" s="4">
        <f>AVERAGE('air-quality'!J1804:J1808)</f>
        <v>7.8</v>
      </c>
      <c r="AM28" s="4">
        <f t="shared" si="1"/>
        <v>162</v>
      </c>
      <c r="AN28" s="4">
        <f t="shared" si="2"/>
        <v>89.666666666666671</v>
      </c>
      <c r="AO28" s="4">
        <f t="shared" si="3"/>
        <v>31.666666666666668</v>
      </c>
      <c r="AP28" s="4">
        <f t="shared" si="4"/>
        <v>14.333333333333334</v>
      </c>
      <c r="AQ28" s="4">
        <f t="shared" si="5"/>
        <v>0</v>
      </c>
      <c r="AR28" s="4">
        <f t="shared" si="6"/>
        <v>10</v>
      </c>
      <c r="AS28">
        <f>AVERAGE(U28,AA28,AG28)</f>
        <v>136.93333333333331</v>
      </c>
      <c r="AT28">
        <f>AVERAGE(V28,AB28,AH28)</f>
        <v>79.400000000000006</v>
      </c>
      <c r="AU28">
        <f>AVERAGE(W28,AC28,AI28)</f>
        <v>18.400000000000002</v>
      </c>
      <c r="AV28">
        <f>AVERAGE(X28,AD28,AJ28)</f>
        <v>20.6</v>
      </c>
      <c r="AW28">
        <f>AVERAGE(Y28,AE28,AK28)</f>
        <v>0</v>
      </c>
      <c r="AX28">
        <f>AVERAGE(Z28,AF28,AL28)</f>
        <v>10.4</v>
      </c>
    </row>
    <row r="29" spans="1:50" x14ac:dyDescent="0.25">
      <c r="A29">
        <f>IF([1]Pivot!A33="",[1]Data!A28,[1]Pivot!A33)</f>
        <v>1</v>
      </c>
      <c r="B29">
        <f>[1]Pivot!B33</f>
        <v>28</v>
      </c>
      <c r="C29" s="4">
        <f>AVERAGE(Pivot!D33:H33)</f>
        <v>171.2</v>
      </c>
      <c r="D29" s="4">
        <f>AVERAGE(Pivot!K33:O33)</f>
        <v>63.2</v>
      </c>
      <c r="E29" s="4">
        <f>AVERAGE(Pivot!R33:V33)</f>
        <v>21.2</v>
      </c>
      <c r="F29" s="4">
        <f>AVERAGE(Pivot!Y33:AC33)</f>
        <v>20.8</v>
      </c>
      <c r="G29" s="4">
        <f>AVERAGE(Pivot!AF33:AJ33)</f>
        <v>0</v>
      </c>
      <c r="H29" s="4">
        <f>AVERAGE(Pivot!AM33:AQ33)</f>
        <v>10</v>
      </c>
      <c r="I29" s="4">
        <f>AVERAGE(Pivot!F33:H33)</f>
        <v>179.33333333333334</v>
      </c>
      <c r="J29" s="4">
        <f>AVERAGE(Pivot!M33:O33)</f>
        <v>67.666666666666671</v>
      </c>
      <c r="K29" s="4">
        <f>AVERAGE(Pivot!T33:V33)</f>
        <v>21</v>
      </c>
      <c r="L29" s="4">
        <f>AVERAGE(Pivot!AA33:AC33)</f>
        <v>18.666666666666668</v>
      </c>
      <c r="M29" s="4">
        <f>AVERAGE(Pivot!AH33:AJ33)</f>
        <v>0</v>
      </c>
      <c r="N29" s="4">
        <f>AVERAGE(Pivot!AO33:AQ33)</f>
        <v>8.6666666666666661</v>
      </c>
      <c r="O29" s="4">
        <f>Pivot!I33</f>
        <v>245</v>
      </c>
      <c r="P29" s="4">
        <f>Pivot!P33</f>
        <v>38</v>
      </c>
      <c r="Q29" s="4">
        <f>Pivot!W33</f>
        <v>34</v>
      </c>
      <c r="R29" s="4">
        <f>Pivot!AD33</f>
        <v>17</v>
      </c>
      <c r="S29" s="4">
        <f>Pivot!AK33</f>
        <v>0</v>
      </c>
      <c r="T29" s="4">
        <f>Pivot!AR33</f>
        <v>12</v>
      </c>
      <c r="U29" s="4">
        <f>AVERAGE('air-quality'!E1093:E1097)</f>
        <v>221</v>
      </c>
      <c r="V29" s="4">
        <f>AVERAGE('air-quality'!F1093:F1097)</f>
        <v>124.6</v>
      </c>
      <c r="W29" s="4">
        <f>AVERAGE('air-quality'!G1093:G1097)</f>
        <v>19.399999999999999</v>
      </c>
      <c r="X29" s="4">
        <f>AVERAGE('air-quality'!H1093:H1097)</f>
        <v>16.8</v>
      </c>
      <c r="Y29" s="4">
        <f>AVERAGE('air-quality'!I1093:I1097)</f>
        <v>0</v>
      </c>
      <c r="Z29" s="4">
        <f>AVERAGE('air-quality'!J1093:J1097)</f>
        <v>12.8</v>
      </c>
      <c r="AA29" s="4">
        <f>AVERAGE('air-quality'!E1444:E1448)</f>
        <v>72.8</v>
      </c>
      <c r="AB29" s="4">
        <f>AVERAGE('air-quality'!F1444:F1448)</f>
        <v>45.2</v>
      </c>
      <c r="AC29" s="4">
        <f>AVERAGE('air-quality'!G1444:G1448)</f>
        <v>20.2</v>
      </c>
      <c r="AD29" s="4">
        <f>AVERAGE('air-quality'!H1444:H1448)</f>
        <v>19.8</v>
      </c>
      <c r="AE29" s="4">
        <f>AVERAGE('air-quality'!I1444:I1448)</f>
        <v>0</v>
      </c>
      <c r="AF29" s="4">
        <f>AVERAGE('air-quality'!J1444:J1448)</f>
        <v>5</v>
      </c>
      <c r="AG29" s="4">
        <f>AVERAGE('air-quality'!E1805:E1809)</f>
        <v>104.6</v>
      </c>
      <c r="AH29" s="4">
        <f>AVERAGE('air-quality'!F1805:F1809)</f>
        <v>61.4</v>
      </c>
      <c r="AI29" s="4">
        <f>AVERAGE('air-quality'!G1805:G1809)</f>
        <v>18.600000000000001</v>
      </c>
      <c r="AJ29" s="4">
        <f>AVERAGE('air-quality'!H1805:H1809)</f>
        <v>20.6</v>
      </c>
      <c r="AK29" s="4">
        <f>AVERAGE('air-quality'!I1805:I1809)</f>
        <v>0</v>
      </c>
      <c r="AL29" s="4">
        <f>AVERAGE('air-quality'!J1805:J1809)</f>
        <v>8.1999999999999993</v>
      </c>
      <c r="AM29" s="4">
        <f t="shared" si="1"/>
        <v>201.66666666666666</v>
      </c>
      <c r="AN29" s="4">
        <f t="shared" si="2"/>
        <v>81.666666666666671</v>
      </c>
      <c r="AO29" s="4">
        <f t="shared" si="3"/>
        <v>32</v>
      </c>
      <c r="AP29" s="4">
        <f t="shared" si="4"/>
        <v>17.333333333333332</v>
      </c>
      <c r="AQ29" s="4">
        <f t="shared" si="5"/>
        <v>0</v>
      </c>
      <c r="AR29" s="4">
        <f t="shared" si="6"/>
        <v>12</v>
      </c>
      <c r="AS29">
        <f>AVERAGE(U29,AA29,AG29)</f>
        <v>132.79999999999998</v>
      </c>
      <c r="AT29">
        <f>AVERAGE(V29,AB29,AH29)</f>
        <v>77.066666666666677</v>
      </c>
      <c r="AU29">
        <f>AVERAGE(W29,AC29,AI29)</f>
        <v>19.399999999999999</v>
      </c>
      <c r="AV29">
        <f>AVERAGE(X29,AD29,AJ29)</f>
        <v>19.066666666666666</v>
      </c>
      <c r="AW29">
        <f>AVERAGE(Y29,AE29,AK29)</f>
        <v>0</v>
      </c>
      <c r="AX29">
        <f>AVERAGE(Z29,AF29,AL29)</f>
        <v>8.6666666666666661</v>
      </c>
    </row>
    <row r="30" spans="1:50" x14ac:dyDescent="0.25">
      <c r="A30">
        <f>IF([1]Pivot!A34="",[1]Data!A29,[1]Pivot!A34)</f>
        <v>1</v>
      </c>
      <c r="B30">
        <f>[1]Pivot!B34</f>
        <v>29</v>
      </c>
      <c r="C30" s="4">
        <f>AVERAGE(Pivot!D34:H34)</f>
        <v>117.4</v>
      </c>
      <c r="D30" s="4">
        <f>AVERAGE(Pivot!K34:O34)</f>
        <v>40</v>
      </c>
      <c r="E30" s="4">
        <f>AVERAGE(Pivot!R34:V34)</f>
        <v>26.8</v>
      </c>
      <c r="F30" s="4">
        <f>AVERAGE(Pivot!Y34:AC34)</f>
        <v>15</v>
      </c>
      <c r="G30" s="4">
        <f>AVERAGE(Pivot!AF34:AJ34)</f>
        <v>0</v>
      </c>
      <c r="H30" s="4">
        <f>AVERAGE(Pivot!AM34:AQ34)</f>
        <v>5.8</v>
      </c>
      <c r="I30" s="4">
        <f>AVERAGE(Pivot!F34:H34)</f>
        <v>106.33333333333333</v>
      </c>
      <c r="J30" s="4">
        <f>AVERAGE(Pivot!M34:O34)</f>
        <v>44</v>
      </c>
      <c r="K30" s="4">
        <f>AVERAGE(Pivot!T34:V34)</f>
        <v>27</v>
      </c>
      <c r="L30" s="4">
        <f>AVERAGE(Pivot!AA34:AC34)</f>
        <v>12.333333333333334</v>
      </c>
      <c r="M30" s="4">
        <f>AVERAGE(Pivot!AH34:AJ34)</f>
        <v>0</v>
      </c>
      <c r="N30" s="4">
        <f>AVERAGE(Pivot!AO34:AQ34)</f>
        <v>4.666666666666667</v>
      </c>
      <c r="O30" s="4">
        <f>Pivot!I34</f>
        <v>154</v>
      </c>
      <c r="P30" s="4">
        <f>Pivot!P34</f>
        <v>50</v>
      </c>
      <c r="Q30" s="4">
        <f>Pivot!W34</f>
        <v>35</v>
      </c>
      <c r="R30" s="4">
        <f>Pivot!AD34</f>
        <v>15</v>
      </c>
      <c r="S30" s="4">
        <f>Pivot!AK34</f>
        <v>0</v>
      </c>
      <c r="T30" s="4">
        <f>Pivot!AR34</f>
        <v>8</v>
      </c>
      <c r="U30" s="4">
        <f>AVERAGE('air-quality'!E1094:E1098)</f>
        <v>186.8</v>
      </c>
      <c r="V30" s="4">
        <f>AVERAGE('air-quality'!F1094:F1098)</f>
        <v>111.8</v>
      </c>
      <c r="W30" s="4">
        <f>AVERAGE('air-quality'!G1094:G1098)</f>
        <v>23.2</v>
      </c>
      <c r="X30" s="4">
        <f>AVERAGE('air-quality'!H1094:H1098)</f>
        <v>14.8</v>
      </c>
      <c r="Y30" s="4">
        <f>AVERAGE('air-quality'!I1094:I1098)</f>
        <v>0</v>
      </c>
      <c r="Z30" s="4">
        <f>AVERAGE('air-quality'!J1094:J1098)</f>
        <v>9.6</v>
      </c>
      <c r="AA30" s="4">
        <f>AVERAGE('air-quality'!E1445:E1449)</f>
        <v>70.400000000000006</v>
      </c>
      <c r="AB30" s="4">
        <f>AVERAGE('air-quality'!F1445:F1449)</f>
        <v>47.4</v>
      </c>
      <c r="AC30" s="4">
        <f>AVERAGE('air-quality'!G1445:G1449)</f>
        <v>20</v>
      </c>
      <c r="AD30" s="4">
        <f>AVERAGE('air-quality'!H1445:H1449)</f>
        <v>19.8</v>
      </c>
      <c r="AE30" s="4">
        <f>AVERAGE('air-quality'!I1445:I1449)</f>
        <v>0</v>
      </c>
      <c r="AF30" s="4">
        <f>AVERAGE('air-quality'!J1445:J1449)</f>
        <v>4.5999999999999996</v>
      </c>
      <c r="AG30" s="4">
        <f>AVERAGE('air-quality'!E1806:E1810)</f>
        <v>104</v>
      </c>
      <c r="AH30" s="4">
        <f>AVERAGE('air-quality'!F1806:F1810)</f>
        <v>67.8</v>
      </c>
      <c r="AI30" s="4">
        <f>AVERAGE('air-quality'!G1806:G1810)</f>
        <v>18.399999999999999</v>
      </c>
      <c r="AJ30" s="4">
        <f>AVERAGE('air-quality'!H1806:H1810)</f>
        <v>21</v>
      </c>
      <c r="AK30" s="4">
        <f>AVERAGE('air-quality'!I1806:I1810)</f>
        <v>0</v>
      </c>
      <c r="AL30" s="4">
        <f>AVERAGE('air-quality'!J1806:J1810)</f>
        <v>8.6</v>
      </c>
      <c r="AM30" s="4">
        <f t="shared" si="1"/>
        <v>201.66666666666666</v>
      </c>
      <c r="AN30" s="4">
        <f t="shared" si="2"/>
        <v>65.333333333333329</v>
      </c>
      <c r="AO30" s="4">
        <f t="shared" si="3"/>
        <v>33.333333333333336</v>
      </c>
      <c r="AP30" s="4">
        <f t="shared" si="4"/>
        <v>17.666666666666668</v>
      </c>
      <c r="AQ30" s="4">
        <f t="shared" si="5"/>
        <v>0</v>
      </c>
      <c r="AR30" s="4">
        <f t="shared" si="6"/>
        <v>12</v>
      </c>
      <c r="AS30">
        <f>AVERAGE(U30,AA30,AG30)</f>
        <v>120.40000000000002</v>
      </c>
      <c r="AT30">
        <f>AVERAGE(V30,AB30,AH30)</f>
        <v>75.666666666666671</v>
      </c>
      <c r="AU30">
        <f>AVERAGE(W30,AC30,AI30)</f>
        <v>20.533333333333335</v>
      </c>
      <c r="AV30">
        <f>AVERAGE(X30,AD30,AJ30)</f>
        <v>18.533333333333335</v>
      </c>
      <c r="AW30">
        <f>AVERAGE(Y30,AE30,AK30)</f>
        <v>0</v>
      </c>
      <c r="AX30">
        <f>AVERAGE(Z30,AF30,AL30)</f>
        <v>7.5999999999999988</v>
      </c>
    </row>
    <row r="31" spans="1:50" x14ac:dyDescent="0.25">
      <c r="A31">
        <f>IF([1]Pivot!A35="",[1]Data!A30,[1]Pivot!A35)</f>
        <v>1</v>
      </c>
      <c r="B31">
        <f>[1]Pivot!B35</f>
        <v>30</v>
      </c>
      <c r="C31" s="4">
        <f>AVERAGE(Pivot!D35:H35)</f>
        <v>71</v>
      </c>
      <c r="D31" s="4">
        <f>AVERAGE(Pivot!K35:O35)</f>
        <v>40.6</v>
      </c>
      <c r="E31" s="4">
        <f>AVERAGE(Pivot!R35:V35)</f>
        <v>26.2</v>
      </c>
      <c r="F31" s="4">
        <f>AVERAGE(Pivot!Y35:AC35)</f>
        <v>15.6</v>
      </c>
      <c r="G31" s="4">
        <f>AVERAGE(Pivot!AF35:AJ35)</f>
        <v>0</v>
      </c>
      <c r="H31" s="4">
        <f>AVERAGE(Pivot!AM35:AQ35)</f>
        <v>5.6</v>
      </c>
      <c r="I31" s="4">
        <f>AVERAGE(Pivot!F35:H35)</f>
        <v>64.333333333333329</v>
      </c>
      <c r="J31" s="4">
        <f>AVERAGE(Pivot!M35:O35)</f>
        <v>50.333333333333336</v>
      </c>
      <c r="K31" s="4">
        <f>AVERAGE(Pivot!T35:V35)</f>
        <v>26</v>
      </c>
      <c r="L31" s="4">
        <f>AVERAGE(Pivot!AA35:AC35)</f>
        <v>13.333333333333334</v>
      </c>
      <c r="M31" s="4">
        <f>AVERAGE(Pivot!AH35:AJ35)</f>
        <v>0</v>
      </c>
      <c r="N31" s="4">
        <f>AVERAGE(Pivot!AO35:AQ35)</f>
        <v>5.666666666666667</v>
      </c>
      <c r="O31" s="4">
        <f>Pivot!I35</f>
        <v>133</v>
      </c>
      <c r="P31" s="4">
        <f>Pivot!P35</f>
        <v>41</v>
      </c>
      <c r="Q31" s="4">
        <f>Pivot!W35</f>
        <v>33</v>
      </c>
      <c r="R31" s="4">
        <f>Pivot!AD35</f>
        <v>17</v>
      </c>
      <c r="S31" s="4">
        <f>Pivot!AK35</f>
        <v>0</v>
      </c>
      <c r="T31" s="4">
        <f>Pivot!AR35</f>
        <v>9</v>
      </c>
      <c r="U31" s="4">
        <f>AVERAGE('air-quality'!E1095:E1099)</f>
        <v>170.6</v>
      </c>
      <c r="V31" s="4">
        <f>AVERAGE('air-quality'!F1095:F1099)</f>
        <v>104.2</v>
      </c>
      <c r="W31" s="4">
        <f>AVERAGE('air-quality'!G1095:G1099)</f>
        <v>22.6</v>
      </c>
      <c r="X31" s="4">
        <f>AVERAGE('air-quality'!H1095:H1099)</f>
        <v>14.2</v>
      </c>
      <c r="Y31" s="4">
        <f>AVERAGE('air-quality'!I1095:I1099)</f>
        <v>0</v>
      </c>
      <c r="Z31" s="4">
        <f>AVERAGE('air-quality'!J1095:J1099)</f>
        <v>9</v>
      </c>
      <c r="AA31" s="4">
        <f>AVERAGE('air-quality'!E1446:E1450)</f>
        <v>72.2</v>
      </c>
      <c r="AB31" s="4">
        <f>AVERAGE('air-quality'!F1446:F1450)</f>
        <v>52.4</v>
      </c>
      <c r="AC31" s="4">
        <f>AVERAGE('air-quality'!G1446:G1450)</f>
        <v>22.6</v>
      </c>
      <c r="AD31" s="4">
        <f>AVERAGE('air-quality'!H1446:H1450)</f>
        <v>17.600000000000001</v>
      </c>
      <c r="AE31" s="4">
        <f>AVERAGE('air-quality'!I1446:I1450)</f>
        <v>0</v>
      </c>
      <c r="AF31" s="4">
        <f>AVERAGE('air-quality'!J1446:J1450)</f>
        <v>4.5999999999999996</v>
      </c>
      <c r="AG31" s="4">
        <f>AVERAGE('air-quality'!E1807:E1811)</f>
        <v>109.2</v>
      </c>
      <c r="AH31" s="4">
        <f>AVERAGE('air-quality'!F1807:F1811)</f>
        <v>66</v>
      </c>
      <c r="AI31" s="4">
        <f>AVERAGE('air-quality'!G1807:G1811)</f>
        <v>22.2</v>
      </c>
      <c r="AJ31" s="4">
        <f>AVERAGE('air-quality'!H1807:H1811)</f>
        <v>19.399999999999999</v>
      </c>
      <c r="AK31" s="4">
        <f>AVERAGE('air-quality'!I1807:I1811)</f>
        <v>0</v>
      </c>
      <c r="AL31" s="4">
        <f>AVERAGE('air-quality'!J1807:J1811)</f>
        <v>8.6</v>
      </c>
      <c r="AM31" s="4">
        <f t="shared" si="1"/>
        <v>177.33333333333334</v>
      </c>
      <c r="AN31" s="4">
        <f t="shared" si="2"/>
        <v>43</v>
      </c>
      <c r="AO31" s="4">
        <f t="shared" si="3"/>
        <v>34</v>
      </c>
      <c r="AP31" s="4">
        <f t="shared" si="4"/>
        <v>16.333333333333332</v>
      </c>
      <c r="AQ31" s="4">
        <f t="shared" si="5"/>
        <v>0</v>
      </c>
      <c r="AR31" s="4">
        <f t="shared" si="6"/>
        <v>9.6666666666666661</v>
      </c>
      <c r="AS31">
        <f>AVERAGE(U31,AA31,AG31)</f>
        <v>117.33333333333333</v>
      </c>
      <c r="AT31">
        <f>AVERAGE(V31,AB31,AH31)</f>
        <v>74.2</v>
      </c>
      <c r="AU31">
        <f>AVERAGE(W31,AC31,AI31)</f>
        <v>22.466666666666669</v>
      </c>
      <c r="AV31">
        <f>AVERAGE(X31,AD31,AJ31)</f>
        <v>17.066666666666666</v>
      </c>
      <c r="AW31">
        <f>AVERAGE(Y31,AE31,AK31)</f>
        <v>0</v>
      </c>
      <c r="AX31">
        <f>AVERAGE(Z31,AF31,AL31)</f>
        <v>7.3999999999999995</v>
      </c>
    </row>
    <row r="32" spans="1:50" x14ac:dyDescent="0.25">
      <c r="A32">
        <f>IF([1]Pivot!A36="",[1]Data!A31,[1]Pivot!A36)</f>
        <v>1</v>
      </c>
      <c r="B32">
        <f>[1]Pivot!B36</f>
        <v>31</v>
      </c>
      <c r="C32" s="4">
        <f>AVERAGE(Pivot!D36:H36)</f>
        <v>82</v>
      </c>
      <c r="D32" s="4">
        <f>AVERAGE(Pivot!K36:O36)</f>
        <v>53.2</v>
      </c>
      <c r="E32" s="4">
        <f>AVERAGE(Pivot!R36:V36)</f>
        <v>23.8</v>
      </c>
      <c r="F32" s="4">
        <f>AVERAGE(Pivot!Y36:AC36)</f>
        <v>22</v>
      </c>
      <c r="G32" s="4">
        <f>AVERAGE(Pivot!AF36:AJ36)</f>
        <v>0</v>
      </c>
      <c r="H32" s="4">
        <f>AVERAGE(Pivot!AM36:AQ36)</f>
        <v>7.6</v>
      </c>
      <c r="I32" s="4">
        <f>AVERAGE(Pivot!F36:H36)</f>
        <v>91</v>
      </c>
      <c r="J32" s="4">
        <f>AVERAGE(Pivot!M36:O36)</f>
        <v>58.666666666666664</v>
      </c>
      <c r="K32" s="4">
        <f>AVERAGE(Pivot!T36:V36)</f>
        <v>25.666666666666668</v>
      </c>
      <c r="L32" s="4">
        <f>AVERAGE(Pivot!AA36:AC36)</f>
        <v>19</v>
      </c>
      <c r="M32" s="4">
        <f>AVERAGE(Pivot!AH36:AJ36)</f>
        <v>0</v>
      </c>
      <c r="N32" s="4">
        <f>AVERAGE(Pivot!AO36:AQ36)</f>
        <v>6</v>
      </c>
      <c r="O32" s="4">
        <f>Pivot!I36</f>
        <v>120</v>
      </c>
      <c r="P32" s="4">
        <f>Pivot!P36</f>
        <v>14</v>
      </c>
      <c r="Q32" s="4">
        <f>Pivot!W36</f>
        <v>32</v>
      </c>
      <c r="R32" s="4">
        <f>Pivot!AD36</f>
        <v>4</v>
      </c>
      <c r="S32" s="4">
        <f>Pivot!AK36</f>
        <v>0</v>
      </c>
      <c r="T32" s="4">
        <f>Pivot!AR36</f>
        <v>3</v>
      </c>
      <c r="U32" s="4">
        <f>AVERAGE('air-quality'!E1096:E1100)</f>
        <v>163.4</v>
      </c>
      <c r="V32" s="4">
        <f>AVERAGE('air-quality'!F1096:F1100)</f>
        <v>53.8</v>
      </c>
      <c r="W32" s="4">
        <f>AVERAGE('air-quality'!G1096:G1100)</f>
        <v>24.4</v>
      </c>
      <c r="X32" s="4">
        <f>AVERAGE('air-quality'!H1096:H1100)</f>
        <v>14.8</v>
      </c>
      <c r="Y32" s="4">
        <f>AVERAGE('air-quality'!I1096:I1100)</f>
        <v>0</v>
      </c>
      <c r="Z32" s="4">
        <f>AVERAGE('air-quality'!J1096:J1100)</f>
        <v>7.2</v>
      </c>
      <c r="AA32" s="4">
        <f>AVERAGE('air-quality'!E1447:E1451)</f>
        <v>69</v>
      </c>
      <c r="AB32" s="4">
        <f>AVERAGE('air-quality'!F1447:F1451)</f>
        <v>51</v>
      </c>
      <c r="AC32" s="4">
        <f>AVERAGE('air-quality'!G1447:G1451)</f>
        <v>27</v>
      </c>
      <c r="AD32" s="4">
        <f>AVERAGE('air-quality'!H1447:H1451)</f>
        <v>14</v>
      </c>
      <c r="AE32" s="4">
        <f>AVERAGE('air-quality'!I1447:I1451)</f>
        <v>0</v>
      </c>
      <c r="AF32" s="4">
        <f>AVERAGE('air-quality'!J1447:J1451)</f>
        <v>3.4</v>
      </c>
      <c r="AG32" s="4">
        <f>AVERAGE('air-quality'!E1808:E1812)</f>
        <v>104.8</v>
      </c>
      <c r="AH32" s="4">
        <f>AVERAGE('air-quality'!F1808:F1812)</f>
        <v>63.4</v>
      </c>
      <c r="AI32" s="4">
        <f>AVERAGE('air-quality'!G1808:G1812)</f>
        <v>22</v>
      </c>
      <c r="AJ32" s="4">
        <f>AVERAGE('air-quality'!H1808:H1812)</f>
        <v>19.8</v>
      </c>
      <c r="AK32" s="4">
        <f>AVERAGE('air-quality'!I1808:I1812)</f>
        <v>0</v>
      </c>
      <c r="AL32" s="4">
        <f>AVERAGE('air-quality'!J1808:J1812)</f>
        <v>8.4</v>
      </c>
      <c r="AM32" s="4">
        <f t="shared" si="1"/>
        <v>163</v>
      </c>
      <c r="AN32" s="4">
        <f t="shared" si="2"/>
        <v>35.75</v>
      </c>
      <c r="AO32" s="4">
        <f t="shared" si="3"/>
        <v>33.5</v>
      </c>
      <c r="AP32" s="4">
        <f t="shared" si="4"/>
        <v>13.25</v>
      </c>
      <c r="AQ32" s="4">
        <f t="shared" si="5"/>
        <v>0</v>
      </c>
      <c r="AR32" s="4">
        <f t="shared" si="6"/>
        <v>8</v>
      </c>
      <c r="AS32">
        <f>AVERAGE(U32,AA32,AG32)</f>
        <v>112.39999999999999</v>
      </c>
      <c r="AT32">
        <f>AVERAGE(V32,AB32,AH32)</f>
        <v>56.066666666666663</v>
      </c>
      <c r="AU32">
        <f>AVERAGE(W32,AC32,AI32)</f>
        <v>24.466666666666669</v>
      </c>
      <c r="AV32">
        <f>AVERAGE(X32,AD32,AJ32)</f>
        <v>16.2</v>
      </c>
      <c r="AW32">
        <f>AVERAGE(Y32,AE32,AK32)</f>
        <v>0</v>
      </c>
      <c r="AX32">
        <f>AVERAGE(Z32,AF32,AL32)</f>
        <v>6.333333333333333</v>
      </c>
    </row>
    <row r="33" spans="1:50" x14ac:dyDescent="0.25">
      <c r="A33">
        <f>IF([1]Pivot!A37="",[1]Data!A32,[1]Pivot!A37)</f>
        <v>2</v>
      </c>
      <c r="B33">
        <f>[1]Pivot!B37</f>
        <v>1</v>
      </c>
      <c r="C33" s="4">
        <f>AVERAGE(Pivot!D37:H37)</f>
        <v>97.2</v>
      </c>
      <c r="D33" s="4">
        <f>AVERAGE(Pivot!K37:O37)</f>
        <v>71</v>
      </c>
      <c r="E33" s="4">
        <f>AVERAGE(Pivot!R37:V37)</f>
        <v>17.8</v>
      </c>
      <c r="F33" s="4">
        <f>AVERAGE(Pivot!Y37:AC37)</f>
        <v>26.8</v>
      </c>
      <c r="G33" s="4">
        <f>AVERAGE(Pivot!AF37:AJ37)</f>
        <v>0</v>
      </c>
      <c r="H33" s="4">
        <f>AVERAGE(Pivot!AM37:AQ37)</f>
        <v>11.8</v>
      </c>
      <c r="I33" s="4">
        <f>AVERAGE(Pivot!F37:H37)</f>
        <v>94.333333333333329</v>
      </c>
      <c r="J33" s="4">
        <f>AVERAGE(Pivot!M37:O37)</f>
        <v>70.333333333333329</v>
      </c>
      <c r="K33" s="4">
        <f>AVERAGE(Pivot!T37:V37)</f>
        <v>18.333333333333332</v>
      </c>
      <c r="L33" s="4">
        <f>AVERAGE(Pivot!AA37:AC37)</f>
        <v>21.666666666666668</v>
      </c>
      <c r="M33" s="4">
        <f>AVERAGE(Pivot!AH37:AJ37)</f>
        <v>0</v>
      </c>
      <c r="N33" s="4">
        <f>AVERAGE(Pivot!AO37:AQ37)</f>
        <v>9.6666666666666661</v>
      </c>
      <c r="O33" s="4">
        <f>Pivot!I37</f>
        <v>30</v>
      </c>
      <c r="P33" s="4">
        <f>Pivot!P37</f>
        <v>25</v>
      </c>
      <c r="Q33" s="4">
        <f>Pivot!W37</f>
        <v>28</v>
      </c>
      <c r="R33" s="4">
        <f>Pivot!AD37</f>
        <v>5</v>
      </c>
      <c r="S33" s="4">
        <f>Pivot!AK37</f>
        <v>0</v>
      </c>
      <c r="T33" s="4">
        <f>Pivot!AR37</f>
        <v>3</v>
      </c>
      <c r="U33" s="4">
        <f>AVERAGE('air-quality'!E1097:E1101)</f>
        <v>114</v>
      </c>
      <c r="V33" s="4">
        <f>AVERAGE('air-quality'!F1097:F1101)</f>
        <v>68.400000000000006</v>
      </c>
      <c r="W33" s="4">
        <f>AVERAGE('air-quality'!G1097:G1101)</f>
        <v>23</v>
      </c>
      <c r="X33" s="4">
        <f>AVERAGE('air-quality'!H1097:H1101)</f>
        <v>21</v>
      </c>
      <c r="Y33" s="4">
        <f>AVERAGE('air-quality'!I1097:I1101)</f>
        <v>0</v>
      </c>
      <c r="Z33" s="4">
        <f>AVERAGE('air-quality'!J1097:J1101)</f>
        <v>10</v>
      </c>
      <c r="AA33" s="4">
        <f>AVERAGE('air-quality'!E1448:E1452)</f>
        <v>53.4</v>
      </c>
      <c r="AB33" s="4">
        <f>AVERAGE('air-quality'!F1448:F1452)</f>
        <v>47</v>
      </c>
      <c r="AC33" s="4">
        <f>AVERAGE('air-quality'!G1448:G1452)</f>
        <v>27</v>
      </c>
      <c r="AD33" s="4">
        <f>AVERAGE('air-quality'!H1448:H1452)</f>
        <v>13.4</v>
      </c>
      <c r="AE33" s="4">
        <f>AVERAGE('air-quality'!I1448:I1452)</f>
        <v>0</v>
      </c>
      <c r="AF33" s="4">
        <f>AVERAGE('air-quality'!J1448:J1452)</f>
        <v>3.6</v>
      </c>
      <c r="AG33" s="4">
        <f>AVERAGE('air-quality'!E1809:E1813)</f>
        <v>104.4</v>
      </c>
      <c r="AH33" s="4">
        <f>AVERAGE('air-quality'!F1809:F1813)</f>
        <v>73.8</v>
      </c>
      <c r="AI33" s="4">
        <f>AVERAGE('air-quality'!G1809:G1813)</f>
        <v>19.399999999999999</v>
      </c>
      <c r="AJ33" s="4">
        <f>AVERAGE('air-quality'!H1809:H1813)</f>
        <v>22.8</v>
      </c>
      <c r="AK33" s="4">
        <f>AVERAGE('air-quality'!I1809:I1813)</f>
        <v>0</v>
      </c>
      <c r="AL33" s="4">
        <f>AVERAGE('air-quality'!J1809:J1813)</f>
        <v>10</v>
      </c>
      <c r="AM33" s="4">
        <f t="shared" si="1"/>
        <v>136.4</v>
      </c>
      <c r="AN33" s="4">
        <f t="shared" si="2"/>
        <v>33.6</v>
      </c>
      <c r="AO33" s="4">
        <f t="shared" si="3"/>
        <v>32.4</v>
      </c>
      <c r="AP33" s="4">
        <f t="shared" si="4"/>
        <v>11.6</v>
      </c>
      <c r="AQ33" s="4">
        <f t="shared" si="5"/>
        <v>0</v>
      </c>
      <c r="AR33" s="4">
        <f t="shared" si="6"/>
        <v>7</v>
      </c>
      <c r="AS33">
        <f>AVERAGE(U33,AA33,AG33)</f>
        <v>90.600000000000009</v>
      </c>
      <c r="AT33">
        <f>AVERAGE(V33,AB33,AH33)</f>
        <v>63.066666666666663</v>
      </c>
      <c r="AU33">
        <f>AVERAGE(W33,AC33,AI33)</f>
        <v>23.133333333333336</v>
      </c>
      <c r="AV33">
        <f>AVERAGE(X33,AD33,AJ33)</f>
        <v>19.066666666666666</v>
      </c>
      <c r="AW33">
        <f>AVERAGE(Y33,AE33,AK33)</f>
        <v>0</v>
      </c>
      <c r="AX33">
        <f>AVERAGE(Z33,AF33,AL33)</f>
        <v>7.8666666666666671</v>
      </c>
    </row>
    <row r="34" spans="1:50" x14ac:dyDescent="0.25">
      <c r="A34">
        <f>IF([1]Pivot!A38="",[1]Data!A33,[1]Pivot!A38)</f>
        <v>2</v>
      </c>
      <c r="B34">
        <f>[1]Pivot!B38</f>
        <v>2</v>
      </c>
      <c r="C34" s="4">
        <f>AVERAGE(Pivot!D38:H38)</f>
        <v>136.6</v>
      </c>
      <c r="D34" s="4">
        <f>AVERAGE(Pivot!K38:O38)</f>
        <v>66.8</v>
      </c>
      <c r="E34" s="4">
        <f>AVERAGE(Pivot!R38:V38)</f>
        <v>27</v>
      </c>
      <c r="F34" s="4">
        <f>AVERAGE(Pivot!Y38:AC38)</f>
        <v>22.6</v>
      </c>
      <c r="G34" s="4">
        <f>AVERAGE(Pivot!AF38:AJ38)</f>
        <v>0</v>
      </c>
      <c r="H34" s="4">
        <f>AVERAGE(Pivot!AM38:AQ38)</f>
        <v>10.199999999999999</v>
      </c>
      <c r="I34" s="4">
        <f>AVERAGE(Pivot!F38:H38)</f>
        <v>130.33333333333334</v>
      </c>
      <c r="J34" s="4">
        <f>AVERAGE(Pivot!M38:O38)</f>
        <v>86.333333333333329</v>
      </c>
      <c r="K34" s="4">
        <f>AVERAGE(Pivot!T38:V38)</f>
        <v>28</v>
      </c>
      <c r="L34" s="4">
        <f>AVERAGE(Pivot!AA38:AC38)</f>
        <v>17.666666666666668</v>
      </c>
      <c r="M34" s="4">
        <f>AVERAGE(Pivot!AH38:AJ38)</f>
        <v>0</v>
      </c>
      <c r="N34" s="4">
        <f>AVERAGE(Pivot!AO38:AQ38)</f>
        <v>9.3333333333333339</v>
      </c>
      <c r="O34" s="4">
        <f>Pivot!I38</f>
        <v>85</v>
      </c>
      <c r="P34" s="4">
        <f>Pivot!P38</f>
        <v>24</v>
      </c>
      <c r="Q34" s="4">
        <f>Pivot!W38</f>
        <v>29</v>
      </c>
      <c r="R34" s="4">
        <f>Pivot!AD38</f>
        <v>6</v>
      </c>
      <c r="S34" s="4">
        <f>Pivot!AK38</f>
        <v>0</v>
      </c>
      <c r="T34" s="4">
        <f>Pivot!AR38</f>
        <v>2</v>
      </c>
      <c r="U34" s="4">
        <f>AVERAGE('air-quality'!E1098:E1102)</f>
        <v>141</v>
      </c>
      <c r="V34" s="4">
        <f>AVERAGE('air-quality'!F1098:F1102)</f>
        <v>102.6</v>
      </c>
      <c r="W34" s="4">
        <f>AVERAGE('air-quality'!G1098:G1102)</f>
        <v>22</v>
      </c>
      <c r="X34" s="4">
        <f>AVERAGE('air-quality'!H1098:H1102)</f>
        <v>27.4</v>
      </c>
      <c r="Y34" s="4">
        <f>AVERAGE('air-quality'!I1098:I1102)</f>
        <v>0</v>
      </c>
      <c r="Z34" s="4">
        <f>AVERAGE('air-quality'!J1098:J1102)</f>
        <v>15</v>
      </c>
      <c r="AA34" s="4">
        <f>AVERAGE('air-quality'!E1449:E1453)</f>
        <v>53.2</v>
      </c>
      <c r="AB34" s="4">
        <f>AVERAGE('air-quality'!F1449:F1453)</f>
        <v>41.6</v>
      </c>
      <c r="AC34" s="4">
        <f>AVERAGE('air-quality'!G1449:G1453)</f>
        <v>26.6</v>
      </c>
      <c r="AD34" s="4">
        <f>AVERAGE('air-quality'!H1449:H1453)</f>
        <v>12.6</v>
      </c>
      <c r="AE34" s="4">
        <f>AVERAGE('air-quality'!I1449:I1453)</f>
        <v>0</v>
      </c>
      <c r="AF34" s="4">
        <f>AVERAGE('air-quality'!J1449:J1453)</f>
        <v>3.4</v>
      </c>
      <c r="AG34" s="4">
        <f>AVERAGE('air-quality'!E1810:E1814)</f>
        <v>124.6</v>
      </c>
      <c r="AH34" s="4">
        <f>AVERAGE('air-quality'!F1810:F1814)</f>
        <v>75.8</v>
      </c>
      <c r="AI34" s="4">
        <f>AVERAGE('air-quality'!G1810:G1814)</f>
        <v>25.4</v>
      </c>
      <c r="AJ34" s="4">
        <f>AVERAGE('air-quality'!H1810:H1814)</f>
        <v>16.8</v>
      </c>
      <c r="AK34" s="4">
        <f>AVERAGE('air-quality'!I1810:I1814)</f>
        <v>0</v>
      </c>
      <c r="AL34" s="4">
        <f>AVERAGE('air-quality'!J1810:J1814)</f>
        <v>7.8</v>
      </c>
      <c r="AM34" s="4">
        <f t="shared" si="1"/>
        <v>104.4</v>
      </c>
      <c r="AN34" s="4">
        <f t="shared" si="2"/>
        <v>30.8</v>
      </c>
      <c r="AO34" s="4">
        <f t="shared" si="3"/>
        <v>31.4</v>
      </c>
      <c r="AP34" s="4">
        <f t="shared" si="4"/>
        <v>9.4</v>
      </c>
      <c r="AQ34" s="4">
        <f t="shared" si="5"/>
        <v>0</v>
      </c>
      <c r="AR34" s="4">
        <f t="shared" si="6"/>
        <v>5</v>
      </c>
      <c r="AS34">
        <f>AVERAGE(U34,AA34,AG34)</f>
        <v>106.26666666666665</v>
      </c>
      <c r="AT34">
        <f>AVERAGE(V34,AB34,AH34)</f>
        <v>73.333333333333329</v>
      </c>
      <c r="AU34">
        <f>AVERAGE(W34,AC34,AI34)</f>
        <v>24.666666666666668</v>
      </c>
      <c r="AV34">
        <f>AVERAGE(X34,AD34,AJ34)</f>
        <v>18.933333333333334</v>
      </c>
      <c r="AW34">
        <f>AVERAGE(Y34,AE34,AK34)</f>
        <v>0</v>
      </c>
      <c r="AX34">
        <f>AVERAGE(Z34,AF34,AL34)</f>
        <v>8.7333333333333325</v>
      </c>
    </row>
    <row r="35" spans="1:50" x14ac:dyDescent="0.25">
      <c r="A35">
        <f>IF([1]Pivot!A39="",[1]Data!A34,[1]Pivot!A39)</f>
        <v>2</v>
      </c>
      <c r="B35">
        <f>[1]Pivot!B39</f>
        <v>3</v>
      </c>
      <c r="C35" s="4">
        <f>AVERAGE(Pivot!D39:H39)</f>
        <v>127.6</v>
      </c>
      <c r="D35" s="4">
        <f>AVERAGE(Pivot!K39:O39)</f>
        <v>73.8</v>
      </c>
      <c r="E35" s="4">
        <f>AVERAGE(Pivot!R39:V39)</f>
        <v>27.6</v>
      </c>
      <c r="F35" s="4">
        <f>AVERAGE(Pivot!Y39:AC39)</f>
        <v>19.399999999999999</v>
      </c>
      <c r="G35" s="4">
        <f>AVERAGE(Pivot!AF39:AJ39)</f>
        <v>0</v>
      </c>
      <c r="H35" s="4">
        <f>AVERAGE(Pivot!AM39:AQ39)</f>
        <v>9.8000000000000007</v>
      </c>
      <c r="I35" s="4">
        <f>AVERAGE(Pivot!F39:H39)</f>
        <v>121.66666666666667</v>
      </c>
      <c r="J35" s="4">
        <f>AVERAGE(Pivot!M39:O39)</f>
        <v>105.66666666666667</v>
      </c>
      <c r="K35" s="4">
        <f>AVERAGE(Pivot!T39:V39)</f>
        <v>25.333333333333332</v>
      </c>
      <c r="L35" s="4">
        <f>AVERAGE(Pivot!AA39:AC39)</f>
        <v>24.666666666666668</v>
      </c>
      <c r="M35" s="4">
        <f>AVERAGE(Pivot!AH39:AJ39)</f>
        <v>0</v>
      </c>
      <c r="N35" s="4">
        <f>AVERAGE(Pivot!AO39:AQ39)</f>
        <v>13.666666666666666</v>
      </c>
      <c r="O35" s="4">
        <f>Pivot!I39</f>
        <v>79</v>
      </c>
      <c r="P35" s="4">
        <f>Pivot!P39</f>
        <v>19</v>
      </c>
      <c r="Q35" s="4">
        <f>Pivot!W39</f>
        <v>29</v>
      </c>
      <c r="R35" s="4">
        <f>Pivot!AD39</f>
        <v>6</v>
      </c>
      <c r="S35" s="4">
        <f>Pivot!AK39</f>
        <v>0</v>
      </c>
      <c r="T35" s="4">
        <f>Pivot!AR39</f>
        <v>2</v>
      </c>
      <c r="U35" s="4">
        <f>AVERAGE('air-quality'!E1099:E1103)</f>
        <v>194.6</v>
      </c>
      <c r="V35" s="4">
        <f>AVERAGE('air-quality'!F1099:F1103)</f>
        <v>93</v>
      </c>
      <c r="W35" s="4">
        <f>AVERAGE('air-quality'!G1099:G1103)</f>
        <v>24</v>
      </c>
      <c r="X35" s="4">
        <f>AVERAGE('air-quality'!H1099:H1103)</f>
        <v>25.4</v>
      </c>
      <c r="Y35" s="4">
        <f>AVERAGE('air-quality'!I1099:I1103)</f>
        <v>0</v>
      </c>
      <c r="Z35" s="4">
        <f>AVERAGE('air-quality'!J1099:J1103)</f>
        <v>13.8</v>
      </c>
      <c r="AA35" s="4">
        <f>AVERAGE('air-quality'!E1450:E1454)</f>
        <v>52.6</v>
      </c>
      <c r="AB35" s="4">
        <f>AVERAGE('air-quality'!F1450:F1454)</f>
        <v>42</v>
      </c>
      <c r="AC35" s="4">
        <f>AVERAGE('air-quality'!G1450:G1454)</f>
        <v>25.6</v>
      </c>
      <c r="AD35" s="4">
        <f>AVERAGE('air-quality'!H1450:H1454)</f>
        <v>13.4</v>
      </c>
      <c r="AE35" s="4">
        <f>AVERAGE('air-quality'!I1450:I1454)</f>
        <v>0</v>
      </c>
      <c r="AF35" s="4">
        <f>AVERAGE('air-quality'!J1450:J1454)</f>
        <v>3.6</v>
      </c>
      <c r="AG35" s="4">
        <f>AVERAGE('air-quality'!E1811:E1815)</f>
        <v>107.4</v>
      </c>
      <c r="AH35" s="4">
        <f>AVERAGE('air-quality'!F1811:F1815)</f>
        <v>78.2</v>
      </c>
      <c r="AI35" s="4">
        <f>AVERAGE('air-quality'!G1811:G1815)</f>
        <v>26.4</v>
      </c>
      <c r="AJ35" s="4">
        <f>AVERAGE('air-quality'!H1811:H1815)</f>
        <v>17</v>
      </c>
      <c r="AK35" s="4">
        <f>AVERAGE('air-quality'!I1811:I1815)</f>
        <v>0</v>
      </c>
      <c r="AL35" s="4">
        <f>AVERAGE('air-quality'!J1811:J1815)</f>
        <v>8</v>
      </c>
      <c r="AM35" s="4">
        <f t="shared" si="1"/>
        <v>89.4</v>
      </c>
      <c r="AN35" s="4">
        <f t="shared" si="2"/>
        <v>24.6</v>
      </c>
      <c r="AO35" s="4">
        <f t="shared" si="3"/>
        <v>30.2</v>
      </c>
      <c r="AP35" s="4">
        <f t="shared" si="4"/>
        <v>7.6</v>
      </c>
      <c r="AQ35" s="4">
        <f t="shared" si="5"/>
        <v>0</v>
      </c>
      <c r="AR35" s="4">
        <f t="shared" si="6"/>
        <v>3.8</v>
      </c>
      <c r="AS35">
        <f>AVERAGE(U35,AA35,AG35)</f>
        <v>118.2</v>
      </c>
      <c r="AT35">
        <f>AVERAGE(V35,AB35,AH35)</f>
        <v>71.066666666666663</v>
      </c>
      <c r="AU35">
        <f>AVERAGE(W35,AC35,AI35)</f>
        <v>25.333333333333332</v>
      </c>
      <c r="AV35">
        <f>AVERAGE(X35,AD35,AJ35)</f>
        <v>18.599999999999998</v>
      </c>
      <c r="AW35">
        <f>AVERAGE(Y35,AE35,AK35)</f>
        <v>0</v>
      </c>
      <c r="AX35">
        <f>AVERAGE(Z35,AF35,AL35)</f>
        <v>8.4666666666666668</v>
      </c>
    </row>
    <row r="36" spans="1:50" x14ac:dyDescent="0.25">
      <c r="A36">
        <f>IF([1]Pivot!A40="",[1]Data!A35,[1]Pivot!A40)</f>
        <v>2</v>
      </c>
      <c r="B36">
        <f>[1]Pivot!B40</f>
        <v>4</v>
      </c>
      <c r="C36" s="4">
        <f>AVERAGE(Pivot!D40:H40)</f>
        <v>124.2</v>
      </c>
      <c r="D36" s="4">
        <f>AVERAGE(Pivot!K40:O40)</f>
        <v>51.4</v>
      </c>
      <c r="E36" s="4">
        <f>AVERAGE(Pivot!R40:V40)</f>
        <v>29.4</v>
      </c>
      <c r="F36" s="4">
        <f>AVERAGE(Pivot!Y40:AC40)</f>
        <v>11</v>
      </c>
      <c r="G36" s="4">
        <f>AVERAGE(Pivot!AF40:AJ40)</f>
        <v>0</v>
      </c>
      <c r="H36" s="4">
        <f>AVERAGE(Pivot!AM40:AQ40)</f>
        <v>4.2</v>
      </c>
      <c r="I36" s="4">
        <f>AVERAGE(Pivot!F40:H40)</f>
        <v>172.66666666666666</v>
      </c>
      <c r="J36" s="4">
        <f>AVERAGE(Pivot!M40:O40)</f>
        <v>66</v>
      </c>
      <c r="K36" s="4">
        <f>AVERAGE(Pivot!T40:V40)</f>
        <v>27.666666666666668</v>
      </c>
      <c r="L36" s="4">
        <f>AVERAGE(Pivot!AA40:AC40)</f>
        <v>8.6666666666666661</v>
      </c>
      <c r="M36" s="4">
        <f>AVERAGE(Pivot!AH40:AJ40)</f>
        <v>0</v>
      </c>
      <c r="N36" s="4">
        <f>AVERAGE(Pivot!AO40:AQ40)</f>
        <v>4.333333333333333</v>
      </c>
      <c r="O36" s="4">
        <f>Pivot!I40</f>
        <v>38</v>
      </c>
      <c r="P36" s="4">
        <f>Pivot!P40</f>
        <v>33</v>
      </c>
      <c r="Q36" s="4">
        <f>Pivot!W40</f>
        <v>19</v>
      </c>
      <c r="R36" s="4">
        <f>Pivot!AD40</f>
        <v>10</v>
      </c>
      <c r="S36" s="4">
        <f>Pivot!AK40</f>
        <v>0</v>
      </c>
      <c r="T36" s="4">
        <f>Pivot!AR40</f>
        <v>6</v>
      </c>
      <c r="U36" s="4">
        <f>AVERAGE('air-quality'!E1100:E1104)</f>
        <v>171</v>
      </c>
      <c r="V36" s="4">
        <f>AVERAGE('air-quality'!F1100:F1104)</f>
        <v>90</v>
      </c>
      <c r="W36" s="4">
        <f>AVERAGE('air-quality'!G1100:G1104)</f>
        <v>24.8</v>
      </c>
      <c r="X36" s="4">
        <f>AVERAGE('air-quality'!H1100:H1104)</f>
        <v>25.4</v>
      </c>
      <c r="Y36" s="4">
        <f>AVERAGE('air-quality'!I1100:I1104)</f>
        <v>0</v>
      </c>
      <c r="Z36" s="4">
        <f>AVERAGE('air-quality'!J1100:J1104)</f>
        <v>13.8</v>
      </c>
      <c r="AA36" s="4">
        <f>AVERAGE('air-quality'!E1451:E1455)</f>
        <v>56</v>
      </c>
      <c r="AB36" s="4">
        <f>AVERAGE('air-quality'!F1451:F1455)</f>
        <v>34.6</v>
      </c>
      <c r="AC36" s="4">
        <f>AVERAGE('air-quality'!G1451:G1455)</f>
        <v>25.8</v>
      </c>
      <c r="AD36" s="4">
        <f>AVERAGE('air-quality'!H1451:H1455)</f>
        <v>11.8</v>
      </c>
      <c r="AE36" s="4">
        <f>AVERAGE('air-quality'!I1451:I1455)</f>
        <v>0</v>
      </c>
      <c r="AF36" s="4">
        <f>AVERAGE('air-quality'!J1451:J1455)</f>
        <v>3.4</v>
      </c>
      <c r="AG36" s="4">
        <f>AVERAGE('air-quality'!E1812:E1816)</f>
        <v>115.4</v>
      </c>
      <c r="AH36" s="4">
        <f>AVERAGE('air-quality'!F1812:F1816)</f>
        <v>104.6</v>
      </c>
      <c r="AI36" s="4">
        <f>AVERAGE('air-quality'!G1812:G1816)</f>
        <v>25.2</v>
      </c>
      <c r="AJ36" s="4">
        <f>AVERAGE('air-quality'!H1812:H1816)</f>
        <v>17.8</v>
      </c>
      <c r="AK36" s="4">
        <f>AVERAGE('air-quality'!I1812:I1816)</f>
        <v>0</v>
      </c>
      <c r="AL36" s="4">
        <f>AVERAGE('air-quality'!J1812:J1816)</f>
        <v>8.6</v>
      </c>
      <c r="AM36" s="4">
        <f t="shared" si="1"/>
        <v>70.400000000000006</v>
      </c>
      <c r="AN36" s="4">
        <f t="shared" si="2"/>
        <v>23</v>
      </c>
      <c r="AO36" s="4">
        <f t="shared" si="3"/>
        <v>27.4</v>
      </c>
      <c r="AP36" s="4">
        <f t="shared" si="4"/>
        <v>6.2</v>
      </c>
      <c r="AQ36" s="4">
        <f t="shared" si="5"/>
        <v>0</v>
      </c>
      <c r="AR36" s="4">
        <f t="shared" si="6"/>
        <v>3.2</v>
      </c>
      <c r="AS36">
        <f>AVERAGE(U36,AA36,AG36)</f>
        <v>114.13333333333333</v>
      </c>
      <c r="AT36">
        <f>AVERAGE(V36,AB36,AH36)</f>
        <v>76.399999999999991</v>
      </c>
      <c r="AU36">
        <f>AVERAGE(W36,AC36,AI36)</f>
        <v>25.266666666666666</v>
      </c>
      <c r="AV36">
        <f>AVERAGE(X36,AD36,AJ36)</f>
        <v>18.333333333333332</v>
      </c>
      <c r="AW36">
        <f>AVERAGE(Y36,AE36,AK36)</f>
        <v>0</v>
      </c>
      <c r="AX36">
        <f>AVERAGE(Z36,AF36,AL36)</f>
        <v>8.6</v>
      </c>
    </row>
    <row r="37" spans="1:50" x14ac:dyDescent="0.25">
      <c r="A37">
        <f>IF([1]Pivot!A41="",[1]Data!A36,[1]Pivot!A41)</f>
        <v>2</v>
      </c>
      <c r="B37">
        <f>[1]Pivot!B41</f>
        <v>5</v>
      </c>
      <c r="C37" s="4">
        <f>AVERAGE(Pivot!D41:H41)</f>
        <v>74.599999999999994</v>
      </c>
      <c r="D37" s="4">
        <f>AVERAGE(Pivot!K41:O41)</f>
        <v>49.8</v>
      </c>
      <c r="E37" s="4">
        <f>AVERAGE(Pivot!R41:V41)</f>
        <v>24.8</v>
      </c>
      <c r="F37" s="4">
        <f>AVERAGE(Pivot!Y41:AC41)</f>
        <v>21.6</v>
      </c>
      <c r="G37" s="4">
        <f>AVERAGE(Pivot!AF41:AJ41)</f>
        <v>0</v>
      </c>
      <c r="H37" s="4">
        <f>AVERAGE(Pivot!AM41:AQ41)</f>
        <v>8.6</v>
      </c>
      <c r="I37" s="4">
        <f>AVERAGE(Pivot!F41:H41)</f>
        <v>84.333333333333329</v>
      </c>
      <c r="J37" s="4">
        <f>AVERAGE(Pivot!M41:O41)</f>
        <v>49</v>
      </c>
      <c r="K37" s="4">
        <f>AVERAGE(Pivot!T41:V41)</f>
        <v>25</v>
      </c>
      <c r="L37" s="4">
        <f>AVERAGE(Pivot!AA41:AC41)</f>
        <v>15</v>
      </c>
      <c r="M37" s="4">
        <f>AVERAGE(Pivot!AH41:AJ41)</f>
        <v>0</v>
      </c>
      <c r="N37" s="4">
        <f>AVERAGE(Pivot!AO41:AQ41)</f>
        <v>7.333333333333333</v>
      </c>
      <c r="O37" s="4">
        <f>Pivot!I41</f>
        <v>87</v>
      </c>
      <c r="P37" s="4">
        <f>Pivot!P41</f>
        <v>31</v>
      </c>
      <c r="Q37" s="4">
        <f>Pivot!W41</f>
        <v>17</v>
      </c>
      <c r="R37" s="4">
        <f>Pivot!AD41</f>
        <v>10</v>
      </c>
      <c r="S37" s="4">
        <f>Pivot!AK41</f>
        <v>0</v>
      </c>
      <c r="T37" s="4">
        <f>Pivot!AR41</f>
        <v>10</v>
      </c>
      <c r="U37" s="4">
        <f>AVERAGE('air-quality'!E1101:E1105)</f>
        <v>165.6</v>
      </c>
      <c r="V37" s="4">
        <f>AVERAGE('air-quality'!F1101:F1105)</f>
        <v>87.8</v>
      </c>
      <c r="W37" s="4">
        <f>AVERAGE('air-quality'!G1101:G1105)</f>
        <v>25.2</v>
      </c>
      <c r="X37" s="4">
        <f>AVERAGE('air-quality'!H1101:H1105)</f>
        <v>24.2</v>
      </c>
      <c r="Y37" s="4">
        <f>AVERAGE('air-quality'!I1101:I1105)</f>
        <v>0</v>
      </c>
      <c r="Z37" s="4">
        <f>AVERAGE('air-quality'!J1101:J1105)</f>
        <v>13.4</v>
      </c>
      <c r="AA37" s="4">
        <f>AVERAGE('air-quality'!E1452:E1456)</f>
        <v>49.4</v>
      </c>
      <c r="AB37" s="4">
        <f>AVERAGE('air-quality'!F1452:F1456)</f>
        <v>30.4</v>
      </c>
      <c r="AC37" s="4">
        <f>AVERAGE('air-quality'!G1452:G1456)</f>
        <v>24.6</v>
      </c>
      <c r="AD37" s="4">
        <f>AVERAGE('air-quality'!H1452:H1456)</f>
        <v>12.6</v>
      </c>
      <c r="AE37" s="4">
        <f>AVERAGE('air-quality'!I1452:I1456)</f>
        <v>0</v>
      </c>
      <c r="AF37" s="4">
        <f>AVERAGE('air-quality'!J1452:J1456)</f>
        <v>3.6</v>
      </c>
      <c r="AG37" s="4">
        <f>AVERAGE('air-quality'!E1813:E1817)</f>
        <v>141.6</v>
      </c>
      <c r="AH37" s="4">
        <f>AVERAGE('air-quality'!F1813:F1817)</f>
        <v>106</v>
      </c>
      <c r="AI37" s="4">
        <f>AVERAGE('air-quality'!G1813:G1817)</f>
        <v>25.2</v>
      </c>
      <c r="AJ37" s="4">
        <f>AVERAGE('air-quality'!H1813:H1817)</f>
        <v>14.6</v>
      </c>
      <c r="AK37" s="4">
        <f>AVERAGE('air-quality'!I1813:I1817)</f>
        <v>0</v>
      </c>
      <c r="AL37" s="4">
        <f>AVERAGE('air-quality'!J1813:J1817)</f>
        <v>9.1999999999999993</v>
      </c>
      <c r="AM37" s="4">
        <f t="shared" si="1"/>
        <v>63.8</v>
      </c>
      <c r="AN37" s="4">
        <f t="shared" si="2"/>
        <v>26.4</v>
      </c>
      <c r="AO37" s="4">
        <f t="shared" si="3"/>
        <v>24.4</v>
      </c>
      <c r="AP37" s="4">
        <f t="shared" si="4"/>
        <v>7.4</v>
      </c>
      <c r="AQ37" s="4">
        <f t="shared" si="5"/>
        <v>0</v>
      </c>
      <c r="AR37" s="4">
        <f t="shared" si="6"/>
        <v>4.5999999999999996</v>
      </c>
      <c r="AS37">
        <f>AVERAGE(U37,AA37,AG37)</f>
        <v>118.86666666666667</v>
      </c>
      <c r="AT37">
        <f>AVERAGE(V37,AB37,AH37)</f>
        <v>74.733333333333334</v>
      </c>
      <c r="AU37">
        <f>AVERAGE(W37,AC37,AI37)</f>
        <v>25</v>
      </c>
      <c r="AV37">
        <f>AVERAGE(X37,AD37,AJ37)</f>
        <v>17.133333333333333</v>
      </c>
      <c r="AW37">
        <f>AVERAGE(Y37,AE37,AK37)</f>
        <v>0</v>
      </c>
      <c r="AX37">
        <f>AVERAGE(Z37,AF37,AL37)</f>
        <v>8.7333333333333325</v>
      </c>
    </row>
    <row r="38" spans="1:50" x14ac:dyDescent="0.25">
      <c r="A38">
        <f>IF([1]Pivot!A42="",[1]Data!A37,[1]Pivot!A42)</f>
        <v>2</v>
      </c>
      <c r="B38">
        <f>[1]Pivot!B42</f>
        <v>6</v>
      </c>
      <c r="C38" s="4">
        <f>AVERAGE(Pivot!D42:H42)</f>
        <v>101.2</v>
      </c>
      <c r="D38" s="4">
        <f>AVERAGE(Pivot!K42:O42)</f>
        <v>45.4</v>
      </c>
      <c r="E38" s="4">
        <f>AVERAGE(Pivot!R42:V42)</f>
        <v>31.2</v>
      </c>
      <c r="F38" s="4">
        <f>AVERAGE(Pivot!Y42:AC42)</f>
        <v>15.2</v>
      </c>
      <c r="G38" s="4">
        <f>AVERAGE(Pivot!AF42:AJ42)</f>
        <v>0</v>
      </c>
      <c r="H38" s="4">
        <f>AVERAGE(Pivot!AM42:AQ42)</f>
        <v>6.6</v>
      </c>
      <c r="I38" s="4">
        <f>AVERAGE(Pivot!F42:H42)</f>
        <v>92.666666666666671</v>
      </c>
      <c r="J38" s="4">
        <f>AVERAGE(Pivot!M42:O42)</f>
        <v>48.333333333333336</v>
      </c>
      <c r="K38" s="4">
        <f>AVERAGE(Pivot!T42:V42)</f>
        <v>28.666666666666668</v>
      </c>
      <c r="L38" s="4">
        <f>AVERAGE(Pivot!AA42:AC42)</f>
        <v>15</v>
      </c>
      <c r="M38" s="4">
        <f>AVERAGE(Pivot!AH42:AJ42)</f>
        <v>0</v>
      </c>
      <c r="N38" s="4">
        <f>AVERAGE(Pivot!AO42:AQ42)</f>
        <v>7</v>
      </c>
      <c r="O38" s="4">
        <f>Pivot!I42</f>
        <v>119</v>
      </c>
      <c r="P38" s="4">
        <f>Pivot!P42</f>
        <v>2</v>
      </c>
      <c r="Q38" s="4">
        <f>Pivot!W42</f>
        <v>18</v>
      </c>
      <c r="R38" s="4">
        <f>Pivot!AD42</f>
        <v>16</v>
      </c>
      <c r="S38" s="4">
        <f>Pivot!AK42</f>
        <v>0</v>
      </c>
      <c r="T38" s="4">
        <f>Pivot!AR42</f>
        <v>10</v>
      </c>
      <c r="U38" s="4">
        <f>AVERAGE('air-quality'!E1102:E1106)</f>
        <v>162.6</v>
      </c>
      <c r="V38" s="4">
        <f>AVERAGE('air-quality'!F1102:F1106)</f>
        <v>70.2</v>
      </c>
      <c r="W38" s="4">
        <f>AVERAGE('air-quality'!G1102:G1106)</f>
        <v>27.6</v>
      </c>
      <c r="X38" s="4">
        <f>AVERAGE('air-quality'!H1102:H1106)</f>
        <v>19.2</v>
      </c>
      <c r="Y38" s="4">
        <f>AVERAGE('air-quality'!I1102:I1106)</f>
        <v>0</v>
      </c>
      <c r="Z38" s="4">
        <f>AVERAGE('air-quality'!J1102:J1106)</f>
        <v>10.4</v>
      </c>
      <c r="AA38" s="4">
        <f>AVERAGE('air-quality'!E1453:E1457)</f>
        <v>51</v>
      </c>
      <c r="AB38" s="4">
        <f>AVERAGE('air-quality'!F1453:F1457)</f>
        <v>33.200000000000003</v>
      </c>
      <c r="AC38" s="4">
        <f>AVERAGE('air-quality'!G1453:G1457)</f>
        <v>25.2</v>
      </c>
      <c r="AD38" s="4">
        <f>AVERAGE('air-quality'!H1453:H1457)</f>
        <v>14.8</v>
      </c>
      <c r="AE38" s="4">
        <f>AVERAGE('air-quality'!I1453:I1457)</f>
        <v>0</v>
      </c>
      <c r="AF38" s="4">
        <f>AVERAGE('air-quality'!J1453:J1457)</f>
        <v>4.4000000000000004</v>
      </c>
      <c r="AG38" s="4">
        <f>AVERAGE('air-quality'!E1814:E1818)</f>
        <v>144.4</v>
      </c>
      <c r="AH38" s="4">
        <f>AVERAGE('air-quality'!F1814:F1818)</f>
        <v>92.2</v>
      </c>
      <c r="AI38" s="4">
        <f>AVERAGE('air-quality'!G1814:G1818)</f>
        <v>30.4</v>
      </c>
      <c r="AJ38" s="4">
        <f>AVERAGE('air-quality'!H1814:H1818)</f>
        <v>9.6</v>
      </c>
      <c r="AK38" s="4">
        <f>AVERAGE('air-quality'!I1814:I1818)</f>
        <v>0</v>
      </c>
      <c r="AL38" s="4">
        <f>AVERAGE('air-quality'!J1814:J1818)</f>
        <v>7.2</v>
      </c>
      <c r="AM38" s="4">
        <f t="shared" si="1"/>
        <v>81.599999999999994</v>
      </c>
      <c r="AN38" s="4">
        <f t="shared" si="2"/>
        <v>21.8</v>
      </c>
      <c r="AO38" s="4">
        <f t="shared" si="3"/>
        <v>22.4</v>
      </c>
      <c r="AP38" s="4">
        <f t="shared" si="4"/>
        <v>9.6</v>
      </c>
      <c r="AQ38" s="4">
        <f t="shared" si="5"/>
        <v>0</v>
      </c>
      <c r="AR38" s="4">
        <f t="shared" si="6"/>
        <v>6</v>
      </c>
      <c r="AS38">
        <f>AVERAGE(U38,AA38,AG38)</f>
        <v>119.33333333333333</v>
      </c>
      <c r="AT38">
        <f>AVERAGE(V38,AB38,AH38)</f>
        <v>65.2</v>
      </c>
      <c r="AU38">
        <f>AVERAGE(W38,AC38,AI38)</f>
        <v>27.733333333333331</v>
      </c>
      <c r="AV38">
        <f>AVERAGE(X38,AD38,AJ38)</f>
        <v>14.533333333333333</v>
      </c>
      <c r="AW38">
        <f>AVERAGE(Y38,AE38,AK38)</f>
        <v>0</v>
      </c>
      <c r="AX38">
        <f>AVERAGE(Z38,AF38,AL38)</f>
        <v>7.333333333333333</v>
      </c>
    </row>
    <row r="39" spans="1:50" x14ac:dyDescent="0.25">
      <c r="A39">
        <f>IF([1]Pivot!A43="",[1]Data!A38,[1]Pivot!A43)</f>
        <v>2</v>
      </c>
      <c r="B39">
        <f>[1]Pivot!B43</f>
        <v>7</v>
      </c>
      <c r="C39" s="4">
        <f>AVERAGE(Pivot!D43:H43)</f>
        <v>85.4</v>
      </c>
      <c r="D39" s="4">
        <f>AVERAGE(Pivot!K43:O43)</f>
        <v>69.400000000000006</v>
      </c>
      <c r="E39" s="4">
        <f>AVERAGE(Pivot!R43:V43)</f>
        <v>29.4</v>
      </c>
      <c r="F39" s="4">
        <f>AVERAGE(Pivot!Y43:AC43)</f>
        <v>17.600000000000001</v>
      </c>
      <c r="G39" s="4">
        <f>AVERAGE(Pivot!AF43:AJ43)</f>
        <v>0</v>
      </c>
      <c r="H39" s="4">
        <f>AVERAGE(Pivot!AM43:AQ43)</f>
        <v>6.8</v>
      </c>
      <c r="I39" s="4">
        <f>AVERAGE(Pivot!F43:H43)</f>
        <v>91.333333333333329</v>
      </c>
      <c r="J39" s="4">
        <f>AVERAGE(Pivot!M43:O43)</f>
        <v>46.666666666666664</v>
      </c>
      <c r="K39" s="4">
        <f>AVERAGE(Pivot!T43:V43)</f>
        <v>27</v>
      </c>
      <c r="L39" s="4">
        <f>AVERAGE(Pivot!AA43:AC43)</f>
        <v>17</v>
      </c>
      <c r="M39" s="4">
        <f>AVERAGE(Pivot!AH43:AJ43)</f>
        <v>0</v>
      </c>
      <c r="N39" s="4">
        <f>AVERAGE(Pivot!AO43:AQ43)</f>
        <v>6.666666666666667</v>
      </c>
      <c r="O39" s="4">
        <f>Pivot!I43</f>
        <v>160</v>
      </c>
      <c r="P39" s="4">
        <f>Pivot!P43</f>
        <v>24</v>
      </c>
      <c r="Q39" s="4">
        <f>Pivot!W43</f>
        <v>31</v>
      </c>
      <c r="R39" s="4">
        <f>Pivot!AD43</f>
        <v>17</v>
      </c>
      <c r="S39" s="4">
        <f>Pivot!AK43</f>
        <v>0</v>
      </c>
      <c r="T39" s="4">
        <f>Pivot!AR43</f>
        <v>9</v>
      </c>
      <c r="U39" s="4">
        <f>AVERAGE('air-quality'!E1103:E1107)</f>
        <v>133.19999999999999</v>
      </c>
      <c r="V39" s="4">
        <f>AVERAGE('air-quality'!F1103:F1107)</f>
        <v>35.200000000000003</v>
      </c>
      <c r="W39" s="4">
        <f>AVERAGE('air-quality'!G1103:G1107)</f>
        <v>28.6</v>
      </c>
      <c r="X39" s="4">
        <f>AVERAGE('air-quality'!H1103:H1107)</f>
        <v>12.2</v>
      </c>
      <c r="Y39" s="4">
        <f>AVERAGE('air-quality'!I1103:I1107)</f>
        <v>0</v>
      </c>
      <c r="Z39" s="4">
        <f>AVERAGE('air-quality'!J1103:J1107)</f>
        <v>5</v>
      </c>
      <c r="AA39" s="4">
        <f>AVERAGE('air-quality'!E1454:E1458)</f>
        <v>59.8</v>
      </c>
      <c r="AB39" s="4">
        <f>AVERAGE('air-quality'!F1454:F1458)</f>
        <v>41</v>
      </c>
      <c r="AC39" s="4">
        <f>AVERAGE('air-quality'!G1454:G1458)</f>
        <v>24.2</v>
      </c>
      <c r="AD39" s="4">
        <f>AVERAGE('air-quality'!H1454:H1458)</f>
        <v>18.8</v>
      </c>
      <c r="AE39" s="4">
        <f>AVERAGE('air-quality'!I1454:I1458)</f>
        <v>0</v>
      </c>
      <c r="AF39" s="4">
        <f>AVERAGE('air-quality'!J1454:J1458)</f>
        <v>5.8</v>
      </c>
      <c r="AG39" s="4">
        <f>AVERAGE('air-quality'!E1815:E1819)</f>
        <v>115.2</v>
      </c>
      <c r="AH39" s="4">
        <f>AVERAGE('air-quality'!F1815:F1819)</f>
        <v>78.2</v>
      </c>
      <c r="AI39" s="4">
        <f>AVERAGE('air-quality'!G1815:G1819)</f>
        <v>28.4</v>
      </c>
      <c r="AJ39" s="4">
        <f>AVERAGE('air-quality'!H1815:H1819)</f>
        <v>10.199999999999999</v>
      </c>
      <c r="AK39" s="4">
        <f>AVERAGE('air-quality'!I1815:I1819)</f>
        <v>0</v>
      </c>
      <c r="AL39" s="4">
        <f>AVERAGE('air-quality'!J1815:J1819)</f>
        <v>7.2</v>
      </c>
      <c r="AM39" s="4">
        <f t="shared" si="1"/>
        <v>96.6</v>
      </c>
      <c r="AN39" s="4">
        <f t="shared" si="2"/>
        <v>21.8</v>
      </c>
      <c r="AO39" s="4">
        <f t="shared" si="3"/>
        <v>22.8</v>
      </c>
      <c r="AP39" s="4">
        <f t="shared" si="4"/>
        <v>11.8</v>
      </c>
      <c r="AQ39" s="4">
        <f t="shared" si="5"/>
        <v>0</v>
      </c>
      <c r="AR39" s="4">
        <f t="shared" si="6"/>
        <v>7.4</v>
      </c>
      <c r="AS39">
        <f>AVERAGE(U39,AA39,AG39)</f>
        <v>102.73333333333333</v>
      </c>
      <c r="AT39">
        <f>AVERAGE(V39,AB39,AH39)</f>
        <v>51.466666666666669</v>
      </c>
      <c r="AU39">
        <f>AVERAGE(W39,AC39,AI39)</f>
        <v>27.066666666666663</v>
      </c>
      <c r="AV39">
        <f>AVERAGE(X39,AD39,AJ39)</f>
        <v>13.733333333333334</v>
      </c>
      <c r="AW39">
        <f>AVERAGE(Y39,AE39,AK39)</f>
        <v>0</v>
      </c>
      <c r="AX39">
        <f>AVERAGE(Z39,AF39,AL39)</f>
        <v>6</v>
      </c>
    </row>
    <row r="40" spans="1:50" x14ac:dyDescent="0.25">
      <c r="A40">
        <f>IF([1]Pivot!A44="",[1]Data!A39,[1]Pivot!A44)</f>
        <v>2</v>
      </c>
      <c r="B40">
        <f>[1]Pivot!B44</f>
        <v>8</v>
      </c>
      <c r="C40" s="4">
        <f>AVERAGE(Pivot!D44:H44)</f>
        <v>117</v>
      </c>
      <c r="D40" s="4">
        <f>AVERAGE(Pivot!K44:O44)</f>
        <v>54.4</v>
      </c>
      <c r="E40" s="4">
        <f>AVERAGE(Pivot!R44:V44)</f>
        <v>27.4</v>
      </c>
      <c r="F40" s="4">
        <f>AVERAGE(Pivot!Y44:AC44)</f>
        <v>18.600000000000001</v>
      </c>
      <c r="G40" s="4">
        <f>AVERAGE(Pivot!AF44:AJ44)</f>
        <v>0</v>
      </c>
      <c r="H40" s="4">
        <f>AVERAGE(Pivot!AM44:AQ44)</f>
        <v>7.8</v>
      </c>
      <c r="I40" s="4">
        <f>AVERAGE(Pivot!F44:H44)</f>
        <v>98</v>
      </c>
      <c r="J40" s="4">
        <f>AVERAGE(Pivot!M44:O44)</f>
        <v>46</v>
      </c>
      <c r="K40" s="4">
        <f>AVERAGE(Pivot!T44:V44)</f>
        <v>28.666666666666668</v>
      </c>
      <c r="L40" s="4">
        <f>AVERAGE(Pivot!AA44:AC44)</f>
        <v>10.666666666666666</v>
      </c>
      <c r="M40" s="4">
        <f>AVERAGE(Pivot!AH44:AJ44)</f>
        <v>0</v>
      </c>
      <c r="N40" s="4">
        <f>AVERAGE(Pivot!AO44:AQ44)</f>
        <v>4</v>
      </c>
      <c r="O40" s="4">
        <f>Pivot!I44</f>
        <v>0</v>
      </c>
      <c r="P40" s="4">
        <f>Pivot!P44</f>
        <v>0</v>
      </c>
      <c r="Q40" s="4">
        <f>Pivot!W44</f>
        <v>0</v>
      </c>
      <c r="R40" s="4">
        <f>Pivot!AD44</f>
        <v>0</v>
      </c>
      <c r="S40" s="4">
        <f>Pivot!AK44</f>
        <v>0</v>
      </c>
      <c r="T40" s="4">
        <f>Pivot!AR44</f>
        <v>0</v>
      </c>
      <c r="U40" s="4">
        <f>AVERAGE('air-quality'!E1104:E1108)</f>
        <v>71.599999999999994</v>
      </c>
      <c r="V40" s="4">
        <f>AVERAGE('air-quality'!F1104:F1108)</f>
        <v>36.799999999999997</v>
      </c>
      <c r="W40" s="4">
        <f>AVERAGE('air-quality'!G1104:G1108)</f>
        <v>27.2</v>
      </c>
      <c r="X40" s="4">
        <f>AVERAGE('air-quality'!H1104:H1108)</f>
        <v>11.6</v>
      </c>
      <c r="Y40" s="4">
        <f>AVERAGE('air-quality'!I1104:I1108)</f>
        <v>0</v>
      </c>
      <c r="Z40" s="4">
        <f>AVERAGE('air-quality'!J1104:J1108)</f>
        <v>4.5999999999999996</v>
      </c>
      <c r="AA40" s="4">
        <f>AVERAGE('air-quality'!E1455:E1459)</f>
        <v>78.400000000000006</v>
      </c>
      <c r="AB40" s="4">
        <f>AVERAGE('air-quality'!F1455:F1459)</f>
        <v>51.6</v>
      </c>
      <c r="AC40" s="4">
        <f>AVERAGE('air-quality'!G1455:G1459)</f>
        <v>25.6</v>
      </c>
      <c r="AD40" s="4">
        <f>AVERAGE('air-quality'!H1455:H1459)</f>
        <v>18.8</v>
      </c>
      <c r="AE40" s="4">
        <f>AVERAGE('air-quality'!I1455:I1459)</f>
        <v>0</v>
      </c>
      <c r="AF40" s="4">
        <f>AVERAGE('air-quality'!J1455:J1459)</f>
        <v>6.4</v>
      </c>
      <c r="AG40" s="4">
        <f>AVERAGE('air-quality'!E1816:E1820)</f>
        <v>111.8</v>
      </c>
      <c r="AH40" s="4">
        <f>AVERAGE('air-quality'!F1816:F1820)</f>
        <v>66.8</v>
      </c>
      <c r="AI40" s="4">
        <f>AVERAGE('air-quality'!G1816:G1820)</f>
        <v>28</v>
      </c>
      <c r="AJ40" s="4">
        <f>AVERAGE('air-quality'!H1816:H1820)</f>
        <v>8.8000000000000007</v>
      </c>
      <c r="AK40" s="4">
        <f>AVERAGE('air-quality'!I1816:I1820)</f>
        <v>0</v>
      </c>
      <c r="AL40" s="4">
        <f>AVERAGE('air-quality'!J1816:J1820)</f>
        <v>6.2</v>
      </c>
      <c r="AM40" s="4">
        <f t="shared" si="1"/>
        <v>101</v>
      </c>
      <c r="AN40" s="4">
        <f t="shared" si="2"/>
        <v>22.5</v>
      </c>
      <c r="AO40" s="4">
        <f t="shared" si="3"/>
        <v>21.25</v>
      </c>
      <c r="AP40" s="4">
        <f t="shared" si="4"/>
        <v>13.25</v>
      </c>
      <c r="AQ40" s="4">
        <f t="shared" si="5"/>
        <v>0</v>
      </c>
      <c r="AR40" s="4">
        <f t="shared" si="6"/>
        <v>8.75</v>
      </c>
      <c r="AS40">
        <f>AVERAGE(U40,AA40,AG40)</f>
        <v>87.266666666666666</v>
      </c>
      <c r="AT40">
        <f>AVERAGE(V40,AB40,AH40)</f>
        <v>51.733333333333327</v>
      </c>
      <c r="AU40">
        <f>AVERAGE(W40,AC40,AI40)</f>
        <v>26.933333333333334</v>
      </c>
      <c r="AV40">
        <f>AVERAGE(X40,AD40,AJ40)</f>
        <v>13.066666666666668</v>
      </c>
      <c r="AW40">
        <f>AVERAGE(Y40,AE40,AK40)</f>
        <v>0</v>
      </c>
      <c r="AX40">
        <f>AVERAGE(Z40,AF40,AL40)</f>
        <v>5.7333333333333334</v>
      </c>
    </row>
    <row r="41" spans="1:50" x14ac:dyDescent="0.25">
      <c r="A41">
        <f>IF([1]Pivot!A45="",[1]Data!A40,[1]Pivot!A45)</f>
        <v>2</v>
      </c>
      <c r="B41">
        <f>[1]Pivot!B45</f>
        <v>9</v>
      </c>
      <c r="C41" s="4">
        <f>AVERAGE(Pivot!D45:H45)</f>
        <v>95.2</v>
      </c>
      <c r="D41" s="4">
        <f>AVERAGE(Pivot!K45:O45)</f>
        <v>57</v>
      </c>
      <c r="E41" s="4">
        <f>AVERAGE(Pivot!R45:V45)</f>
        <v>23.6</v>
      </c>
      <c r="F41" s="4">
        <f>AVERAGE(Pivot!Y45:AC45)</f>
        <v>22</v>
      </c>
      <c r="G41" s="4">
        <f>AVERAGE(Pivot!AF45:AJ45)</f>
        <v>0</v>
      </c>
      <c r="H41" s="4">
        <f>AVERAGE(Pivot!AM45:AQ45)</f>
        <v>11.4</v>
      </c>
      <c r="I41" s="4">
        <f>AVERAGE(Pivot!F45:H45)</f>
        <v>59.333333333333336</v>
      </c>
      <c r="J41" s="4">
        <f>AVERAGE(Pivot!M45:O45)</f>
        <v>32.666666666666664</v>
      </c>
      <c r="K41" s="4">
        <f>AVERAGE(Pivot!T45:V45)</f>
        <v>25.666666666666668</v>
      </c>
      <c r="L41" s="4">
        <f>AVERAGE(Pivot!AA45:AC45)</f>
        <v>7.333333333333333</v>
      </c>
      <c r="M41" s="4">
        <f>AVERAGE(Pivot!AH45:AJ45)</f>
        <v>0</v>
      </c>
      <c r="N41" s="4">
        <f>AVERAGE(Pivot!AO45:AQ45)</f>
        <v>2.6666666666666665</v>
      </c>
      <c r="O41" s="4">
        <f>Pivot!I45</f>
        <v>0</v>
      </c>
      <c r="P41" s="4">
        <f>Pivot!P45</f>
        <v>0</v>
      </c>
      <c r="Q41" s="4">
        <f>Pivot!W45</f>
        <v>0</v>
      </c>
      <c r="R41" s="4">
        <f>Pivot!AD45</f>
        <v>0</v>
      </c>
      <c r="S41" s="4">
        <f>Pivot!AK45</f>
        <v>0</v>
      </c>
      <c r="T41" s="4">
        <f>Pivot!AR45</f>
        <v>0</v>
      </c>
      <c r="U41" s="4">
        <f>AVERAGE('air-quality'!E1105:E1109)</f>
        <v>70</v>
      </c>
      <c r="V41" s="4">
        <f>AVERAGE('air-quality'!F1105:F1109)</f>
        <v>48</v>
      </c>
      <c r="W41" s="4">
        <f>AVERAGE('air-quality'!G1105:G1109)</f>
        <v>26.4</v>
      </c>
      <c r="X41" s="4">
        <f>AVERAGE('air-quality'!H1105:H1109)</f>
        <v>13.8</v>
      </c>
      <c r="Y41" s="4">
        <f>AVERAGE('air-quality'!I1105:I1109)</f>
        <v>0</v>
      </c>
      <c r="Z41" s="4">
        <f>AVERAGE('air-quality'!J1105:J1109)</f>
        <v>5.2</v>
      </c>
      <c r="AA41" s="4">
        <f>AVERAGE('air-quality'!E1456:E1460)</f>
        <v>88.2</v>
      </c>
      <c r="AB41" s="4">
        <f>AVERAGE('air-quality'!F1456:F1460)</f>
        <v>54.8</v>
      </c>
      <c r="AC41" s="4">
        <f>AVERAGE('air-quality'!G1456:G1460)</f>
        <v>26.2</v>
      </c>
      <c r="AD41" s="4">
        <f>AVERAGE('air-quality'!H1456:H1460)</f>
        <v>18.8</v>
      </c>
      <c r="AE41" s="4">
        <f>AVERAGE('air-quality'!I1456:I1460)</f>
        <v>0</v>
      </c>
      <c r="AF41" s="4">
        <f>AVERAGE('air-quality'!J1456:J1460)</f>
        <v>6.6</v>
      </c>
      <c r="AG41" s="4">
        <f>AVERAGE('air-quality'!E1817:E1821)</f>
        <v>95.6</v>
      </c>
      <c r="AH41" s="4">
        <f>AVERAGE('air-quality'!F1817:F1821)</f>
        <v>42</v>
      </c>
      <c r="AI41" s="4">
        <f>AVERAGE('air-quality'!G1817:G1821)</f>
        <v>27.6</v>
      </c>
      <c r="AJ41" s="4">
        <f>AVERAGE('air-quality'!H1817:H1821)</f>
        <v>8.6</v>
      </c>
      <c r="AK41" s="4">
        <f>AVERAGE('air-quality'!I1817:I1821)</f>
        <v>0</v>
      </c>
      <c r="AL41" s="4">
        <f>AVERAGE('air-quality'!J1817:J1821)</f>
        <v>5.4</v>
      </c>
      <c r="AM41" s="4">
        <f t="shared" si="1"/>
        <v>122</v>
      </c>
      <c r="AN41" s="4">
        <f t="shared" si="2"/>
        <v>19</v>
      </c>
      <c r="AO41" s="4">
        <f t="shared" si="3"/>
        <v>22</v>
      </c>
      <c r="AP41" s="4">
        <f t="shared" si="4"/>
        <v>14.333333333333334</v>
      </c>
      <c r="AQ41" s="4">
        <f t="shared" si="5"/>
        <v>0</v>
      </c>
      <c r="AR41" s="4">
        <f t="shared" si="6"/>
        <v>9.6666666666666661</v>
      </c>
      <c r="AS41">
        <f>AVERAGE(U41,AA41,AG41)</f>
        <v>84.6</v>
      </c>
      <c r="AT41">
        <f>AVERAGE(V41,AB41,AH41)</f>
        <v>48.266666666666673</v>
      </c>
      <c r="AU41">
        <f>AVERAGE(W41,AC41,AI41)</f>
        <v>26.733333333333331</v>
      </c>
      <c r="AV41">
        <f>AVERAGE(X41,AD41,AJ41)</f>
        <v>13.733333333333334</v>
      </c>
      <c r="AW41">
        <f>AVERAGE(Y41,AE41,AK41)</f>
        <v>0</v>
      </c>
      <c r="AX41">
        <f>AVERAGE(Z41,AF41,AL41)</f>
        <v>5.7333333333333343</v>
      </c>
    </row>
    <row r="42" spans="1:50" x14ac:dyDescent="0.25">
      <c r="A42">
        <f>IF([1]Pivot!A46="",[1]Data!A41,[1]Pivot!A46)</f>
        <v>2</v>
      </c>
      <c r="B42">
        <f>[1]Pivot!B46</f>
        <v>10</v>
      </c>
      <c r="C42" s="4">
        <f>AVERAGE(Pivot!D46:H46)</f>
        <v>109</v>
      </c>
      <c r="D42" s="4">
        <f>AVERAGE(Pivot!K46:O46)</f>
        <v>72.599999999999994</v>
      </c>
      <c r="E42" s="4">
        <f>AVERAGE(Pivot!R46:V46)</f>
        <v>27.4</v>
      </c>
      <c r="F42" s="4">
        <f>AVERAGE(Pivot!Y46:AC46)</f>
        <v>19.8</v>
      </c>
      <c r="G42" s="4">
        <f>AVERAGE(Pivot!AF46:AJ46)</f>
        <v>0</v>
      </c>
      <c r="H42" s="4">
        <f>AVERAGE(Pivot!AM46:AQ46)</f>
        <v>10.8</v>
      </c>
      <c r="I42" s="4">
        <f>AVERAGE(Pivot!F46:H46)</f>
        <v>54.666666666666664</v>
      </c>
      <c r="J42" s="4">
        <f>AVERAGE(Pivot!M46:O46)</f>
        <v>66</v>
      </c>
      <c r="K42" s="4">
        <f>AVERAGE(Pivot!T46:V46)</f>
        <v>27.333333333333332</v>
      </c>
      <c r="L42" s="4">
        <f>AVERAGE(Pivot!AA46:AC46)</f>
        <v>13.333333333333334</v>
      </c>
      <c r="M42" s="4">
        <f>AVERAGE(Pivot!AH46:AJ46)</f>
        <v>0</v>
      </c>
      <c r="N42" s="4">
        <f>AVERAGE(Pivot!AO46:AQ46)</f>
        <v>4.333333333333333</v>
      </c>
      <c r="O42" s="4">
        <f>Pivot!I46</f>
        <v>0</v>
      </c>
      <c r="P42" s="4">
        <f>Pivot!P46</f>
        <v>0</v>
      </c>
      <c r="Q42" s="4">
        <f>Pivot!W46</f>
        <v>0</v>
      </c>
      <c r="R42" s="4">
        <f>Pivot!AD46</f>
        <v>0</v>
      </c>
      <c r="S42" s="4">
        <f>Pivot!AK46</f>
        <v>0</v>
      </c>
      <c r="T42" s="4">
        <f>Pivot!AR46</f>
        <v>0</v>
      </c>
      <c r="U42" s="4">
        <f>AVERAGE('air-quality'!E1106:E1110)</f>
        <v>79</v>
      </c>
      <c r="V42" s="4">
        <f>AVERAGE('air-quality'!F1106:F1110)</f>
        <v>58</v>
      </c>
      <c r="W42" s="4">
        <f>AVERAGE('air-quality'!G1106:G1110)</f>
        <v>24.8</v>
      </c>
      <c r="X42" s="4">
        <f>AVERAGE('air-quality'!H1106:H1110)</f>
        <v>16.600000000000001</v>
      </c>
      <c r="Y42" s="4">
        <f>AVERAGE('air-quality'!I1106:I1110)</f>
        <v>0</v>
      </c>
      <c r="Z42" s="4">
        <f>AVERAGE('air-quality'!J1106:J1110)</f>
        <v>7.8</v>
      </c>
      <c r="AA42" s="4">
        <f>AVERAGE('air-quality'!E1457:E1461)</f>
        <v>91.2</v>
      </c>
      <c r="AB42" s="4">
        <f>AVERAGE('air-quality'!F1457:F1461)</f>
        <v>60</v>
      </c>
      <c r="AC42" s="4">
        <f>AVERAGE('air-quality'!G1457:G1461)</f>
        <v>28</v>
      </c>
      <c r="AD42" s="4">
        <f>AVERAGE('air-quality'!H1457:H1461)</f>
        <v>14.4</v>
      </c>
      <c r="AE42" s="4">
        <f>AVERAGE('air-quality'!I1457:I1461)</f>
        <v>0</v>
      </c>
      <c r="AF42" s="4">
        <f>AVERAGE('air-quality'!J1457:J1461)</f>
        <v>5.6</v>
      </c>
      <c r="AG42" s="4">
        <f>AVERAGE('air-quality'!E1818:E1822)</f>
        <v>76.400000000000006</v>
      </c>
      <c r="AH42" s="4">
        <f>AVERAGE('air-quality'!F1818:F1822)</f>
        <v>35.799999999999997</v>
      </c>
      <c r="AI42" s="4">
        <f>AVERAGE('air-quality'!G1818:G1822)</f>
        <v>28</v>
      </c>
      <c r="AJ42" s="4">
        <f>AVERAGE('air-quality'!H1818:H1822)</f>
        <v>9.8000000000000007</v>
      </c>
      <c r="AK42" s="4">
        <f>AVERAGE('air-quality'!I1818:I1822)</f>
        <v>0</v>
      </c>
      <c r="AL42" s="4">
        <f>AVERAGE('air-quality'!J1818:J1822)</f>
        <v>4</v>
      </c>
      <c r="AM42" s="4">
        <f t="shared" si="1"/>
        <v>139.5</v>
      </c>
      <c r="AN42" s="4">
        <f t="shared" si="2"/>
        <v>13</v>
      </c>
      <c r="AO42" s="4">
        <f t="shared" si="3"/>
        <v>24.5</v>
      </c>
      <c r="AP42" s="4">
        <f t="shared" si="4"/>
        <v>16.5</v>
      </c>
      <c r="AQ42" s="4">
        <f t="shared" si="5"/>
        <v>0</v>
      </c>
      <c r="AR42" s="4">
        <f t="shared" si="6"/>
        <v>9.5</v>
      </c>
      <c r="AS42">
        <f>AVERAGE(U42,AA42,AG42)</f>
        <v>82.2</v>
      </c>
      <c r="AT42">
        <f>AVERAGE(V42,AB42,AH42)</f>
        <v>51.266666666666673</v>
      </c>
      <c r="AU42">
        <f>AVERAGE(W42,AC42,AI42)</f>
        <v>26.933333333333334</v>
      </c>
      <c r="AV42">
        <f>AVERAGE(X42,AD42,AJ42)</f>
        <v>13.6</v>
      </c>
      <c r="AW42">
        <f>AVERAGE(Y42,AE42,AK42)</f>
        <v>0</v>
      </c>
      <c r="AX42">
        <f>AVERAGE(Z42,AF42,AL42)</f>
        <v>5.8</v>
      </c>
    </row>
    <row r="43" spans="1:50" x14ac:dyDescent="0.25">
      <c r="A43">
        <f>IF([1]Pivot!A47="",[1]Data!A42,[1]Pivot!A47)</f>
        <v>2</v>
      </c>
      <c r="B43">
        <f>[1]Pivot!B47</f>
        <v>11</v>
      </c>
      <c r="C43" s="4">
        <f>AVERAGE(Pivot!D47:H47)</f>
        <v>111.8</v>
      </c>
      <c r="D43" s="4">
        <f>AVERAGE(Pivot!K47:O47)</f>
        <v>70</v>
      </c>
      <c r="E43" s="4">
        <f>AVERAGE(Pivot!R47:V47)</f>
        <v>23.6</v>
      </c>
      <c r="F43" s="4">
        <f>AVERAGE(Pivot!Y47:AC47)</f>
        <v>21.8</v>
      </c>
      <c r="G43" s="4">
        <f>AVERAGE(Pivot!AF47:AJ47)</f>
        <v>0</v>
      </c>
      <c r="H43" s="4">
        <f>AVERAGE(Pivot!AM47:AQ47)</f>
        <v>11.6</v>
      </c>
      <c r="I43" s="4">
        <f>AVERAGE(Pivot!F47:H47)</f>
        <v>80.666666666666671</v>
      </c>
      <c r="J43" s="4">
        <f>AVERAGE(Pivot!M47:O47)</f>
        <v>72</v>
      </c>
      <c r="K43" s="4">
        <f>AVERAGE(Pivot!T47:V47)</f>
        <v>21</v>
      </c>
      <c r="L43" s="4">
        <f>AVERAGE(Pivot!AA47:AC47)</f>
        <v>19</v>
      </c>
      <c r="M43" s="4">
        <f>AVERAGE(Pivot!AH47:AJ47)</f>
        <v>0</v>
      </c>
      <c r="N43" s="4">
        <f>AVERAGE(Pivot!AO47:AQ47)</f>
        <v>10.666666666666666</v>
      </c>
      <c r="O43" s="4">
        <f>Pivot!I47</f>
        <v>0</v>
      </c>
      <c r="P43" s="4">
        <f>Pivot!P47</f>
        <v>0</v>
      </c>
      <c r="Q43" s="4">
        <f>Pivot!W47</f>
        <v>0</v>
      </c>
      <c r="R43" s="4">
        <f>Pivot!AD47</f>
        <v>0</v>
      </c>
      <c r="S43" s="4">
        <f>Pivot!AK47</f>
        <v>0</v>
      </c>
      <c r="T43" s="4">
        <f>Pivot!AR47</f>
        <v>0</v>
      </c>
      <c r="U43" s="4">
        <f>AVERAGE('air-quality'!E1107:E1111)</f>
        <v>91</v>
      </c>
      <c r="V43" s="4">
        <f>AVERAGE('air-quality'!F1107:F1111)</f>
        <v>69.599999999999994</v>
      </c>
      <c r="W43" s="4">
        <f>AVERAGE('air-quality'!G1107:G1111)</f>
        <v>23.2</v>
      </c>
      <c r="X43" s="4">
        <f>AVERAGE('air-quality'!H1107:H1111)</f>
        <v>20.8</v>
      </c>
      <c r="Y43" s="4">
        <f>AVERAGE('air-quality'!I1107:I1111)</f>
        <v>0</v>
      </c>
      <c r="Z43" s="4">
        <f>AVERAGE('air-quality'!J1107:J1111)</f>
        <v>10.4</v>
      </c>
      <c r="AA43" s="4">
        <f>AVERAGE('air-quality'!E1458:E1462)</f>
        <v>80.8</v>
      </c>
      <c r="AB43" s="4">
        <f>AVERAGE('air-quality'!F1458:F1462)</f>
        <v>61</v>
      </c>
      <c r="AC43" s="4">
        <f>AVERAGE('air-quality'!G1458:G1462)</f>
        <v>27.8</v>
      </c>
      <c r="AD43" s="4">
        <f>AVERAGE('air-quality'!H1458:H1462)</f>
        <v>12.4</v>
      </c>
      <c r="AE43" s="4">
        <f>AVERAGE('air-quality'!I1458:I1462)</f>
        <v>0</v>
      </c>
      <c r="AF43" s="4">
        <f>AVERAGE('air-quality'!J1458:J1462)</f>
        <v>4.5999999999999996</v>
      </c>
      <c r="AG43" s="4">
        <f>AVERAGE('air-quality'!E1819:E1823)</f>
        <v>70.599999999999994</v>
      </c>
      <c r="AH43" s="4">
        <f>AVERAGE('air-quality'!F1819:F1823)</f>
        <v>39</v>
      </c>
      <c r="AI43" s="4">
        <f>AVERAGE('air-quality'!G1819:G1823)</f>
        <v>25.2</v>
      </c>
      <c r="AJ43" s="4">
        <f>AVERAGE('air-quality'!H1819:H1823)</f>
        <v>11.4</v>
      </c>
      <c r="AK43" s="4">
        <f>AVERAGE('air-quality'!I1819:I1823)</f>
        <v>0</v>
      </c>
      <c r="AL43" s="4">
        <f>AVERAGE('air-quality'!J1819:J1823)</f>
        <v>4.5999999999999996</v>
      </c>
      <c r="AM43" s="4">
        <f t="shared" si="1"/>
        <v>160</v>
      </c>
      <c r="AN43" s="4">
        <f t="shared" si="2"/>
        <v>24</v>
      </c>
      <c r="AO43" s="4">
        <f t="shared" si="3"/>
        <v>31</v>
      </c>
      <c r="AP43" s="4">
        <f t="shared" si="4"/>
        <v>17</v>
      </c>
      <c r="AQ43" s="4">
        <f t="shared" si="5"/>
        <v>0</v>
      </c>
      <c r="AR43" s="4">
        <f t="shared" si="6"/>
        <v>9</v>
      </c>
      <c r="AS43">
        <f>AVERAGE(U43,AA43,AG43)</f>
        <v>80.8</v>
      </c>
      <c r="AT43">
        <f>AVERAGE(V43,AB43,AH43)</f>
        <v>56.533333333333331</v>
      </c>
      <c r="AU43">
        <f>AVERAGE(W43,AC43,AI43)</f>
        <v>25.400000000000002</v>
      </c>
      <c r="AV43">
        <f>AVERAGE(X43,AD43,AJ43)</f>
        <v>14.866666666666667</v>
      </c>
      <c r="AW43">
        <f>AVERAGE(Y43,AE43,AK43)</f>
        <v>0</v>
      </c>
      <c r="AX43">
        <f>AVERAGE(Z43,AF43,AL43)</f>
        <v>6.5333333333333341</v>
      </c>
    </row>
    <row r="44" spans="1:50" x14ac:dyDescent="0.25">
      <c r="A44">
        <f>IF([1]Pivot!A48="",[1]Data!A43,[1]Pivot!A48)</f>
        <v>2</v>
      </c>
      <c r="B44">
        <f>[1]Pivot!B48</f>
        <v>12</v>
      </c>
      <c r="C44" s="4">
        <f>AVERAGE(Pivot!D48:H48)</f>
        <v>127.8</v>
      </c>
      <c r="D44" s="4">
        <f>AVERAGE(Pivot!K48:O48)</f>
        <v>57.8</v>
      </c>
      <c r="E44" s="4">
        <f>AVERAGE(Pivot!R48:V48)</f>
        <v>25.8</v>
      </c>
      <c r="F44" s="4">
        <f>AVERAGE(Pivot!Y48:AC48)</f>
        <v>26.2</v>
      </c>
      <c r="G44" s="4">
        <f>AVERAGE(Pivot!AF48:AJ48)</f>
        <v>0</v>
      </c>
      <c r="H44" s="4">
        <f>AVERAGE(Pivot!AM48:AQ48)</f>
        <v>12</v>
      </c>
      <c r="I44" s="4">
        <f>AVERAGE(Pivot!F48:H48)</f>
        <v>114</v>
      </c>
      <c r="J44" s="4">
        <f>AVERAGE(Pivot!M48:O48)</f>
        <v>67</v>
      </c>
      <c r="K44" s="4">
        <f>AVERAGE(Pivot!T48:V48)</f>
        <v>24.333333333333332</v>
      </c>
      <c r="L44" s="4">
        <f>AVERAGE(Pivot!AA48:AC48)</f>
        <v>28</v>
      </c>
      <c r="M44" s="4">
        <f>AVERAGE(Pivot!AH48:AJ48)</f>
        <v>0</v>
      </c>
      <c r="N44" s="4">
        <f>AVERAGE(Pivot!AO48:AQ48)</f>
        <v>12.333333333333334</v>
      </c>
      <c r="O44" s="4">
        <f>Pivot!I48</f>
        <v>0</v>
      </c>
      <c r="P44" s="4">
        <f>Pivot!P48</f>
        <v>0</v>
      </c>
      <c r="Q44" s="4">
        <f>Pivot!W48</f>
        <v>0</v>
      </c>
      <c r="R44" s="4">
        <f>Pivot!AD48</f>
        <v>0</v>
      </c>
      <c r="S44" s="4">
        <f>Pivot!AK48</f>
        <v>0</v>
      </c>
      <c r="T44" s="4">
        <f>Pivot!AR48</f>
        <v>0</v>
      </c>
      <c r="U44" s="4">
        <f>AVERAGE('air-quality'!E1108:E1112)</f>
        <v>107</v>
      </c>
      <c r="V44" s="4">
        <f>AVERAGE('air-quality'!F1108:F1112)</f>
        <v>87.8</v>
      </c>
      <c r="W44" s="4">
        <f>AVERAGE('air-quality'!G1108:G1112)</f>
        <v>19</v>
      </c>
      <c r="X44" s="4">
        <f>AVERAGE('air-quality'!H1108:H1112)</f>
        <v>27.4</v>
      </c>
      <c r="Y44" s="4">
        <f>AVERAGE('air-quality'!I1108:I1112)</f>
        <v>0</v>
      </c>
      <c r="Z44" s="4">
        <f>AVERAGE('air-quality'!J1108:J1112)</f>
        <v>14.6</v>
      </c>
      <c r="AA44" s="4">
        <f>AVERAGE('air-quality'!E1459:E1463)</f>
        <v>73.2</v>
      </c>
      <c r="AB44" s="4">
        <f>AVERAGE('air-quality'!F1459:F1463)</f>
        <v>63.6</v>
      </c>
      <c r="AC44" s="4">
        <f>AVERAGE('air-quality'!G1459:G1463)</f>
        <v>27.8</v>
      </c>
      <c r="AD44" s="4">
        <f>AVERAGE('air-quality'!H1459:H1463)</f>
        <v>14.2</v>
      </c>
      <c r="AE44" s="4">
        <f>AVERAGE('air-quality'!I1459:I1463)</f>
        <v>0</v>
      </c>
      <c r="AF44" s="4">
        <f>AVERAGE('air-quality'!J1459:J1463)</f>
        <v>5.2</v>
      </c>
      <c r="AG44" s="4">
        <f>AVERAGE('air-quality'!E1820:E1824)</f>
        <v>79.8</v>
      </c>
      <c r="AH44" s="4">
        <f>AVERAGE('air-quality'!F1820:F1824)</f>
        <v>37</v>
      </c>
      <c r="AI44" s="4">
        <f>AVERAGE('air-quality'!G1820:G1824)</f>
        <v>25.2</v>
      </c>
      <c r="AJ44" s="4">
        <f>AVERAGE('air-quality'!H1820:H1824)</f>
        <v>12</v>
      </c>
      <c r="AK44" s="4">
        <f>AVERAGE('air-quality'!I1820:I1824)</f>
        <v>0</v>
      </c>
      <c r="AL44" s="4">
        <f>AVERAGE('air-quality'!J1820:J1824)</f>
        <v>4.8</v>
      </c>
      <c r="AM44" s="4">
        <f t="shared" si="1"/>
        <v>160</v>
      </c>
      <c r="AN44" s="4">
        <f t="shared" si="2"/>
        <v>24</v>
      </c>
      <c r="AO44" s="4">
        <f t="shared" si="3"/>
        <v>31</v>
      </c>
      <c r="AP44" s="4">
        <f t="shared" si="4"/>
        <v>17</v>
      </c>
      <c r="AQ44" s="4">
        <f t="shared" si="5"/>
        <v>0</v>
      </c>
      <c r="AR44" s="4">
        <f t="shared" si="6"/>
        <v>9</v>
      </c>
      <c r="AS44">
        <f>AVERAGE(U44,AA44,AG44)</f>
        <v>86.666666666666671</v>
      </c>
      <c r="AT44">
        <f>AVERAGE(V44,AB44,AH44)</f>
        <v>62.800000000000004</v>
      </c>
      <c r="AU44">
        <f>AVERAGE(W44,AC44,AI44)</f>
        <v>24</v>
      </c>
      <c r="AV44">
        <f>AVERAGE(X44,AD44,AJ44)</f>
        <v>17.866666666666664</v>
      </c>
      <c r="AW44">
        <f>AVERAGE(Y44,AE44,AK44)</f>
        <v>0</v>
      </c>
      <c r="AX44">
        <f>AVERAGE(Z44,AF44,AL44)</f>
        <v>8.2000000000000011</v>
      </c>
    </row>
    <row r="45" spans="1:50" x14ac:dyDescent="0.25">
      <c r="A45">
        <f>IF([1]Pivot!A49="",[1]Data!A44,[1]Pivot!A49)</f>
        <v>2</v>
      </c>
      <c r="B45">
        <f>[1]Pivot!B49</f>
        <v>13</v>
      </c>
      <c r="C45" s="4">
        <f>AVERAGE(Pivot!D49:H49)</f>
        <v>105</v>
      </c>
      <c r="D45" s="4">
        <f>AVERAGE(Pivot!K49:O49)</f>
        <v>55.5</v>
      </c>
      <c r="E45" s="4">
        <f>AVERAGE(Pivot!R49:V49)</f>
        <v>22.5</v>
      </c>
      <c r="F45" s="4">
        <f>AVERAGE(Pivot!Y49:AC49)</f>
        <v>18.25</v>
      </c>
      <c r="G45" s="4">
        <f>AVERAGE(Pivot!AF49:AJ49)</f>
        <v>0</v>
      </c>
      <c r="H45" s="4">
        <f>AVERAGE(Pivot!AM49:AQ49)</f>
        <v>9.5</v>
      </c>
      <c r="I45" s="4">
        <f>AVERAGE(Pivot!F49:H49)</f>
        <v>124.33333333333333</v>
      </c>
      <c r="J45" s="4">
        <f>AVERAGE(Pivot!M49:O49)</f>
        <v>69.666666666666671</v>
      </c>
      <c r="K45" s="4">
        <f>AVERAGE(Pivot!T49:V49)</f>
        <v>20.333333333333332</v>
      </c>
      <c r="L45" s="4">
        <f>AVERAGE(Pivot!AA49:AC49)</f>
        <v>22.333333333333332</v>
      </c>
      <c r="M45" s="4">
        <f>AVERAGE(Pivot!AH49:AJ49)</f>
        <v>0</v>
      </c>
      <c r="N45" s="4">
        <f>AVERAGE(Pivot!AO49:AQ49)</f>
        <v>11.666666666666666</v>
      </c>
      <c r="O45" s="4">
        <f>Pivot!I49</f>
        <v>0</v>
      </c>
      <c r="P45" s="4">
        <f>Pivot!P49</f>
        <v>0</v>
      </c>
      <c r="Q45" s="4">
        <f>Pivot!W49</f>
        <v>0</v>
      </c>
      <c r="R45" s="4">
        <f>Pivot!AD49</f>
        <v>0</v>
      </c>
      <c r="S45" s="4">
        <f>Pivot!AK49</f>
        <v>0</v>
      </c>
      <c r="T45" s="4">
        <f>Pivot!AR49</f>
        <v>0</v>
      </c>
      <c r="U45" s="4">
        <f>AVERAGE('air-quality'!E1109:E1113)</f>
        <v>147.6</v>
      </c>
      <c r="V45" s="4">
        <f>AVERAGE('air-quality'!F1109:F1113)</f>
        <v>109.6</v>
      </c>
      <c r="W45" s="4">
        <f>AVERAGE('air-quality'!G1109:G1113)</f>
        <v>17</v>
      </c>
      <c r="X45" s="4">
        <f>AVERAGE('air-quality'!H1109:H1113)</f>
        <v>37.200000000000003</v>
      </c>
      <c r="Y45" s="4">
        <f>AVERAGE('air-quality'!I1109:I1113)</f>
        <v>0</v>
      </c>
      <c r="Z45" s="4">
        <f>AVERAGE('air-quality'!J1109:J1113)</f>
        <v>20</v>
      </c>
      <c r="AA45" s="4">
        <f>AVERAGE('air-quality'!E1460:E1464)</f>
        <v>74</v>
      </c>
      <c r="AB45" s="4">
        <f>AVERAGE('air-quality'!F1460:F1464)</f>
        <v>54</v>
      </c>
      <c r="AC45" s="4">
        <f>AVERAGE('air-quality'!G1460:G1464)</f>
        <v>28.2</v>
      </c>
      <c r="AD45" s="4">
        <f>AVERAGE('air-quality'!H1460:H1464)</f>
        <v>13</v>
      </c>
      <c r="AE45" s="4">
        <f>AVERAGE('air-quality'!I1460:I1464)</f>
        <v>0</v>
      </c>
      <c r="AF45" s="4">
        <f>AVERAGE('air-quality'!J1460:J1464)</f>
        <v>4.5999999999999996</v>
      </c>
      <c r="AG45" s="4">
        <f>AVERAGE('air-quality'!E1821:E1825)</f>
        <v>78.8</v>
      </c>
      <c r="AH45" s="4">
        <f>AVERAGE('air-quality'!F1821:F1825)</f>
        <v>42.6</v>
      </c>
      <c r="AI45" s="4">
        <f>AVERAGE('air-quality'!G1821:G1825)</f>
        <v>24</v>
      </c>
      <c r="AJ45" s="4">
        <f>AVERAGE('air-quality'!H1821:H1825)</f>
        <v>13.6</v>
      </c>
      <c r="AK45" s="4">
        <f>AVERAGE('air-quality'!I1821:I1825)</f>
        <v>0</v>
      </c>
      <c r="AL45" s="4">
        <f>AVERAGE('air-quality'!J1821:J1825)</f>
        <v>5.8</v>
      </c>
      <c r="AM45" s="4">
        <f t="shared" si="1"/>
        <v>160</v>
      </c>
      <c r="AN45" s="4">
        <f t="shared" si="2"/>
        <v>24</v>
      </c>
      <c r="AO45" s="4">
        <f t="shared" si="3"/>
        <v>31</v>
      </c>
      <c r="AP45" s="4">
        <f t="shared" si="4"/>
        <v>17</v>
      </c>
      <c r="AQ45" s="4">
        <f t="shared" si="5"/>
        <v>0</v>
      </c>
      <c r="AR45" s="4">
        <f t="shared" si="6"/>
        <v>9</v>
      </c>
      <c r="AS45">
        <f>AVERAGE(U45,AA45,AG45)</f>
        <v>100.13333333333333</v>
      </c>
      <c r="AT45">
        <f>AVERAGE(V45,AB45,AH45)</f>
        <v>68.733333333333334</v>
      </c>
      <c r="AU45">
        <f>AVERAGE(W45,AC45,AI45)</f>
        <v>23.066666666666666</v>
      </c>
      <c r="AV45">
        <f>AVERAGE(X45,AD45,AJ45)</f>
        <v>21.266666666666669</v>
      </c>
      <c r="AW45">
        <f>AVERAGE(Y45,AE45,AK45)</f>
        <v>0</v>
      </c>
      <c r="AX45">
        <f>AVERAGE(Z45,AF45,AL45)</f>
        <v>10.133333333333335</v>
      </c>
    </row>
    <row r="46" spans="1:50" x14ac:dyDescent="0.25">
      <c r="A46">
        <f>IF([1]Pivot!A50="",[1]Data!A45,[1]Pivot!A50)</f>
        <v>2</v>
      </c>
      <c r="B46">
        <f>[1]Pivot!B50</f>
        <v>14</v>
      </c>
      <c r="C46" s="4">
        <f>AVERAGE(Pivot!D50:H50)</f>
        <v>154.19999999999999</v>
      </c>
      <c r="D46" s="4">
        <f>AVERAGE(Pivot!K50:O50)</f>
        <v>86.8</v>
      </c>
      <c r="E46" s="4">
        <f>AVERAGE(Pivot!R50:V50)</f>
        <v>23.2</v>
      </c>
      <c r="F46" s="4">
        <f>AVERAGE(Pivot!Y50:AC50)</f>
        <v>28.6</v>
      </c>
      <c r="G46" s="4">
        <f>AVERAGE(Pivot!AF50:AJ50)</f>
        <v>0</v>
      </c>
      <c r="H46" s="4">
        <f>AVERAGE(Pivot!AM50:AQ50)</f>
        <v>16</v>
      </c>
      <c r="I46" s="4">
        <f>AVERAGE(Pivot!F50:H50)</f>
        <v>141.33333333333334</v>
      </c>
      <c r="J46" s="4">
        <f>AVERAGE(Pivot!M50:O50)</f>
        <v>68.333333333333329</v>
      </c>
      <c r="K46" s="4">
        <f>AVERAGE(Pivot!T50:V50)</f>
        <v>26.333333333333332</v>
      </c>
      <c r="L46" s="4">
        <f>AVERAGE(Pivot!AA50:AC50)</f>
        <v>23.666666666666668</v>
      </c>
      <c r="M46" s="4">
        <f>AVERAGE(Pivot!AH50:AJ50)</f>
        <v>0</v>
      </c>
      <c r="N46" s="4">
        <f>AVERAGE(Pivot!AO50:AQ50)</f>
        <v>11.333333333333334</v>
      </c>
      <c r="O46" s="4">
        <f>Pivot!I50</f>
        <v>112</v>
      </c>
      <c r="P46" s="4">
        <f>Pivot!P50</f>
        <v>11</v>
      </c>
      <c r="Q46" s="4">
        <f>Pivot!W50</f>
        <v>30</v>
      </c>
      <c r="R46" s="4">
        <f>Pivot!AD50</f>
        <v>2</v>
      </c>
      <c r="S46" s="4">
        <f>Pivot!AK50</f>
        <v>0</v>
      </c>
      <c r="T46" s="4">
        <f>Pivot!AR50</f>
        <v>2</v>
      </c>
      <c r="U46" s="4">
        <f>AVERAGE('air-quality'!E1110:E1114)</f>
        <v>198</v>
      </c>
      <c r="V46" s="4">
        <f>AVERAGE('air-quality'!F1110:F1114)</f>
        <v>105.4</v>
      </c>
      <c r="W46" s="4">
        <f>AVERAGE('air-quality'!G1110:G1114)</f>
        <v>17.399999999999999</v>
      </c>
      <c r="X46" s="4">
        <f>AVERAGE('air-quality'!H1110:H1114)</f>
        <v>39.200000000000003</v>
      </c>
      <c r="Y46" s="4">
        <f>AVERAGE('air-quality'!I1110:I1114)</f>
        <v>0</v>
      </c>
      <c r="Z46" s="4">
        <f>AVERAGE('air-quality'!J1110:J1114)</f>
        <v>21.4</v>
      </c>
      <c r="AA46" s="4">
        <f>AVERAGE('air-quality'!E1461:E1465)</f>
        <v>63.6</v>
      </c>
      <c r="AB46" s="4">
        <f>AVERAGE('air-quality'!F1461:F1465)</f>
        <v>55.8</v>
      </c>
      <c r="AC46" s="4">
        <f>AVERAGE('air-quality'!G1461:G1465)</f>
        <v>29</v>
      </c>
      <c r="AD46" s="4">
        <f>AVERAGE('air-quality'!H1461:H1465)</f>
        <v>14.2</v>
      </c>
      <c r="AE46" s="4">
        <f>AVERAGE('air-quality'!I1461:I1465)</f>
        <v>0</v>
      </c>
      <c r="AF46" s="4">
        <f>AVERAGE('air-quality'!J1461:J1465)</f>
        <v>4.8</v>
      </c>
      <c r="AG46" s="4">
        <f>AVERAGE('air-quality'!E1822:E1826)</f>
        <v>97.8</v>
      </c>
      <c r="AH46" s="4">
        <f>AVERAGE('air-quality'!F1822:F1826)</f>
        <v>40.4</v>
      </c>
      <c r="AI46" s="4">
        <f>AVERAGE('air-quality'!G1822:G1826)</f>
        <v>25.6</v>
      </c>
      <c r="AJ46" s="4">
        <f>AVERAGE('air-quality'!H1822:H1826)</f>
        <v>12.4</v>
      </c>
      <c r="AK46" s="4">
        <f>AVERAGE('air-quality'!I1822:I1826)</f>
        <v>0</v>
      </c>
      <c r="AL46" s="4">
        <f>AVERAGE('air-quality'!J1822:J1826)</f>
        <v>5.4</v>
      </c>
      <c r="AM46" s="4">
        <f t="shared" si="1"/>
        <v>112</v>
      </c>
      <c r="AN46" s="4">
        <f t="shared" si="2"/>
        <v>11</v>
      </c>
      <c r="AO46" s="4">
        <f t="shared" si="3"/>
        <v>30</v>
      </c>
      <c r="AP46" s="4">
        <f t="shared" si="4"/>
        <v>2</v>
      </c>
      <c r="AQ46" s="4">
        <f t="shared" si="5"/>
        <v>0</v>
      </c>
      <c r="AR46" s="4">
        <f t="shared" si="6"/>
        <v>2</v>
      </c>
      <c r="AS46">
        <f>AVERAGE(U46,AA46,AG46)</f>
        <v>119.80000000000001</v>
      </c>
      <c r="AT46">
        <f>AVERAGE(V46,AB46,AH46)</f>
        <v>67.2</v>
      </c>
      <c r="AU46">
        <f>AVERAGE(W46,AC46,AI46)</f>
        <v>24</v>
      </c>
      <c r="AV46">
        <f>AVERAGE(X46,AD46,AJ46)</f>
        <v>21.933333333333337</v>
      </c>
      <c r="AW46">
        <f>AVERAGE(Y46,AE46,AK46)</f>
        <v>0</v>
      </c>
      <c r="AX46">
        <f>AVERAGE(Z46,AF46,AL46)</f>
        <v>10.533333333333333</v>
      </c>
    </row>
    <row r="47" spans="1:50" x14ac:dyDescent="0.25">
      <c r="A47">
        <f>IF([1]Pivot!A51="",[1]Data!A46,[1]Pivot!A51)</f>
        <v>2</v>
      </c>
      <c r="B47">
        <f>[1]Pivot!B51</f>
        <v>15</v>
      </c>
      <c r="C47" s="4">
        <f>AVERAGE(Pivot!D51:H51)</f>
        <v>161.19999999999999</v>
      </c>
      <c r="D47" s="4">
        <f>AVERAGE(Pivot!K51:O51)</f>
        <v>52.6</v>
      </c>
      <c r="E47" s="4">
        <f>AVERAGE(Pivot!R51:V51)</f>
        <v>30</v>
      </c>
      <c r="F47" s="4">
        <f>AVERAGE(Pivot!Y51:AC51)</f>
        <v>17</v>
      </c>
      <c r="G47" s="4">
        <f>AVERAGE(Pivot!AF51:AJ51)</f>
        <v>0</v>
      </c>
      <c r="H47" s="4">
        <f>AVERAGE(Pivot!AM51:AQ51)</f>
        <v>9</v>
      </c>
      <c r="I47" s="4">
        <f>AVERAGE(Pivot!F51:H51)</f>
        <v>142</v>
      </c>
      <c r="J47" s="4">
        <f>AVERAGE(Pivot!M51:O51)</f>
        <v>60</v>
      </c>
      <c r="K47" s="4">
        <f>AVERAGE(Pivot!T51:V51)</f>
        <v>30.333333333333332</v>
      </c>
      <c r="L47" s="4">
        <f>AVERAGE(Pivot!AA51:AC51)</f>
        <v>17</v>
      </c>
      <c r="M47" s="4">
        <f>AVERAGE(Pivot!AH51:AJ51)</f>
        <v>0</v>
      </c>
      <c r="N47" s="4">
        <f>AVERAGE(Pivot!AO51:AQ51)</f>
        <v>7.666666666666667</v>
      </c>
      <c r="O47" s="4">
        <f>Pivot!I51</f>
        <v>29</v>
      </c>
      <c r="P47" s="4">
        <f>Pivot!P51</f>
        <v>7</v>
      </c>
      <c r="Q47" s="4">
        <f>Pivot!W51</f>
        <v>32</v>
      </c>
      <c r="R47" s="4">
        <f>Pivot!AD51</f>
        <v>2</v>
      </c>
      <c r="S47" s="4">
        <f>Pivot!AK51</f>
        <v>0</v>
      </c>
      <c r="T47" s="4">
        <f>Pivot!AR51</f>
        <v>2</v>
      </c>
      <c r="U47" s="4">
        <f>AVERAGE('air-quality'!E1111:E1115)</f>
        <v>214</v>
      </c>
      <c r="V47" s="4">
        <f>AVERAGE('air-quality'!F1111:F1115)</f>
        <v>88.8</v>
      </c>
      <c r="W47" s="4">
        <f>AVERAGE('air-quality'!G1111:G1115)</f>
        <v>21.8</v>
      </c>
      <c r="X47" s="4">
        <f>AVERAGE('air-quality'!H1111:H1115)</f>
        <v>34</v>
      </c>
      <c r="Y47" s="4">
        <f>AVERAGE('air-quality'!I1111:I1115)</f>
        <v>0</v>
      </c>
      <c r="Z47" s="4">
        <f>AVERAGE('air-quality'!J1111:J1115)</f>
        <v>17.600000000000001</v>
      </c>
      <c r="AA47" s="4">
        <f>AVERAGE('air-quality'!E1462:E1466)</f>
        <v>73.8</v>
      </c>
      <c r="AB47" s="4">
        <f>AVERAGE('air-quality'!F1462:F1466)</f>
        <v>62.2</v>
      </c>
      <c r="AC47" s="4">
        <f>AVERAGE('air-quality'!G1462:G1466)</f>
        <v>30.2</v>
      </c>
      <c r="AD47" s="4">
        <f>AVERAGE('air-quality'!H1462:H1466)</f>
        <v>16.600000000000001</v>
      </c>
      <c r="AE47" s="4">
        <f>AVERAGE('air-quality'!I1462:I1466)</f>
        <v>0</v>
      </c>
      <c r="AF47" s="4">
        <f>AVERAGE('air-quality'!J1462:J1466)</f>
        <v>5.8</v>
      </c>
      <c r="AG47" s="4">
        <f>AVERAGE('air-quality'!E1823:E1827)</f>
        <v>89.6</v>
      </c>
      <c r="AH47" s="4">
        <f>AVERAGE('air-quality'!F1823:F1827)</f>
        <v>34.6</v>
      </c>
      <c r="AI47" s="4">
        <f>AVERAGE('air-quality'!G1823:G1827)</f>
        <v>25.8</v>
      </c>
      <c r="AJ47" s="4">
        <f>AVERAGE('air-quality'!H1823:H1827)</f>
        <v>10.199999999999999</v>
      </c>
      <c r="AK47" s="4">
        <f>AVERAGE('air-quality'!I1823:I1827)</f>
        <v>0</v>
      </c>
      <c r="AL47" s="4">
        <f>AVERAGE('air-quality'!J1823:J1827)</f>
        <v>5</v>
      </c>
      <c r="AM47" s="4">
        <f t="shared" si="1"/>
        <v>70.5</v>
      </c>
      <c r="AN47" s="4">
        <f t="shared" si="2"/>
        <v>9</v>
      </c>
      <c r="AO47" s="4">
        <f t="shared" si="3"/>
        <v>31</v>
      </c>
      <c r="AP47" s="4">
        <f t="shared" si="4"/>
        <v>2</v>
      </c>
      <c r="AQ47" s="4">
        <f t="shared" si="5"/>
        <v>0</v>
      </c>
      <c r="AR47" s="4">
        <f t="shared" si="6"/>
        <v>2</v>
      </c>
      <c r="AS47">
        <f>AVERAGE(U47,AA47,AG47)</f>
        <v>125.8</v>
      </c>
      <c r="AT47">
        <f>AVERAGE(V47,AB47,AH47)</f>
        <v>61.866666666666667</v>
      </c>
      <c r="AU47">
        <f>AVERAGE(W47,AC47,AI47)</f>
        <v>25.933333333333334</v>
      </c>
      <c r="AV47">
        <f>AVERAGE(X47,AD47,AJ47)</f>
        <v>20.266666666666666</v>
      </c>
      <c r="AW47">
        <f>AVERAGE(Y47,AE47,AK47)</f>
        <v>0</v>
      </c>
      <c r="AX47">
        <f>AVERAGE(Z47,AF47,AL47)</f>
        <v>9.4666666666666668</v>
      </c>
    </row>
    <row r="48" spans="1:50" x14ac:dyDescent="0.25">
      <c r="A48">
        <f>IF([1]Pivot!A52="",[1]Data!A47,[1]Pivot!A52)</f>
        <v>2</v>
      </c>
      <c r="B48">
        <f>[1]Pivot!B52</f>
        <v>16</v>
      </c>
      <c r="C48" s="4">
        <f>AVERAGE(Pivot!D52:H52)</f>
        <v>114.8</v>
      </c>
      <c r="D48" s="4">
        <f>AVERAGE(Pivot!K52:O52)</f>
        <v>40</v>
      </c>
      <c r="E48" s="4">
        <f>AVERAGE(Pivot!R52:V52)</f>
        <v>26.4</v>
      </c>
      <c r="F48" s="4">
        <f>AVERAGE(Pivot!Y52:AC52)</f>
        <v>15.8</v>
      </c>
      <c r="G48" s="4">
        <f>AVERAGE(Pivot!AF52:AJ52)</f>
        <v>0</v>
      </c>
      <c r="H48" s="4">
        <f>AVERAGE(Pivot!AM52:AQ52)</f>
        <v>6.4</v>
      </c>
      <c r="I48" s="4">
        <f>AVERAGE(Pivot!F52:H52)</f>
        <v>122.66666666666667</v>
      </c>
      <c r="J48" s="4">
        <f>AVERAGE(Pivot!M52:O52)</f>
        <v>42.666666666666664</v>
      </c>
      <c r="K48" s="4">
        <f>AVERAGE(Pivot!T52:V52)</f>
        <v>27.333333333333332</v>
      </c>
      <c r="L48" s="4">
        <f>AVERAGE(Pivot!AA52:AC52)</f>
        <v>13.333333333333334</v>
      </c>
      <c r="M48" s="4">
        <f>AVERAGE(Pivot!AH52:AJ52)</f>
        <v>0</v>
      </c>
      <c r="N48" s="4">
        <f>AVERAGE(Pivot!AO52:AQ52)</f>
        <v>6.333333333333333</v>
      </c>
      <c r="O48" s="4">
        <f>Pivot!I52</f>
        <v>18</v>
      </c>
      <c r="P48" s="4">
        <f>Pivot!P52</f>
        <v>12</v>
      </c>
      <c r="Q48" s="4">
        <f>Pivot!W52</f>
        <v>31</v>
      </c>
      <c r="R48" s="4">
        <f>Pivot!AD52</f>
        <v>5</v>
      </c>
      <c r="S48" s="4">
        <f>Pivot!AK52</f>
        <v>0</v>
      </c>
      <c r="T48" s="4">
        <f>Pivot!AR52</f>
        <v>2</v>
      </c>
      <c r="U48" s="4">
        <f>AVERAGE('air-quality'!E1112:E1116)</f>
        <v>184.4</v>
      </c>
      <c r="V48" s="4">
        <f>AVERAGE('air-quality'!F1112:F1116)</f>
        <v>86.6</v>
      </c>
      <c r="W48" s="4">
        <f>AVERAGE('air-quality'!G1112:G1116)</f>
        <v>21</v>
      </c>
      <c r="X48" s="4">
        <f>AVERAGE('air-quality'!H1112:H1116)</f>
        <v>33.200000000000003</v>
      </c>
      <c r="Y48" s="4">
        <f>AVERAGE('air-quality'!I1112:I1116)</f>
        <v>0</v>
      </c>
      <c r="Z48" s="4">
        <f>AVERAGE('air-quality'!J1112:J1116)</f>
        <v>16.399999999999999</v>
      </c>
      <c r="AA48" s="4">
        <f>AVERAGE('air-quality'!E1463:E1467)</f>
        <v>97.8</v>
      </c>
      <c r="AB48" s="4">
        <f>AVERAGE('air-quality'!F1463:F1467)</f>
        <v>66.400000000000006</v>
      </c>
      <c r="AC48" s="4">
        <f>AVERAGE('air-quality'!G1463:G1467)</f>
        <v>28.6</v>
      </c>
      <c r="AD48" s="4">
        <f>AVERAGE('air-quality'!H1463:H1467)</f>
        <v>19</v>
      </c>
      <c r="AE48" s="4">
        <f>AVERAGE('air-quality'!I1463:I1467)</f>
        <v>0</v>
      </c>
      <c r="AF48" s="4">
        <f>AVERAGE('air-quality'!J1463:J1467)</f>
        <v>7.8</v>
      </c>
      <c r="AG48" s="4">
        <f>AVERAGE('air-quality'!E1824:E1828)</f>
        <v>74.8</v>
      </c>
      <c r="AH48" s="4">
        <f>AVERAGE('air-quality'!F1824:F1828)</f>
        <v>29.4</v>
      </c>
      <c r="AI48" s="4">
        <f>AVERAGE('air-quality'!G1824:G1828)</f>
        <v>26.8</v>
      </c>
      <c r="AJ48" s="4">
        <f>AVERAGE('air-quality'!H1824:H1828)</f>
        <v>9.6</v>
      </c>
      <c r="AK48" s="4">
        <f>AVERAGE('air-quality'!I1824:I1828)</f>
        <v>0</v>
      </c>
      <c r="AL48" s="4">
        <f>AVERAGE('air-quality'!J1824:J1828)</f>
        <v>4.2</v>
      </c>
      <c r="AM48" s="4">
        <f t="shared" si="1"/>
        <v>53</v>
      </c>
      <c r="AN48" s="4">
        <f t="shared" si="2"/>
        <v>10</v>
      </c>
      <c r="AO48" s="4">
        <f t="shared" si="3"/>
        <v>31</v>
      </c>
      <c r="AP48" s="4">
        <f t="shared" si="4"/>
        <v>3</v>
      </c>
      <c r="AQ48" s="4">
        <f t="shared" si="5"/>
        <v>0</v>
      </c>
      <c r="AR48" s="4">
        <f t="shared" si="6"/>
        <v>2</v>
      </c>
      <c r="AS48">
        <f>AVERAGE(U48,AA48,AG48)</f>
        <v>119</v>
      </c>
      <c r="AT48">
        <f>AVERAGE(V48,AB48,AH48)</f>
        <v>60.800000000000004</v>
      </c>
      <c r="AU48">
        <f>AVERAGE(W48,AC48,AI48)</f>
        <v>25.466666666666669</v>
      </c>
      <c r="AV48">
        <f>AVERAGE(X48,AD48,AJ48)</f>
        <v>20.6</v>
      </c>
      <c r="AW48">
        <f>AVERAGE(Y48,AE48,AK48)</f>
        <v>0</v>
      </c>
      <c r="AX48">
        <f>AVERAGE(Z48,AF48,AL48)</f>
        <v>9.4666666666666668</v>
      </c>
    </row>
    <row r="49" spans="1:50" x14ac:dyDescent="0.25">
      <c r="A49">
        <f>IF([1]Pivot!A53="",[1]Data!A48,[1]Pivot!A53)</f>
        <v>2</v>
      </c>
      <c r="B49">
        <f>[1]Pivot!B53</f>
        <v>17</v>
      </c>
      <c r="C49" s="4">
        <f>AVERAGE(Pivot!D53:H53)</f>
        <v>93</v>
      </c>
      <c r="D49" s="4">
        <f>AVERAGE(Pivot!K53:O53)</f>
        <v>59.6</v>
      </c>
      <c r="E49" s="4">
        <f>AVERAGE(Pivot!R53:V53)</f>
        <v>28</v>
      </c>
      <c r="F49" s="4">
        <f>AVERAGE(Pivot!Y53:AC53)</f>
        <v>22</v>
      </c>
      <c r="G49" s="4">
        <f>AVERAGE(Pivot!AF53:AJ53)</f>
        <v>0</v>
      </c>
      <c r="H49" s="4">
        <f>AVERAGE(Pivot!AM53:AQ53)</f>
        <v>9.1999999999999993</v>
      </c>
      <c r="I49" s="4">
        <f>AVERAGE(Pivot!F53:H53)</f>
        <v>91.333333333333329</v>
      </c>
      <c r="J49" s="4">
        <f>AVERAGE(Pivot!M53:O53)</f>
        <v>71.666666666666671</v>
      </c>
      <c r="K49" s="4">
        <f>AVERAGE(Pivot!T53:V53)</f>
        <v>23.666666666666668</v>
      </c>
      <c r="L49" s="4">
        <f>AVERAGE(Pivot!AA53:AC53)</f>
        <v>27.333333333333332</v>
      </c>
      <c r="M49" s="4">
        <f>AVERAGE(Pivot!AH53:AJ53)</f>
        <v>0</v>
      </c>
      <c r="N49" s="4">
        <f>AVERAGE(Pivot!AO53:AQ53)</f>
        <v>12.333333333333334</v>
      </c>
      <c r="O49" s="4">
        <f>Pivot!I53</f>
        <v>27</v>
      </c>
      <c r="P49" s="4">
        <f>Pivot!P53</f>
        <v>21</v>
      </c>
      <c r="Q49" s="4">
        <f>Pivot!W53</f>
        <v>29</v>
      </c>
      <c r="R49" s="4">
        <f>Pivot!AD53</f>
        <v>17</v>
      </c>
      <c r="S49" s="4">
        <f>Pivot!AK53</f>
        <v>0</v>
      </c>
      <c r="T49" s="4">
        <f>Pivot!AR53</f>
        <v>3</v>
      </c>
      <c r="U49" s="4">
        <f>AVERAGE('air-quality'!E1113:E1117)</f>
        <v>184.6</v>
      </c>
      <c r="V49" s="4">
        <f>AVERAGE('air-quality'!F1113:F1117)</f>
        <v>82</v>
      </c>
      <c r="W49" s="4">
        <f>AVERAGE('air-quality'!G1113:G1117)</f>
        <v>25.8</v>
      </c>
      <c r="X49" s="4">
        <f>AVERAGE('air-quality'!H1113:H1117)</f>
        <v>30</v>
      </c>
      <c r="Y49" s="4">
        <f>AVERAGE('air-quality'!I1113:I1117)</f>
        <v>0</v>
      </c>
      <c r="Z49" s="4">
        <f>AVERAGE('air-quality'!J1113:J1117)</f>
        <v>13.6</v>
      </c>
      <c r="AA49" s="4">
        <f>AVERAGE('air-quality'!E1464:E1468)</f>
        <v>121.2</v>
      </c>
      <c r="AB49" s="4">
        <f>AVERAGE('air-quality'!F1464:F1468)</f>
        <v>69.2</v>
      </c>
      <c r="AC49" s="4">
        <f>AVERAGE('air-quality'!G1464:G1468)</f>
        <v>31.4</v>
      </c>
      <c r="AD49" s="4">
        <f>AVERAGE('air-quality'!H1464:H1468)</f>
        <v>16.8</v>
      </c>
      <c r="AE49" s="4">
        <f>AVERAGE('air-quality'!I1464:I1468)</f>
        <v>0</v>
      </c>
      <c r="AF49" s="4">
        <f>AVERAGE('air-quality'!J1464:J1468)</f>
        <v>8.6</v>
      </c>
      <c r="AG49" s="4">
        <f>AVERAGE('air-quality'!E1825:E1829)</f>
        <v>67.400000000000006</v>
      </c>
      <c r="AH49" s="4">
        <f>AVERAGE('air-quality'!F1825:F1829)</f>
        <v>31.6</v>
      </c>
      <c r="AI49" s="4">
        <f>AVERAGE('air-quality'!G1825:G1829)</f>
        <v>24.4</v>
      </c>
      <c r="AJ49" s="4">
        <f>AVERAGE('air-quality'!H1825:H1829)</f>
        <v>12.2</v>
      </c>
      <c r="AK49" s="4">
        <f>AVERAGE('air-quality'!I1825:I1829)</f>
        <v>0</v>
      </c>
      <c r="AL49" s="4">
        <f>AVERAGE('air-quality'!J1825:J1829)</f>
        <v>4.5999999999999996</v>
      </c>
      <c r="AM49" s="4">
        <f t="shared" si="1"/>
        <v>46.5</v>
      </c>
      <c r="AN49" s="4">
        <f t="shared" si="2"/>
        <v>12.75</v>
      </c>
      <c r="AO49" s="4">
        <f t="shared" si="3"/>
        <v>30.5</v>
      </c>
      <c r="AP49" s="4">
        <f t="shared" si="4"/>
        <v>6.5</v>
      </c>
      <c r="AQ49" s="4">
        <f t="shared" si="5"/>
        <v>0</v>
      </c>
      <c r="AR49" s="4">
        <f t="shared" si="6"/>
        <v>2.25</v>
      </c>
      <c r="AS49">
        <f>AVERAGE(U49,AA49,AG49)</f>
        <v>124.40000000000002</v>
      </c>
      <c r="AT49">
        <f>AVERAGE(V49,AB49,AH49)</f>
        <v>60.93333333333333</v>
      </c>
      <c r="AU49">
        <f>AVERAGE(W49,AC49,AI49)</f>
        <v>27.2</v>
      </c>
      <c r="AV49">
        <f>AVERAGE(X49,AD49,AJ49)</f>
        <v>19.666666666666668</v>
      </c>
      <c r="AW49">
        <f>AVERAGE(Y49,AE49,AK49)</f>
        <v>0</v>
      </c>
      <c r="AX49">
        <f>AVERAGE(Z49,AF49,AL49)</f>
        <v>8.9333333333333318</v>
      </c>
    </row>
    <row r="50" spans="1:50" x14ac:dyDescent="0.25">
      <c r="A50">
        <f>IF([1]Pivot!A54="",[1]Data!A49,[1]Pivot!A54)</f>
        <v>2</v>
      </c>
      <c r="B50">
        <f>[1]Pivot!B54</f>
        <v>18</v>
      </c>
      <c r="C50" s="4">
        <f>AVERAGE(Pivot!D54:H54)</f>
        <v>118.8</v>
      </c>
      <c r="D50" s="4">
        <f>AVERAGE(Pivot!K54:O54)</f>
        <v>91.6</v>
      </c>
      <c r="E50" s="4">
        <f>AVERAGE(Pivot!R54:V54)</f>
        <v>30</v>
      </c>
      <c r="F50" s="4">
        <f>AVERAGE(Pivot!Y54:AC54)</f>
        <v>20.2</v>
      </c>
      <c r="G50" s="4">
        <f>AVERAGE(Pivot!AF54:AJ54)</f>
        <v>0</v>
      </c>
      <c r="H50" s="4">
        <f>AVERAGE(Pivot!AM54:AQ54)</f>
        <v>11</v>
      </c>
      <c r="I50" s="4">
        <f>AVERAGE(Pivot!F54:H54)</f>
        <v>148.66666666666666</v>
      </c>
      <c r="J50" s="4">
        <f>AVERAGE(Pivot!M54:O54)</f>
        <v>95.333333333333329</v>
      </c>
      <c r="K50" s="4">
        <f>AVERAGE(Pivot!T54:V54)</f>
        <v>30</v>
      </c>
      <c r="L50" s="4">
        <f>AVERAGE(Pivot!AA54:AC54)</f>
        <v>22.666666666666668</v>
      </c>
      <c r="M50" s="4">
        <f>AVERAGE(Pivot!AH54:AJ54)</f>
        <v>0</v>
      </c>
      <c r="N50" s="4">
        <f>AVERAGE(Pivot!AO54:AQ54)</f>
        <v>13.333333333333334</v>
      </c>
      <c r="O50" s="4">
        <f>Pivot!I54</f>
        <v>55</v>
      </c>
      <c r="P50" s="4">
        <f>Pivot!P54</f>
        <v>32</v>
      </c>
      <c r="Q50" s="4">
        <f>Pivot!W54</f>
        <v>29</v>
      </c>
      <c r="R50" s="4">
        <f>Pivot!AD54</f>
        <v>20</v>
      </c>
      <c r="S50" s="4">
        <f>Pivot!AK54</f>
        <v>0</v>
      </c>
      <c r="T50" s="4">
        <f>Pivot!AR54</f>
        <v>10</v>
      </c>
      <c r="U50" s="4">
        <f>AVERAGE('air-quality'!E1114:E1118)</f>
        <v>168.6</v>
      </c>
      <c r="V50" s="4">
        <f>AVERAGE('air-quality'!F1114:F1118)</f>
        <v>60.8</v>
      </c>
      <c r="W50" s="4">
        <f>AVERAGE('air-quality'!G1114:G1118)</f>
        <v>28.4</v>
      </c>
      <c r="X50" s="4">
        <f>AVERAGE('air-quality'!H1114:H1118)</f>
        <v>21</v>
      </c>
      <c r="Y50" s="4">
        <f>AVERAGE('air-quality'!I1114:I1118)</f>
        <v>0</v>
      </c>
      <c r="Z50" s="4">
        <f>AVERAGE('air-quality'!J1114:J1118)</f>
        <v>8.6</v>
      </c>
      <c r="AA50" s="4">
        <f>AVERAGE('air-quality'!E1465:E1469)</f>
        <v>131.4</v>
      </c>
      <c r="AB50" s="4">
        <f>AVERAGE('air-quality'!F1465:F1469)</f>
        <v>82.6</v>
      </c>
      <c r="AC50" s="4">
        <f>AVERAGE('air-quality'!G1465:G1469)</f>
        <v>30.8</v>
      </c>
      <c r="AD50" s="4">
        <f>AVERAGE('air-quality'!H1465:H1469)</f>
        <v>18.600000000000001</v>
      </c>
      <c r="AE50" s="4">
        <f>AVERAGE('air-quality'!I1465:I1469)</f>
        <v>0</v>
      </c>
      <c r="AF50" s="4">
        <f>AVERAGE('air-quality'!J1465:J1469)</f>
        <v>11.8</v>
      </c>
      <c r="AG50" s="4">
        <f>AVERAGE('air-quality'!E1826:E1830)</f>
        <v>71.599999999999994</v>
      </c>
      <c r="AH50" s="4">
        <f>AVERAGE('air-quality'!F1826:F1830)</f>
        <v>38.200000000000003</v>
      </c>
      <c r="AI50" s="4">
        <f>AVERAGE('air-quality'!G1826:G1830)</f>
        <v>26</v>
      </c>
      <c r="AJ50" s="4">
        <f>AVERAGE('air-quality'!H1826:H1830)</f>
        <v>13.8</v>
      </c>
      <c r="AK50" s="4">
        <f>AVERAGE('air-quality'!I1826:I1830)</f>
        <v>0</v>
      </c>
      <c r="AL50" s="4">
        <f>AVERAGE('air-quality'!J1826:J1830)</f>
        <v>5.2</v>
      </c>
      <c r="AM50" s="4">
        <f t="shared" si="1"/>
        <v>48.2</v>
      </c>
      <c r="AN50" s="4">
        <f t="shared" si="2"/>
        <v>16.600000000000001</v>
      </c>
      <c r="AO50" s="4">
        <f t="shared" si="3"/>
        <v>30.2</v>
      </c>
      <c r="AP50" s="4">
        <f t="shared" si="4"/>
        <v>9.1999999999999993</v>
      </c>
      <c r="AQ50" s="4">
        <f t="shared" si="5"/>
        <v>0</v>
      </c>
      <c r="AR50" s="4">
        <f t="shared" si="6"/>
        <v>3.8</v>
      </c>
      <c r="AS50">
        <f>AVERAGE(U50,AA50,AG50)</f>
        <v>123.86666666666667</v>
      </c>
      <c r="AT50">
        <f>AVERAGE(V50,AB50,AH50)</f>
        <v>60.533333333333324</v>
      </c>
      <c r="AU50">
        <f>AVERAGE(W50,AC50,AI50)</f>
        <v>28.400000000000002</v>
      </c>
      <c r="AV50">
        <f>AVERAGE(X50,AD50,AJ50)</f>
        <v>17.8</v>
      </c>
      <c r="AW50">
        <f>AVERAGE(Y50,AE50,AK50)</f>
        <v>0</v>
      </c>
      <c r="AX50">
        <f>AVERAGE(Z50,AF50,AL50)</f>
        <v>8.5333333333333332</v>
      </c>
    </row>
    <row r="51" spans="1:50" x14ac:dyDescent="0.25">
      <c r="A51">
        <f>IF([1]Pivot!A55="",[1]Data!A50,[1]Pivot!A55)</f>
        <v>2</v>
      </c>
      <c r="B51">
        <f>[1]Pivot!B55</f>
        <v>19</v>
      </c>
      <c r="C51" s="4">
        <f>AVERAGE(Pivot!D55:H55)</f>
        <v>145.5</v>
      </c>
      <c r="D51" s="4">
        <f>AVERAGE(Pivot!K55:O55)</f>
        <v>28.5</v>
      </c>
      <c r="E51" s="4">
        <f>AVERAGE(Pivot!R55:V55)</f>
        <v>32.5</v>
      </c>
      <c r="F51" s="4">
        <f>AVERAGE(Pivot!Y55:AC55)</f>
        <v>11</v>
      </c>
      <c r="G51" s="4">
        <f>AVERAGE(Pivot!AF55:AJ55)</f>
        <v>0</v>
      </c>
      <c r="H51" s="4">
        <f>AVERAGE(Pivot!AM55:AQ55)</f>
        <v>4.5</v>
      </c>
      <c r="I51" s="4">
        <f>AVERAGE(Pivot!F55:H55)</f>
        <v>175.66666666666666</v>
      </c>
      <c r="J51" s="4">
        <f>AVERAGE(Pivot!M55:O55)</f>
        <v>33.333333333333336</v>
      </c>
      <c r="K51" s="4">
        <f>AVERAGE(Pivot!T55:V55)</f>
        <v>32.666666666666664</v>
      </c>
      <c r="L51" s="4">
        <f>AVERAGE(Pivot!AA55:AC55)</f>
        <v>11.666666666666666</v>
      </c>
      <c r="M51" s="4">
        <f>AVERAGE(Pivot!AH55:AJ55)</f>
        <v>0</v>
      </c>
      <c r="N51" s="4">
        <f>AVERAGE(Pivot!AO55:AQ55)</f>
        <v>5</v>
      </c>
      <c r="O51" s="4">
        <f>Pivot!I55</f>
        <v>0</v>
      </c>
      <c r="P51" s="4">
        <f>Pivot!P55</f>
        <v>0</v>
      </c>
      <c r="Q51" s="4">
        <f>Pivot!W55</f>
        <v>0</v>
      </c>
      <c r="R51" s="4">
        <f>Pivot!AD55</f>
        <v>0</v>
      </c>
      <c r="S51" s="4">
        <f>Pivot!AK55</f>
        <v>0</v>
      </c>
      <c r="T51" s="4">
        <f>Pivot!AR55</f>
        <v>0</v>
      </c>
      <c r="U51" s="4">
        <f>AVERAGE('air-quality'!E1115:E1119)</f>
        <v>118.6</v>
      </c>
      <c r="V51" s="4">
        <f>AVERAGE('air-quality'!F1115:F1119)</f>
        <v>61.8</v>
      </c>
      <c r="W51" s="4">
        <f>AVERAGE('air-quality'!G1115:G1119)</f>
        <v>25.6</v>
      </c>
      <c r="X51" s="4">
        <f>AVERAGE('air-quality'!H1115:H1119)</f>
        <v>19.2</v>
      </c>
      <c r="Y51" s="4">
        <f>AVERAGE('air-quality'!I1115:I1119)</f>
        <v>0</v>
      </c>
      <c r="Z51" s="4">
        <f>AVERAGE('air-quality'!J1115:J1119)</f>
        <v>7.8</v>
      </c>
      <c r="AA51" s="4">
        <f>AVERAGE('air-quality'!E1466:E1470)</f>
        <v>159.6</v>
      </c>
      <c r="AB51" s="4">
        <f>AVERAGE('air-quality'!F1466:F1470)</f>
        <v>81.400000000000006</v>
      </c>
      <c r="AC51" s="4">
        <f>AVERAGE('air-quality'!G1466:G1470)</f>
        <v>31.2</v>
      </c>
      <c r="AD51" s="4">
        <f>AVERAGE('air-quality'!H1466:H1470)</f>
        <v>18.600000000000001</v>
      </c>
      <c r="AE51" s="4">
        <f>AVERAGE('air-quality'!I1466:I1470)</f>
        <v>0</v>
      </c>
      <c r="AF51" s="4">
        <f>AVERAGE('air-quality'!J1466:J1470)</f>
        <v>12.2</v>
      </c>
      <c r="AG51" s="4">
        <f>AVERAGE('air-quality'!E1827:E1831)</f>
        <v>80</v>
      </c>
      <c r="AH51" s="4">
        <f>AVERAGE('air-quality'!F1827:F1831)</f>
        <v>39.6</v>
      </c>
      <c r="AI51" s="4">
        <f>AVERAGE('air-quality'!G1827:G1831)</f>
        <v>26.8</v>
      </c>
      <c r="AJ51" s="4">
        <f>AVERAGE('air-quality'!H1827:H1831)</f>
        <v>15.6</v>
      </c>
      <c r="AK51" s="4">
        <f>AVERAGE('air-quality'!I1827:I1831)</f>
        <v>0</v>
      </c>
      <c r="AL51" s="4">
        <f>AVERAGE('air-quality'!J1827:J1831)</f>
        <v>6</v>
      </c>
      <c r="AM51" s="4">
        <f t="shared" si="1"/>
        <v>32.25</v>
      </c>
      <c r="AN51" s="4">
        <f t="shared" si="2"/>
        <v>18</v>
      </c>
      <c r="AO51" s="4">
        <f t="shared" si="3"/>
        <v>30.25</v>
      </c>
      <c r="AP51" s="4">
        <f t="shared" si="4"/>
        <v>11</v>
      </c>
      <c r="AQ51" s="4">
        <f t="shared" si="5"/>
        <v>0</v>
      </c>
      <c r="AR51" s="4">
        <f t="shared" si="6"/>
        <v>4.25</v>
      </c>
      <c r="AS51">
        <f>AVERAGE(U51,AA51,AG51)</f>
        <v>119.39999999999999</v>
      </c>
      <c r="AT51">
        <f>AVERAGE(V51,AB51,AH51)</f>
        <v>60.93333333333333</v>
      </c>
      <c r="AU51">
        <f>AVERAGE(W51,AC51,AI51)</f>
        <v>27.866666666666664</v>
      </c>
      <c r="AV51">
        <f>AVERAGE(X51,AD51,AJ51)</f>
        <v>17.8</v>
      </c>
      <c r="AW51">
        <f>AVERAGE(Y51,AE51,AK51)</f>
        <v>0</v>
      </c>
      <c r="AX51">
        <f>AVERAGE(Z51,AF51,AL51)</f>
        <v>8.6666666666666661</v>
      </c>
    </row>
    <row r="52" spans="1:50" x14ac:dyDescent="0.25">
      <c r="A52">
        <f>IF([1]Pivot!A56="",[1]Data!A51,[1]Pivot!A56)</f>
        <v>2</v>
      </c>
      <c r="B52">
        <f>[1]Pivot!B56</f>
        <v>20</v>
      </c>
      <c r="C52" s="4">
        <f>AVERAGE(Pivot!D56:H56)</f>
        <v>96.2</v>
      </c>
      <c r="D52" s="4">
        <f>AVERAGE(Pivot!K56:O56)</f>
        <v>98.8</v>
      </c>
      <c r="E52" s="4">
        <f>AVERAGE(Pivot!R56:V56)</f>
        <v>27.8</v>
      </c>
      <c r="F52" s="4">
        <f>AVERAGE(Pivot!Y56:AC56)</f>
        <v>21.6</v>
      </c>
      <c r="G52" s="4">
        <f>AVERAGE(Pivot!AF56:AJ56)</f>
        <v>0</v>
      </c>
      <c r="H52" s="4">
        <f>AVERAGE(Pivot!AM56:AQ56)</f>
        <v>10.4</v>
      </c>
      <c r="I52" s="4">
        <f>AVERAGE(Pivot!F56:H56)</f>
        <v>78.333333333333329</v>
      </c>
      <c r="J52" s="4">
        <f>AVERAGE(Pivot!M56:O56)</f>
        <v>53.666666666666664</v>
      </c>
      <c r="K52" s="4">
        <f>AVERAGE(Pivot!T56:V56)</f>
        <v>29.333333333333332</v>
      </c>
      <c r="L52" s="4">
        <f>AVERAGE(Pivot!AA56:AC56)</f>
        <v>21</v>
      </c>
      <c r="M52" s="4">
        <f>AVERAGE(Pivot!AH56:AJ56)</f>
        <v>0</v>
      </c>
      <c r="N52" s="4">
        <f>AVERAGE(Pivot!AO56:AQ56)</f>
        <v>8.3333333333333339</v>
      </c>
      <c r="O52" s="4">
        <f>Pivot!I56</f>
        <v>176</v>
      </c>
      <c r="P52" s="4">
        <f>Pivot!P56</f>
        <v>84</v>
      </c>
      <c r="Q52" s="4">
        <f>Pivot!W56</f>
        <v>33</v>
      </c>
      <c r="R52" s="4">
        <f>Pivot!AD56</f>
        <v>12</v>
      </c>
      <c r="S52" s="4">
        <f>Pivot!AK56</f>
        <v>0</v>
      </c>
      <c r="T52" s="4">
        <f>Pivot!AR56</f>
        <v>7</v>
      </c>
      <c r="U52" s="4">
        <f>AVERAGE('air-quality'!E1116:E1120)</f>
        <v>114.4</v>
      </c>
      <c r="V52" s="4">
        <f>AVERAGE('air-quality'!F1116:F1120)</f>
        <v>60.4</v>
      </c>
      <c r="W52" s="4">
        <f>AVERAGE('air-quality'!G1116:G1120)</f>
        <v>24</v>
      </c>
      <c r="X52" s="4">
        <f>AVERAGE('air-quality'!H1116:H1120)</f>
        <v>19.8</v>
      </c>
      <c r="Y52" s="4">
        <f>AVERAGE('air-quality'!I1116:I1120)</f>
        <v>0</v>
      </c>
      <c r="Z52" s="4">
        <f>AVERAGE('air-quality'!J1116:J1120)</f>
        <v>8.6</v>
      </c>
      <c r="AA52" s="4">
        <f>AVERAGE('air-quality'!E1467:E1471)</f>
        <v>161</v>
      </c>
      <c r="AB52" s="4">
        <f>AVERAGE('air-quality'!F1467:F1471)</f>
        <v>70.400000000000006</v>
      </c>
      <c r="AC52" s="4">
        <f>AVERAGE('air-quality'!G1467:G1471)</f>
        <v>31.4</v>
      </c>
      <c r="AD52" s="4">
        <f>AVERAGE('air-quality'!H1467:H1471)</f>
        <v>18.8</v>
      </c>
      <c r="AE52" s="4">
        <f>AVERAGE('air-quality'!I1467:I1471)</f>
        <v>0</v>
      </c>
      <c r="AF52" s="4">
        <f>AVERAGE('air-quality'!J1467:J1471)</f>
        <v>12</v>
      </c>
      <c r="AG52" s="4">
        <f>AVERAGE('air-quality'!E1828:E1832)</f>
        <v>90.4</v>
      </c>
      <c r="AH52" s="4">
        <f>AVERAGE('air-quality'!F1828:F1832)</f>
        <v>45.8</v>
      </c>
      <c r="AI52" s="4">
        <f>AVERAGE('air-quality'!G1828:G1832)</f>
        <v>28.8</v>
      </c>
      <c r="AJ52" s="4">
        <f>AVERAGE('air-quality'!H1828:H1832)</f>
        <v>19.600000000000001</v>
      </c>
      <c r="AK52" s="4">
        <f>AVERAGE('air-quality'!I1828:I1832)</f>
        <v>0</v>
      </c>
      <c r="AL52" s="4">
        <f>AVERAGE('air-quality'!J1828:J1832)</f>
        <v>7.4</v>
      </c>
      <c r="AM52" s="4">
        <f t="shared" si="1"/>
        <v>69</v>
      </c>
      <c r="AN52" s="4">
        <f t="shared" si="2"/>
        <v>37.25</v>
      </c>
      <c r="AO52" s="4">
        <f t="shared" si="3"/>
        <v>30.5</v>
      </c>
      <c r="AP52" s="4">
        <f t="shared" si="4"/>
        <v>13.5</v>
      </c>
      <c r="AQ52" s="4">
        <f t="shared" si="5"/>
        <v>0</v>
      </c>
      <c r="AR52" s="4">
        <f t="shared" si="6"/>
        <v>5.5</v>
      </c>
      <c r="AS52">
        <f>AVERAGE(U52,AA52,AG52)</f>
        <v>121.93333333333332</v>
      </c>
      <c r="AT52">
        <f>AVERAGE(V52,AB52,AH52)</f>
        <v>58.866666666666674</v>
      </c>
      <c r="AU52">
        <f>AVERAGE(W52,AC52,AI52)</f>
        <v>28.066666666666666</v>
      </c>
      <c r="AV52">
        <f>AVERAGE(X52,AD52,AJ52)</f>
        <v>19.400000000000002</v>
      </c>
      <c r="AW52">
        <f>AVERAGE(Y52,AE52,AK52)</f>
        <v>0</v>
      </c>
      <c r="AX52">
        <f>AVERAGE(Z52,AF52,AL52)</f>
        <v>9.3333333333333339</v>
      </c>
    </row>
    <row r="53" spans="1:50" x14ac:dyDescent="0.25">
      <c r="A53">
        <f>IF([1]Pivot!A57="",[1]Data!A52,[1]Pivot!A57)</f>
        <v>2</v>
      </c>
      <c r="B53">
        <f>[1]Pivot!B57</f>
        <v>21</v>
      </c>
      <c r="C53" s="4">
        <f>AVERAGE(Pivot!D57:H57)</f>
        <v>162</v>
      </c>
      <c r="D53" s="4">
        <f>AVERAGE(Pivot!K57:O57)</f>
        <v>81.8</v>
      </c>
      <c r="E53" s="4">
        <f>AVERAGE(Pivot!R57:V57)</f>
        <v>29.2</v>
      </c>
      <c r="F53" s="4">
        <f>AVERAGE(Pivot!Y57:AC57)</f>
        <v>18</v>
      </c>
      <c r="G53" s="4">
        <f>AVERAGE(Pivot!AF57:AJ57)</f>
        <v>0</v>
      </c>
      <c r="H53" s="4">
        <f>AVERAGE(Pivot!AM57:AQ57)</f>
        <v>8</v>
      </c>
      <c r="I53" s="4">
        <f>AVERAGE(Pivot!F57:H57)</f>
        <v>144.66666666666666</v>
      </c>
      <c r="J53" s="4">
        <f>AVERAGE(Pivot!M57:O57)</f>
        <v>48.333333333333336</v>
      </c>
      <c r="K53" s="4">
        <f>AVERAGE(Pivot!T57:V57)</f>
        <v>28.666666666666668</v>
      </c>
      <c r="L53" s="4">
        <f>AVERAGE(Pivot!AA57:AC57)</f>
        <v>19.666666666666668</v>
      </c>
      <c r="M53" s="4">
        <f>AVERAGE(Pivot!AH57:AJ57)</f>
        <v>0</v>
      </c>
      <c r="N53" s="4">
        <f>AVERAGE(Pivot!AO57:AQ57)</f>
        <v>8.6666666666666661</v>
      </c>
      <c r="O53" s="4">
        <f>Pivot!I57</f>
        <v>135</v>
      </c>
      <c r="P53" s="4">
        <f>Pivot!P57</f>
        <v>14</v>
      </c>
      <c r="Q53" s="4">
        <f>Pivot!W57</f>
        <v>35</v>
      </c>
      <c r="R53" s="4">
        <f>Pivot!AD57</f>
        <v>5</v>
      </c>
      <c r="S53" s="4">
        <f>Pivot!AK57</f>
        <v>0</v>
      </c>
      <c r="T53" s="4">
        <f>Pivot!AR57</f>
        <v>2</v>
      </c>
      <c r="U53" s="4">
        <f>AVERAGE('air-quality'!E1117:E1121)</f>
        <v>129.6</v>
      </c>
      <c r="V53" s="4">
        <f>AVERAGE('air-quality'!F1117:F1121)</f>
        <v>49</v>
      </c>
      <c r="W53" s="4">
        <f>AVERAGE('air-quality'!G1117:G1121)</f>
        <v>26.4</v>
      </c>
      <c r="X53" s="4">
        <f>AVERAGE('air-quality'!H1117:H1121)</f>
        <v>16.399999999999999</v>
      </c>
      <c r="Y53" s="4">
        <f>AVERAGE('air-quality'!I1117:I1121)</f>
        <v>0</v>
      </c>
      <c r="Z53" s="4">
        <f>AVERAGE('air-quality'!J1117:J1121)</f>
        <v>6.8</v>
      </c>
      <c r="AA53" s="4">
        <f>AVERAGE('air-quality'!E1468:E1472)</f>
        <v>150.80000000000001</v>
      </c>
      <c r="AB53" s="4">
        <f>AVERAGE('air-quality'!F1468:F1472)</f>
        <v>64.400000000000006</v>
      </c>
      <c r="AC53" s="4">
        <f>AVERAGE('air-quality'!G1468:G1472)</f>
        <v>33.799999999999997</v>
      </c>
      <c r="AD53" s="4">
        <f>AVERAGE('air-quality'!H1468:H1472)</f>
        <v>18</v>
      </c>
      <c r="AE53" s="4">
        <f>AVERAGE('air-quality'!I1468:I1472)</f>
        <v>0</v>
      </c>
      <c r="AF53" s="4">
        <f>AVERAGE('air-quality'!J1468:J1472)</f>
        <v>10.4</v>
      </c>
      <c r="AG53" s="4">
        <f>AVERAGE('air-quality'!E1829:E1833)</f>
        <v>118</v>
      </c>
      <c r="AH53" s="4">
        <f>AVERAGE('air-quality'!F1829:F1833)</f>
        <v>56.6</v>
      </c>
      <c r="AI53" s="4">
        <f>AVERAGE('air-quality'!G1829:G1833)</f>
        <v>28.8</v>
      </c>
      <c r="AJ53" s="4">
        <f>AVERAGE('air-quality'!H1829:H1833)</f>
        <v>23.6</v>
      </c>
      <c r="AK53" s="4">
        <f>AVERAGE('air-quality'!I1829:I1833)</f>
        <v>0</v>
      </c>
      <c r="AL53" s="4">
        <f>AVERAGE('air-quality'!J1829:J1833)</f>
        <v>9.6</v>
      </c>
      <c r="AM53" s="4">
        <f t="shared" si="1"/>
        <v>98.25</v>
      </c>
      <c r="AN53" s="4">
        <f t="shared" si="2"/>
        <v>37.75</v>
      </c>
      <c r="AO53" s="4">
        <f t="shared" si="3"/>
        <v>31.5</v>
      </c>
      <c r="AP53" s="4">
        <f t="shared" si="4"/>
        <v>13.5</v>
      </c>
      <c r="AQ53" s="4">
        <f t="shared" si="5"/>
        <v>0</v>
      </c>
      <c r="AR53" s="4">
        <f t="shared" si="6"/>
        <v>5.5</v>
      </c>
      <c r="AS53">
        <f>AVERAGE(U53,AA53,AG53)</f>
        <v>132.79999999999998</v>
      </c>
      <c r="AT53">
        <f>AVERAGE(V53,AB53,AH53)</f>
        <v>56.666666666666664</v>
      </c>
      <c r="AU53">
        <f>AVERAGE(W53,AC53,AI53)</f>
        <v>29.666666666666668</v>
      </c>
      <c r="AV53">
        <f>AVERAGE(X53,AD53,AJ53)</f>
        <v>19.333333333333332</v>
      </c>
      <c r="AW53">
        <f>AVERAGE(Y53,AE53,AK53)</f>
        <v>0</v>
      </c>
      <c r="AX53">
        <f>AVERAGE(Z53,AF53,AL53)</f>
        <v>8.9333333333333318</v>
      </c>
    </row>
    <row r="54" spans="1:50" x14ac:dyDescent="0.25">
      <c r="A54">
        <f>IF([1]Pivot!A58="",[1]Data!A53,[1]Pivot!A58)</f>
        <v>2</v>
      </c>
      <c r="B54">
        <f>[1]Pivot!B58</f>
        <v>22</v>
      </c>
      <c r="C54" s="4">
        <f>AVERAGE(Pivot!D58:H58)</f>
        <v>125</v>
      </c>
      <c r="D54" s="4">
        <f>AVERAGE(Pivot!K58:O58)</f>
        <v>53.8</v>
      </c>
      <c r="E54" s="4">
        <f>AVERAGE(Pivot!R58:V58)</f>
        <v>33.200000000000003</v>
      </c>
      <c r="F54" s="4">
        <f>AVERAGE(Pivot!Y58:AC58)</f>
        <v>19.2</v>
      </c>
      <c r="G54" s="4">
        <f>AVERAGE(Pivot!AF58:AJ58)</f>
        <v>0</v>
      </c>
      <c r="H54" s="4">
        <f>AVERAGE(Pivot!AM58:AQ58)</f>
        <v>7.6</v>
      </c>
      <c r="I54" s="4">
        <f>AVERAGE(Pivot!F58:H58)</f>
        <v>130.33333333333334</v>
      </c>
      <c r="J54" s="4">
        <f>AVERAGE(Pivot!M58:O58)</f>
        <v>60.666666666666664</v>
      </c>
      <c r="K54" s="4">
        <f>AVERAGE(Pivot!T58:V58)</f>
        <v>36</v>
      </c>
      <c r="L54" s="4">
        <f>AVERAGE(Pivot!AA58:AC58)</f>
        <v>23.333333333333332</v>
      </c>
      <c r="M54" s="4">
        <f>AVERAGE(Pivot!AH58:AJ58)</f>
        <v>0</v>
      </c>
      <c r="N54" s="4">
        <f>AVERAGE(Pivot!AO58:AQ58)</f>
        <v>9.6666666666666661</v>
      </c>
      <c r="O54" s="4">
        <f>Pivot!I58</f>
        <v>25</v>
      </c>
      <c r="P54" s="4">
        <f>Pivot!P58</f>
        <v>47</v>
      </c>
      <c r="Q54" s="4">
        <f>Pivot!W58</f>
        <v>24</v>
      </c>
      <c r="R54" s="4">
        <f>Pivot!AD58</f>
        <v>19</v>
      </c>
      <c r="S54" s="4">
        <f>Pivot!AK58</f>
        <v>0</v>
      </c>
      <c r="T54" s="4">
        <f>Pivot!AR58</f>
        <v>5</v>
      </c>
      <c r="U54" s="4">
        <f>AVERAGE('air-quality'!E1118:E1122)</f>
        <v>108</v>
      </c>
      <c r="V54" s="4">
        <f>AVERAGE('air-quality'!F1118:F1122)</f>
        <v>37</v>
      </c>
      <c r="W54" s="4">
        <f>AVERAGE('air-quality'!G1118:G1122)</f>
        <v>25.8</v>
      </c>
      <c r="X54" s="4">
        <f>AVERAGE('air-quality'!H1118:H1122)</f>
        <v>16.2</v>
      </c>
      <c r="Y54" s="4">
        <f>AVERAGE('air-quality'!I1118:I1122)</f>
        <v>0</v>
      </c>
      <c r="Z54" s="4">
        <f>AVERAGE('air-quality'!J1118:J1122)</f>
        <v>6.2</v>
      </c>
      <c r="AA54" s="4">
        <f>AVERAGE('air-quality'!E1469:E1473)</f>
        <v>129.80000000000001</v>
      </c>
      <c r="AB54" s="4">
        <f>AVERAGE('air-quality'!F1469:F1473)</f>
        <v>57.2</v>
      </c>
      <c r="AC54" s="4">
        <f>AVERAGE('air-quality'!G1469:G1473)</f>
        <v>33</v>
      </c>
      <c r="AD54" s="4">
        <f>AVERAGE('air-quality'!H1469:H1473)</f>
        <v>16.8</v>
      </c>
      <c r="AE54" s="4">
        <f>AVERAGE('air-quality'!I1469:I1473)</f>
        <v>0</v>
      </c>
      <c r="AF54" s="4">
        <f>AVERAGE('air-quality'!J1469:J1473)</f>
        <v>8.4</v>
      </c>
      <c r="AG54" s="4">
        <f>AVERAGE('air-quality'!E1830:E1834)</f>
        <v>147.19999999999999</v>
      </c>
      <c r="AH54" s="4">
        <f>AVERAGE('air-quality'!F1830:F1834)</f>
        <v>68.599999999999994</v>
      </c>
      <c r="AI54" s="4">
        <f>AVERAGE('air-quality'!G1830:G1834)</f>
        <v>34.6</v>
      </c>
      <c r="AJ54" s="4">
        <f>AVERAGE('air-quality'!H1830:H1834)</f>
        <v>25.8</v>
      </c>
      <c r="AK54" s="4">
        <f>AVERAGE('air-quality'!I1830:I1834)</f>
        <v>0</v>
      </c>
      <c r="AL54" s="4">
        <f>AVERAGE('air-quality'!J1830:J1834)</f>
        <v>11.8</v>
      </c>
      <c r="AM54" s="4">
        <f t="shared" si="1"/>
        <v>97.75</v>
      </c>
      <c r="AN54" s="4">
        <f t="shared" si="2"/>
        <v>44.25</v>
      </c>
      <c r="AO54" s="4">
        <f t="shared" si="3"/>
        <v>30.25</v>
      </c>
      <c r="AP54" s="4">
        <f t="shared" si="4"/>
        <v>14</v>
      </c>
      <c r="AQ54" s="4">
        <f t="shared" si="5"/>
        <v>0</v>
      </c>
      <c r="AR54" s="4">
        <f t="shared" si="6"/>
        <v>6</v>
      </c>
      <c r="AS54">
        <f>AVERAGE(U54,AA54,AG54)</f>
        <v>128.33333333333334</v>
      </c>
      <c r="AT54">
        <f>AVERAGE(V54,AB54,AH54)</f>
        <v>54.266666666666673</v>
      </c>
      <c r="AU54">
        <f>AVERAGE(W54,AC54,AI54)</f>
        <v>31.133333333333336</v>
      </c>
      <c r="AV54">
        <f>AVERAGE(X54,AD54,AJ54)</f>
        <v>19.599999999999998</v>
      </c>
      <c r="AW54">
        <f>AVERAGE(Y54,AE54,AK54)</f>
        <v>0</v>
      </c>
      <c r="AX54">
        <f>AVERAGE(Z54,AF54,AL54)</f>
        <v>8.8000000000000007</v>
      </c>
    </row>
    <row r="55" spans="1:50" x14ac:dyDescent="0.25">
      <c r="A55">
        <f>IF([1]Pivot!A59="",[1]Data!A54,[1]Pivot!A59)</f>
        <v>2</v>
      </c>
      <c r="B55">
        <f>[1]Pivot!B59</f>
        <v>23</v>
      </c>
      <c r="C55" s="4">
        <f>AVERAGE(Pivot!D59:H59)</f>
        <v>105.6</v>
      </c>
      <c r="D55" s="4">
        <f>AVERAGE(Pivot!K59:O59)</f>
        <v>58.4</v>
      </c>
      <c r="E55" s="4">
        <f>AVERAGE(Pivot!R59:V59)</f>
        <v>28</v>
      </c>
      <c r="F55" s="4">
        <f>AVERAGE(Pivot!Y59:AC59)</f>
        <v>22.4</v>
      </c>
      <c r="G55" s="4">
        <f>AVERAGE(Pivot!AF59:AJ59)</f>
        <v>0</v>
      </c>
      <c r="H55" s="4">
        <f>AVERAGE(Pivot!AM59:AQ59)</f>
        <v>9.6</v>
      </c>
      <c r="I55" s="4">
        <f>AVERAGE(Pivot!F59:H59)</f>
        <v>122</v>
      </c>
      <c r="J55" s="4">
        <f>AVERAGE(Pivot!M59:O59)</f>
        <v>42.666666666666664</v>
      </c>
      <c r="K55" s="4">
        <f>AVERAGE(Pivot!T59:V59)</f>
        <v>30.666666666666668</v>
      </c>
      <c r="L55" s="4">
        <f>AVERAGE(Pivot!AA59:AC59)</f>
        <v>20.333333333333332</v>
      </c>
      <c r="M55" s="4">
        <f>AVERAGE(Pivot!AH59:AJ59)</f>
        <v>0</v>
      </c>
      <c r="N55" s="4">
        <f>AVERAGE(Pivot!AO59:AQ59)</f>
        <v>7.333333333333333</v>
      </c>
      <c r="O55" s="4">
        <f>Pivot!I59</f>
        <v>110</v>
      </c>
      <c r="P55" s="4">
        <f>Pivot!P59</f>
        <v>73</v>
      </c>
      <c r="Q55" s="4">
        <f>Pivot!W59</f>
        <v>25</v>
      </c>
      <c r="R55" s="4">
        <f>Pivot!AD59</f>
        <v>18</v>
      </c>
      <c r="S55" s="4">
        <f>Pivot!AK59</f>
        <v>0</v>
      </c>
      <c r="T55" s="4">
        <f>Pivot!AR59</f>
        <v>9</v>
      </c>
      <c r="U55" s="4">
        <f>AVERAGE('air-quality'!E1119:E1123)</f>
        <v>92.4</v>
      </c>
      <c r="V55" s="4">
        <f>AVERAGE('air-quality'!F1119:F1123)</f>
        <v>34.799999999999997</v>
      </c>
      <c r="W55" s="4">
        <f>AVERAGE('air-quality'!G1119:G1123)</f>
        <v>26.4</v>
      </c>
      <c r="X55" s="4">
        <f>AVERAGE('air-quality'!H1119:H1123)</f>
        <v>17.399999999999999</v>
      </c>
      <c r="Y55" s="4">
        <f>AVERAGE('air-quality'!I1119:I1123)</f>
        <v>0</v>
      </c>
      <c r="Z55" s="4">
        <f>AVERAGE('air-quality'!J1119:J1123)</f>
        <v>6.4</v>
      </c>
      <c r="AA55" s="4">
        <f>AVERAGE('air-quality'!E1470:E1474)</f>
        <v>108.8</v>
      </c>
      <c r="AB55" s="4">
        <f>AVERAGE('air-quality'!F1470:F1474)</f>
        <v>48.6</v>
      </c>
      <c r="AC55" s="4">
        <f>AVERAGE('air-quality'!G1470:G1474)</f>
        <v>32.799999999999997</v>
      </c>
      <c r="AD55" s="4">
        <f>AVERAGE('air-quality'!H1470:H1474)</f>
        <v>14.6</v>
      </c>
      <c r="AE55" s="4">
        <f>AVERAGE('air-quality'!I1470:I1474)</f>
        <v>0</v>
      </c>
      <c r="AF55" s="4">
        <f>AVERAGE('air-quality'!J1470:J1474)</f>
        <v>5.6</v>
      </c>
      <c r="AG55" s="4">
        <f>AVERAGE('air-quality'!E1831:E1835)</f>
        <v>173.8</v>
      </c>
      <c r="AH55" s="4">
        <f>AVERAGE('air-quality'!F1831:F1835)</f>
        <v>57.6</v>
      </c>
      <c r="AI55" s="4">
        <f>AVERAGE('air-quality'!G1831:G1835)</f>
        <v>35.799999999999997</v>
      </c>
      <c r="AJ55" s="4">
        <f>AVERAGE('air-quality'!H1831:H1835)</f>
        <v>26.8</v>
      </c>
      <c r="AK55" s="4">
        <f>AVERAGE('air-quality'!I1831:I1835)</f>
        <v>0</v>
      </c>
      <c r="AL55" s="4">
        <f>AVERAGE('air-quality'!J1831:J1835)</f>
        <v>11.6</v>
      </c>
      <c r="AM55" s="4">
        <f t="shared" si="1"/>
        <v>111.5</v>
      </c>
      <c r="AN55" s="4">
        <f t="shared" si="2"/>
        <v>54.5</v>
      </c>
      <c r="AO55" s="4">
        <f t="shared" si="3"/>
        <v>29.25</v>
      </c>
      <c r="AP55" s="4">
        <f t="shared" si="4"/>
        <v>13.5</v>
      </c>
      <c r="AQ55" s="4">
        <f t="shared" si="5"/>
        <v>0</v>
      </c>
      <c r="AR55" s="4">
        <f t="shared" si="6"/>
        <v>5.75</v>
      </c>
      <c r="AS55">
        <f>AVERAGE(U55,AA55,AG55)</f>
        <v>125</v>
      </c>
      <c r="AT55">
        <f>AVERAGE(V55,AB55,AH55)</f>
        <v>47</v>
      </c>
      <c r="AU55">
        <f>AVERAGE(W55,AC55,AI55)</f>
        <v>31.666666666666668</v>
      </c>
      <c r="AV55">
        <f>AVERAGE(X55,AD55,AJ55)</f>
        <v>19.599999999999998</v>
      </c>
      <c r="AW55">
        <f>AVERAGE(Y55,AE55,AK55)</f>
        <v>0</v>
      </c>
      <c r="AX55">
        <f>AVERAGE(Z55,AF55,AL55)</f>
        <v>7.8666666666666671</v>
      </c>
    </row>
    <row r="56" spans="1:50" x14ac:dyDescent="0.25">
      <c r="A56">
        <f>IF([1]Pivot!A60="",[1]Data!A55,[1]Pivot!A60)</f>
        <v>2</v>
      </c>
      <c r="B56">
        <f>[1]Pivot!B60</f>
        <v>24</v>
      </c>
      <c r="C56" s="4">
        <f>AVERAGE(Pivot!D60:H60)</f>
        <v>123.6</v>
      </c>
      <c r="D56" s="4">
        <f>AVERAGE(Pivot!K60:O60)</f>
        <v>44.4</v>
      </c>
      <c r="E56" s="4">
        <f>AVERAGE(Pivot!R60:V60)</f>
        <v>29.6</v>
      </c>
      <c r="F56" s="4">
        <f>AVERAGE(Pivot!Y60:AC60)</f>
        <v>19.399999999999999</v>
      </c>
      <c r="G56" s="4">
        <f>AVERAGE(Pivot!AF60:AJ60)</f>
        <v>0</v>
      </c>
      <c r="H56" s="4">
        <f>AVERAGE(Pivot!AM60:AQ60)</f>
        <v>6.6</v>
      </c>
      <c r="I56" s="4">
        <f>AVERAGE(Pivot!F60:H60)</f>
        <v>105.33333333333333</v>
      </c>
      <c r="J56" s="4">
        <f>AVERAGE(Pivot!M60:O60)</f>
        <v>44.666666666666664</v>
      </c>
      <c r="K56" s="4">
        <f>AVERAGE(Pivot!T60:V60)</f>
        <v>30.666666666666668</v>
      </c>
      <c r="L56" s="4">
        <f>AVERAGE(Pivot!AA60:AC60)</f>
        <v>20</v>
      </c>
      <c r="M56" s="4">
        <f>AVERAGE(Pivot!AH60:AJ60)</f>
        <v>0</v>
      </c>
      <c r="N56" s="4">
        <f>AVERAGE(Pivot!AO60:AQ60)</f>
        <v>6.666666666666667</v>
      </c>
      <c r="O56" s="4">
        <f>Pivot!I60</f>
        <v>150</v>
      </c>
      <c r="P56" s="4">
        <f>Pivot!P60</f>
        <v>60</v>
      </c>
      <c r="Q56" s="4">
        <f>Pivot!W60</f>
        <v>30</v>
      </c>
      <c r="R56" s="4">
        <f>Pivot!AD60</f>
        <v>11</v>
      </c>
      <c r="S56" s="4">
        <f>Pivot!AK60</f>
        <v>0</v>
      </c>
      <c r="T56" s="4">
        <f>Pivot!AR60</f>
        <v>8</v>
      </c>
      <c r="U56" s="4">
        <f>AVERAGE('air-quality'!E1120:E1124)</f>
        <v>93.2</v>
      </c>
      <c r="V56" s="4">
        <f>AVERAGE('air-quality'!F1120:F1124)</f>
        <v>29.6</v>
      </c>
      <c r="W56" s="4">
        <f>AVERAGE('air-quality'!G1120:G1124)</f>
        <v>29.4</v>
      </c>
      <c r="X56" s="4">
        <f>AVERAGE('air-quality'!H1120:H1124)</f>
        <v>17.399999999999999</v>
      </c>
      <c r="Y56" s="4">
        <f>AVERAGE('air-quality'!I1120:I1124)</f>
        <v>0</v>
      </c>
      <c r="Z56" s="4">
        <f>AVERAGE('air-quality'!J1120:J1124)</f>
        <v>5.8</v>
      </c>
      <c r="AA56" s="4">
        <f>AVERAGE('air-quality'!E1471:E1475)</f>
        <v>86.6</v>
      </c>
      <c r="AB56" s="4">
        <f>AVERAGE('air-quality'!F1471:F1475)</f>
        <v>52</v>
      </c>
      <c r="AC56" s="4">
        <f>AVERAGE('air-quality'!G1471:G1475)</f>
        <v>31.4</v>
      </c>
      <c r="AD56" s="4">
        <f>AVERAGE('air-quality'!H1471:H1475)</f>
        <v>16.399999999999999</v>
      </c>
      <c r="AE56" s="4">
        <f>AVERAGE('air-quality'!I1471:I1475)</f>
        <v>0</v>
      </c>
      <c r="AF56" s="4">
        <f>AVERAGE('air-quality'!J1471:J1475)</f>
        <v>5.8</v>
      </c>
      <c r="AG56" s="4">
        <f>AVERAGE('air-quality'!E1832:E1836)</f>
        <v>169.4</v>
      </c>
      <c r="AH56" s="4">
        <f>AVERAGE('air-quality'!F1832:F1836)</f>
        <v>63.2</v>
      </c>
      <c r="AI56" s="4">
        <f>AVERAGE('air-quality'!G1832:G1836)</f>
        <v>35.4</v>
      </c>
      <c r="AJ56" s="4">
        <f>AVERAGE('air-quality'!H1832:H1836)</f>
        <v>28.8</v>
      </c>
      <c r="AK56" s="4">
        <f>AVERAGE('air-quality'!I1832:I1836)</f>
        <v>0</v>
      </c>
      <c r="AL56" s="4">
        <f>AVERAGE('air-quality'!J1832:J1836)</f>
        <v>12.2</v>
      </c>
      <c r="AM56" s="4">
        <f t="shared" si="1"/>
        <v>119.2</v>
      </c>
      <c r="AN56" s="4">
        <f t="shared" si="2"/>
        <v>55.6</v>
      </c>
      <c r="AO56" s="4">
        <f t="shared" si="3"/>
        <v>29.4</v>
      </c>
      <c r="AP56" s="4">
        <f t="shared" si="4"/>
        <v>13</v>
      </c>
      <c r="AQ56" s="4">
        <f t="shared" si="5"/>
        <v>0</v>
      </c>
      <c r="AR56" s="4">
        <f t="shared" si="6"/>
        <v>6.2</v>
      </c>
      <c r="AS56">
        <f>AVERAGE(U56,AA56,AG56)</f>
        <v>116.40000000000002</v>
      </c>
      <c r="AT56">
        <f>AVERAGE(V56,AB56,AH56)</f>
        <v>48.266666666666673</v>
      </c>
      <c r="AU56">
        <f>AVERAGE(W56,AC56,AI56)</f>
        <v>32.066666666666663</v>
      </c>
      <c r="AV56">
        <f>AVERAGE(X56,AD56,AJ56)</f>
        <v>20.866666666666664</v>
      </c>
      <c r="AW56">
        <f>AVERAGE(Y56,AE56,AK56)</f>
        <v>0</v>
      </c>
      <c r="AX56">
        <f>AVERAGE(Z56,AF56,AL56)</f>
        <v>7.9333333333333327</v>
      </c>
    </row>
    <row r="57" spans="1:50" x14ac:dyDescent="0.25">
      <c r="A57">
        <f>IF([1]Pivot!A61="",[1]Data!A56,[1]Pivot!A61)</f>
        <v>2</v>
      </c>
      <c r="B57">
        <f>[1]Pivot!B61</f>
        <v>25</v>
      </c>
      <c r="C57" s="4">
        <f>AVERAGE(Pivot!D61:H61)</f>
        <v>100.2</v>
      </c>
      <c r="D57" s="4">
        <f>AVERAGE(Pivot!K61:O61)</f>
        <v>52.4</v>
      </c>
      <c r="E57" s="4">
        <f>AVERAGE(Pivot!R61:V61)</f>
        <v>29.8</v>
      </c>
      <c r="F57" s="4">
        <f>AVERAGE(Pivot!Y61:AC61)</f>
        <v>23.6</v>
      </c>
      <c r="G57" s="4">
        <f>AVERAGE(Pivot!AF61:AJ61)</f>
        <v>0</v>
      </c>
      <c r="H57" s="4">
        <f>AVERAGE(Pivot!AM61:AQ61)</f>
        <v>8</v>
      </c>
      <c r="I57" s="4">
        <f>AVERAGE(Pivot!F61:H61)</f>
        <v>106.33333333333333</v>
      </c>
      <c r="J57" s="4">
        <f>AVERAGE(Pivot!M61:O61)</f>
        <v>66</v>
      </c>
      <c r="K57" s="4">
        <f>AVERAGE(Pivot!T61:V61)</f>
        <v>29.333333333333332</v>
      </c>
      <c r="L57" s="4">
        <f>AVERAGE(Pivot!AA61:AC61)</f>
        <v>29</v>
      </c>
      <c r="M57" s="4">
        <f>AVERAGE(Pivot!AH61:AJ61)</f>
        <v>0</v>
      </c>
      <c r="N57" s="4">
        <f>AVERAGE(Pivot!AO61:AQ61)</f>
        <v>10</v>
      </c>
      <c r="O57" s="4">
        <f>Pivot!I61</f>
        <v>127</v>
      </c>
      <c r="P57" s="4">
        <f>Pivot!P61</f>
        <v>36</v>
      </c>
      <c r="Q57" s="4">
        <f>Pivot!W61</f>
        <v>37</v>
      </c>
      <c r="R57" s="4">
        <f>Pivot!AD61</f>
        <v>8</v>
      </c>
      <c r="S57" s="4">
        <f>Pivot!AK61</f>
        <v>0</v>
      </c>
      <c r="T57" s="4">
        <f>Pivot!AR61</f>
        <v>4</v>
      </c>
      <c r="U57" s="4">
        <f>AVERAGE('air-quality'!E1121:E1125)</f>
        <v>80.599999999999994</v>
      </c>
      <c r="V57" s="4">
        <f>AVERAGE('air-quality'!F1121:F1125)</f>
        <v>42.4</v>
      </c>
      <c r="W57" s="4">
        <f>AVERAGE('air-quality'!G1121:G1125)</f>
        <v>28.8</v>
      </c>
      <c r="X57" s="4">
        <f>AVERAGE('air-quality'!H1121:H1125)</f>
        <v>21.4</v>
      </c>
      <c r="Y57" s="4">
        <f>AVERAGE('air-quality'!I1121:I1125)</f>
        <v>0</v>
      </c>
      <c r="Z57" s="4">
        <f>AVERAGE('air-quality'!J1121:J1125)</f>
        <v>7</v>
      </c>
      <c r="AA57" s="4">
        <f>AVERAGE('air-quality'!E1472:E1476)</f>
        <v>91.2</v>
      </c>
      <c r="AB57" s="4">
        <f>AVERAGE('air-quality'!F1472:F1476)</f>
        <v>61.2</v>
      </c>
      <c r="AC57" s="4">
        <f>AVERAGE('air-quality'!G1472:G1476)</f>
        <v>30.8</v>
      </c>
      <c r="AD57" s="4">
        <f>AVERAGE('air-quality'!H1472:H1476)</f>
        <v>20.6</v>
      </c>
      <c r="AE57" s="4">
        <f>AVERAGE('air-quality'!I1472:I1476)</f>
        <v>0</v>
      </c>
      <c r="AF57" s="4">
        <f>AVERAGE('air-quality'!J1472:J1476)</f>
        <v>7.4</v>
      </c>
      <c r="AG57" s="4">
        <f>AVERAGE('air-quality'!E1833:E1837)</f>
        <v>180.8</v>
      </c>
      <c r="AH57" s="4">
        <f>AVERAGE('air-quality'!F1833:F1837)</f>
        <v>66.599999999999994</v>
      </c>
      <c r="AI57" s="4">
        <f>AVERAGE('air-quality'!G1833:G1837)</f>
        <v>33</v>
      </c>
      <c r="AJ57" s="4">
        <f>AVERAGE('air-quality'!H1833:H1837)</f>
        <v>29.4</v>
      </c>
      <c r="AK57" s="4">
        <f>AVERAGE('air-quality'!I1833:I1837)</f>
        <v>0</v>
      </c>
      <c r="AL57" s="4">
        <f>AVERAGE('air-quality'!J1833:J1837)</f>
        <v>12.2</v>
      </c>
      <c r="AM57" s="4">
        <f t="shared" si="1"/>
        <v>109.4</v>
      </c>
      <c r="AN57" s="4">
        <f t="shared" si="2"/>
        <v>46</v>
      </c>
      <c r="AO57" s="4">
        <f t="shared" si="3"/>
        <v>30.2</v>
      </c>
      <c r="AP57" s="4">
        <f t="shared" si="4"/>
        <v>12.2</v>
      </c>
      <c r="AQ57" s="4">
        <f t="shared" si="5"/>
        <v>0</v>
      </c>
      <c r="AR57" s="4">
        <f t="shared" si="6"/>
        <v>5.6</v>
      </c>
      <c r="AS57">
        <f>AVERAGE(U57,AA57,AG57)</f>
        <v>117.53333333333335</v>
      </c>
      <c r="AT57">
        <f>AVERAGE(V57,AB57,AH57)</f>
        <v>56.733333333333327</v>
      </c>
      <c r="AU57">
        <f>AVERAGE(W57,AC57,AI57)</f>
        <v>30.866666666666664</v>
      </c>
      <c r="AV57">
        <f>AVERAGE(X57,AD57,AJ57)</f>
        <v>23.8</v>
      </c>
      <c r="AW57">
        <f>AVERAGE(Y57,AE57,AK57)</f>
        <v>0</v>
      </c>
      <c r="AX57">
        <f>AVERAGE(Z57,AF57,AL57)</f>
        <v>8.8666666666666671</v>
      </c>
    </row>
    <row r="58" spans="1:50" x14ac:dyDescent="0.25">
      <c r="A58">
        <f>IF([1]Pivot!A62="",[1]Data!A57,[1]Pivot!A62)</f>
        <v>2</v>
      </c>
      <c r="B58">
        <f>[1]Pivot!B62</f>
        <v>26</v>
      </c>
      <c r="C58" s="4">
        <f>AVERAGE(Pivot!D62:H62)</f>
        <v>110</v>
      </c>
      <c r="D58" s="4">
        <f>AVERAGE(Pivot!K62:O62)</f>
        <v>70.599999999999994</v>
      </c>
      <c r="E58" s="4">
        <f>AVERAGE(Pivot!R62:V62)</f>
        <v>28.2</v>
      </c>
      <c r="F58" s="4">
        <f>AVERAGE(Pivot!Y62:AC62)</f>
        <v>25.2</v>
      </c>
      <c r="G58" s="4">
        <f>AVERAGE(Pivot!AF62:AJ62)</f>
        <v>0</v>
      </c>
      <c r="H58" s="4">
        <f>AVERAGE(Pivot!AM62:AQ62)</f>
        <v>11.2</v>
      </c>
      <c r="I58" s="4">
        <f>AVERAGE(Pivot!F62:H62)</f>
        <v>134.33333333333334</v>
      </c>
      <c r="J58" s="4">
        <f>AVERAGE(Pivot!M62:O62)</f>
        <v>98.333333333333329</v>
      </c>
      <c r="K58" s="4">
        <f>AVERAGE(Pivot!T62:V62)</f>
        <v>30.333333333333332</v>
      </c>
      <c r="L58" s="4">
        <f>AVERAGE(Pivot!AA62:AC62)</f>
        <v>30.666666666666668</v>
      </c>
      <c r="M58" s="4">
        <f>AVERAGE(Pivot!AH62:AJ62)</f>
        <v>0</v>
      </c>
      <c r="N58" s="4">
        <f>AVERAGE(Pivot!AO62:AQ62)</f>
        <v>14.666666666666666</v>
      </c>
      <c r="O58" s="4">
        <f>Pivot!I62</f>
        <v>94</v>
      </c>
      <c r="P58" s="4">
        <f>Pivot!P62</f>
        <v>31</v>
      </c>
      <c r="Q58" s="4">
        <f>Pivot!W62</f>
        <v>26</v>
      </c>
      <c r="R58" s="4">
        <f>Pivot!AD62</f>
        <v>11</v>
      </c>
      <c r="S58" s="4">
        <f>Pivot!AK62</f>
        <v>0</v>
      </c>
      <c r="T58" s="4">
        <f>Pivot!AR62</f>
        <v>4</v>
      </c>
      <c r="U58" s="4">
        <f>AVERAGE('air-quality'!E1122:E1126)</f>
        <v>84</v>
      </c>
      <c r="V58" s="4">
        <f>AVERAGE('air-quality'!F1122:F1126)</f>
        <v>41.6</v>
      </c>
      <c r="W58" s="4">
        <f>AVERAGE('air-quality'!G1122:G1126)</f>
        <v>29.4</v>
      </c>
      <c r="X58" s="4">
        <f>AVERAGE('air-quality'!H1122:H1126)</f>
        <v>22</v>
      </c>
      <c r="Y58" s="4">
        <f>AVERAGE('air-quality'!I1122:I1126)</f>
        <v>0</v>
      </c>
      <c r="Z58" s="4">
        <f>AVERAGE('air-quality'!J1122:J1126)</f>
        <v>6.8</v>
      </c>
      <c r="AA58" s="4">
        <f>AVERAGE('air-quality'!E1473:E1477)</f>
        <v>105</v>
      </c>
      <c r="AB58" s="4">
        <f>AVERAGE('air-quality'!F1473:F1477)</f>
        <v>78.599999999999994</v>
      </c>
      <c r="AC58" s="4">
        <f>AVERAGE('air-quality'!G1473:G1477)</f>
        <v>30.4</v>
      </c>
      <c r="AD58" s="4">
        <f>AVERAGE('air-quality'!H1473:H1477)</f>
        <v>23.4</v>
      </c>
      <c r="AE58" s="4">
        <f>AVERAGE('air-quality'!I1473:I1477)</f>
        <v>0</v>
      </c>
      <c r="AF58" s="4">
        <f>AVERAGE('air-quality'!J1473:J1477)</f>
        <v>10.4</v>
      </c>
      <c r="AG58" s="4">
        <f>AVERAGE('air-quality'!E1834:E1838)</f>
        <v>173.4</v>
      </c>
      <c r="AH58" s="4">
        <f>AVERAGE('air-quality'!F1834:F1838)</f>
        <v>66.400000000000006</v>
      </c>
      <c r="AI58" s="4">
        <f>AVERAGE('air-quality'!G1834:G1838)</f>
        <v>35</v>
      </c>
      <c r="AJ58" s="4">
        <f>AVERAGE('air-quality'!H1834:H1838)</f>
        <v>29.2</v>
      </c>
      <c r="AK58" s="4">
        <f>AVERAGE('air-quality'!I1834:I1838)</f>
        <v>0</v>
      </c>
      <c r="AL58" s="4">
        <f>AVERAGE('air-quality'!J1834:J1838)</f>
        <v>11.6</v>
      </c>
      <c r="AM58" s="4">
        <f t="shared" si="1"/>
        <v>101.2</v>
      </c>
      <c r="AN58" s="4">
        <f t="shared" si="2"/>
        <v>49.4</v>
      </c>
      <c r="AO58" s="4">
        <f t="shared" si="3"/>
        <v>28.4</v>
      </c>
      <c r="AP58" s="4">
        <f t="shared" si="4"/>
        <v>13.4</v>
      </c>
      <c r="AQ58" s="4">
        <f t="shared" si="5"/>
        <v>0</v>
      </c>
      <c r="AR58" s="4">
        <f t="shared" si="6"/>
        <v>6</v>
      </c>
      <c r="AS58">
        <f>AVERAGE(U58,AA58,AG58)</f>
        <v>120.8</v>
      </c>
      <c r="AT58">
        <f>AVERAGE(V58,AB58,AH58)</f>
        <v>62.199999999999996</v>
      </c>
      <c r="AU58">
        <f>AVERAGE(W58,AC58,AI58)</f>
        <v>31.599999999999998</v>
      </c>
      <c r="AV58">
        <f>AVERAGE(X58,AD58,AJ58)</f>
        <v>24.866666666666664</v>
      </c>
      <c r="AW58">
        <f>AVERAGE(Y58,AE58,AK58)</f>
        <v>0</v>
      </c>
      <c r="AX58">
        <f>AVERAGE(Z58,AF58,AL58)</f>
        <v>9.6</v>
      </c>
    </row>
    <row r="59" spans="1:50" x14ac:dyDescent="0.25">
      <c r="A59">
        <f>IF([1]Pivot!A63="",[1]Data!A58,[1]Pivot!A63)</f>
        <v>2</v>
      </c>
      <c r="B59">
        <f>[1]Pivot!B63</f>
        <v>27</v>
      </c>
      <c r="C59" s="4">
        <f>AVERAGE(Pivot!D63:H63)</f>
        <v>141</v>
      </c>
      <c r="D59" s="4">
        <f>AVERAGE(Pivot!K63:O63)</f>
        <v>67.400000000000006</v>
      </c>
      <c r="E59" s="4">
        <f>AVERAGE(Pivot!R63:V63)</f>
        <v>29</v>
      </c>
      <c r="F59" s="4">
        <f>AVERAGE(Pivot!Y63:AC63)</f>
        <v>20</v>
      </c>
      <c r="G59" s="4">
        <f>AVERAGE(Pivot!AF63:AJ63)</f>
        <v>0</v>
      </c>
      <c r="H59" s="4">
        <f>AVERAGE(Pivot!AM63:AQ63)</f>
        <v>8.6</v>
      </c>
      <c r="I59" s="4">
        <f>AVERAGE(Pivot!F63:H63)</f>
        <v>185.66666666666666</v>
      </c>
      <c r="J59" s="4">
        <f>AVERAGE(Pivot!M63:O63)</f>
        <v>64.666666666666671</v>
      </c>
      <c r="K59" s="4">
        <f>AVERAGE(Pivot!T63:V63)</f>
        <v>35.666666666666664</v>
      </c>
      <c r="L59" s="4">
        <f>AVERAGE(Pivot!AA63:AC63)</f>
        <v>20.666666666666668</v>
      </c>
      <c r="M59" s="4">
        <f>AVERAGE(Pivot!AH63:AJ63)</f>
        <v>0</v>
      </c>
      <c r="N59" s="4">
        <f>AVERAGE(Pivot!AO63:AQ63)</f>
        <v>7.666666666666667</v>
      </c>
      <c r="O59" s="4">
        <f>Pivot!I63</f>
        <v>79</v>
      </c>
      <c r="P59" s="4">
        <f>Pivot!P63</f>
        <v>45</v>
      </c>
      <c r="Q59" s="4">
        <f>Pivot!W63</f>
        <v>35</v>
      </c>
      <c r="R59" s="4">
        <f>Pivot!AD63</f>
        <v>12</v>
      </c>
      <c r="S59" s="4">
        <f>Pivot!AK63</f>
        <v>0</v>
      </c>
      <c r="T59" s="4">
        <f>Pivot!AR63</f>
        <v>5</v>
      </c>
      <c r="U59" s="4">
        <f>AVERAGE('air-quality'!E1123:E1127)</f>
        <v>82.6</v>
      </c>
      <c r="V59" s="4">
        <f>AVERAGE('air-quality'!F1123:F1127)</f>
        <v>41.2</v>
      </c>
      <c r="W59" s="4">
        <f>AVERAGE('air-quality'!G1123:G1127)</f>
        <v>31</v>
      </c>
      <c r="X59" s="4">
        <f>AVERAGE('air-quality'!H1123:H1127)</f>
        <v>19</v>
      </c>
      <c r="Y59" s="4">
        <f>AVERAGE('air-quality'!I1123:I1127)</f>
        <v>0</v>
      </c>
      <c r="Z59" s="4">
        <f>AVERAGE('air-quality'!J1123:J1127)</f>
        <v>6</v>
      </c>
      <c r="AA59" s="4">
        <f>AVERAGE('air-quality'!E1474:E1478)</f>
        <v>139.4</v>
      </c>
      <c r="AB59" s="4">
        <f>AVERAGE('air-quality'!F1474:F1478)</f>
        <v>86.4</v>
      </c>
      <c r="AC59" s="4">
        <f>AVERAGE('air-quality'!G1474:G1478)</f>
        <v>30.6</v>
      </c>
      <c r="AD59" s="4">
        <f>AVERAGE('air-quality'!H1474:H1478)</f>
        <v>23.2</v>
      </c>
      <c r="AE59" s="4">
        <f>AVERAGE('air-quality'!I1474:I1478)</f>
        <v>0</v>
      </c>
      <c r="AF59" s="4">
        <f>AVERAGE('air-quality'!J1474:J1478)</f>
        <v>11.2</v>
      </c>
      <c r="AG59" s="4">
        <f>AVERAGE('air-quality'!E1835:E1839)</f>
        <v>168.8</v>
      </c>
      <c r="AH59" s="4">
        <f>AVERAGE('air-quality'!F1835:F1839)</f>
        <v>61.8</v>
      </c>
      <c r="AI59" s="4">
        <f>AVERAGE('air-quality'!G1835:G1839)</f>
        <v>34</v>
      </c>
      <c r="AJ59" s="4">
        <f>AVERAGE('air-quality'!H1835:H1839)</f>
        <v>27.2</v>
      </c>
      <c r="AK59" s="4">
        <f>AVERAGE('air-quality'!I1835:I1839)</f>
        <v>0</v>
      </c>
      <c r="AL59" s="4">
        <f>AVERAGE('air-quality'!J1835:J1839)</f>
        <v>9.8000000000000007</v>
      </c>
      <c r="AM59" s="4">
        <f t="shared" si="1"/>
        <v>112</v>
      </c>
      <c r="AN59" s="4">
        <f t="shared" si="2"/>
        <v>49</v>
      </c>
      <c r="AO59" s="4">
        <f t="shared" si="3"/>
        <v>30.6</v>
      </c>
      <c r="AP59" s="4">
        <f t="shared" si="4"/>
        <v>12</v>
      </c>
      <c r="AQ59" s="4">
        <f t="shared" si="5"/>
        <v>0</v>
      </c>
      <c r="AR59" s="4">
        <f t="shared" si="6"/>
        <v>6</v>
      </c>
      <c r="AS59">
        <f>AVERAGE(U59,AA59,AG59)</f>
        <v>130.26666666666668</v>
      </c>
      <c r="AT59">
        <f>AVERAGE(V59,AB59,AH59)</f>
        <v>63.133333333333333</v>
      </c>
      <c r="AU59">
        <f>AVERAGE(W59,AC59,AI59)</f>
        <v>31.866666666666664</v>
      </c>
      <c r="AV59">
        <f>AVERAGE(X59,AD59,AJ59)</f>
        <v>23.133333333333336</v>
      </c>
      <c r="AW59">
        <f>AVERAGE(Y59,AE59,AK59)</f>
        <v>0</v>
      </c>
      <c r="AX59">
        <f>AVERAGE(Z59,AF59,AL59)</f>
        <v>9</v>
      </c>
    </row>
    <row r="60" spans="1:50" x14ac:dyDescent="0.25">
      <c r="A60">
        <f>IF([1]Pivot!A64="",[1]Data!A59,[1]Pivot!A64)</f>
        <v>2</v>
      </c>
      <c r="B60">
        <f>[1]Pivot!B64</f>
        <v>28</v>
      </c>
      <c r="C60" s="4">
        <f>AVERAGE(Pivot!D64:H64)</f>
        <v>135.4</v>
      </c>
      <c r="D60" s="4">
        <f>AVERAGE(Pivot!K64:O64)</f>
        <v>51.6</v>
      </c>
      <c r="E60" s="4">
        <f>AVERAGE(Pivot!R64:V64)</f>
        <v>33.200000000000003</v>
      </c>
      <c r="F60" s="4">
        <f>AVERAGE(Pivot!Y64:AC64)</f>
        <v>17.600000000000001</v>
      </c>
      <c r="G60" s="4">
        <f>AVERAGE(Pivot!AF64:AJ64)</f>
        <v>0</v>
      </c>
      <c r="H60" s="4">
        <f>AVERAGE(Pivot!AM64:AQ64)</f>
        <v>5.4</v>
      </c>
      <c r="I60" s="4">
        <f>AVERAGE(Pivot!F64:H64)</f>
        <v>126.33333333333333</v>
      </c>
      <c r="J60" s="4">
        <f>AVERAGE(Pivot!M64:O64)</f>
        <v>54.666666666666664</v>
      </c>
      <c r="K60" s="4">
        <f>AVERAGE(Pivot!T64:V64)</f>
        <v>36.666666666666664</v>
      </c>
      <c r="L60" s="4">
        <f>AVERAGE(Pivot!AA64:AC64)</f>
        <v>15</v>
      </c>
      <c r="M60" s="4">
        <f>AVERAGE(Pivot!AH64:AJ64)</f>
        <v>0</v>
      </c>
      <c r="N60" s="4">
        <f>AVERAGE(Pivot!AO64:AQ64)</f>
        <v>5</v>
      </c>
      <c r="O60" s="4">
        <f>Pivot!I64</f>
        <v>0</v>
      </c>
      <c r="P60" s="4">
        <f>Pivot!P64</f>
        <v>0</v>
      </c>
      <c r="Q60" s="4">
        <f>Pivot!W64</f>
        <v>0</v>
      </c>
      <c r="R60" s="4">
        <f>Pivot!AD64</f>
        <v>0</v>
      </c>
      <c r="S60" s="4">
        <f>Pivot!AK64</f>
        <v>0</v>
      </c>
      <c r="T60" s="4">
        <f>Pivot!AR64</f>
        <v>0</v>
      </c>
      <c r="U60" s="4">
        <f>AVERAGE('air-quality'!E1124:E1128)</f>
        <v>76.400000000000006</v>
      </c>
      <c r="V60" s="4">
        <f>AVERAGE('air-quality'!F1124:F1128)</f>
        <v>49.2</v>
      </c>
      <c r="W60" s="4">
        <f>AVERAGE('air-quality'!G1124:G1128)</f>
        <v>29.6</v>
      </c>
      <c r="X60" s="4">
        <f>AVERAGE('air-quality'!H1124:H1128)</f>
        <v>20</v>
      </c>
      <c r="Y60" s="4">
        <f>AVERAGE('air-quality'!I1124:I1128)</f>
        <v>0</v>
      </c>
      <c r="Z60" s="4">
        <f>AVERAGE('air-quality'!J1124:J1128)</f>
        <v>6.4</v>
      </c>
      <c r="AA60" s="4">
        <f>AVERAGE('air-quality'!E1475:E1479)</f>
        <v>156.19999999999999</v>
      </c>
      <c r="AB60" s="4">
        <f>AVERAGE('air-quality'!F1475:F1479)</f>
        <v>82.4</v>
      </c>
      <c r="AC60" s="4">
        <f>AVERAGE('air-quality'!G1475:G1479)</f>
        <v>31.6</v>
      </c>
      <c r="AD60" s="4">
        <f>AVERAGE('air-quality'!H1475:H1479)</f>
        <v>22.6</v>
      </c>
      <c r="AE60" s="4">
        <f>AVERAGE('air-quality'!I1475:I1479)</f>
        <v>0</v>
      </c>
      <c r="AF60" s="4">
        <f>AVERAGE('air-quality'!J1475:J1479)</f>
        <v>10.4</v>
      </c>
      <c r="AG60" s="4">
        <f>AVERAGE('air-quality'!E1836:E1840)</f>
        <v>156</v>
      </c>
      <c r="AH60" s="4">
        <f>AVERAGE('air-quality'!F1836:F1840)</f>
        <v>73.400000000000006</v>
      </c>
      <c r="AI60" s="4">
        <f>AVERAGE('air-quality'!G1836:G1840)</f>
        <v>35</v>
      </c>
      <c r="AJ60" s="4">
        <f>AVERAGE('air-quality'!H1836:H1840)</f>
        <v>27.6</v>
      </c>
      <c r="AK60" s="4">
        <f>AVERAGE('air-quality'!I1836:I1840)</f>
        <v>0</v>
      </c>
      <c r="AL60" s="4">
        <f>AVERAGE('air-quality'!J1836:J1840)</f>
        <v>10</v>
      </c>
      <c r="AM60" s="4">
        <f t="shared" si="1"/>
        <v>112.5</v>
      </c>
      <c r="AN60" s="4">
        <f t="shared" si="2"/>
        <v>43</v>
      </c>
      <c r="AO60" s="4">
        <f t="shared" si="3"/>
        <v>32</v>
      </c>
      <c r="AP60" s="4">
        <f t="shared" si="4"/>
        <v>10.5</v>
      </c>
      <c r="AQ60" s="4">
        <f t="shared" si="5"/>
        <v>0</v>
      </c>
      <c r="AR60" s="4">
        <f t="shared" si="6"/>
        <v>5.25</v>
      </c>
      <c r="AS60">
        <f>AVERAGE(U60,AA60,AG60)</f>
        <v>129.53333333333333</v>
      </c>
      <c r="AT60">
        <f>AVERAGE(V60,AB60,AH60)</f>
        <v>68.333333333333343</v>
      </c>
      <c r="AU60">
        <f>AVERAGE(W60,AC60,AI60)</f>
        <v>32.06666666666667</v>
      </c>
      <c r="AV60">
        <f>AVERAGE(X60,AD60,AJ60)</f>
        <v>23.400000000000002</v>
      </c>
      <c r="AW60">
        <f>AVERAGE(Y60,AE60,AK60)</f>
        <v>0</v>
      </c>
      <c r="AX60">
        <f>AVERAGE(Z60,AF60,AL60)</f>
        <v>8.9333333333333336</v>
      </c>
    </row>
    <row r="61" spans="1:50" x14ac:dyDescent="0.25">
      <c r="A61">
        <f>IF([1]Pivot!A65="",[1]Data!A60,[1]Pivot!A65)</f>
        <v>2</v>
      </c>
      <c r="B61">
        <f>[1]Pivot!B65</f>
        <v>29</v>
      </c>
      <c r="C61" s="4">
        <f>AVERAGE(Pivot!D65:H65)</f>
        <v>96</v>
      </c>
      <c r="D61" s="4">
        <f>AVERAGE(Pivot!K65:O65)</f>
        <v>86</v>
      </c>
      <c r="E61" s="4">
        <f>AVERAGE(Pivot!R65:V65)</f>
        <v>23</v>
      </c>
      <c r="F61" s="4">
        <f>AVERAGE(Pivot!Y65:AC65)</f>
        <v>41</v>
      </c>
      <c r="G61" s="4">
        <f>AVERAGE(Pivot!AF65:AJ65)</f>
        <v>0</v>
      </c>
      <c r="H61" s="4">
        <f>AVERAGE(Pivot!AM65:AQ65)</f>
        <v>16</v>
      </c>
      <c r="I61" s="4" t="e">
        <f>AVERAGE(Pivot!F65:H65)</f>
        <v>#DIV/0!</v>
      </c>
      <c r="J61" s="4" t="e">
        <f>AVERAGE(Pivot!M65:O65)</f>
        <v>#DIV/0!</v>
      </c>
      <c r="K61" s="4" t="e">
        <f>AVERAGE(Pivot!T65:V65)</f>
        <v>#DIV/0!</v>
      </c>
      <c r="L61" s="4" t="e">
        <f>AVERAGE(Pivot!AA65:AC65)</f>
        <v>#DIV/0!</v>
      </c>
      <c r="M61" s="4" t="e">
        <f>AVERAGE(Pivot!AH65:AJ65)</f>
        <v>#DIV/0!</v>
      </c>
      <c r="N61" s="4" t="e">
        <f>AVERAGE(Pivot!AO65:AQ65)</f>
        <v>#DIV/0!</v>
      </c>
      <c r="O61" s="4">
        <f>Pivot!I65</f>
        <v>167</v>
      </c>
      <c r="P61" s="4">
        <f>Pivot!P65</f>
        <v>16</v>
      </c>
      <c r="Q61" s="4">
        <f>Pivot!W65</f>
        <v>31</v>
      </c>
      <c r="R61" s="4">
        <f>Pivot!AD65</f>
        <v>10</v>
      </c>
      <c r="S61" s="4">
        <f>Pivot!AK65</f>
        <v>0</v>
      </c>
      <c r="T61" s="4">
        <f>Pivot!AR65</f>
        <v>10</v>
      </c>
      <c r="U61" s="4">
        <f>AVERAGE('air-quality'!E1125:E1129)</f>
        <v>89.8</v>
      </c>
      <c r="V61" s="4">
        <f>AVERAGE('air-quality'!F1125:F1129)</f>
        <v>61.8</v>
      </c>
      <c r="W61" s="4">
        <f>AVERAGE('air-quality'!G1125:G1129)</f>
        <v>28</v>
      </c>
      <c r="X61" s="4">
        <f>AVERAGE('air-quality'!H1125:H1129)</f>
        <v>21.2</v>
      </c>
      <c r="Y61" s="4">
        <f>AVERAGE('air-quality'!I1125:I1129)</f>
        <v>0</v>
      </c>
      <c r="Z61" s="4">
        <f>AVERAGE('air-quality'!J1125:J1129)</f>
        <v>8</v>
      </c>
      <c r="AA61" s="4">
        <f>AVERAGE('air-quality'!E1476:E1480)</f>
        <v>149.6</v>
      </c>
      <c r="AB61" s="4">
        <f>AVERAGE('air-quality'!F1476:F1480)</f>
        <v>86.2</v>
      </c>
      <c r="AC61" s="4">
        <f>AVERAGE('air-quality'!G1476:G1480)</f>
        <v>31</v>
      </c>
      <c r="AD61" s="4">
        <f>AVERAGE('air-quality'!H1476:H1480)</f>
        <v>24</v>
      </c>
      <c r="AE61" s="4">
        <f>AVERAGE('air-quality'!I1476:I1480)</f>
        <v>0</v>
      </c>
      <c r="AF61" s="4">
        <f>AVERAGE('air-quality'!J1476:J1480)</f>
        <v>10.8</v>
      </c>
      <c r="AG61" s="4">
        <f>AVERAGE('air-quality'!E1837:E1841)</f>
        <v>164.8</v>
      </c>
      <c r="AH61" s="4">
        <f>AVERAGE('air-quality'!F1837:F1841)</f>
        <v>84.2</v>
      </c>
      <c r="AI61" s="4">
        <f>AVERAGE('air-quality'!G1837:G1841)</f>
        <v>40.799999999999997</v>
      </c>
      <c r="AJ61" s="4">
        <f>AVERAGE('air-quality'!H1837:H1841)</f>
        <v>29.4</v>
      </c>
      <c r="AK61" s="4">
        <f>AVERAGE('air-quality'!I1837:I1841)</f>
        <v>0</v>
      </c>
      <c r="AL61" s="4">
        <f>AVERAGE('air-quality'!J1837:J1841)</f>
        <v>10.8</v>
      </c>
      <c r="AM61" s="4">
        <f t="shared" si="1"/>
        <v>116.75</v>
      </c>
      <c r="AN61" s="4">
        <f t="shared" si="2"/>
        <v>32</v>
      </c>
      <c r="AO61" s="4">
        <f t="shared" si="3"/>
        <v>32.25</v>
      </c>
      <c r="AP61" s="4">
        <f t="shared" si="4"/>
        <v>10.25</v>
      </c>
      <c r="AQ61" s="4">
        <f t="shared" si="5"/>
        <v>0</v>
      </c>
      <c r="AR61" s="4">
        <f t="shared" si="6"/>
        <v>5.75</v>
      </c>
      <c r="AS61">
        <f>AVERAGE(U61,AA61,AG61)</f>
        <v>134.73333333333332</v>
      </c>
      <c r="AT61">
        <f>AVERAGE(V61,AB61,AH61)</f>
        <v>77.399999999999991</v>
      </c>
      <c r="AU61">
        <f>AVERAGE(W61,AC61,AI61)</f>
        <v>33.266666666666666</v>
      </c>
      <c r="AV61">
        <f>AVERAGE(X61,AD61,AJ61)</f>
        <v>24.866666666666664</v>
      </c>
      <c r="AW61">
        <f>AVERAGE(Y61,AE61,AK61)</f>
        <v>0</v>
      </c>
      <c r="AX61">
        <f>AVERAGE(Z61,AF61,AL61)</f>
        <v>9.8666666666666671</v>
      </c>
    </row>
    <row r="62" spans="1:50" x14ac:dyDescent="0.25">
      <c r="A62">
        <f>IF([1]Pivot!A66="",[1]Data!A61,[1]Pivot!A66)</f>
        <v>3</v>
      </c>
      <c r="B62">
        <f>[1]Pivot!B66</f>
        <v>1</v>
      </c>
      <c r="C62" s="4">
        <f>AVERAGE(Pivot!D66:H66)</f>
        <v>117.6</v>
      </c>
      <c r="D62" s="4">
        <f>AVERAGE(Pivot!K66:O66)</f>
        <v>86.2</v>
      </c>
      <c r="E62" s="4">
        <f>AVERAGE(Pivot!R66:V66)</f>
        <v>33.4</v>
      </c>
      <c r="F62" s="4">
        <f>AVERAGE(Pivot!Y66:AC66)</f>
        <v>33.200000000000003</v>
      </c>
      <c r="G62" s="4">
        <f>AVERAGE(Pivot!AF66:AJ66)</f>
        <v>0</v>
      </c>
      <c r="H62" s="4">
        <f>AVERAGE(Pivot!AM66:AQ66)</f>
        <v>13.4</v>
      </c>
      <c r="I62" s="4">
        <f>AVERAGE(Pivot!F66:H66)</f>
        <v>98.666666666666671</v>
      </c>
      <c r="J62" s="4">
        <f>AVERAGE(Pivot!M66:O66)</f>
        <v>82.333333333333329</v>
      </c>
      <c r="K62" s="4">
        <f>AVERAGE(Pivot!T66:V66)</f>
        <v>37</v>
      </c>
      <c r="L62" s="4">
        <f>AVERAGE(Pivot!AA66:AC66)</f>
        <v>27</v>
      </c>
      <c r="M62" s="4">
        <f>AVERAGE(Pivot!AH66:AJ66)</f>
        <v>0</v>
      </c>
      <c r="N62" s="4">
        <f>AVERAGE(Pivot!AO66:AQ66)</f>
        <v>9.3333333333333339</v>
      </c>
      <c r="O62" s="4">
        <f>Pivot!I66</f>
        <v>72</v>
      </c>
      <c r="P62" s="4">
        <f>Pivot!P66</f>
        <v>25</v>
      </c>
      <c r="Q62" s="4">
        <f>Pivot!W66</f>
        <v>29</v>
      </c>
      <c r="R62" s="4">
        <f>Pivot!AD66</f>
        <v>14</v>
      </c>
      <c r="S62" s="4">
        <f>Pivot!AK66</f>
        <v>0</v>
      </c>
      <c r="T62" s="4">
        <f>Pivot!AR66</f>
        <v>5</v>
      </c>
      <c r="U62" s="4">
        <f>AVERAGE('air-quality'!E1126:E1130)</f>
        <v>107.8</v>
      </c>
      <c r="V62" s="4">
        <f>AVERAGE('air-quality'!F1126:F1130)</f>
        <v>58.8</v>
      </c>
      <c r="W62" s="4">
        <f>AVERAGE('air-quality'!G1126:G1130)</f>
        <v>28.4</v>
      </c>
      <c r="X62" s="4">
        <f>AVERAGE('air-quality'!H1126:H1130)</f>
        <v>20.6</v>
      </c>
      <c r="Y62" s="4">
        <f>AVERAGE('air-quality'!I1126:I1130)</f>
        <v>0</v>
      </c>
      <c r="Z62" s="4">
        <f>AVERAGE('air-quality'!J1126:J1130)</f>
        <v>8</v>
      </c>
      <c r="AA62" s="4">
        <f>AVERAGE('air-quality'!E1477:E1481)</f>
        <v>156.19999999999999</v>
      </c>
      <c r="AB62" s="4">
        <f>AVERAGE('air-quality'!F1477:F1481)</f>
        <v>94.8</v>
      </c>
      <c r="AC62" s="4">
        <f>AVERAGE('air-quality'!G1477:G1481)</f>
        <v>27.8</v>
      </c>
      <c r="AD62" s="4">
        <f>AVERAGE('air-quality'!H1477:H1481)</f>
        <v>25.8</v>
      </c>
      <c r="AE62" s="4">
        <f>AVERAGE('air-quality'!I1477:I1481)</f>
        <v>0</v>
      </c>
      <c r="AF62" s="4">
        <f>AVERAGE('air-quality'!J1477:J1481)</f>
        <v>11.8</v>
      </c>
      <c r="AG62" s="4">
        <f>AVERAGE('air-quality'!E1838:E1842)</f>
        <v>184.6</v>
      </c>
      <c r="AH62" s="4">
        <f>AVERAGE('air-quality'!F1838:F1842)</f>
        <v>91</v>
      </c>
      <c r="AI62" s="4">
        <f>AVERAGE('air-quality'!G1838:G1842)</f>
        <v>43.8</v>
      </c>
      <c r="AJ62" s="4">
        <f>AVERAGE('air-quality'!H1838:H1842)</f>
        <v>30</v>
      </c>
      <c r="AK62" s="4">
        <f>AVERAGE('air-quality'!I1838:I1842)</f>
        <v>0</v>
      </c>
      <c r="AL62" s="4">
        <f>AVERAGE('air-quality'!J1838:J1842)</f>
        <v>11.4</v>
      </c>
      <c r="AM62" s="4">
        <f t="shared" si="1"/>
        <v>103</v>
      </c>
      <c r="AN62" s="4">
        <f t="shared" si="2"/>
        <v>29.25</v>
      </c>
      <c r="AO62" s="4">
        <f t="shared" si="3"/>
        <v>30.25</v>
      </c>
      <c r="AP62" s="4">
        <f t="shared" si="4"/>
        <v>11.75</v>
      </c>
      <c r="AQ62" s="4">
        <f t="shared" si="5"/>
        <v>0</v>
      </c>
      <c r="AR62" s="4">
        <f t="shared" si="6"/>
        <v>6</v>
      </c>
      <c r="AS62">
        <f>AVERAGE(U62,AA62,AG62)</f>
        <v>149.53333333333333</v>
      </c>
      <c r="AT62">
        <f>AVERAGE(V62,AB62,AH62)</f>
        <v>81.533333333333331</v>
      </c>
      <c r="AU62">
        <f>AVERAGE(W62,AC62,AI62)</f>
        <v>33.333333333333336</v>
      </c>
      <c r="AV62">
        <f>AVERAGE(X62,AD62,AJ62)</f>
        <v>25.466666666666669</v>
      </c>
      <c r="AW62">
        <f>AVERAGE(Y62,AE62,AK62)</f>
        <v>0</v>
      </c>
      <c r="AX62">
        <f>AVERAGE(Z62,AF62,AL62)</f>
        <v>10.4</v>
      </c>
    </row>
    <row r="63" spans="1:50" x14ac:dyDescent="0.25">
      <c r="A63">
        <f>IF([1]Pivot!A67="",[1]Data!A62,[1]Pivot!A67)</f>
        <v>3</v>
      </c>
      <c r="B63">
        <f>[1]Pivot!B67</f>
        <v>2</v>
      </c>
      <c r="C63" s="4">
        <f>AVERAGE(Pivot!D67:H67)</f>
        <v>175.2</v>
      </c>
      <c r="D63" s="4">
        <f>AVERAGE(Pivot!K67:O67)</f>
        <v>105.2</v>
      </c>
      <c r="E63" s="4">
        <f>AVERAGE(Pivot!R67:V67)</f>
        <v>26</v>
      </c>
      <c r="F63" s="4">
        <f>AVERAGE(Pivot!Y67:AC67)</f>
        <v>34</v>
      </c>
      <c r="G63" s="4">
        <f>AVERAGE(Pivot!AF67:AJ67)</f>
        <v>0</v>
      </c>
      <c r="H63" s="4">
        <f>AVERAGE(Pivot!AM67:AQ67)</f>
        <v>16</v>
      </c>
      <c r="I63" s="4">
        <f>AVERAGE(Pivot!F67:H67)</f>
        <v>172.66666666666666</v>
      </c>
      <c r="J63" s="4">
        <f>AVERAGE(Pivot!M67:O67)</f>
        <v>112.66666666666667</v>
      </c>
      <c r="K63" s="4">
        <f>AVERAGE(Pivot!T67:V67)</f>
        <v>26.333333333333332</v>
      </c>
      <c r="L63" s="4">
        <f>AVERAGE(Pivot!AA67:AC67)</f>
        <v>35</v>
      </c>
      <c r="M63" s="4">
        <f>AVERAGE(Pivot!AH67:AJ67)</f>
        <v>0</v>
      </c>
      <c r="N63" s="4">
        <f>AVERAGE(Pivot!AO67:AQ67)</f>
        <v>15.333333333333334</v>
      </c>
      <c r="O63" s="4">
        <f>Pivot!I67</f>
        <v>80</v>
      </c>
      <c r="P63" s="4">
        <f>Pivot!P67</f>
        <v>15</v>
      </c>
      <c r="Q63" s="4">
        <f>Pivot!W67</f>
        <v>25</v>
      </c>
      <c r="R63" s="4">
        <f>Pivot!AD67</f>
        <v>6</v>
      </c>
      <c r="S63" s="4">
        <f>Pivot!AK67</f>
        <v>0</v>
      </c>
      <c r="T63" s="4">
        <f>Pivot!AR67</f>
        <v>4</v>
      </c>
      <c r="U63" s="4">
        <f>AVERAGE('air-quality'!E1127:E1131)</f>
        <v>109.2</v>
      </c>
      <c r="V63" s="4">
        <f>AVERAGE('air-quality'!F1127:F1131)</f>
        <v>59.8</v>
      </c>
      <c r="W63" s="4">
        <f>AVERAGE('air-quality'!G1127:G1131)</f>
        <v>27.2</v>
      </c>
      <c r="X63" s="4">
        <f>AVERAGE('air-quality'!H1127:H1131)</f>
        <v>19</v>
      </c>
      <c r="Y63" s="4">
        <f>AVERAGE('air-quality'!I1127:I1131)</f>
        <v>0</v>
      </c>
      <c r="Z63" s="4">
        <f>AVERAGE('air-quality'!J1127:J1131)</f>
        <v>7.8</v>
      </c>
      <c r="AA63" s="4">
        <f>AVERAGE('air-quality'!E1478:E1482)</f>
        <v>164</v>
      </c>
      <c r="AB63" s="4">
        <f>AVERAGE('air-quality'!F1478:F1482)</f>
        <v>99.4</v>
      </c>
      <c r="AC63" s="4">
        <f>AVERAGE('air-quality'!G1478:G1482)</f>
        <v>25.2</v>
      </c>
      <c r="AD63" s="4">
        <f>AVERAGE('air-quality'!H1478:H1482)</f>
        <v>24.4</v>
      </c>
      <c r="AE63" s="4">
        <f>AVERAGE('air-quality'!I1478:I1482)</f>
        <v>0</v>
      </c>
      <c r="AF63" s="4">
        <f>AVERAGE('air-quality'!J1478:J1482)</f>
        <v>9.6</v>
      </c>
      <c r="AG63" s="4">
        <f>AVERAGE('air-quality'!E1839:E1843)</f>
        <v>199.8</v>
      </c>
      <c r="AH63" s="4">
        <f>AVERAGE('air-quality'!F1839:F1843)</f>
        <v>92.2</v>
      </c>
      <c r="AI63" s="4">
        <f>AVERAGE('air-quality'!G1839:G1843)</f>
        <v>43.8</v>
      </c>
      <c r="AJ63" s="4">
        <f>AVERAGE('air-quality'!H1839:H1843)</f>
        <v>30</v>
      </c>
      <c r="AK63" s="4">
        <f>AVERAGE('air-quality'!I1839:I1843)</f>
        <v>0</v>
      </c>
      <c r="AL63" s="4">
        <f>AVERAGE('air-quality'!J1839:J1843)</f>
        <v>11.2</v>
      </c>
      <c r="AM63" s="4">
        <f t="shared" si="1"/>
        <v>99.5</v>
      </c>
      <c r="AN63" s="4">
        <f t="shared" si="2"/>
        <v>25.25</v>
      </c>
      <c r="AO63" s="4">
        <f t="shared" si="3"/>
        <v>30</v>
      </c>
      <c r="AP63" s="4">
        <f t="shared" si="4"/>
        <v>10.5</v>
      </c>
      <c r="AQ63" s="4">
        <f t="shared" si="5"/>
        <v>0</v>
      </c>
      <c r="AR63" s="4">
        <f t="shared" si="6"/>
        <v>6</v>
      </c>
      <c r="AS63">
        <f>AVERAGE(U63,AA63,AG63)</f>
        <v>157.66666666666666</v>
      </c>
      <c r="AT63">
        <f>AVERAGE(V63,AB63,AH63)</f>
        <v>83.8</v>
      </c>
      <c r="AU63">
        <f>AVERAGE(W63,AC63,AI63)</f>
        <v>32.066666666666663</v>
      </c>
      <c r="AV63">
        <f>AVERAGE(X63,AD63,AJ63)</f>
        <v>24.466666666666669</v>
      </c>
      <c r="AW63">
        <f>AVERAGE(Y63,AE63,AK63)</f>
        <v>0</v>
      </c>
      <c r="AX63">
        <f>AVERAGE(Z63,AF63,AL63)</f>
        <v>9.5333333333333332</v>
      </c>
    </row>
    <row r="64" spans="1:50" x14ac:dyDescent="0.25">
      <c r="A64">
        <f>IF([1]Pivot!A68="",[1]Data!A63,[1]Pivot!A68)</f>
        <v>3</v>
      </c>
      <c r="B64">
        <f>[1]Pivot!B68</f>
        <v>3</v>
      </c>
      <c r="C64" s="4">
        <f>AVERAGE(Pivot!D68:H68)</f>
        <v>196.8</v>
      </c>
      <c r="D64" s="4">
        <f>AVERAGE(Pivot!K68:O68)</f>
        <v>108</v>
      </c>
      <c r="E64" s="4">
        <f>AVERAGE(Pivot!R68:V68)</f>
        <v>23.2</v>
      </c>
      <c r="F64" s="4">
        <f>AVERAGE(Pivot!Y68:AC68)</f>
        <v>31.6</v>
      </c>
      <c r="G64" s="4">
        <f>AVERAGE(Pivot!AF68:AJ68)</f>
        <v>0</v>
      </c>
      <c r="H64" s="4">
        <f>AVERAGE(Pivot!AM68:AQ68)</f>
        <v>16</v>
      </c>
      <c r="I64" s="4">
        <f>AVERAGE(Pivot!F68:H68)</f>
        <v>202.66666666666666</v>
      </c>
      <c r="J64" s="4">
        <f>AVERAGE(Pivot!M68:O68)</f>
        <v>103</v>
      </c>
      <c r="K64" s="4">
        <f>AVERAGE(Pivot!T68:V68)</f>
        <v>26.666666666666668</v>
      </c>
      <c r="L64" s="4">
        <f>AVERAGE(Pivot!AA68:AC68)</f>
        <v>27.333333333333332</v>
      </c>
      <c r="M64" s="4">
        <f>AVERAGE(Pivot!AH68:AJ68)</f>
        <v>0</v>
      </c>
      <c r="N64" s="4">
        <f>AVERAGE(Pivot!AO68:AQ68)</f>
        <v>10.666666666666666</v>
      </c>
      <c r="O64" s="4">
        <f>Pivot!I68</f>
        <v>99</v>
      </c>
      <c r="P64" s="4">
        <f>Pivot!P68</f>
        <v>15</v>
      </c>
      <c r="Q64" s="4">
        <f>Pivot!W68</f>
        <v>31</v>
      </c>
      <c r="R64" s="4">
        <f>Pivot!AD68</f>
        <v>5</v>
      </c>
      <c r="S64" s="4">
        <f>Pivot!AK68</f>
        <v>0</v>
      </c>
      <c r="T64" s="4">
        <f>Pivot!AR68</f>
        <v>2</v>
      </c>
      <c r="U64" s="4">
        <f>AVERAGE('air-quality'!E1128:E1132)</f>
        <v>109.8</v>
      </c>
      <c r="V64" s="4">
        <f>AVERAGE('air-quality'!F1128:F1132)</f>
        <v>60.8</v>
      </c>
      <c r="W64" s="4">
        <f>AVERAGE('air-quality'!G1128:G1132)</f>
        <v>25.2</v>
      </c>
      <c r="X64" s="4">
        <f>AVERAGE('air-quality'!H1128:H1132)</f>
        <v>20.6</v>
      </c>
      <c r="Y64" s="4">
        <f>AVERAGE('air-quality'!I1128:I1132)</f>
        <v>0</v>
      </c>
      <c r="Z64" s="4">
        <f>AVERAGE('air-quality'!J1128:J1132)</f>
        <v>8.4</v>
      </c>
      <c r="AA64" s="4">
        <f>AVERAGE('air-quality'!E1479:E1483)</f>
        <v>145.80000000000001</v>
      </c>
      <c r="AB64" s="4">
        <f>AVERAGE('air-quality'!F1479:F1483)</f>
        <v>100.2</v>
      </c>
      <c r="AC64" s="4">
        <f>AVERAGE('air-quality'!G1479:G1483)</f>
        <v>24.6</v>
      </c>
      <c r="AD64" s="4">
        <f>AVERAGE('air-quality'!H1479:H1483)</f>
        <v>24.6</v>
      </c>
      <c r="AE64" s="4">
        <f>AVERAGE('air-quality'!I1479:I1483)</f>
        <v>0</v>
      </c>
      <c r="AF64" s="4">
        <f>AVERAGE('air-quality'!J1479:J1483)</f>
        <v>9</v>
      </c>
      <c r="AG64" s="4">
        <f>AVERAGE('air-quality'!E1840:E1844)</f>
        <v>199.8</v>
      </c>
      <c r="AH64" s="4">
        <f>AVERAGE('air-quality'!F1840:F1844)</f>
        <v>90.4</v>
      </c>
      <c r="AI64" s="4">
        <f>AVERAGE('air-quality'!G1840:G1844)</f>
        <v>43.2</v>
      </c>
      <c r="AJ64" s="4">
        <f>AVERAGE('air-quality'!H1840:H1844)</f>
        <v>29.2</v>
      </c>
      <c r="AK64" s="4">
        <f>AVERAGE('air-quality'!I1840:I1844)</f>
        <v>0</v>
      </c>
      <c r="AL64" s="4">
        <f>AVERAGE('air-quality'!J1840:J1844)</f>
        <v>11.2</v>
      </c>
      <c r="AM64" s="4">
        <f t="shared" si="1"/>
        <v>104.5</v>
      </c>
      <c r="AN64" s="4">
        <f t="shared" si="2"/>
        <v>17.75</v>
      </c>
      <c r="AO64" s="4">
        <f t="shared" si="3"/>
        <v>29</v>
      </c>
      <c r="AP64" s="4">
        <f t="shared" si="4"/>
        <v>8.75</v>
      </c>
      <c r="AQ64" s="4">
        <f t="shared" si="5"/>
        <v>0</v>
      </c>
      <c r="AR64" s="4">
        <f t="shared" si="6"/>
        <v>5.25</v>
      </c>
      <c r="AS64">
        <f>AVERAGE(U64,AA64,AG64)</f>
        <v>151.80000000000001</v>
      </c>
      <c r="AT64">
        <f>AVERAGE(V64,AB64,AH64)</f>
        <v>83.8</v>
      </c>
      <c r="AU64">
        <f>AVERAGE(W64,AC64,AI64)</f>
        <v>31</v>
      </c>
      <c r="AV64">
        <f>AVERAGE(X64,AD64,AJ64)</f>
        <v>24.8</v>
      </c>
      <c r="AW64">
        <f>AVERAGE(Y64,AE64,AK64)</f>
        <v>0</v>
      </c>
      <c r="AX64">
        <f>AVERAGE(Z64,AF64,AL64)</f>
        <v>9.5333333333333332</v>
      </c>
    </row>
    <row r="65" spans="1:50" x14ac:dyDescent="0.25">
      <c r="A65">
        <f>IF([1]Pivot!A69="",[1]Data!A64,[1]Pivot!A69)</f>
        <v>3</v>
      </c>
      <c r="B65">
        <f>[1]Pivot!B69</f>
        <v>4</v>
      </c>
      <c r="C65" s="4">
        <f>AVERAGE(Pivot!D69:H69)</f>
        <v>183.2</v>
      </c>
      <c r="D65" s="4">
        <f>AVERAGE(Pivot!K69:O69)</f>
        <v>90.6</v>
      </c>
      <c r="E65" s="4">
        <f>AVERAGE(Pivot!R69:V69)</f>
        <v>30.4</v>
      </c>
      <c r="F65" s="4">
        <f>AVERAGE(Pivot!Y69:AC69)</f>
        <v>18.399999999999999</v>
      </c>
      <c r="G65" s="4">
        <f>AVERAGE(Pivot!AF69:AJ69)</f>
        <v>0</v>
      </c>
      <c r="H65" s="4">
        <f>AVERAGE(Pivot!AM69:AQ69)</f>
        <v>7.2</v>
      </c>
      <c r="I65" s="4">
        <f>AVERAGE(Pivot!F69:H69)</f>
        <v>157.66666666666666</v>
      </c>
      <c r="J65" s="4">
        <f>AVERAGE(Pivot!M69:O69)</f>
        <v>64.666666666666671</v>
      </c>
      <c r="K65" s="4">
        <f>AVERAGE(Pivot!T69:V69)</f>
        <v>31.666666666666668</v>
      </c>
      <c r="L65" s="4">
        <f>AVERAGE(Pivot!AA69:AC69)</f>
        <v>17</v>
      </c>
      <c r="M65" s="4">
        <f>AVERAGE(Pivot!AH69:AJ69)</f>
        <v>0</v>
      </c>
      <c r="N65" s="4">
        <f>AVERAGE(Pivot!AO69:AQ69)</f>
        <v>6.333333333333333</v>
      </c>
      <c r="O65" s="4">
        <f>Pivot!I69</f>
        <v>47</v>
      </c>
      <c r="P65" s="4">
        <f>Pivot!P69</f>
        <v>44</v>
      </c>
      <c r="Q65" s="4">
        <f>Pivot!W69</f>
        <v>35</v>
      </c>
      <c r="R65" s="4">
        <f>Pivot!AD69</f>
        <v>12</v>
      </c>
      <c r="S65" s="4">
        <f>Pivot!AK69</f>
        <v>0</v>
      </c>
      <c r="T65" s="4">
        <f>Pivot!AR69</f>
        <v>4</v>
      </c>
      <c r="U65" s="4">
        <f>AVERAGE('air-quality'!E1129:E1133)</f>
        <v>113.4</v>
      </c>
      <c r="V65" s="4">
        <f>AVERAGE('air-quality'!F1129:F1133)</f>
        <v>54.2</v>
      </c>
      <c r="W65" s="4">
        <f>AVERAGE('air-quality'!G1129:G1133)</f>
        <v>25.2</v>
      </c>
      <c r="X65" s="4">
        <f>AVERAGE('air-quality'!H1129:H1133)</f>
        <v>17.600000000000001</v>
      </c>
      <c r="Y65" s="4">
        <f>AVERAGE('air-quality'!I1129:I1133)</f>
        <v>0</v>
      </c>
      <c r="Z65" s="4">
        <f>AVERAGE('air-quality'!J1129:J1133)</f>
        <v>7.6</v>
      </c>
      <c r="AA65" s="4">
        <f>AVERAGE('air-quality'!E1480:E1484)</f>
        <v>139.80000000000001</v>
      </c>
      <c r="AB65" s="4">
        <f>AVERAGE('air-quality'!F1480:F1484)</f>
        <v>102.8</v>
      </c>
      <c r="AC65" s="4">
        <f>AVERAGE('air-quality'!G1480:G1484)</f>
        <v>23.8</v>
      </c>
      <c r="AD65" s="4">
        <f>AVERAGE('air-quality'!H1480:H1484)</f>
        <v>26.6</v>
      </c>
      <c r="AE65" s="4">
        <f>AVERAGE('air-quality'!I1480:I1484)</f>
        <v>0</v>
      </c>
      <c r="AF65" s="4">
        <f>AVERAGE('air-quality'!J1480:J1484)</f>
        <v>10.199999999999999</v>
      </c>
      <c r="AG65" s="4">
        <f>AVERAGE('air-quality'!E1841:E1845)</f>
        <v>196.2</v>
      </c>
      <c r="AH65" s="4">
        <f>AVERAGE('air-quality'!F1841:F1845)</f>
        <v>76.400000000000006</v>
      </c>
      <c r="AI65" s="4">
        <f>AVERAGE('air-quality'!G1841:G1845)</f>
        <v>42.4</v>
      </c>
      <c r="AJ65" s="4">
        <f>AVERAGE('air-quality'!H1841:H1845)</f>
        <v>24.4</v>
      </c>
      <c r="AK65" s="4">
        <f>AVERAGE('air-quality'!I1841:I1845)</f>
        <v>0</v>
      </c>
      <c r="AL65" s="4">
        <f>AVERAGE('air-quality'!J1841:J1845)</f>
        <v>9.4</v>
      </c>
      <c r="AM65" s="4">
        <f t="shared" si="1"/>
        <v>93</v>
      </c>
      <c r="AN65" s="4">
        <f t="shared" si="2"/>
        <v>23</v>
      </c>
      <c r="AO65" s="4">
        <f t="shared" si="3"/>
        <v>30.2</v>
      </c>
      <c r="AP65" s="4">
        <f t="shared" si="4"/>
        <v>9.4</v>
      </c>
      <c r="AQ65" s="4">
        <f t="shared" si="5"/>
        <v>0</v>
      </c>
      <c r="AR65" s="4">
        <f t="shared" si="6"/>
        <v>5</v>
      </c>
      <c r="AS65">
        <f>AVERAGE(U65,AA65,AG65)</f>
        <v>149.79999999999998</v>
      </c>
      <c r="AT65">
        <f>AVERAGE(V65,AB65,AH65)</f>
        <v>77.8</v>
      </c>
      <c r="AU65">
        <f>AVERAGE(W65,AC65,AI65)</f>
        <v>30.466666666666669</v>
      </c>
      <c r="AV65">
        <f>AVERAGE(X65,AD65,AJ65)</f>
        <v>22.866666666666664</v>
      </c>
      <c r="AW65">
        <f>AVERAGE(Y65,AE65,AK65)</f>
        <v>0</v>
      </c>
      <c r="AX65">
        <f>AVERAGE(Z65,AF65,AL65)</f>
        <v>9.0666666666666647</v>
      </c>
    </row>
    <row r="66" spans="1:50" x14ac:dyDescent="0.25">
      <c r="A66">
        <f>IF([1]Pivot!A70="",[1]Data!A65,[1]Pivot!A70)</f>
        <v>3</v>
      </c>
      <c r="B66">
        <f>[1]Pivot!B70</f>
        <v>5</v>
      </c>
      <c r="C66" s="4">
        <f>AVERAGE(Pivot!D70:H70)</f>
        <v>132.6</v>
      </c>
      <c r="D66" s="4">
        <f>AVERAGE(Pivot!K70:O70)</f>
        <v>70.599999999999994</v>
      </c>
      <c r="E66" s="4">
        <f>AVERAGE(Pivot!R70:V70)</f>
        <v>26.6</v>
      </c>
      <c r="F66" s="4">
        <f>AVERAGE(Pivot!Y70:AC70)</f>
        <v>23.8</v>
      </c>
      <c r="G66" s="4">
        <f>AVERAGE(Pivot!AF70:AJ70)</f>
        <v>0</v>
      </c>
      <c r="H66" s="4">
        <f>AVERAGE(Pivot!AM70:AQ70)</f>
        <v>10</v>
      </c>
      <c r="I66" s="4">
        <f>AVERAGE(Pivot!F70:H70)</f>
        <v>111.33333333333333</v>
      </c>
      <c r="J66" s="4">
        <f>AVERAGE(Pivot!M70:O70)</f>
        <v>37.333333333333336</v>
      </c>
      <c r="K66" s="4">
        <f>AVERAGE(Pivot!T70:V70)</f>
        <v>30.666666666666668</v>
      </c>
      <c r="L66" s="4">
        <f>AVERAGE(Pivot!AA70:AC70)</f>
        <v>13</v>
      </c>
      <c r="M66" s="4">
        <f>AVERAGE(Pivot!AH70:AJ70)</f>
        <v>0</v>
      </c>
      <c r="N66" s="4">
        <f>AVERAGE(Pivot!AO70:AQ70)</f>
        <v>5</v>
      </c>
      <c r="O66" s="4">
        <f>Pivot!I70</f>
        <v>110</v>
      </c>
      <c r="P66" s="4">
        <f>Pivot!P70</f>
        <v>67</v>
      </c>
      <c r="Q66" s="4">
        <f>Pivot!W70</f>
        <v>27</v>
      </c>
      <c r="R66" s="4">
        <f>Pivot!AD70</f>
        <v>23</v>
      </c>
      <c r="S66" s="4">
        <f>Pivot!AK70</f>
        <v>0</v>
      </c>
      <c r="T66" s="4">
        <f>Pivot!AR70</f>
        <v>7</v>
      </c>
      <c r="U66" s="4">
        <f>AVERAGE('air-quality'!E1130:E1134)</f>
        <v>99.4</v>
      </c>
      <c r="V66" s="4">
        <f>AVERAGE('air-quality'!F1130:F1134)</f>
        <v>39.799999999999997</v>
      </c>
      <c r="W66" s="4">
        <f>AVERAGE('air-quality'!G1130:G1134)</f>
        <v>27</v>
      </c>
      <c r="X66" s="4">
        <f>AVERAGE('air-quality'!H1130:H1134)</f>
        <v>13.8</v>
      </c>
      <c r="Y66" s="4">
        <f>AVERAGE('air-quality'!I1130:I1134)</f>
        <v>0</v>
      </c>
      <c r="Z66" s="4">
        <f>AVERAGE('air-quality'!J1130:J1134)</f>
        <v>5.4</v>
      </c>
      <c r="AA66" s="4">
        <f>AVERAGE('air-quality'!E1481:E1485)</f>
        <v>152.80000000000001</v>
      </c>
      <c r="AB66" s="4">
        <f>AVERAGE('air-quality'!F1481:F1485)</f>
        <v>98.4</v>
      </c>
      <c r="AC66" s="4">
        <f>AVERAGE('air-quality'!G1481:G1485)</f>
        <v>22.4</v>
      </c>
      <c r="AD66" s="4">
        <f>AVERAGE('air-quality'!H1481:H1485)</f>
        <v>25.8</v>
      </c>
      <c r="AE66" s="4">
        <f>AVERAGE('air-quality'!I1481:I1485)</f>
        <v>0</v>
      </c>
      <c r="AF66" s="4">
        <f>AVERAGE('air-quality'!J1481:J1485)</f>
        <v>9.6</v>
      </c>
      <c r="AG66" s="4">
        <f>AVERAGE('air-quality'!E1842:E1846)</f>
        <v>164</v>
      </c>
      <c r="AH66" s="4">
        <f>AVERAGE('air-quality'!F1842:F1846)</f>
        <v>60.2</v>
      </c>
      <c r="AI66" s="4">
        <f>AVERAGE('air-quality'!G1842:G1846)</f>
        <v>37.6</v>
      </c>
      <c r="AJ66" s="4">
        <f>AVERAGE('air-quality'!H1842:H1846)</f>
        <v>21.2</v>
      </c>
      <c r="AK66" s="4">
        <f>AVERAGE('air-quality'!I1842:I1846)</f>
        <v>0</v>
      </c>
      <c r="AL66" s="4">
        <f>AVERAGE('air-quality'!J1842:J1846)</f>
        <v>7.8</v>
      </c>
      <c r="AM66" s="4">
        <f t="shared" si="1"/>
        <v>81.599999999999994</v>
      </c>
      <c r="AN66" s="4">
        <f t="shared" si="2"/>
        <v>33.200000000000003</v>
      </c>
      <c r="AO66" s="4">
        <f t="shared" si="3"/>
        <v>29.4</v>
      </c>
      <c r="AP66" s="4">
        <f t="shared" si="4"/>
        <v>12</v>
      </c>
      <c r="AQ66" s="4">
        <f t="shared" si="5"/>
        <v>0</v>
      </c>
      <c r="AR66" s="4">
        <f t="shared" si="6"/>
        <v>4.4000000000000004</v>
      </c>
      <c r="AS66">
        <f>AVERAGE(U66,AA66,AG66)</f>
        <v>138.73333333333335</v>
      </c>
      <c r="AT66">
        <f>AVERAGE(V66,AB66,AH66)</f>
        <v>66.133333333333326</v>
      </c>
      <c r="AU66">
        <f>AVERAGE(W66,AC66,AI66)</f>
        <v>29</v>
      </c>
      <c r="AV66">
        <f>AVERAGE(X66,AD66,AJ66)</f>
        <v>20.266666666666666</v>
      </c>
      <c r="AW66">
        <f>AVERAGE(Y66,AE66,AK66)</f>
        <v>0</v>
      </c>
      <c r="AX66">
        <f>AVERAGE(Z66,AF66,AL66)</f>
        <v>7.6000000000000005</v>
      </c>
    </row>
    <row r="67" spans="1:50" x14ac:dyDescent="0.25">
      <c r="A67">
        <f>IF([1]Pivot!A71="",[1]Data!A66,[1]Pivot!A71)</f>
        <v>3</v>
      </c>
      <c r="B67">
        <f>[1]Pivot!B71</f>
        <v>6</v>
      </c>
      <c r="C67" s="4">
        <f>AVERAGE(Pivot!D71:H71)</f>
        <v>125</v>
      </c>
      <c r="D67" s="4">
        <f>AVERAGE(Pivot!K71:O71)</f>
        <v>64</v>
      </c>
      <c r="E67" s="4">
        <f>AVERAGE(Pivot!R71:V71)</f>
        <v>30.6</v>
      </c>
      <c r="F67" s="4">
        <f>AVERAGE(Pivot!Y71:AC71)</f>
        <v>22</v>
      </c>
      <c r="G67" s="4">
        <f>AVERAGE(Pivot!AF71:AJ71)</f>
        <v>0</v>
      </c>
      <c r="H67" s="4">
        <f>AVERAGE(Pivot!AM71:AQ71)</f>
        <v>8.8000000000000007</v>
      </c>
      <c r="I67" s="4">
        <f>AVERAGE(Pivot!F71:H71)</f>
        <v>72.666666666666671</v>
      </c>
      <c r="J67" s="4">
        <f>AVERAGE(Pivot!M71:O71)</f>
        <v>37</v>
      </c>
      <c r="K67" s="4">
        <f>AVERAGE(Pivot!T71:V71)</f>
        <v>26.666666666666668</v>
      </c>
      <c r="L67" s="4">
        <f>AVERAGE(Pivot!AA71:AC71)</f>
        <v>15.333333333333334</v>
      </c>
      <c r="M67" s="4">
        <f>AVERAGE(Pivot!AH71:AJ71)</f>
        <v>0</v>
      </c>
      <c r="N67" s="4">
        <f>AVERAGE(Pivot!AO71:AQ71)</f>
        <v>4.333333333333333</v>
      </c>
      <c r="O67" s="4">
        <f>Pivot!I71</f>
        <v>168</v>
      </c>
      <c r="P67" s="4">
        <f>Pivot!P71</f>
        <v>43</v>
      </c>
      <c r="Q67" s="4">
        <f>Pivot!W71</f>
        <v>39</v>
      </c>
      <c r="R67" s="4">
        <f>Pivot!AD71</f>
        <v>10</v>
      </c>
      <c r="S67" s="4">
        <f>Pivot!AK71</f>
        <v>0</v>
      </c>
      <c r="T67" s="4">
        <f>Pivot!AR71</f>
        <v>6</v>
      </c>
      <c r="U67" s="4">
        <f>AVERAGE('air-quality'!E1131:E1135)</f>
        <v>75</v>
      </c>
      <c r="V67" s="4">
        <f>AVERAGE('air-quality'!F1131:F1135)</f>
        <v>29.8</v>
      </c>
      <c r="W67" s="4">
        <f>AVERAGE('air-quality'!G1131:G1135)</f>
        <v>26.4</v>
      </c>
      <c r="X67" s="4">
        <f>AVERAGE('air-quality'!H1131:H1135)</f>
        <v>10.8</v>
      </c>
      <c r="Y67" s="4">
        <f>AVERAGE('air-quality'!I1131:I1135)</f>
        <v>0</v>
      </c>
      <c r="Z67" s="4">
        <f>AVERAGE('air-quality'!J1131:J1135)</f>
        <v>3.4</v>
      </c>
      <c r="AA67" s="4">
        <f>AVERAGE('air-quality'!E1482:E1486)</f>
        <v>145</v>
      </c>
      <c r="AB67" s="4">
        <f>AVERAGE('air-quality'!F1482:F1486)</f>
        <v>80.400000000000006</v>
      </c>
      <c r="AC67" s="4">
        <f>AVERAGE('air-quality'!G1482:G1486)</f>
        <v>25</v>
      </c>
      <c r="AD67" s="4">
        <f>AVERAGE('air-quality'!H1482:H1486)</f>
        <v>20.6</v>
      </c>
      <c r="AE67" s="4">
        <f>AVERAGE('air-quality'!I1482:I1486)</f>
        <v>0</v>
      </c>
      <c r="AF67" s="4">
        <f>AVERAGE('air-quality'!J1482:J1486)</f>
        <v>7.4</v>
      </c>
      <c r="AG67" s="4">
        <f>AVERAGE('air-quality'!E1843:E1847)</f>
        <v>127.2</v>
      </c>
      <c r="AH67" s="4">
        <f>AVERAGE('air-quality'!F1843:F1847)</f>
        <v>54.8</v>
      </c>
      <c r="AI67" s="4">
        <f>AVERAGE('air-quality'!G1843:G1847)</f>
        <v>37</v>
      </c>
      <c r="AJ67" s="4">
        <f>AVERAGE('air-quality'!H1843:H1847)</f>
        <v>20.399999999999999</v>
      </c>
      <c r="AK67" s="4">
        <f>AVERAGE('air-quality'!I1843:I1847)</f>
        <v>0</v>
      </c>
      <c r="AL67" s="4">
        <f>AVERAGE('air-quality'!J1843:J1847)</f>
        <v>6.6</v>
      </c>
      <c r="AM67" s="4">
        <f t="shared" si="1"/>
        <v>100.8</v>
      </c>
      <c r="AN67" s="4">
        <f t="shared" si="2"/>
        <v>36.799999999999997</v>
      </c>
      <c r="AO67" s="4">
        <f t="shared" si="3"/>
        <v>31.4</v>
      </c>
      <c r="AP67" s="4">
        <f t="shared" si="4"/>
        <v>11.2</v>
      </c>
      <c r="AQ67" s="4">
        <f t="shared" si="5"/>
        <v>0</v>
      </c>
      <c r="AR67" s="4">
        <f t="shared" si="6"/>
        <v>4.5999999999999996</v>
      </c>
      <c r="AS67">
        <f>AVERAGE(U67,AA67,AG67)</f>
        <v>115.73333333333333</v>
      </c>
      <c r="AT67">
        <f>AVERAGE(V67,AB67,AH67)</f>
        <v>55</v>
      </c>
      <c r="AU67">
        <f>AVERAGE(W67,AC67,AI67)</f>
        <v>29.466666666666669</v>
      </c>
      <c r="AV67">
        <f>AVERAGE(X67,AD67,AJ67)</f>
        <v>17.266666666666666</v>
      </c>
      <c r="AW67">
        <f>AVERAGE(Y67,AE67,AK67)</f>
        <v>0</v>
      </c>
      <c r="AX67">
        <f>AVERAGE(Z67,AF67,AL67)</f>
        <v>5.8</v>
      </c>
    </row>
    <row r="68" spans="1:50" x14ac:dyDescent="0.25">
      <c r="A68">
        <f>IF([1]Pivot!A72="",[1]Data!A67,[1]Pivot!A72)</f>
        <v>3</v>
      </c>
      <c r="B68">
        <f>[1]Pivot!B72</f>
        <v>7</v>
      </c>
      <c r="C68" s="4">
        <f>AVERAGE(Pivot!D72:H72)</f>
        <v>117.6</v>
      </c>
      <c r="D68" s="4">
        <f>AVERAGE(Pivot!K72:O72)</f>
        <v>39.799999999999997</v>
      </c>
      <c r="E68" s="4">
        <f>AVERAGE(Pivot!R72:V72)</f>
        <v>32.6</v>
      </c>
      <c r="F68" s="4">
        <f>AVERAGE(Pivot!Y72:AC72)</f>
        <v>18.399999999999999</v>
      </c>
      <c r="G68" s="4">
        <f>AVERAGE(Pivot!AF72:AJ72)</f>
        <v>0</v>
      </c>
      <c r="H68" s="4">
        <f>AVERAGE(Pivot!AM72:AQ72)</f>
        <v>7</v>
      </c>
      <c r="I68" s="4">
        <f>AVERAGE(Pivot!F72:H72)</f>
        <v>75</v>
      </c>
      <c r="J68" s="4">
        <f>AVERAGE(Pivot!M72:O72)</f>
        <v>49.666666666666664</v>
      </c>
      <c r="K68" s="4">
        <f>AVERAGE(Pivot!T72:V72)</f>
        <v>32.666666666666664</v>
      </c>
      <c r="L68" s="4">
        <f>AVERAGE(Pivot!AA72:AC72)</f>
        <v>18.666666666666668</v>
      </c>
      <c r="M68" s="4">
        <f>AVERAGE(Pivot!AH72:AJ72)</f>
        <v>0</v>
      </c>
      <c r="N68" s="4">
        <f>AVERAGE(Pivot!AO72:AQ72)</f>
        <v>6</v>
      </c>
      <c r="O68" s="4">
        <f>Pivot!I72</f>
        <v>0</v>
      </c>
      <c r="P68" s="4">
        <f>Pivot!P72</f>
        <v>0</v>
      </c>
      <c r="Q68" s="4">
        <f>Pivot!W72</f>
        <v>0</v>
      </c>
      <c r="R68" s="4">
        <f>Pivot!AD72</f>
        <v>0</v>
      </c>
      <c r="S68" s="4">
        <f>Pivot!AK72</f>
        <v>0</v>
      </c>
      <c r="T68" s="4">
        <f>Pivot!AR72</f>
        <v>0</v>
      </c>
      <c r="U68" s="4">
        <f>AVERAGE('air-quality'!E1132:E1136)</f>
        <v>51.2</v>
      </c>
      <c r="V68" s="4">
        <f>AVERAGE('air-quality'!F1132:F1136)</f>
        <v>34.200000000000003</v>
      </c>
      <c r="W68" s="4">
        <f>AVERAGE('air-quality'!G1132:G1136)</f>
        <v>24.8</v>
      </c>
      <c r="X68" s="4">
        <f>AVERAGE('air-quality'!H1132:H1136)</f>
        <v>15.2</v>
      </c>
      <c r="Y68" s="4">
        <f>AVERAGE('air-quality'!I1132:I1136)</f>
        <v>0</v>
      </c>
      <c r="Z68" s="4">
        <f>AVERAGE('air-quality'!J1132:J1136)</f>
        <v>4.2</v>
      </c>
      <c r="AA68" s="4">
        <f>AVERAGE('air-quality'!E1483:E1487)</f>
        <v>121.8</v>
      </c>
      <c r="AB68" s="4">
        <f>AVERAGE('air-quality'!F1483:F1487)</f>
        <v>66.599999999999994</v>
      </c>
      <c r="AC68" s="4">
        <f>AVERAGE('air-quality'!G1483:G1487)</f>
        <v>28.4</v>
      </c>
      <c r="AD68" s="4">
        <f>AVERAGE('air-quality'!H1483:H1487)</f>
        <v>22.6</v>
      </c>
      <c r="AE68" s="4">
        <f>AVERAGE('air-quality'!I1483:I1487)</f>
        <v>0</v>
      </c>
      <c r="AF68" s="4">
        <f>AVERAGE('air-quality'!J1483:J1487)</f>
        <v>8</v>
      </c>
      <c r="AG68" s="4">
        <f>AVERAGE('air-quality'!E1844:E1848)</f>
        <v>114.2</v>
      </c>
      <c r="AH68" s="4">
        <f>AVERAGE('air-quality'!F1844:F1848)</f>
        <v>55.6</v>
      </c>
      <c r="AI68" s="4">
        <f>AVERAGE('air-quality'!G1844:G1848)</f>
        <v>35.200000000000003</v>
      </c>
      <c r="AJ68" s="4">
        <f>AVERAGE('air-quality'!H1844:H1848)</f>
        <v>21</v>
      </c>
      <c r="AK68" s="4">
        <f>AVERAGE('air-quality'!I1844:I1848)</f>
        <v>0</v>
      </c>
      <c r="AL68" s="4">
        <f>AVERAGE('air-quality'!J1844:J1848)</f>
        <v>6.2</v>
      </c>
      <c r="AM68" s="4">
        <f t="shared" si="1"/>
        <v>106</v>
      </c>
      <c r="AN68" s="4">
        <f t="shared" si="2"/>
        <v>42.25</v>
      </c>
      <c r="AO68" s="4">
        <f t="shared" si="3"/>
        <v>33</v>
      </c>
      <c r="AP68" s="4">
        <f t="shared" si="4"/>
        <v>12.5</v>
      </c>
      <c r="AQ68" s="4">
        <f t="shared" si="5"/>
        <v>0</v>
      </c>
      <c r="AR68" s="4">
        <f t="shared" si="6"/>
        <v>4.75</v>
      </c>
      <c r="AS68">
        <f>AVERAGE(U68,AA68,AG68)</f>
        <v>95.733333333333334</v>
      </c>
      <c r="AT68">
        <f>AVERAGE(V68,AB68,AH68)</f>
        <v>52.133333333333333</v>
      </c>
      <c r="AU68">
        <f>AVERAGE(W68,AC68,AI68)</f>
        <v>29.466666666666669</v>
      </c>
      <c r="AV68">
        <f>AVERAGE(X68,AD68,AJ68)</f>
        <v>19.599999999999998</v>
      </c>
      <c r="AW68">
        <f>AVERAGE(Y68,AE68,AK68)</f>
        <v>0</v>
      </c>
      <c r="AX68">
        <f>AVERAGE(Z68,AF68,AL68)</f>
        <v>6.1333333333333329</v>
      </c>
    </row>
    <row r="69" spans="1:50" x14ac:dyDescent="0.25">
      <c r="A69">
        <f>IF([1]Pivot!A73="",[1]Data!A68,[1]Pivot!A73)</f>
        <v>3</v>
      </c>
      <c r="B69">
        <f>[1]Pivot!B73</f>
        <v>8</v>
      </c>
      <c r="C69" s="4">
        <f>AVERAGE(Pivot!D73:H73)</f>
        <v>103.2</v>
      </c>
      <c r="D69" s="4">
        <f>AVERAGE(Pivot!K73:O73)</f>
        <v>45.8</v>
      </c>
      <c r="E69" s="4">
        <f>AVERAGE(Pivot!R73:V73)</f>
        <v>28.6</v>
      </c>
      <c r="F69" s="4">
        <f>AVERAGE(Pivot!Y73:AC73)</f>
        <v>19</v>
      </c>
      <c r="G69" s="4">
        <f>AVERAGE(Pivot!AF73:AJ73)</f>
        <v>0</v>
      </c>
      <c r="H69" s="4">
        <f>AVERAGE(Pivot!AM73:AQ73)</f>
        <v>5.4</v>
      </c>
      <c r="I69" s="4">
        <f>AVERAGE(Pivot!F73:H73)</f>
        <v>101.66666666666667</v>
      </c>
      <c r="J69" s="4">
        <f>AVERAGE(Pivot!M73:O73)</f>
        <v>64.666666666666671</v>
      </c>
      <c r="K69" s="4">
        <f>AVERAGE(Pivot!T73:V73)</f>
        <v>28.333333333333332</v>
      </c>
      <c r="L69" s="4">
        <f>AVERAGE(Pivot!AA73:AC73)</f>
        <v>26.666666666666668</v>
      </c>
      <c r="M69" s="4">
        <f>AVERAGE(Pivot!AH73:AJ73)</f>
        <v>0</v>
      </c>
      <c r="N69" s="4">
        <f>AVERAGE(Pivot!AO73:AQ73)</f>
        <v>7.666666666666667</v>
      </c>
      <c r="O69" s="4">
        <f>Pivot!I73</f>
        <v>171</v>
      </c>
      <c r="P69" s="4">
        <f>Pivot!P73</f>
        <v>28</v>
      </c>
      <c r="Q69" s="4">
        <f>Pivot!W73</f>
        <v>28</v>
      </c>
      <c r="R69" s="4">
        <f>Pivot!AD73</f>
        <v>12</v>
      </c>
      <c r="S69" s="4">
        <f>Pivot!AK73</f>
        <v>0</v>
      </c>
      <c r="T69" s="4">
        <f>Pivot!AR73</f>
        <v>7</v>
      </c>
      <c r="U69" s="4">
        <f>AVERAGE('air-quality'!E1133:E1137)</f>
        <v>57.4</v>
      </c>
      <c r="V69" s="4">
        <f>AVERAGE('air-quality'!F1133:F1137)</f>
        <v>41.2</v>
      </c>
      <c r="W69" s="4">
        <f>AVERAGE('air-quality'!G1133:G1137)</f>
        <v>22.2</v>
      </c>
      <c r="X69" s="4">
        <f>AVERAGE('air-quality'!H1133:H1137)</f>
        <v>17</v>
      </c>
      <c r="Y69" s="4">
        <f>AVERAGE('air-quality'!I1133:I1137)</f>
        <v>0</v>
      </c>
      <c r="Z69" s="4">
        <f>AVERAGE('air-quality'!J1133:J1137)</f>
        <v>5.2</v>
      </c>
      <c r="AA69" s="4">
        <f>AVERAGE('air-quality'!E1484:E1488)</f>
        <v>128.80000000000001</v>
      </c>
      <c r="AB69" s="4">
        <f>AVERAGE('air-quality'!F1484:F1488)</f>
        <v>66.400000000000006</v>
      </c>
      <c r="AC69" s="4">
        <f>AVERAGE('air-quality'!G1484:G1488)</f>
        <v>31.2</v>
      </c>
      <c r="AD69" s="4">
        <f>AVERAGE('air-quality'!H1484:H1488)</f>
        <v>24.8</v>
      </c>
      <c r="AE69" s="4">
        <f>AVERAGE('air-quality'!I1484:I1488)</f>
        <v>0</v>
      </c>
      <c r="AF69" s="4">
        <f>AVERAGE('air-quality'!J1484:J1488)</f>
        <v>9.1999999999999993</v>
      </c>
      <c r="AG69" s="4">
        <f>AVERAGE('air-quality'!E1845:E1849)</f>
        <v>113</v>
      </c>
      <c r="AH69" s="4">
        <f>AVERAGE('air-quality'!F1845:F1849)</f>
        <v>57.6</v>
      </c>
      <c r="AI69" s="4">
        <f>AVERAGE('air-quality'!G1845:G1849)</f>
        <v>33.4</v>
      </c>
      <c r="AJ69" s="4">
        <f>AVERAGE('air-quality'!H1845:H1849)</f>
        <v>22.2</v>
      </c>
      <c r="AK69" s="4">
        <f>AVERAGE('air-quality'!I1845:I1849)</f>
        <v>0</v>
      </c>
      <c r="AL69" s="4">
        <f>AVERAGE('air-quality'!J1845:J1849)</f>
        <v>6.2</v>
      </c>
      <c r="AM69" s="4">
        <f t="shared" si="1"/>
        <v>124</v>
      </c>
      <c r="AN69" s="4">
        <f t="shared" si="2"/>
        <v>45.5</v>
      </c>
      <c r="AO69" s="4">
        <f t="shared" si="3"/>
        <v>32.25</v>
      </c>
      <c r="AP69" s="4">
        <f t="shared" si="4"/>
        <v>14.25</v>
      </c>
      <c r="AQ69" s="4">
        <f t="shared" si="5"/>
        <v>0</v>
      </c>
      <c r="AR69" s="4">
        <f t="shared" si="6"/>
        <v>6</v>
      </c>
      <c r="AS69">
        <f>AVERAGE(U69,AA69,AG69)</f>
        <v>99.733333333333348</v>
      </c>
      <c r="AT69">
        <f>AVERAGE(V69,AB69,AH69)</f>
        <v>55.06666666666667</v>
      </c>
      <c r="AU69">
        <f>AVERAGE(W69,AC69,AI69)</f>
        <v>28.933333333333334</v>
      </c>
      <c r="AV69">
        <f>AVERAGE(X69,AD69,AJ69)</f>
        <v>21.333333333333332</v>
      </c>
      <c r="AW69">
        <f>AVERAGE(Y69,AE69,AK69)</f>
        <v>0</v>
      </c>
      <c r="AX69">
        <f>AVERAGE(Z69,AF69,AL69)</f>
        <v>6.8666666666666663</v>
      </c>
    </row>
    <row r="70" spans="1:50" x14ac:dyDescent="0.25">
      <c r="A70">
        <f>IF([1]Pivot!A74="",[1]Data!A69,[1]Pivot!A74)</f>
        <v>3</v>
      </c>
      <c r="B70">
        <f>[1]Pivot!B74</f>
        <v>9</v>
      </c>
      <c r="C70" s="4">
        <f>AVERAGE(Pivot!D74:H74)</f>
        <v>91</v>
      </c>
      <c r="D70" s="4">
        <f>AVERAGE(Pivot!K74:O74)</f>
        <v>59.4</v>
      </c>
      <c r="E70" s="4">
        <f>AVERAGE(Pivot!R74:V74)</f>
        <v>30.4</v>
      </c>
      <c r="F70" s="4">
        <f>AVERAGE(Pivot!Y74:AC74)</f>
        <v>23.8</v>
      </c>
      <c r="G70" s="4">
        <f>AVERAGE(Pivot!AF74:AJ74)</f>
        <v>0</v>
      </c>
      <c r="H70" s="4">
        <f>AVERAGE(Pivot!AM74:AQ74)</f>
        <v>7.4</v>
      </c>
      <c r="I70" s="4">
        <f>AVERAGE(Pivot!F74:H74)</f>
        <v>127.66666666666667</v>
      </c>
      <c r="J70" s="4">
        <f>AVERAGE(Pivot!M74:O74)</f>
        <v>75</v>
      </c>
      <c r="K70" s="4">
        <f>AVERAGE(Pivot!T74:V74)</f>
        <v>30.666666666666668</v>
      </c>
      <c r="L70" s="4">
        <f>AVERAGE(Pivot!AA74:AC74)</f>
        <v>30</v>
      </c>
      <c r="M70" s="4">
        <f>AVERAGE(Pivot!AH74:AJ74)</f>
        <v>0</v>
      </c>
      <c r="N70" s="4">
        <f>AVERAGE(Pivot!AO74:AQ74)</f>
        <v>9.6666666666666661</v>
      </c>
      <c r="O70" s="4">
        <f>Pivot!I74</f>
        <v>129</v>
      </c>
      <c r="P70" s="4">
        <f>Pivot!P74</f>
        <v>30</v>
      </c>
      <c r="Q70" s="4">
        <f>Pivot!W74</f>
        <v>32</v>
      </c>
      <c r="R70" s="4">
        <f>Pivot!AD74</f>
        <v>8</v>
      </c>
      <c r="S70" s="4">
        <f>Pivot!AK74</f>
        <v>0</v>
      </c>
      <c r="T70" s="4">
        <f>Pivot!AR74</f>
        <v>2</v>
      </c>
      <c r="U70" s="4">
        <f>AVERAGE('air-quality'!E1134:E1138)</f>
        <v>67.2</v>
      </c>
      <c r="V70" s="4">
        <f>AVERAGE('air-quality'!F1134:F1138)</f>
        <v>41.4</v>
      </c>
      <c r="W70" s="4">
        <f>AVERAGE('air-quality'!G1134:G1138)</f>
        <v>20.6</v>
      </c>
      <c r="X70" s="4">
        <f>AVERAGE('air-quality'!H1134:H1138)</f>
        <v>17</v>
      </c>
      <c r="Y70" s="4">
        <f>AVERAGE('air-quality'!I1134:I1138)</f>
        <v>0</v>
      </c>
      <c r="Z70" s="4">
        <f>AVERAGE('air-quality'!J1134:J1138)</f>
        <v>5.2</v>
      </c>
      <c r="AA70" s="4">
        <f>AVERAGE('air-quality'!E1485:E1489)</f>
        <v>138</v>
      </c>
      <c r="AB70" s="4">
        <f>AVERAGE('air-quality'!F1485:F1489)</f>
        <v>69.400000000000006</v>
      </c>
      <c r="AC70" s="4">
        <f>AVERAGE('air-quality'!G1485:G1489)</f>
        <v>31.2</v>
      </c>
      <c r="AD70" s="4">
        <f>AVERAGE('air-quality'!H1485:H1489)</f>
        <v>25</v>
      </c>
      <c r="AE70" s="4">
        <f>AVERAGE('air-quality'!I1485:I1489)</f>
        <v>0</v>
      </c>
      <c r="AF70" s="4">
        <f>AVERAGE('air-quality'!J1485:J1489)</f>
        <v>10</v>
      </c>
      <c r="AG70" s="4">
        <f>AVERAGE('air-quality'!E1846:E1850)</f>
        <v>120.2</v>
      </c>
      <c r="AH70" s="4">
        <f>AVERAGE('air-quality'!F1846:F1850)</f>
        <v>61.8</v>
      </c>
      <c r="AI70" s="4">
        <f>AVERAGE('air-quality'!G1846:G1850)</f>
        <v>33.799999999999997</v>
      </c>
      <c r="AJ70" s="4">
        <f>AVERAGE('air-quality'!H1846:H1850)</f>
        <v>23.8</v>
      </c>
      <c r="AK70" s="4">
        <f>AVERAGE('air-quality'!I1846:I1850)</f>
        <v>0</v>
      </c>
      <c r="AL70" s="4">
        <f>AVERAGE('air-quality'!J1846:J1850)</f>
        <v>6.8</v>
      </c>
      <c r="AM70" s="4">
        <f t="shared" si="1"/>
        <v>144.5</v>
      </c>
      <c r="AN70" s="4">
        <f t="shared" si="2"/>
        <v>42</v>
      </c>
      <c r="AO70" s="4">
        <f t="shared" si="3"/>
        <v>31.5</v>
      </c>
      <c r="AP70" s="4">
        <f t="shared" si="4"/>
        <v>13.25</v>
      </c>
      <c r="AQ70" s="4">
        <f t="shared" si="5"/>
        <v>0</v>
      </c>
      <c r="AR70" s="4">
        <f t="shared" si="6"/>
        <v>5.5</v>
      </c>
      <c r="AS70">
        <f>AVERAGE(U70,AA70,AG70)</f>
        <v>108.46666666666665</v>
      </c>
      <c r="AT70">
        <f>AVERAGE(V70,AB70,AH70)</f>
        <v>57.533333333333339</v>
      </c>
      <c r="AU70">
        <f>AVERAGE(W70,AC70,AI70)</f>
        <v>28.533333333333331</v>
      </c>
      <c r="AV70">
        <f>AVERAGE(X70,AD70,AJ70)</f>
        <v>21.933333333333334</v>
      </c>
      <c r="AW70">
        <f>AVERAGE(Y70,AE70,AK70)</f>
        <v>0</v>
      </c>
      <c r="AX70">
        <f>AVERAGE(Z70,AF70,AL70)</f>
        <v>7.333333333333333</v>
      </c>
    </row>
    <row r="71" spans="1:50" x14ac:dyDescent="0.25">
      <c r="A71">
        <f>IF([1]Pivot!A75="",[1]Data!A70,[1]Pivot!A75)</f>
        <v>3</v>
      </c>
      <c r="B71">
        <f>[1]Pivot!B75</f>
        <v>10</v>
      </c>
      <c r="C71" s="4">
        <f>AVERAGE(Pivot!D75:H75)</f>
        <v>114</v>
      </c>
      <c r="D71" s="4">
        <f>AVERAGE(Pivot!K75:O75)</f>
        <v>54.6</v>
      </c>
      <c r="E71" s="4">
        <f>AVERAGE(Pivot!R75:V75)</f>
        <v>27.6</v>
      </c>
      <c r="F71" s="4">
        <f>AVERAGE(Pivot!Y75:AC75)</f>
        <v>21.6</v>
      </c>
      <c r="G71" s="4">
        <f>AVERAGE(Pivot!AF75:AJ75)</f>
        <v>0</v>
      </c>
      <c r="H71" s="4">
        <f>AVERAGE(Pivot!AM75:AQ75)</f>
        <v>8.1999999999999993</v>
      </c>
      <c r="I71" s="4">
        <f>AVERAGE(Pivot!F75:H75)</f>
        <v>149</v>
      </c>
      <c r="J71" s="4">
        <f>AVERAGE(Pivot!M75:O75)</f>
        <v>61</v>
      </c>
      <c r="K71" s="4">
        <f>AVERAGE(Pivot!T75:V75)</f>
        <v>27</v>
      </c>
      <c r="L71" s="4">
        <f>AVERAGE(Pivot!AA75:AC75)</f>
        <v>19</v>
      </c>
      <c r="M71" s="4">
        <f>AVERAGE(Pivot!AH75:AJ75)</f>
        <v>0</v>
      </c>
      <c r="N71" s="4">
        <f>AVERAGE(Pivot!AO75:AQ75)</f>
        <v>9</v>
      </c>
      <c r="O71" s="4">
        <f>Pivot!I75</f>
        <v>52</v>
      </c>
      <c r="P71" s="4">
        <f>Pivot!P75</f>
        <v>45</v>
      </c>
      <c r="Q71" s="4">
        <f>Pivot!W75</f>
        <v>25</v>
      </c>
      <c r="R71" s="4">
        <f>Pivot!AD75</f>
        <v>22</v>
      </c>
      <c r="S71" s="4">
        <f>Pivot!AK75</f>
        <v>0</v>
      </c>
      <c r="T71" s="4">
        <f>Pivot!AR75</f>
        <v>4</v>
      </c>
      <c r="U71" s="4">
        <f>AVERAGE('air-quality'!E1135:E1139)</f>
        <v>68.599999999999994</v>
      </c>
      <c r="V71" s="4">
        <f>AVERAGE('air-quality'!F1135:F1139)</f>
        <v>41.6</v>
      </c>
      <c r="W71" s="4">
        <f>AVERAGE('air-quality'!G1135:G1139)</f>
        <v>17.8</v>
      </c>
      <c r="X71" s="4">
        <f>AVERAGE('air-quality'!H1135:H1139)</f>
        <v>17.8</v>
      </c>
      <c r="Y71" s="4">
        <f>AVERAGE('air-quality'!I1135:I1139)</f>
        <v>0</v>
      </c>
      <c r="Z71" s="4">
        <f>AVERAGE('air-quality'!J1135:J1139)</f>
        <v>5.2</v>
      </c>
      <c r="AA71" s="4">
        <f>AVERAGE('air-quality'!E1486:E1490)</f>
        <v>143.80000000000001</v>
      </c>
      <c r="AB71" s="4">
        <f>AVERAGE('air-quality'!F1486:F1490)</f>
        <v>81.2</v>
      </c>
      <c r="AC71" s="4">
        <f>AVERAGE('air-quality'!G1486:G1490)</f>
        <v>35.4</v>
      </c>
      <c r="AD71" s="4">
        <f>AVERAGE('air-quality'!H1486:H1490)</f>
        <v>26.4</v>
      </c>
      <c r="AE71" s="4">
        <f>AVERAGE('air-quality'!I1486:I1490)</f>
        <v>0</v>
      </c>
      <c r="AF71" s="4">
        <f>AVERAGE('air-quality'!J1486:J1490)</f>
        <v>11.2</v>
      </c>
      <c r="AG71" s="4">
        <f>AVERAGE('air-quality'!E1847:E1851)</f>
        <v>125.8</v>
      </c>
      <c r="AH71" s="4">
        <f>AVERAGE('air-quality'!F1847:F1851)</f>
        <v>61</v>
      </c>
      <c r="AI71" s="4">
        <f>AVERAGE('air-quality'!G1847:G1851)</f>
        <v>33.6</v>
      </c>
      <c r="AJ71" s="4">
        <f>AVERAGE('air-quality'!H1847:H1851)</f>
        <v>21.4</v>
      </c>
      <c r="AK71" s="4">
        <f>AVERAGE('air-quality'!I1847:I1851)</f>
        <v>0</v>
      </c>
      <c r="AL71" s="4">
        <f>AVERAGE('air-quality'!J1847:J1851)</f>
        <v>6.4</v>
      </c>
      <c r="AM71" s="4">
        <f t="shared" ref="AM71:AM134" si="7">IFERROR(AVERAGEIF(O67:O71,"&lt;&gt;0"),AM70)</f>
        <v>130</v>
      </c>
      <c r="AN71" s="4">
        <f t="shared" ref="AN71:AN134" si="8">IFERROR(AVERAGEIF(P67:P71,"&lt;&gt;0"),AN70)</f>
        <v>36.5</v>
      </c>
      <c r="AO71" s="4">
        <f t="shared" ref="AO71:AO134" si="9">IFERROR(AVERAGEIF(Q67:Q71,"&lt;&gt;0"),AO70)</f>
        <v>31</v>
      </c>
      <c r="AP71" s="4">
        <f t="shared" ref="AP71:AP134" si="10">IFERROR(AVERAGEIF(R67:R71,"&lt;&gt;0"),AP70)</f>
        <v>13</v>
      </c>
      <c r="AQ71" s="4">
        <f t="shared" ref="AQ71:AQ134" si="11">IFERROR(AVERAGEIF(S67:S71,"&lt;&gt;0"),AQ70)</f>
        <v>0</v>
      </c>
      <c r="AR71" s="4">
        <f t="shared" ref="AR71:AR134" si="12">IFERROR(AVERAGEIF(T67:T71,"&lt;&gt;0"),AR70)</f>
        <v>4.75</v>
      </c>
      <c r="AS71">
        <f>AVERAGE(U71,AA71,AG71)</f>
        <v>112.73333333333333</v>
      </c>
      <c r="AT71">
        <f>AVERAGE(V71,AB71,AH71)</f>
        <v>61.266666666666673</v>
      </c>
      <c r="AU71">
        <f>AVERAGE(W71,AC71,AI71)</f>
        <v>28.933333333333337</v>
      </c>
      <c r="AV71">
        <f>AVERAGE(X71,AD71,AJ71)</f>
        <v>21.866666666666664</v>
      </c>
      <c r="AW71">
        <f>AVERAGE(Y71,AE71,AK71)</f>
        <v>0</v>
      </c>
      <c r="AX71">
        <f>AVERAGE(Z71,AF71,AL71)</f>
        <v>7.5999999999999988</v>
      </c>
    </row>
    <row r="72" spans="1:50" x14ac:dyDescent="0.25">
      <c r="A72">
        <f>IF([1]Pivot!A76="",[1]Data!A71,[1]Pivot!A76)</f>
        <v>3</v>
      </c>
      <c r="B72">
        <f>[1]Pivot!B76</f>
        <v>11</v>
      </c>
      <c r="C72" s="4">
        <f>AVERAGE(Pivot!D76:H76)</f>
        <v>99.4</v>
      </c>
      <c r="D72" s="4">
        <f>AVERAGE(Pivot!K76:O76)</f>
        <v>64</v>
      </c>
      <c r="E72" s="4">
        <f>AVERAGE(Pivot!R76:V76)</f>
        <v>26.6</v>
      </c>
      <c r="F72" s="4">
        <f>AVERAGE(Pivot!Y76:AC76)</f>
        <v>23.8</v>
      </c>
      <c r="G72" s="4">
        <f>AVERAGE(Pivot!AF76:AJ76)</f>
        <v>0</v>
      </c>
      <c r="H72" s="4">
        <f>AVERAGE(Pivot!AM76:AQ76)</f>
        <v>9</v>
      </c>
      <c r="I72" s="4">
        <f>AVERAGE(Pivot!F76:H76)</f>
        <v>108</v>
      </c>
      <c r="J72" s="4">
        <f>AVERAGE(Pivot!M76:O76)</f>
        <v>55.666666666666664</v>
      </c>
      <c r="K72" s="4">
        <f>AVERAGE(Pivot!T76:V76)</f>
        <v>30.666666666666668</v>
      </c>
      <c r="L72" s="4">
        <f>AVERAGE(Pivot!AA76:AC76)</f>
        <v>13.666666666666666</v>
      </c>
      <c r="M72" s="4">
        <f>AVERAGE(Pivot!AH76:AJ76)</f>
        <v>0</v>
      </c>
      <c r="N72" s="4">
        <f>AVERAGE(Pivot!AO76:AQ76)</f>
        <v>5.666666666666667</v>
      </c>
      <c r="O72" s="4">
        <f>Pivot!I76</f>
        <v>92</v>
      </c>
      <c r="P72" s="4">
        <f>Pivot!P76</f>
        <v>38</v>
      </c>
      <c r="Q72" s="4">
        <f>Pivot!W76</f>
        <v>34</v>
      </c>
      <c r="R72" s="4">
        <f>Pivot!AD76</f>
        <v>14</v>
      </c>
      <c r="S72" s="4">
        <f>Pivot!AK76</f>
        <v>0</v>
      </c>
      <c r="T72" s="4">
        <f>Pivot!AR76</f>
        <v>5</v>
      </c>
      <c r="U72" s="4">
        <f>AVERAGE('air-quality'!E1136:E1140)</f>
        <v>65.599999999999994</v>
      </c>
      <c r="V72" s="4">
        <f>AVERAGE('air-quality'!F1136:F1140)</f>
        <v>44.6</v>
      </c>
      <c r="W72" s="4">
        <f>AVERAGE('air-quality'!G1136:G1140)</f>
        <v>17.2</v>
      </c>
      <c r="X72" s="4">
        <f>AVERAGE('air-quality'!H1136:H1140)</f>
        <v>18.399999999999999</v>
      </c>
      <c r="Y72" s="4">
        <f>AVERAGE('air-quality'!I1136:I1140)</f>
        <v>0</v>
      </c>
      <c r="Z72" s="4">
        <f>AVERAGE('air-quality'!J1136:J1140)</f>
        <v>5.6</v>
      </c>
      <c r="AA72" s="4">
        <f>AVERAGE('air-quality'!E1487:E1491)</f>
        <v>174.8</v>
      </c>
      <c r="AB72" s="4">
        <f>AVERAGE('air-quality'!F1487:F1491)</f>
        <v>112.8</v>
      </c>
      <c r="AC72" s="4">
        <f>AVERAGE('air-quality'!G1487:G1491)</f>
        <v>35.200000000000003</v>
      </c>
      <c r="AD72" s="4">
        <f>AVERAGE('air-quality'!H1487:H1491)</f>
        <v>30.8</v>
      </c>
      <c r="AE72" s="4">
        <f>AVERAGE('air-quality'!I1487:I1491)</f>
        <v>0</v>
      </c>
      <c r="AF72" s="4">
        <f>AVERAGE('air-quality'!J1487:J1491)</f>
        <v>13</v>
      </c>
      <c r="AG72" s="4">
        <f>AVERAGE('air-quality'!E1848:E1852)</f>
        <v>118.2</v>
      </c>
      <c r="AH72" s="4">
        <f>AVERAGE('air-quality'!F1848:F1852)</f>
        <v>51</v>
      </c>
      <c r="AI72" s="4">
        <f>AVERAGE('air-quality'!G1848:G1852)</f>
        <v>32.4</v>
      </c>
      <c r="AJ72" s="4">
        <f>AVERAGE('air-quality'!H1848:H1852)</f>
        <v>18.2</v>
      </c>
      <c r="AK72" s="4">
        <f>AVERAGE('air-quality'!I1848:I1852)</f>
        <v>0</v>
      </c>
      <c r="AL72" s="4">
        <f>AVERAGE('air-quality'!J1848:J1852)</f>
        <v>5.6</v>
      </c>
      <c r="AM72" s="4">
        <f t="shared" si="7"/>
        <v>111</v>
      </c>
      <c r="AN72" s="4">
        <f t="shared" si="8"/>
        <v>35.25</v>
      </c>
      <c r="AO72" s="4">
        <f t="shared" si="9"/>
        <v>29.75</v>
      </c>
      <c r="AP72" s="4">
        <f t="shared" si="10"/>
        <v>14</v>
      </c>
      <c r="AQ72" s="4">
        <f t="shared" si="11"/>
        <v>0</v>
      </c>
      <c r="AR72" s="4">
        <f t="shared" si="12"/>
        <v>4.5</v>
      </c>
      <c r="AS72">
        <f>AVERAGE(U72,AA72,AG72)</f>
        <v>119.53333333333335</v>
      </c>
      <c r="AT72">
        <f>AVERAGE(V72,AB72,AH72)</f>
        <v>69.466666666666669</v>
      </c>
      <c r="AU72">
        <f>AVERAGE(W72,AC72,AI72)</f>
        <v>28.266666666666669</v>
      </c>
      <c r="AV72">
        <f>AVERAGE(X72,AD72,AJ72)</f>
        <v>22.466666666666669</v>
      </c>
      <c r="AW72">
        <f>AVERAGE(Y72,AE72,AK72)</f>
        <v>0</v>
      </c>
      <c r="AX72">
        <f>AVERAGE(Z72,AF72,AL72)</f>
        <v>8.0666666666666682</v>
      </c>
    </row>
    <row r="73" spans="1:50" x14ac:dyDescent="0.25">
      <c r="A73">
        <f>IF([1]Pivot!A77="",[1]Data!A72,[1]Pivot!A77)</f>
        <v>3</v>
      </c>
      <c r="B73">
        <f>[1]Pivot!B77</f>
        <v>12</v>
      </c>
      <c r="C73" s="4">
        <f>AVERAGE(Pivot!D77:H77)</f>
        <v>101.75</v>
      </c>
      <c r="D73" s="4">
        <f>AVERAGE(Pivot!K77:O77)</f>
        <v>36.25</v>
      </c>
      <c r="E73" s="4">
        <f>AVERAGE(Pivot!R77:V77)</f>
        <v>29.75</v>
      </c>
      <c r="F73" s="4">
        <f>AVERAGE(Pivot!Y77:AC77)</f>
        <v>17.5</v>
      </c>
      <c r="G73" s="4">
        <f>AVERAGE(Pivot!AF77:AJ77)</f>
        <v>0</v>
      </c>
      <c r="H73" s="4">
        <f>AVERAGE(Pivot!AM77:AQ77)</f>
        <v>5.25</v>
      </c>
      <c r="I73" s="4">
        <f>AVERAGE(Pivot!F77:H77)</f>
        <v>37.5</v>
      </c>
      <c r="J73" s="4">
        <f>AVERAGE(Pivot!M77:O77)</f>
        <v>26</v>
      </c>
      <c r="K73" s="4">
        <f>AVERAGE(Pivot!T77:V77)</f>
        <v>24</v>
      </c>
      <c r="L73" s="4">
        <f>AVERAGE(Pivot!AA77:AC77)</f>
        <v>12</v>
      </c>
      <c r="M73" s="4">
        <f>AVERAGE(Pivot!AH77:AJ77)</f>
        <v>0</v>
      </c>
      <c r="N73" s="4">
        <f>AVERAGE(Pivot!AO77:AQ77)</f>
        <v>3</v>
      </c>
      <c r="O73" s="4">
        <f>Pivot!I77</f>
        <v>74</v>
      </c>
      <c r="P73" s="4">
        <f>Pivot!P77</f>
        <v>22</v>
      </c>
      <c r="Q73" s="4">
        <f>Pivot!W77</f>
        <v>32</v>
      </c>
      <c r="R73" s="4">
        <f>Pivot!AD77</f>
        <v>6</v>
      </c>
      <c r="S73" s="4">
        <f>Pivot!AK77</f>
        <v>0</v>
      </c>
      <c r="T73" s="4">
        <f>Pivot!AR77</f>
        <v>2</v>
      </c>
      <c r="U73" s="4">
        <f>AVERAGE('air-quality'!E1137:E1141)</f>
        <v>68</v>
      </c>
      <c r="V73" s="4">
        <f>AVERAGE('air-quality'!F1137:F1141)</f>
        <v>48.4</v>
      </c>
      <c r="W73" s="4">
        <f>AVERAGE('air-quality'!G1137:G1141)</f>
        <v>17.600000000000001</v>
      </c>
      <c r="X73" s="4">
        <f>AVERAGE('air-quality'!H1137:H1141)</f>
        <v>17.8</v>
      </c>
      <c r="Y73" s="4">
        <f>AVERAGE('air-quality'!I1137:I1141)</f>
        <v>0</v>
      </c>
      <c r="Z73" s="4">
        <f>AVERAGE('air-quality'!J1137:J1141)</f>
        <v>6.4</v>
      </c>
      <c r="AA73" s="4">
        <f>AVERAGE('air-quality'!E1488:E1492)</f>
        <v>204.4</v>
      </c>
      <c r="AB73" s="4">
        <f>AVERAGE('air-quality'!F1488:F1492)</f>
        <v>103</v>
      </c>
      <c r="AC73" s="4">
        <f>AVERAGE('air-quality'!G1488:G1492)</f>
        <v>36.4</v>
      </c>
      <c r="AD73" s="4">
        <f>AVERAGE('air-quality'!H1488:H1492)</f>
        <v>26</v>
      </c>
      <c r="AE73" s="4">
        <f>AVERAGE('air-quality'!I1488:I1492)</f>
        <v>0</v>
      </c>
      <c r="AF73" s="4">
        <f>AVERAGE('air-quality'!J1488:J1492)</f>
        <v>11.6</v>
      </c>
      <c r="AG73" s="4">
        <f>AVERAGE('air-quality'!E1849:E1853)</f>
        <v>95.4</v>
      </c>
      <c r="AH73" s="4">
        <f>AVERAGE('air-quality'!F1849:F1853)</f>
        <v>40.200000000000003</v>
      </c>
      <c r="AI73" s="4">
        <f>AVERAGE('air-quality'!G1849:G1853)</f>
        <v>33.4</v>
      </c>
      <c r="AJ73" s="4">
        <f>AVERAGE('air-quality'!H1849:H1853)</f>
        <v>14.2</v>
      </c>
      <c r="AK73" s="4">
        <f>AVERAGE('air-quality'!I1849:I1853)</f>
        <v>0</v>
      </c>
      <c r="AL73" s="4">
        <f>AVERAGE('air-quality'!J1849:J1853)</f>
        <v>4.5999999999999996</v>
      </c>
      <c r="AM73" s="4">
        <f t="shared" si="7"/>
        <v>103.6</v>
      </c>
      <c r="AN73" s="4">
        <f t="shared" si="8"/>
        <v>32.6</v>
      </c>
      <c r="AO73" s="4">
        <f t="shared" si="9"/>
        <v>30.2</v>
      </c>
      <c r="AP73" s="4">
        <f t="shared" si="10"/>
        <v>12.4</v>
      </c>
      <c r="AQ73" s="4">
        <f t="shared" si="11"/>
        <v>0</v>
      </c>
      <c r="AR73" s="4">
        <f t="shared" si="12"/>
        <v>4</v>
      </c>
      <c r="AS73">
        <f>AVERAGE(U73,AA73,AG73)</f>
        <v>122.59999999999998</v>
      </c>
      <c r="AT73">
        <f>AVERAGE(V73,AB73,AH73)</f>
        <v>63.866666666666674</v>
      </c>
      <c r="AU73">
        <f>AVERAGE(W73,AC73,AI73)</f>
        <v>29.133333333333336</v>
      </c>
      <c r="AV73">
        <f>AVERAGE(X73,AD73,AJ73)</f>
        <v>19.333333333333332</v>
      </c>
      <c r="AW73">
        <f>AVERAGE(Y73,AE73,AK73)</f>
        <v>0</v>
      </c>
      <c r="AX73">
        <f>AVERAGE(Z73,AF73,AL73)</f>
        <v>7.5333333333333341</v>
      </c>
    </row>
    <row r="74" spans="1:50" x14ac:dyDescent="0.25">
      <c r="A74">
        <f>IF([1]Pivot!A78="",[1]Data!A73,[1]Pivot!A78)</f>
        <v>3</v>
      </c>
      <c r="B74">
        <f>[1]Pivot!B78</f>
        <v>13</v>
      </c>
      <c r="C74" s="4">
        <f>AVERAGE(Pivot!D78:H78)</f>
        <v>107.6</v>
      </c>
      <c r="D74" s="4">
        <f>AVERAGE(Pivot!K78:O78)</f>
        <v>87.6</v>
      </c>
      <c r="E74" s="4">
        <f>AVERAGE(Pivot!R78:V78)</f>
        <v>24.8</v>
      </c>
      <c r="F74" s="4">
        <f>AVERAGE(Pivot!Y78:AC78)</f>
        <v>29.2</v>
      </c>
      <c r="G74" s="4">
        <f>AVERAGE(Pivot!AF78:AJ78)</f>
        <v>0</v>
      </c>
      <c r="H74" s="4">
        <f>AVERAGE(Pivot!AM78:AQ78)</f>
        <v>10.6</v>
      </c>
      <c r="I74" s="4">
        <f>AVERAGE(Pivot!F78:H78)</f>
        <v>114.33333333333333</v>
      </c>
      <c r="J74" s="4">
        <f>AVERAGE(Pivot!M78:O78)</f>
        <v>93.333333333333329</v>
      </c>
      <c r="K74" s="4">
        <f>AVERAGE(Pivot!T78:V78)</f>
        <v>26.666666666666668</v>
      </c>
      <c r="L74" s="4">
        <f>AVERAGE(Pivot!AA78:AC78)</f>
        <v>24.666666666666668</v>
      </c>
      <c r="M74" s="4">
        <f>AVERAGE(Pivot!AH78:AJ78)</f>
        <v>0</v>
      </c>
      <c r="N74" s="4">
        <f>AVERAGE(Pivot!AO78:AQ78)</f>
        <v>8.6666666666666661</v>
      </c>
      <c r="O74" s="4">
        <f>Pivot!I78</f>
        <v>42</v>
      </c>
      <c r="P74" s="4">
        <f>Pivot!P78</f>
        <v>35</v>
      </c>
      <c r="Q74" s="4">
        <f>Pivot!W78</f>
        <v>35</v>
      </c>
      <c r="R74" s="4">
        <f>Pivot!AD78</f>
        <v>5</v>
      </c>
      <c r="S74" s="4">
        <f>Pivot!AK78</f>
        <v>0</v>
      </c>
      <c r="T74" s="4">
        <f>Pivot!AR78</f>
        <v>1</v>
      </c>
      <c r="U74" s="4">
        <f>AVERAGE('air-quality'!E1138:E1142)</f>
        <v>80.400000000000006</v>
      </c>
      <c r="V74" s="4">
        <f>AVERAGE('air-quality'!F1138:F1142)</f>
        <v>55.8</v>
      </c>
      <c r="W74" s="4">
        <f>AVERAGE('air-quality'!G1138:G1142)</f>
        <v>20.6</v>
      </c>
      <c r="X74" s="4">
        <f>AVERAGE('air-quality'!H1138:H1142)</f>
        <v>21</v>
      </c>
      <c r="Y74" s="4">
        <f>AVERAGE('air-quality'!I1138:I1142)</f>
        <v>0</v>
      </c>
      <c r="Z74" s="4">
        <f>AVERAGE('air-quality'!J1138:J1142)</f>
        <v>6.6</v>
      </c>
      <c r="AA74" s="4">
        <f>AVERAGE('air-quality'!E1489:E1493)</f>
        <v>182.8</v>
      </c>
      <c r="AB74" s="4">
        <f>AVERAGE('air-quality'!F1489:F1493)</f>
        <v>96</v>
      </c>
      <c r="AC74" s="4">
        <f>AVERAGE('air-quality'!G1489:G1493)</f>
        <v>36.4</v>
      </c>
      <c r="AD74" s="4">
        <f>AVERAGE('air-quality'!H1489:H1493)</f>
        <v>21.8</v>
      </c>
      <c r="AE74" s="4">
        <f>AVERAGE('air-quality'!I1489:I1493)</f>
        <v>0</v>
      </c>
      <c r="AF74" s="4">
        <f>AVERAGE('air-quality'!J1489:J1493)</f>
        <v>10</v>
      </c>
      <c r="AG74" s="4">
        <f>AVERAGE('air-quality'!E1850:E1854)</f>
        <v>69</v>
      </c>
      <c r="AH74" s="4">
        <f>AVERAGE('air-quality'!F1850:F1854)</f>
        <v>33.6</v>
      </c>
      <c r="AI74" s="4">
        <f>AVERAGE('air-quality'!G1850:G1854)</f>
        <v>34.200000000000003</v>
      </c>
      <c r="AJ74" s="4">
        <f>AVERAGE('air-quality'!H1850:H1854)</f>
        <v>9.6</v>
      </c>
      <c r="AK74" s="4">
        <f>AVERAGE('air-quality'!I1850:I1854)</f>
        <v>0</v>
      </c>
      <c r="AL74" s="4">
        <f>AVERAGE('air-quality'!J1850:J1854)</f>
        <v>3.2</v>
      </c>
      <c r="AM74" s="4">
        <f t="shared" si="7"/>
        <v>77.8</v>
      </c>
      <c r="AN74" s="4">
        <f t="shared" si="8"/>
        <v>34</v>
      </c>
      <c r="AO74" s="4">
        <f t="shared" si="9"/>
        <v>31.6</v>
      </c>
      <c r="AP74" s="4">
        <f t="shared" si="10"/>
        <v>11</v>
      </c>
      <c r="AQ74" s="4">
        <f t="shared" si="11"/>
        <v>0</v>
      </c>
      <c r="AR74" s="4">
        <f t="shared" si="12"/>
        <v>2.8</v>
      </c>
      <c r="AS74">
        <f>AVERAGE(U74,AA74,AG74)</f>
        <v>110.73333333333335</v>
      </c>
      <c r="AT74">
        <f>AVERAGE(V74,AB74,AH74)</f>
        <v>61.800000000000004</v>
      </c>
      <c r="AU74">
        <f>AVERAGE(W74,AC74,AI74)</f>
        <v>30.400000000000002</v>
      </c>
      <c r="AV74">
        <f>AVERAGE(X74,AD74,AJ74)</f>
        <v>17.466666666666665</v>
      </c>
      <c r="AW74">
        <f>AVERAGE(Y74,AE74,AK74)</f>
        <v>0</v>
      </c>
      <c r="AX74">
        <f>AVERAGE(Z74,AF74,AL74)</f>
        <v>6.6000000000000005</v>
      </c>
    </row>
    <row r="75" spans="1:50" x14ac:dyDescent="0.25">
      <c r="A75">
        <f>IF([1]Pivot!A79="",[1]Data!A74,[1]Pivot!A79)</f>
        <v>3</v>
      </c>
      <c r="B75">
        <f>[1]Pivot!B79</f>
        <v>14</v>
      </c>
      <c r="C75" s="4">
        <f>AVERAGE(Pivot!D79:H79)</f>
        <v>135</v>
      </c>
      <c r="D75" s="4">
        <f>AVERAGE(Pivot!K79:O79)</f>
        <v>75.2</v>
      </c>
      <c r="E75" s="4">
        <f>AVERAGE(Pivot!R79:V79)</f>
        <v>31.8</v>
      </c>
      <c r="F75" s="4">
        <f>AVERAGE(Pivot!Y79:AC79)</f>
        <v>23.8</v>
      </c>
      <c r="G75" s="4">
        <f>AVERAGE(Pivot!AF79:AJ79)</f>
        <v>0</v>
      </c>
      <c r="H75" s="4">
        <f>AVERAGE(Pivot!AM79:AQ79)</f>
        <v>9</v>
      </c>
      <c r="I75" s="4">
        <f>AVERAGE(Pivot!F79:H79)</f>
        <v>115.66666666666667</v>
      </c>
      <c r="J75" s="4">
        <f>AVERAGE(Pivot!M79:O79)</f>
        <v>50.333333333333336</v>
      </c>
      <c r="K75" s="4">
        <f>AVERAGE(Pivot!T79:V79)</f>
        <v>32.666666666666664</v>
      </c>
      <c r="L75" s="4">
        <f>AVERAGE(Pivot!AA79:AC79)</f>
        <v>13.333333333333334</v>
      </c>
      <c r="M75" s="4">
        <f>AVERAGE(Pivot!AH79:AJ79)</f>
        <v>0</v>
      </c>
      <c r="N75" s="4">
        <f>AVERAGE(Pivot!AO79:AQ79)</f>
        <v>5.666666666666667</v>
      </c>
      <c r="O75" s="4">
        <f>Pivot!I79</f>
        <v>36</v>
      </c>
      <c r="P75" s="4">
        <f>Pivot!P79</f>
        <v>32</v>
      </c>
      <c r="Q75" s="4">
        <f>Pivot!W79</f>
        <v>37</v>
      </c>
      <c r="R75" s="4">
        <f>Pivot!AD79</f>
        <v>4</v>
      </c>
      <c r="S75" s="4">
        <f>Pivot!AK79</f>
        <v>0</v>
      </c>
      <c r="T75" s="4">
        <f>Pivot!AR79</f>
        <v>1</v>
      </c>
      <c r="U75" s="4">
        <f>AVERAGE('air-quality'!E1139:E1143)</f>
        <v>94.6</v>
      </c>
      <c r="V75" s="4">
        <f>AVERAGE('air-quality'!F1139:F1143)</f>
        <v>69.2</v>
      </c>
      <c r="W75" s="4">
        <f>AVERAGE('air-quality'!G1139:G1143)</f>
        <v>23.6</v>
      </c>
      <c r="X75" s="4">
        <f>AVERAGE('air-quality'!H1139:H1143)</f>
        <v>24.6</v>
      </c>
      <c r="Y75" s="4">
        <f>AVERAGE('air-quality'!I1139:I1143)</f>
        <v>0</v>
      </c>
      <c r="Z75" s="4">
        <f>AVERAGE('air-quality'!J1139:J1143)</f>
        <v>7.8</v>
      </c>
      <c r="AA75" s="4">
        <f>AVERAGE('air-quality'!E1490:E1494)</f>
        <v>165.2</v>
      </c>
      <c r="AB75" s="4">
        <f>AVERAGE('air-quality'!F1490:F1494)</f>
        <v>93</v>
      </c>
      <c r="AC75" s="4">
        <f>AVERAGE('air-quality'!G1490:G1494)</f>
        <v>33.200000000000003</v>
      </c>
      <c r="AD75" s="4">
        <f>AVERAGE('air-quality'!H1490:H1494)</f>
        <v>24</v>
      </c>
      <c r="AE75" s="4">
        <f>AVERAGE('air-quality'!I1490:I1494)</f>
        <v>0</v>
      </c>
      <c r="AF75" s="4">
        <f>AVERAGE('air-quality'!J1490:J1494)</f>
        <v>9.1999999999999993</v>
      </c>
      <c r="AG75" s="4">
        <f>AVERAGE('air-quality'!E1851:E1855)</f>
        <v>41</v>
      </c>
      <c r="AH75" s="4">
        <f>AVERAGE('air-quality'!F1851:F1855)</f>
        <v>36.799999999999997</v>
      </c>
      <c r="AI75" s="4">
        <f>AVERAGE('air-quality'!G1851:G1855)</f>
        <v>32.799999999999997</v>
      </c>
      <c r="AJ75" s="4">
        <f>AVERAGE('air-quality'!H1851:H1855)</f>
        <v>10.6</v>
      </c>
      <c r="AK75" s="4">
        <f>AVERAGE('air-quality'!I1851:I1855)</f>
        <v>0</v>
      </c>
      <c r="AL75" s="4">
        <f>AVERAGE('air-quality'!J1851:J1855)</f>
        <v>3.2</v>
      </c>
      <c r="AM75" s="4">
        <f t="shared" si="7"/>
        <v>59.2</v>
      </c>
      <c r="AN75" s="4">
        <f t="shared" si="8"/>
        <v>34.4</v>
      </c>
      <c r="AO75" s="4">
        <f t="shared" si="9"/>
        <v>32.6</v>
      </c>
      <c r="AP75" s="4">
        <f t="shared" si="10"/>
        <v>10.199999999999999</v>
      </c>
      <c r="AQ75" s="4">
        <f t="shared" si="11"/>
        <v>0</v>
      </c>
      <c r="AR75" s="4">
        <f t="shared" si="12"/>
        <v>2.6</v>
      </c>
      <c r="AS75">
        <f>AVERAGE(U75,AA75,AG75)</f>
        <v>100.26666666666665</v>
      </c>
      <c r="AT75">
        <f>AVERAGE(V75,AB75,AH75)</f>
        <v>66.333333333333329</v>
      </c>
      <c r="AU75">
        <f>AVERAGE(W75,AC75,AI75)</f>
        <v>29.866666666666664</v>
      </c>
      <c r="AV75">
        <f>AVERAGE(X75,AD75,AJ75)</f>
        <v>19.733333333333334</v>
      </c>
      <c r="AW75">
        <f>AVERAGE(Y75,AE75,AK75)</f>
        <v>0</v>
      </c>
      <c r="AX75">
        <f>AVERAGE(Z75,AF75,AL75)</f>
        <v>6.7333333333333334</v>
      </c>
    </row>
    <row r="76" spans="1:50" x14ac:dyDescent="0.25">
      <c r="A76">
        <f>IF([1]Pivot!A80="",[1]Data!A75,[1]Pivot!A80)</f>
        <v>3</v>
      </c>
      <c r="B76">
        <f>[1]Pivot!B80</f>
        <v>15</v>
      </c>
      <c r="C76" s="4">
        <f>AVERAGE(Pivot!D80:H80)</f>
        <v>127.2</v>
      </c>
      <c r="D76" s="4">
        <f>AVERAGE(Pivot!K80:O80)</f>
        <v>111.4</v>
      </c>
      <c r="E76" s="4">
        <f>AVERAGE(Pivot!R80:V80)</f>
        <v>35.6</v>
      </c>
      <c r="F76" s="4">
        <f>AVERAGE(Pivot!Y80:AC80)</f>
        <v>31.8</v>
      </c>
      <c r="G76" s="4">
        <f>AVERAGE(Pivot!AF80:AJ80)</f>
        <v>0</v>
      </c>
      <c r="H76" s="4">
        <f>AVERAGE(Pivot!AM80:AQ80)</f>
        <v>11.6</v>
      </c>
      <c r="I76" s="4">
        <f>AVERAGE(Pivot!F80:H80)</f>
        <v>85.333333333333329</v>
      </c>
      <c r="J76" s="4">
        <f>AVERAGE(Pivot!M80:O80)</f>
        <v>74.333333333333329</v>
      </c>
      <c r="K76" s="4">
        <f>AVERAGE(Pivot!T80:V80)</f>
        <v>34</v>
      </c>
      <c r="L76" s="4">
        <f>AVERAGE(Pivot!AA80:AC80)</f>
        <v>23</v>
      </c>
      <c r="M76" s="4">
        <f>AVERAGE(Pivot!AH80:AJ80)</f>
        <v>0</v>
      </c>
      <c r="N76" s="4">
        <f>AVERAGE(Pivot!AO80:AQ80)</f>
        <v>7</v>
      </c>
      <c r="O76" s="4">
        <f>Pivot!I80</f>
        <v>34</v>
      </c>
      <c r="P76" s="4">
        <f>Pivot!P80</f>
        <v>60</v>
      </c>
      <c r="Q76" s="4">
        <f>Pivot!W80</f>
        <v>32</v>
      </c>
      <c r="R76" s="4">
        <f>Pivot!AD80</f>
        <v>10</v>
      </c>
      <c r="S76" s="4">
        <f>Pivot!AK80</f>
        <v>0</v>
      </c>
      <c r="T76" s="4">
        <f>Pivot!AR80</f>
        <v>3</v>
      </c>
      <c r="U76" s="4">
        <f>AVERAGE('air-quality'!E1140:E1144)</f>
        <v>121.6</v>
      </c>
      <c r="V76" s="4">
        <f>AVERAGE('air-quality'!F1140:F1144)</f>
        <v>86</v>
      </c>
      <c r="W76" s="4">
        <f>AVERAGE('air-quality'!G1140:G1144)</f>
        <v>32</v>
      </c>
      <c r="X76" s="4">
        <f>AVERAGE('air-quality'!H1140:H1144)</f>
        <v>27.6</v>
      </c>
      <c r="Y76" s="4">
        <f>AVERAGE('air-quality'!I1140:I1144)</f>
        <v>0</v>
      </c>
      <c r="Z76" s="4">
        <f>AVERAGE('air-quality'!J1140:J1144)</f>
        <v>9.4</v>
      </c>
      <c r="AA76" s="4">
        <f>AVERAGE('air-quality'!E1491:E1495)</f>
        <v>163.80000000000001</v>
      </c>
      <c r="AB76" s="4">
        <f>AVERAGE('air-quality'!F1491:F1495)</f>
        <v>86.8</v>
      </c>
      <c r="AC76" s="4">
        <f>AVERAGE('air-quality'!G1491:G1495)</f>
        <v>32.200000000000003</v>
      </c>
      <c r="AD76" s="4">
        <f>AVERAGE('air-quality'!H1491:H1495)</f>
        <v>23.4</v>
      </c>
      <c r="AE76" s="4">
        <f>AVERAGE('air-quality'!I1491:I1495)</f>
        <v>0</v>
      </c>
      <c r="AF76" s="4">
        <f>AVERAGE('air-quality'!J1491:J1495)</f>
        <v>8.6</v>
      </c>
      <c r="AG76" s="4">
        <f>AVERAGE('air-quality'!E1852:E1856)</f>
        <v>44.4</v>
      </c>
      <c r="AH76" s="4">
        <f>AVERAGE('air-quality'!F1852:F1856)</f>
        <v>45.6</v>
      </c>
      <c r="AI76" s="4">
        <f>AVERAGE('air-quality'!G1852:G1856)</f>
        <v>35.4</v>
      </c>
      <c r="AJ76" s="4">
        <f>AVERAGE('air-quality'!H1852:H1856)</f>
        <v>14.6</v>
      </c>
      <c r="AK76" s="4">
        <f>AVERAGE('air-quality'!I1852:I1856)</f>
        <v>0</v>
      </c>
      <c r="AL76" s="4">
        <f>AVERAGE('air-quality'!J1852:J1856)</f>
        <v>4</v>
      </c>
      <c r="AM76" s="4">
        <f t="shared" si="7"/>
        <v>55.6</v>
      </c>
      <c r="AN76" s="4">
        <f t="shared" si="8"/>
        <v>37.4</v>
      </c>
      <c r="AO76" s="4">
        <f t="shared" si="9"/>
        <v>34</v>
      </c>
      <c r="AP76" s="4">
        <f t="shared" si="10"/>
        <v>7.8</v>
      </c>
      <c r="AQ76" s="4">
        <f t="shared" si="11"/>
        <v>0</v>
      </c>
      <c r="AR76" s="4">
        <f t="shared" si="12"/>
        <v>2.4</v>
      </c>
      <c r="AS76">
        <f>AVERAGE(U76,AA76,AG76)</f>
        <v>109.93333333333332</v>
      </c>
      <c r="AT76">
        <f>AVERAGE(V76,AB76,AH76)</f>
        <v>72.8</v>
      </c>
      <c r="AU76">
        <f>AVERAGE(W76,AC76,AI76)</f>
        <v>33.199999999999996</v>
      </c>
      <c r="AV76">
        <f>AVERAGE(X76,AD76,AJ76)</f>
        <v>21.866666666666664</v>
      </c>
      <c r="AW76">
        <f>AVERAGE(Y76,AE76,AK76)</f>
        <v>0</v>
      </c>
      <c r="AX76">
        <f>AVERAGE(Z76,AF76,AL76)</f>
        <v>7.333333333333333</v>
      </c>
    </row>
    <row r="77" spans="1:50" x14ac:dyDescent="0.25">
      <c r="A77">
        <f>IF([1]Pivot!A81="",[1]Data!A76,[1]Pivot!A81)</f>
        <v>3</v>
      </c>
      <c r="B77">
        <f>[1]Pivot!B81</f>
        <v>16</v>
      </c>
      <c r="C77" s="4">
        <f>AVERAGE(Pivot!D81:H81)</f>
        <v>180</v>
      </c>
      <c r="D77" s="4">
        <f>AVERAGE(Pivot!K81:O81)</f>
        <v>113.6</v>
      </c>
      <c r="E77" s="4">
        <f>AVERAGE(Pivot!R81:V81)</f>
        <v>37.799999999999997</v>
      </c>
      <c r="F77" s="4">
        <f>AVERAGE(Pivot!Y81:AC81)</f>
        <v>32.6</v>
      </c>
      <c r="G77" s="4">
        <f>AVERAGE(Pivot!AF81:AJ81)</f>
        <v>0</v>
      </c>
      <c r="H77" s="4">
        <f>AVERAGE(Pivot!AM81:AQ81)</f>
        <v>11.6</v>
      </c>
      <c r="I77" s="4">
        <f>AVERAGE(Pivot!F81:H81)</f>
        <v>118</v>
      </c>
      <c r="J77" s="4">
        <f>AVERAGE(Pivot!M81:O81)</f>
        <v>72.666666666666671</v>
      </c>
      <c r="K77" s="4">
        <f>AVERAGE(Pivot!T81:V81)</f>
        <v>31</v>
      </c>
      <c r="L77" s="4">
        <f>AVERAGE(Pivot!AA81:AC81)</f>
        <v>26</v>
      </c>
      <c r="M77" s="4">
        <f>AVERAGE(Pivot!AH81:AJ81)</f>
        <v>0</v>
      </c>
      <c r="N77" s="4">
        <f>AVERAGE(Pivot!AO81:AQ81)</f>
        <v>7.666666666666667</v>
      </c>
      <c r="O77" s="4">
        <f>Pivot!I81</f>
        <v>87</v>
      </c>
      <c r="P77" s="4">
        <f>Pivot!P81</f>
        <v>55</v>
      </c>
      <c r="Q77" s="4">
        <f>Pivot!W81</f>
        <v>42</v>
      </c>
      <c r="R77" s="4">
        <f>Pivot!AD81</f>
        <v>17</v>
      </c>
      <c r="S77" s="4">
        <f>Pivot!AK81</f>
        <v>0</v>
      </c>
      <c r="T77" s="4">
        <f>Pivot!AR81</f>
        <v>5</v>
      </c>
      <c r="U77" s="4">
        <f>AVERAGE('air-quality'!E1141:E1145)</f>
        <v>154.6</v>
      </c>
      <c r="V77" s="4">
        <f>AVERAGE('air-quality'!F1141:F1145)</f>
        <v>106.6</v>
      </c>
      <c r="W77" s="4">
        <f>AVERAGE('air-quality'!G1141:G1145)</f>
        <v>40.799999999999997</v>
      </c>
      <c r="X77" s="4">
        <f>AVERAGE('air-quality'!H1141:H1145)</f>
        <v>30.4</v>
      </c>
      <c r="Y77" s="4">
        <f>AVERAGE('air-quality'!I1141:I1145)</f>
        <v>0</v>
      </c>
      <c r="Z77" s="4">
        <f>AVERAGE('air-quality'!J1141:J1145)</f>
        <v>12.2</v>
      </c>
      <c r="AA77" s="4">
        <f>AVERAGE('air-quality'!E1492:E1496)</f>
        <v>143.4</v>
      </c>
      <c r="AB77" s="4">
        <f>AVERAGE('air-quality'!F1492:F1496)</f>
        <v>54</v>
      </c>
      <c r="AC77" s="4">
        <f>AVERAGE('air-quality'!G1492:G1496)</f>
        <v>34.200000000000003</v>
      </c>
      <c r="AD77" s="4">
        <f>AVERAGE('air-quality'!H1492:H1496)</f>
        <v>19.8</v>
      </c>
      <c r="AE77" s="4">
        <f>AVERAGE('air-quality'!I1492:I1496)</f>
        <v>0</v>
      </c>
      <c r="AF77" s="4">
        <f>AVERAGE('air-quality'!J1492:J1496)</f>
        <v>6.6</v>
      </c>
      <c r="AG77" s="4">
        <f>AVERAGE('air-quality'!E1853:E1857)</f>
        <v>64.8</v>
      </c>
      <c r="AH77" s="4">
        <f>AVERAGE('air-quality'!F1853:F1857)</f>
        <v>60.2</v>
      </c>
      <c r="AI77" s="4">
        <f>AVERAGE('air-quality'!G1853:G1857)</f>
        <v>39.4</v>
      </c>
      <c r="AJ77" s="4">
        <f>AVERAGE('air-quality'!H1853:H1857)</f>
        <v>19.600000000000001</v>
      </c>
      <c r="AK77" s="4">
        <f>AVERAGE('air-quality'!I1853:I1857)</f>
        <v>0</v>
      </c>
      <c r="AL77" s="4">
        <f>AVERAGE('air-quality'!J1853:J1857)</f>
        <v>5.2</v>
      </c>
      <c r="AM77" s="4">
        <f t="shared" si="7"/>
        <v>54.6</v>
      </c>
      <c r="AN77" s="4">
        <f t="shared" si="8"/>
        <v>40.799999999999997</v>
      </c>
      <c r="AO77" s="4">
        <f t="shared" si="9"/>
        <v>35.6</v>
      </c>
      <c r="AP77" s="4">
        <f t="shared" si="10"/>
        <v>8.4</v>
      </c>
      <c r="AQ77" s="4">
        <f t="shared" si="11"/>
        <v>0</v>
      </c>
      <c r="AR77" s="4">
        <f t="shared" si="12"/>
        <v>2.4</v>
      </c>
      <c r="AS77">
        <f>AVERAGE(U77,AA77,AG77)</f>
        <v>120.93333333333334</v>
      </c>
      <c r="AT77">
        <f>AVERAGE(V77,AB77,AH77)</f>
        <v>73.600000000000009</v>
      </c>
      <c r="AU77">
        <f>AVERAGE(W77,AC77,AI77)</f>
        <v>38.133333333333333</v>
      </c>
      <c r="AV77">
        <f>AVERAGE(X77,AD77,AJ77)</f>
        <v>23.266666666666669</v>
      </c>
      <c r="AW77">
        <f>AVERAGE(Y77,AE77,AK77)</f>
        <v>0</v>
      </c>
      <c r="AX77">
        <f>AVERAGE(Z77,AF77,AL77)</f>
        <v>7.9999999999999991</v>
      </c>
    </row>
    <row r="78" spans="1:50" x14ac:dyDescent="0.25">
      <c r="A78">
        <f>IF([1]Pivot!A82="",[1]Data!A77,[1]Pivot!A82)</f>
        <v>3</v>
      </c>
      <c r="B78">
        <f>[1]Pivot!B82</f>
        <v>17</v>
      </c>
      <c r="C78" s="4">
        <f>AVERAGE(Pivot!D82:H82)</f>
        <v>202.2</v>
      </c>
      <c r="D78" s="4">
        <f>AVERAGE(Pivot!K82:O82)</f>
        <v>77.400000000000006</v>
      </c>
      <c r="E78" s="4">
        <f>AVERAGE(Pivot!R82:V82)</f>
        <v>45.4</v>
      </c>
      <c r="F78" s="4">
        <f>AVERAGE(Pivot!Y82:AC82)</f>
        <v>32.4</v>
      </c>
      <c r="G78" s="4">
        <f>AVERAGE(Pivot!AF82:AJ82)</f>
        <v>0</v>
      </c>
      <c r="H78" s="4">
        <f>AVERAGE(Pivot!AM82:AQ82)</f>
        <v>9.8000000000000007</v>
      </c>
      <c r="I78" s="4">
        <f>AVERAGE(Pivot!F82:H82)</f>
        <v>150.33333333333334</v>
      </c>
      <c r="J78" s="4">
        <f>AVERAGE(Pivot!M82:O82)</f>
        <v>97.666666666666671</v>
      </c>
      <c r="K78" s="4">
        <f>AVERAGE(Pivot!T82:V82)</f>
        <v>48.333333333333336</v>
      </c>
      <c r="L78" s="4">
        <f>AVERAGE(Pivot!AA82:AC82)</f>
        <v>30.666666666666668</v>
      </c>
      <c r="M78" s="4">
        <f>AVERAGE(Pivot!AH82:AJ82)</f>
        <v>0</v>
      </c>
      <c r="N78" s="4">
        <f>AVERAGE(Pivot!AO82:AQ82)</f>
        <v>9.6666666666666661</v>
      </c>
      <c r="O78" s="4">
        <f>Pivot!I82</f>
        <v>100</v>
      </c>
      <c r="P78" s="4">
        <f>Pivot!P82</f>
        <v>108</v>
      </c>
      <c r="Q78" s="4">
        <f>Pivot!W82</f>
        <v>35</v>
      </c>
      <c r="R78" s="4">
        <f>Pivot!AD82</f>
        <v>18</v>
      </c>
      <c r="S78" s="4">
        <f>Pivot!AK82</f>
        <v>0</v>
      </c>
      <c r="T78" s="4">
        <f>Pivot!AR82</f>
        <v>6</v>
      </c>
      <c r="U78" s="4">
        <f>AVERAGE('air-quality'!E1142:E1146)</f>
        <v>194.6</v>
      </c>
      <c r="V78" s="4">
        <f>AVERAGE('air-quality'!F1142:F1146)</f>
        <v>115.6</v>
      </c>
      <c r="W78" s="4">
        <f>AVERAGE('air-quality'!G1142:G1146)</f>
        <v>40.6</v>
      </c>
      <c r="X78" s="4">
        <f>AVERAGE('air-quality'!H1142:H1146)</f>
        <v>31.6</v>
      </c>
      <c r="Y78" s="4">
        <f>AVERAGE('air-quality'!I1142:I1146)</f>
        <v>0</v>
      </c>
      <c r="Z78" s="4">
        <f>AVERAGE('air-quality'!J1142:J1146)</f>
        <v>12.6</v>
      </c>
      <c r="AA78" s="4">
        <f>AVERAGE('air-quality'!E1493:E1497)</f>
        <v>119.8</v>
      </c>
      <c r="AB78" s="4">
        <f>AVERAGE('air-quality'!F1493:F1497)</f>
        <v>55.2</v>
      </c>
      <c r="AC78" s="4">
        <f>AVERAGE('air-quality'!G1493:G1497)</f>
        <v>32.6</v>
      </c>
      <c r="AD78" s="4">
        <f>AVERAGE('air-quality'!H1493:H1497)</f>
        <v>21.8</v>
      </c>
      <c r="AE78" s="4">
        <f>AVERAGE('air-quality'!I1493:I1497)</f>
        <v>0</v>
      </c>
      <c r="AF78" s="4">
        <f>AVERAGE('air-quality'!J1493:J1497)</f>
        <v>6.6</v>
      </c>
      <c r="AG78" s="4">
        <f>AVERAGE('air-quality'!E1854:E1858)</f>
        <v>92.6</v>
      </c>
      <c r="AH78" s="4">
        <f>AVERAGE('air-quality'!F1854:F1858)</f>
        <v>76.400000000000006</v>
      </c>
      <c r="AI78" s="4">
        <f>AVERAGE('air-quality'!G1854:G1858)</f>
        <v>44.6</v>
      </c>
      <c r="AJ78" s="4">
        <f>AVERAGE('air-quality'!H1854:H1858)</f>
        <v>25.8</v>
      </c>
      <c r="AK78" s="4">
        <f>AVERAGE('air-quality'!I1854:I1858)</f>
        <v>0</v>
      </c>
      <c r="AL78" s="4">
        <f>AVERAGE('air-quality'!J1854:J1858)</f>
        <v>6.8</v>
      </c>
      <c r="AM78" s="4">
        <f t="shared" si="7"/>
        <v>59.8</v>
      </c>
      <c r="AN78" s="4">
        <f t="shared" si="8"/>
        <v>58</v>
      </c>
      <c r="AO78" s="4">
        <f t="shared" si="9"/>
        <v>36.200000000000003</v>
      </c>
      <c r="AP78" s="4">
        <f t="shared" si="10"/>
        <v>10.8</v>
      </c>
      <c r="AQ78" s="4">
        <f t="shared" si="11"/>
        <v>0</v>
      </c>
      <c r="AR78" s="4">
        <f t="shared" si="12"/>
        <v>3.2</v>
      </c>
      <c r="AS78">
        <f>AVERAGE(U78,AA78,AG78)</f>
        <v>135.66666666666666</v>
      </c>
      <c r="AT78">
        <f>AVERAGE(V78,AB78,AH78)</f>
        <v>82.4</v>
      </c>
      <c r="AU78">
        <f>AVERAGE(W78,AC78,AI78)</f>
        <v>39.266666666666673</v>
      </c>
      <c r="AV78">
        <f>AVERAGE(X78,AD78,AJ78)</f>
        <v>26.400000000000002</v>
      </c>
      <c r="AW78">
        <f>AVERAGE(Y78,AE78,AK78)</f>
        <v>0</v>
      </c>
      <c r="AX78">
        <f>AVERAGE(Z78,AF78,AL78)</f>
        <v>8.6666666666666661</v>
      </c>
    </row>
    <row r="79" spans="1:50" x14ac:dyDescent="0.25">
      <c r="A79">
        <f>IF([1]Pivot!A83="",[1]Data!A78,[1]Pivot!A83)</f>
        <v>3</v>
      </c>
      <c r="B79">
        <f>[1]Pivot!B83</f>
        <v>18</v>
      </c>
      <c r="C79" s="4">
        <f>AVERAGE(Pivot!D83:H83)</f>
        <v>180</v>
      </c>
      <c r="D79" s="4">
        <f>AVERAGE(Pivot!K83:O83)</f>
        <v>99.2</v>
      </c>
      <c r="E79" s="4">
        <f>AVERAGE(Pivot!R83:V83)</f>
        <v>43.6</v>
      </c>
      <c r="F79" s="4">
        <f>AVERAGE(Pivot!Y83:AC83)</f>
        <v>33.4</v>
      </c>
      <c r="G79" s="4">
        <f>AVERAGE(Pivot!AF83:AJ83)</f>
        <v>0</v>
      </c>
      <c r="H79" s="4">
        <f>AVERAGE(Pivot!AM83:AQ83)</f>
        <v>11.6</v>
      </c>
      <c r="I79" s="4">
        <f>AVERAGE(Pivot!F83:H83)</f>
        <v>181.66666666666666</v>
      </c>
      <c r="J79" s="4">
        <f>AVERAGE(Pivot!M83:O83)</f>
        <v>100</v>
      </c>
      <c r="K79" s="4">
        <f>AVERAGE(Pivot!T83:V83)</f>
        <v>53.333333333333336</v>
      </c>
      <c r="L79" s="4">
        <f>AVERAGE(Pivot!AA83:AC83)</f>
        <v>33.666666666666664</v>
      </c>
      <c r="M79" s="4">
        <f>AVERAGE(Pivot!AH83:AJ83)</f>
        <v>0</v>
      </c>
      <c r="N79" s="4">
        <f>AVERAGE(Pivot!AO83:AQ83)</f>
        <v>12.666666666666666</v>
      </c>
      <c r="O79" s="4">
        <f>Pivot!I83</f>
        <v>119</v>
      </c>
      <c r="P79" s="4">
        <f>Pivot!P83</f>
        <v>47</v>
      </c>
      <c r="Q79" s="4">
        <f>Pivot!W83</f>
        <v>37</v>
      </c>
      <c r="R79" s="4">
        <f>Pivot!AD83</f>
        <v>3</v>
      </c>
      <c r="S79" s="4">
        <f>Pivot!AK83</f>
        <v>0</v>
      </c>
      <c r="T79" s="4">
        <f>Pivot!AR83</f>
        <v>2</v>
      </c>
      <c r="U79" s="4">
        <f>AVERAGE('air-quality'!E1143:E1147)</f>
        <v>203.8</v>
      </c>
      <c r="V79" s="4">
        <f>AVERAGE('air-quality'!F1143:F1147)</f>
        <v>108.4</v>
      </c>
      <c r="W79" s="4">
        <f>AVERAGE('air-quality'!G1143:G1147)</f>
        <v>42.6</v>
      </c>
      <c r="X79" s="4">
        <f>AVERAGE('air-quality'!H1143:H1147)</f>
        <v>27.2</v>
      </c>
      <c r="Y79" s="4">
        <f>AVERAGE('air-quality'!I1143:I1147)</f>
        <v>0</v>
      </c>
      <c r="Z79" s="4">
        <f>AVERAGE('air-quality'!J1143:J1147)</f>
        <v>11.6</v>
      </c>
      <c r="AA79" s="4">
        <f>AVERAGE('air-quality'!E1494:E1498)</f>
        <v>122.4</v>
      </c>
      <c r="AB79" s="4">
        <f>AVERAGE('air-quality'!F1494:F1498)</f>
        <v>56</v>
      </c>
      <c r="AC79" s="4">
        <f>AVERAGE('air-quality'!G1494:G1498)</f>
        <v>30</v>
      </c>
      <c r="AD79" s="4">
        <f>AVERAGE('air-quality'!H1494:H1498)</f>
        <v>24.8</v>
      </c>
      <c r="AE79" s="4">
        <f>AVERAGE('air-quality'!I1494:I1498)</f>
        <v>0</v>
      </c>
      <c r="AF79" s="4">
        <f>AVERAGE('air-quality'!J1494:J1498)</f>
        <v>7</v>
      </c>
      <c r="AG79" s="4">
        <f>AVERAGE('air-quality'!E1855:E1859)</f>
        <v>124.4</v>
      </c>
      <c r="AH79" s="4">
        <f>AVERAGE('air-quality'!F1855:F1859)</f>
        <v>82</v>
      </c>
      <c r="AI79" s="4">
        <f>AVERAGE('air-quality'!G1855:G1859)</f>
        <v>44.4</v>
      </c>
      <c r="AJ79" s="4">
        <f>AVERAGE('air-quality'!H1855:H1859)</f>
        <v>28.6</v>
      </c>
      <c r="AK79" s="4">
        <f>AVERAGE('air-quality'!I1855:I1859)</f>
        <v>0</v>
      </c>
      <c r="AL79" s="4">
        <f>AVERAGE('air-quality'!J1855:J1859)</f>
        <v>8</v>
      </c>
      <c r="AM79" s="4">
        <f t="shared" si="7"/>
        <v>75.2</v>
      </c>
      <c r="AN79" s="4">
        <f t="shared" si="8"/>
        <v>60.4</v>
      </c>
      <c r="AO79" s="4">
        <f t="shared" si="9"/>
        <v>36.6</v>
      </c>
      <c r="AP79" s="4">
        <f t="shared" si="10"/>
        <v>10.4</v>
      </c>
      <c r="AQ79" s="4">
        <f t="shared" si="11"/>
        <v>0</v>
      </c>
      <c r="AR79" s="4">
        <f t="shared" si="12"/>
        <v>3.4</v>
      </c>
      <c r="AS79">
        <f>AVERAGE(U79,AA79,AG79)</f>
        <v>150.20000000000002</v>
      </c>
      <c r="AT79">
        <f>AVERAGE(V79,AB79,AH79)</f>
        <v>82.13333333333334</v>
      </c>
      <c r="AU79">
        <f>AVERAGE(W79,AC79,AI79)</f>
        <v>39</v>
      </c>
      <c r="AV79">
        <f>AVERAGE(X79,AD79,AJ79)</f>
        <v>26.866666666666664</v>
      </c>
      <c r="AW79">
        <f>AVERAGE(Y79,AE79,AK79)</f>
        <v>0</v>
      </c>
      <c r="AX79">
        <f>AVERAGE(Z79,AF79,AL79)</f>
        <v>8.8666666666666671</v>
      </c>
    </row>
    <row r="80" spans="1:50" x14ac:dyDescent="0.25">
      <c r="A80">
        <f>IF([1]Pivot!A84="",[1]Data!A79,[1]Pivot!A84)</f>
        <v>3</v>
      </c>
      <c r="B80">
        <f>[1]Pivot!B84</f>
        <v>19</v>
      </c>
      <c r="C80" s="4">
        <f>AVERAGE(Pivot!D84:H84)</f>
        <v>180.8</v>
      </c>
      <c r="D80" s="4">
        <f>AVERAGE(Pivot!K84:O84)</f>
        <v>83.6</v>
      </c>
      <c r="E80" s="4">
        <f>AVERAGE(Pivot!R84:V84)</f>
        <v>33</v>
      </c>
      <c r="F80" s="4">
        <f>AVERAGE(Pivot!Y84:AC84)</f>
        <v>26.6</v>
      </c>
      <c r="G80" s="4">
        <f>AVERAGE(Pivot!AF84:AJ84)</f>
        <v>0</v>
      </c>
      <c r="H80" s="4">
        <f>AVERAGE(Pivot!AM84:AQ84)</f>
        <v>8.4</v>
      </c>
      <c r="I80" s="4">
        <f>AVERAGE(Pivot!F84:H84)</f>
        <v>196</v>
      </c>
      <c r="J80" s="4">
        <f>AVERAGE(Pivot!M84:O84)</f>
        <v>76.666666666666671</v>
      </c>
      <c r="K80" s="4">
        <f>AVERAGE(Pivot!T84:V84)</f>
        <v>29.333333333333332</v>
      </c>
      <c r="L80" s="4">
        <f>AVERAGE(Pivot!AA84:AC84)</f>
        <v>23.333333333333332</v>
      </c>
      <c r="M80" s="4">
        <f>AVERAGE(Pivot!AH84:AJ84)</f>
        <v>0</v>
      </c>
      <c r="N80" s="4">
        <f>AVERAGE(Pivot!AO84:AQ84)</f>
        <v>8.3333333333333339</v>
      </c>
      <c r="O80" s="4">
        <f>Pivot!I84</f>
        <v>39</v>
      </c>
      <c r="P80" s="4">
        <f>Pivot!P84</f>
        <v>60</v>
      </c>
      <c r="Q80" s="4">
        <f>Pivot!W84</f>
        <v>34</v>
      </c>
      <c r="R80" s="4">
        <f>Pivot!AD84</f>
        <v>17</v>
      </c>
      <c r="S80" s="4">
        <f>Pivot!AK84</f>
        <v>0</v>
      </c>
      <c r="T80" s="4">
        <f>Pivot!AR84</f>
        <v>3</v>
      </c>
      <c r="U80" s="4">
        <f>AVERAGE('air-quality'!E1144:E1148)</f>
        <v>200</v>
      </c>
      <c r="V80" s="4">
        <f>AVERAGE('air-quality'!F1144:F1148)</f>
        <v>113.2</v>
      </c>
      <c r="W80" s="4">
        <f>AVERAGE('air-quality'!G1144:G1148)</f>
        <v>41.8</v>
      </c>
      <c r="X80" s="4">
        <f>AVERAGE('air-quality'!H1144:H1148)</f>
        <v>29.4</v>
      </c>
      <c r="Y80" s="4">
        <f>AVERAGE('air-quality'!I1144:I1148)</f>
        <v>0</v>
      </c>
      <c r="Z80" s="4">
        <f>AVERAGE('air-quality'!J1144:J1148)</f>
        <v>12.2</v>
      </c>
      <c r="AA80" s="4">
        <f>AVERAGE('air-quality'!E1495:E1499)</f>
        <v>132.80000000000001</v>
      </c>
      <c r="AB80" s="4">
        <f>AVERAGE('air-quality'!F1495:F1499)</f>
        <v>60.2</v>
      </c>
      <c r="AC80" s="4">
        <f>AVERAGE('air-quality'!G1495:G1499)</f>
        <v>35</v>
      </c>
      <c r="AD80" s="4">
        <f>AVERAGE('air-quality'!H1495:H1499)</f>
        <v>25</v>
      </c>
      <c r="AE80" s="4">
        <f>AVERAGE('air-quality'!I1495:I1499)</f>
        <v>0</v>
      </c>
      <c r="AF80" s="4">
        <f>AVERAGE('air-quality'!J1495:J1499)</f>
        <v>7.2</v>
      </c>
      <c r="AG80" s="4">
        <f>AVERAGE('air-quality'!E1856:E1860)</f>
        <v>146.4</v>
      </c>
      <c r="AH80" s="4">
        <f>AVERAGE('air-quality'!F1856:F1860)</f>
        <v>77.400000000000006</v>
      </c>
      <c r="AI80" s="4">
        <f>AVERAGE('air-quality'!G1856:G1860)</f>
        <v>45.2</v>
      </c>
      <c r="AJ80" s="4">
        <f>AVERAGE('air-quality'!H1856:H1860)</f>
        <v>25.6</v>
      </c>
      <c r="AK80" s="4">
        <f>AVERAGE('air-quality'!I1856:I1860)</f>
        <v>0</v>
      </c>
      <c r="AL80" s="4">
        <f>AVERAGE('air-quality'!J1856:J1860)</f>
        <v>7.6</v>
      </c>
      <c r="AM80" s="4">
        <f t="shared" si="7"/>
        <v>75.8</v>
      </c>
      <c r="AN80" s="4">
        <f t="shared" si="8"/>
        <v>66</v>
      </c>
      <c r="AO80" s="4">
        <f t="shared" si="9"/>
        <v>36</v>
      </c>
      <c r="AP80" s="4">
        <f t="shared" si="10"/>
        <v>13</v>
      </c>
      <c r="AQ80" s="4">
        <f t="shared" si="11"/>
        <v>0</v>
      </c>
      <c r="AR80" s="4">
        <f t="shared" si="12"/>
        <v>3.8</v>
      </c>
      <c r="AS80">
        <f>AVERAGE(U80,AA80,AG80)</f>
        <v>159.73333333333335</v>
      </c>
      <c r="AT80">
        <f>AVERAGE(V80,AB80,AH80)</f>
        <v>83.600000000000009</v>
      </c>
      <c r="AU80">
        <f>AVERAGE(W80,AC80,AI80)</f>
        <v>40.666666666666664</v>
      </c>
      <c r="AV80">
        <f>AVERAGE(X80,AD80,AJ80)</f>
        <v>26.666666666666668</v>
      </c>
      <c r="AW80">
        <f>AVERAGE(Y80,AE80,AK80)</f>
        <v>0</v>
      </c>
      <c r="AX80">
        <f>AVERAGE(Z80,AF80,AL80)</f>
        <v>9</v>
      </c>
    </row>
    <row r="81" spans="1:50" x14ac:dyDescent="0.25">
      <c r="A81">
        <f>IF([1]Pivot!A85="",[1]Data!A80,[1]Pivot!A85)</f>
        <v>3</v>
      </c>
      <c r="B81">
        <f>[1]Pivot!B85</f>
        <v>20</v>
      </c>
      <c r="C81" s="4">
        <f>AVERAGE(Pivot!D85:H85)</f>
        <v>135.80000000000001</v>
      </c>
      <c r="D81" s="4">
        <f>AVERAGE(Pivot!K85:O85)</f>
        <v>70.599999999999994</v>
      </c>
      <c r="E81" s="4">
        <f>AVERAGE(Pivot!R85:V85)</f>
        <v>37</v>
      </c>
      <c r="F81" s="4">
        <f>AVERAGE(Pivot!Y85:AC85)</f>
        <v>22.4</v>
      </c>
      <c r="G81" s="4">
        <f>AVERAGE(Pivot!AF85:AJ85)</f>
        <v>0</v>
      </c>
      <c r="H81" s="4">
        <f>AVERAGE(Pivot!AM85:AQ85)</f>
        <v>6</v>
      </c>
      <c r="I81" s="4">
        <f>AVERAGE(Pivot!F85:H85)</f>
        <v>141.66666666666666</v>
      </c>
      <c r="J81" s="4">
        <f>AVERAGE(Pivot!M85:O85)</f>
        <v>56</v>
      </c>
      <c r="K81" s="4">
        <f>AVERAGE(Pivot!T85:V85)</f>
        <v>34.333333333333336</v>
      </c>
      <c r="L81" s="4">
        <f>AVERAGE(Pivot!AA85:AC85)</f>
        <v>15.666666666666666</v>
      </c>
      <c r="M81" s="4">
        <f>AVERAGE(Pivot!AH85:AJ85)</f>
        <v>0</v>
      </c>
      <c r="N81" s="4">
        <f>AVERAGE(Pivot!AO85:AQ85)</f>
        <v>5.333333333333333</v>
      </c>
      <c r="O81" s="4">
        <f>Pivot!I85</f>
        <v>94</v>
      </c>
      <c r="P81" s="4">
        <f>Pivot!P85</f>
        <v>73</v>
      </c>
      <c r="Q81" s="4">
        <f>Pivot!W85</f>
        <v>38</v>
      </c>
      <c r="R81" s="4">
        <f>Pivot!AD85</f>
        <v>10</v>
      </c>
      <c r="S81" s="4">
        <f>Pivot!AK85</f>
        <v>0</v>
      </c>
      <c r="T81" s="4">
        <f>Pivot!AR85</f>
        <v>3</v>
      </c>
      <c r="U81" s="4">
        <f>AVERAGE('air-quality'!E1145:E1149)</f>
        <v>202</v>
      </c>
      <c r="V81" s="4">
        <f>AVERAGE('air-quality'!F1145:F1149)</f>
        <v>109.8</v>
      </c>
      <c r="W81" s="4">
        <f>AVERAGE('air-quality'!G1145:G1149)</f>
        <v>36</v>
      </c>
      <c r="X81" s="4">
        <f>AVERAGE('air-quality'!H1145:H1149)</f>
        <v>28.4</v>
      </c>
      <c r="Y81" s="4">
        <f>AVERAGE('air-quality'!I1145:I1149)</f>
        <v>0</v>
      </c>
      <c r="Z81" s="4">
        <f>AVERAGE('air-quality'!J1145:J1149)</f>
        <v>12.8</v>
      </c>
      <c r="AA81" s="4">
        <f>AVERAGE('air-quality'!E1496:E1500)</f>
        <v>137.6</v>
      </c>
      <c r="AB81" s="4">
        <f>AVERAGE('air-quality'!F1496:F1500)</f>
        <v>60.8</v>
      </c>
      <c r="AC81" s="4">
        <f>AVERAGE('air-quality'!G1496:G1500)</f>
        <v>32.200000000000003</v>
      </c>
      <c r="AD81" s="4">
        <f>AVERAGE('air-quality'!H1496:H1500)</f>
        <v>28.4</v>
      </c>
      <c r="AE81" s="4">
        <f>AVERAGE('air-quality'!I1496:I1500)</f>
        <v>0</v>
      </c>
      <c r="AF81" s="4">
        <f>AVERAGE('air-quality'!J1496:J1500)</f>
        <v>8.1999999999999993</v>
      </c>
      <c r="AG81" s="4">
        <f>AVERAGE('air-quality'!E1857:E1861)</f>
        <v>140</v>
      </c>
      <c r="AH81" s="4">
        <f>AVERAGE('air-quality'!F1857:F1861)</f>
        <v>69.2</v>
      </c>
      <c r="AI81" s="4">
        <f>AVERAGE('air-quality'!G1857:G1861)</f>
        <v>42.6</v>
      </c>
      <c r="AJ81" s="4">
        <f>AVERAGE('air-quality'!H1857:H1861)</f>
        <v>22.6</v>
      </c>
      <c r="AK81" s="4">
        <f>AVERAGE('air-quality'!I1857:I1861)</f>
        <v>0</v>
      </c>
      <c r="AL81" s="4">
        <f>AVERAGE('air-quality'!J1857:J1861)</f>
        <v>6.6</v>
      </c>
      <c r="AM81" s="4">
        <f t="shared" si="7"/>
        <v>87.8</v>
      </c>
      <c r="AN81" s="4">
        <f t="shared" si="8"/>
        <v>68.599999999999994</v>
      </c>
      <c r="AO81" s="4">
        <f t="shared" si="9"/>
        <v>37.200000000000003</v>
      </c>
      <c r="AP81" s="4">
        <f t="shared" si="10"/>
        <v>13</v>
      </c>
      <c r="AQ81" s="4">
        <f t="shared" si="11"/>
        <v>0</v>
      </c>
      <c r="AR81" s="4">
        <f t="shared" si="12"/>
        <v>3.8</v>
      </c>
      <c r="AS81">
        <f>AVERAGE(U81,AA81,AG81)</f>
        <v>159.86666666666667</v>
      </c>
      <c r="AT81">
        <f>AVERAGE(V81,AB81,AH81)</f>
        <v>79.933333333333337</v>
      </c>
      <c r="AU81">
        <f>AVERAGE(W81,AC81,AI81)</f>
        <v>36.933333333333337</v>
      </c>
      <c r="AV81">
        <f>AVERAGE(X81,AD81,AJ81)</f>
        <v>26.466666666666669</v>
      </c>
      <c r="AW81">
        <f>AVERAGE(Y81,AE81,AK81)</f>
        <v>0</v>
      </c>
      <c r="AX81">
        <f>AVERAGE(Z81,AF81,AL81)</f>
        <v>9.2000000000000011</v>
      </c>
    </row>
    <row r="82" spans="1:50" x14ac:dyDescent="0.25">
      <c r="A82">
        <f>IF([1]Pivot!A86="",[1]Data!A81,[1]Pivot!A86)</f>
        <v>3</v>
      </c>
      <c r="B82">
        <f>[1]Pivot!B86</f>
        <v>21</v>
      </c>
      <c r="C82" s="4">
        <f>AVERAGE(Pivot!D86:H86)</f>
        <v>121.8</v>
      </c>
      <c r="D82" s="4">
        <f>AVERAGE(Pivot!K86:O86)</f>
        <v>84.8</v>
      </c>
      <c r="E82" s="4">
        <f>AVERAGE(Pivot!R86:V86)</f>
        <v>31.4</v>
      </c>
      <c r="F82" s="4">
        <f>AVERAGE(Pivot!Y86:AC86)</f>
        <v>26</v>
      </c>
      <c r="G82" s="4">
        <f>AVERAGE(Pivot!AF86:AJ86)</f>
        <v>0</v>
      </c>
      <c r="H82" s="4">
        <f>AVERAGE(Pivot!AM86:AQ86)</f>
        <v>7.4</v>
      </c>
      <c r="I82" s="4">
        <f>AVERAGE(Pivot!F86:H86)</f>
        <v>118.33333333333333</v>
      </c>
      <c r="J82" s="4">
        <f>AVERAGE(Pivot!M86:O86)</f>
        <v>74</v>
      </c>
      <c r="K82" s="4">
        <f>AVERAGE(Pivot!T86:V86)</f>
        <v>33.666666666666664</v>
      </c>
      <c r="L82" s="4">
        <f>AVERAGE(Pivot!AA86:AC86)</f>
        <v>25</v>
      </c>
      <c r="M82" s="4">
        <f>AVERAGE(Pivot!AH86:AJ86)</f>
        <v>0</v>
      </c>
      <c r="N82" s="4">
        <f>AVERAGE(Pivot!AO86:AQ86)</f>
        <v>7.333333333333333</v>
      </c>
      <c r="O82" s="4">
        <f>Pivot!I86</f>
        <v>86</v>
      </c>
      <c r="P82" s="4">
        <f>Pivot!P86</f>
        <v>60</v>
      </c>
      <c r="Q82" s="4">
        <f>Pivot!W86</f>
        <v>47</v>
      </c>
      <c r="R82" s="4">
        <f>Pivot!AD86</f>
        <v>10</v>
      </c>
      <c r="S82" s="4">
        <f>Pivot!AK86</f>
        <v>0</v>
      </c>
      <c r="T82" s="4">
        <f>Pivot!AR86</f>
        <v>3</v>
      </c>
      <c r="U82" s="4">
        <f>AVERAGE('air-quality'!E1146:E1150)</f>
        <v>193.6</v>
      </c>
      <c r="V82" s="4">
        <f>AVERAGE('air-quality'!F1146:F1150)</f>
        <v>85.8</v>
      </c>
      <c r="W82" s="4">
        <f>AVERAGE('air-quality'!G1146:G1150)</f>
        <v>31.6</v>
      </c>
      <c r="X82" s="4">
        <f>AVERAGE('air-quality'!H1146:H1150)</f>
        <v>24.6</v>
      </c>
      <c r="Y82" s="4">
        <f>AVERAGE('air-quality'!I1146:I1150)</f>
        <v>0</v>
      </c>
      <c r="Z82" s="4">
        <f>AVERAGE('air-quality'!J1146:J1150)</f>
        <v>10</v>
      </c>
      <c r="AA82" s="4">
        <f>AVERAGE('air-quality'!E1497:E1501)</f>
        <v>139.19999999999999</v>
      </c>
      <c r="AB82" s="4">
        <f>AVERAGE('air-quality'!F1497:F1501)</f>
        <v>66</v>
      </c>
      <c r="AC82" s="4">
        <f>AVERAGE('air-quality'!G1497:G1501)</f>
        <v>33.799999999999997</v>
      </c>
      <c r="AD82" s="4">
        <f>AVERAGE('air-quality'!H1497:H1501)</f>
        <v>30.8</v>
      </c>
      <c r="AE82" s="4">
        <f>AVERAGE('air-quality'!I1497:I1501)</f>
        <v>0</v>
      </c>
      <c r="AF82" s="4">
        <f>AVERAGE('air-quality'!J1497:J1501)</f>
        <v>9.4</v>
      </c>
      <c r="AG82" s="4">
        <f>AVERAGE('air-quality'!E1858:E1862)</f>
        <v>120.6</v>
      </c>
      <c r="AH82" s="4">
        <f>AVERAGE('air-quality'!F1858:F1862)</f>
        <v>55.6</v>
      </c>
      <c r="AI82" s="4">
        <f>AVERAGE('air-quality'!G1858:G1862)</f>
        <v>38.6</v>
      </c>
      <c r="AJ82" s="4">
        <f>AVERAGE('air-quality'!H1858:H1862)</f>
        <v>16.399999999999999</v>
      </c>
      <c r="AK82" s="4">
        <f>AVERAGE('air-quality'!I1858:I1862)</f>
        <v>0</v>
      </c>
      <c r="AL82" s="4">
        <f>AVERAGE('air-quality'!J1858:J1862)</f>
        <v>5.2</v>
      </c>
      <c r="AM82" s="4">
        <f t="shared" si="7"/>
        <v>87.6</v>
      </c>
      <c r="AN82" s="4">
        <f t="shared" si="8"/>
        <v>69.599999999999994</v>
      </c>
      <c r="AO82" s="4">
        <f t="shared" si="9"/>
        <v>38.200000000000003</v>
      </c>
      <c r="AP82" s="4">
        <f t="shared" si="10"/>
        <v>11.6</v>
      </c>
      <c r="AQ82" s="4">
        <f t="shared" si="11"/>
        <v>0</v>
      </c>
      <c r="AR82" s="4">
        <f t="shared" si="12"/>
        <v>3.4</v>
      </c>
      <c r="AS82">
        <f>AVERAGE(U82,AA82,AG82)</f>
        <v>151.13333333333333</v>
      </c>
      <c r="AT82">
        <f>AVERAGE(V82,AB82,AH82)</f>
        <v>69.13333333333334</v>
      </c>
      <c r="AU82">
        <f>AVERAGE(W82,AC82,AI82)</f>
        <v>34.666666666666664</v>
      </c>
      <c r="AV82">
        <f>AVERAGE(X82,AD82,AJ82)</f>
        <v>23.933333333333337</v>
      </c>
      <c r="AW82">
        <f>AVERAGE(Y82,AE82,AK82)</f>
        <v>0</v>
      </c>
      <c r="AX82">
        <f>AVERAGE(Z82,AF82,AL82)</f>
        <v>8.1999999999999993</v>
      </c>
    </row>
    <row r="83" spans="1:50" x14ac:dyDescent="0.25">
      <c r="A83">
        <f>IF([1]Pivot!A87="",[1]Data!A82,[1]Pivot!A87)</f>
        <v>3</v>
      </c>
      <c r="B83">
        <f>[1]Pivot!B87</f>
        <v>22</v>
      </c>
      <c r="C83" s="4">
        <f>AVERAGE(Pivot!D87:H87)</f>
        <v>128.4</v>
      </c>
      <c r="D83" s="4">
        <f>AVERAGE(Pivot!K87:O87)</f>
        <v>61</v>
      </c>
      <c r="E83" s="4">
        <f>AVERAGE(Pivot!R87:V87)</f>
        <v>30.2</v>
      </c>
      <c r="F83" s="4">
        <f>AVERAGE(Pivot!Y87:AC87)</f>
        <v>22.6</v>
      </c>
      <c r="G83" s="4">
        <f>AVERAGE(Pivot!AF87:AJ87)</f>
        <v>0</v>
      </c>
      <c r="H83" s="4">
        <f>AVERAGE(Pivot!AM87:AQ87)</f>
        <v>8.6</v>
      </c>
      <c r="I83" s="4">
        <f>AVERAGE(Pivot!F87:H87)</f>
        <v>129.33333333333334</v>
      </c>
      <c r="J83" s="4">
        <f>AVERAGE(Pivot!M87:O87)</f>
        <v>70.333333333333329</v>
      </c>
      <c r="K83" s="4">
        <f>AVERAGE(Pivot!T87:V87)</f>
        <v>27.333333333333332</v>
      </c>
      <c r="L83" s="4">
        <f>AVERAGE(Pivot!AA87:AC87)</f>
        <v>24.333333333333332</v>
      </c>
      <c r="M83" s="4">
        <f>AVERAGE(Pivot!AH87:AJ87)</f>
        <v>0</v>
      </c>
      <c r="N83" s="4">
        <f>AVERAGE(Pivot!AO87:AQ87)</f>
        <v>10</v>
      </c>
      <c r="O83" s="4">
        <f>Pivot!I87</f>
        <v>98</v>
      </c>
      <c r="P83" s="4">
        <f>Pivot!P87</f>
        <v>58</v>
      </c>
      <c r="Q83" s="4">
        <f>Pivot!W87</f>
        <v>36</v>
      </c>
      <c r="R83" s="4">
        <f>Pivot!AD87</f>
        <v>16</v>
      </c>
      <c r="S83" s="4">
        <f>Pivot!AK87</f>
        <v>0</v>
      </c>
      <c r="T83" s="4">
        <f>Pivot!AR87</f>
        <v>3</v>
      </c>
      <c r="U83" s="4">
        <f>AVERAGE('air-quality'!E1147:E1151)</f>
        <v>162</v>
      </c>
      <c r="V83" s="4">
        <f>AVERAGE('air-quality'!F1147:F1151)</f>
        <v>67.400000000000006</v>
      </c>
      <c r="W83" s="4">
        <f>AVERAGE('air-quality'!G1147:G1151)</f>
        <v>35.200000000000003</v>
      </c>
      <c r="X83" s="4">
        <f>AVERAGE('air-quality'!H1147:H1151)</f>
        <v>19.600000000000001</v>
      </c>
      <c r="Y83" s="4">
        <f>AVERAGE('air-quality'!I1147:I1151)</f>
        <v>0</v>
      </c>
      <c r="Z83" s="4">
        <f>AVERAGE('air-quality'!J1147:J1151)</f>
        <v>7.8</v>
      </c>
      <c r="AA83" s="4">
        <f>AVERAGE('air-quality'!E1498:E1502)</f>
        <v>147.6</v>
      </c>
      <c r="AB83" s="4">
        <f>AVERAGE('air-quality'!F1498:F1502)</f>
        <v>71.8</v>
      </c>
      <c r="AC83" s="4">
        <f>AVERAGE('air-quality'!G1498:G1502)</f>
        <v>38.4</v>
      </c>
      <c r="AD83" s="4">
        <f>AVERAGE('air-quality'!H1498:H1502)</f>
        <v>33</v>
      </c>
      <c r="AE83" s="4">
        <f>AVERAGE('air-quality'!I1498:I1502)</f>
        <v>0</v>
      </c>
      <c r="AF83" s="4">
        <f>AVERAGE('air-quality'!J1498:J1502)</f>
        <v>9.8000000000000007</v>
      </c>
      <c r="AG83" s="4">
        <f>AVERAGE('air-quality'!E1859:E1863)</f>
        <v>94.8</v>
      </c>
      <c r="AH83" s="4">
        <f>AVERAGE('air-quality'!F1859:F1863)</f>
        <v>46.6</v>
      </c>
      <c r="AI83" s="4">
        <f>AVERAGE('air-quality'!G1859:G1863)</f>
        <v>33.4</v>
      </c>
      <c r="AJ83" s="4">
        <f>AVERAGE('air-quality'!H1859:H1863)</f>
        <v>11.8</v>
      </c>
      <c r="AK83" s="4">
        <f>AVERAGE('air-quality'!I1859:I1863)</f>
        <v>0</v>
      </c>
      <c r="AL83" s="4">
        <f>AVERAGE('air-quality'!J1859:J1863)</f>
        <v>3.8</v>
      </c>
      <c r="AM83" s="4">
        <f t="shared" si="7"/>
        <v>87.2</v>
      </c>
      <c r="AN83" s="4">
        <f t="shared" si="8"/>
        <v>59.6</v>
      </c>
      <c r="AO83" s="4">
        <f t="shared" si="9"/>
        <v>38.4</v>
      </c>
      <c r="AP83" s="4">
        <f t="shared" si="10"/>
        <v>11.2</v>
      </c>
      <c r="AQ83" s="4">
        <f t="shared" si="11"/>
        <v>0</v>
      </c>
      <c r="AR83" s="4">
        <f t="shared" si="12"/>
        <v>2.8</v>
      </c>
      <c r="AS83">
        <f>AVERAGE(U83,AA83,AG83)</f>
        <v>134.80000000000001</v>
      </c>
      <c r="AT83">
        <f>AVERAGE(V83,AB83,AH83)</f>
        <v>61.93333333333333</v>
      </c>
      <c r="AU83">
        <f>AVERAGE(W83,AC83,AI83)</f>
        <v>35.666666666666664</v>
      </c>
      <c r="AV83">
        <f>AVERAGE(X83,AD83,AJ83)</f>
        <v>21.466666666666669</v>
      </c>
      <c r="AW83">
        <f>AVERAGE(Y83,AE83,AK83)</f>
        <v>0</v>
      </c>
      <c r="AX83">
        <f>AVERAGE(Z83,AF83,AL83)</f>
        <v>7.1333333333333337</v>
      </c>
    </row>
    <row r="84" spans="1:50" x14ac:dyDescent="0.25">
      <c r="A84">
        <f>IF([1]Pivot!A88="",[1]Data!A83,[1]Pivot!A88)</f>
        <v>3</v>
      </c>
      <c r="B84">
        <f>[1]Pivot!B88</f>
        <v>23</v>
      </c>
      <c r="C84" s="4">
        <f>AVERAGE(Pivot!D88:H88)</f>
        <v>97.75</v>
      </c>
      <c r="D84" s="4">
        <f>AVERAGE(Pivot!K88:O88)</f>
        <v>59.75</v>
      </c>
      <c r="E84" s="4">
        <f>AVERAGE(Pivot!R88:V88)</f>
        <v>38.75</v>
      </c>
      <c r="F84" s="4">
        <f>AVERAGE(Pivot!Y88:AC88)</f>
        <v>27</v>
      </c>
      <c r="G84" s="4">
        <f>AVERAGE(Pivot!AF88:AJ88)</f>
        <v>0</v>
      </c>
      <c r="H84" s="4">
        <f>AVERAGE(Pivot!AM88:AQ88)</f>
        <v>9.5</v>
      </c>
      <c r="I84" s="4">
        <f>AVERAGE(Pivot!F88:H88)</f>
        <v>113</v>
      </c>
      <c r="J84" s="4">
        <f>AVERAGE(Pivot!M88:O88)</f>
        <v>67.5</v>
      </c>
      <c r="K84" s="4">
        <f>AVERAGE(Pivot!T88:V88)</f>
        <v>40</v>
      </c>
      <c r="L84" s="4">
        <f>AVERAGE(Pivot!AA88:AC88)</f>
        <v>28</v>
      </c>
      <c r="M84" s="4">
        <f>AVERAGE(Pivot!AH88:AJ88)</f>
        <v>0</v>
      </c>
      <c r="N84" s="4">
        <f>AVERAGE(Pivot!AO88:AQ88)</f>
        <v>8.5</v>
      </c>
      <c r="O84" s="4">
        <f>Pivot!I88</f>
        <v>102</v>
      </c>
      <c r="P84" s="4">
        <f>Pivot!P88</f>
        <v>57</v>
      </c>
      <c r="Q84" s="4">
        <f>Pivot!W88</f>
        <v>40</v>
      </c>
      <c r="R84" s="4">
        <f>Pivot!AD88</f>
        <v>18</v>
      </c>
      <c r="S84" s="4">
        <f>Pivot!AK88</f>
        <v>0</v>
      </c>
      <c r="T84" s="4">
        <f>Pivot!AR88</f>
        <v>8</v>
      </c>
      <c r="U84" s="4">
        <f>AVERAGE('air-quality'!E1148:E1152)</f>
        <v>132</v>
      </c>
      <c r="V84" s="4">
        <f>AVERAGE('air-quality'!F1148:F1152)</f>
        <v>57.6</v>
      </c>
      <c r="W84" s="4">
        <f>AVERAGE('air-quality'!G1148:G1152)</f>
        <v>36</v>
      </c>
      <c r="X84" s="4">
        <f>AVERAGE('air-quality'!H1148:H1152)</f>
        <v>18.2</v>
      </c>
      <c r="Y84" s="4">
        <f>AVERAGE('air-quality'!I1148:I1152)</f>
        <v>0</v>
      </c>
      <c r="Z84" s="4">
        <f>AVERAGE('air-quality'!J1148:J1152)</f>
        <v>7</v>
      </c>
      <c r="AA84" s="4">
        <f>AVERAGE('air-quality'!E1499:E1503)</f>
        <v>158.80000000000001</v>
      </c>
      <c r="AB84" s="4">
        <f>AVERAGE('air-quality'!F1499:F1503)</f>
        <v>78.599999999999994</v>
      </c>
      <c r="AC84" s="4">
        <f>AVERAGE('air-quality'!G1499:G1503)</f>
        <v>45.2</v>
      </c>
      <c r="AD84" s="4">
        <f>AVERAGE('air-quality'!H1499:H1503)</f>
        <v>35.200000000000003</v>
      </c>
      <c r="AE84" s="4">
        <f>AVERAGE('air-quality'!I1499:I1503)</f>
        <v>0</v>
      </c>
      <c r="AF84" s="4">
        <f>AVERAGE('air-quality'!J1499:J1503)</f>
        <v>10.199999999999999</v>
      </c>
      <c r="AG84" s="4">
        <f>AVERAGE('air-quality'!E1860:E1864)</f>
        <v>78</v>
      </c>
      <c r="AH84" s="4">
        <f>AVERAGE('air-quality'!F1860:F1864)</f>
        <v>41.6</v>
      </c>
      <c r="AI84" s="4">
        <f>AVERAGE('air-quality'!G1860:G1864)</f>
        <v>34.799999999999997</v>
      </c>
      <c r="AJ84" s="4">
        <f>AVERAGE('air-quality'!H1860:H1864)</f>
        <v>12</v>
      </c>
      <c r="AK84" s="4">
        <f>AVERAGE('air-quality'!I1860:I1864)</f>
        <v>0</v>
      </c>
      <c r="AL84" s="4">
        <f>AVERAGE('air-quality'!J1860:J1864)</f>
        <v>3.2</v>
      </c>
      <c r="AM84" s="4">
        <f t="shared" si="7"/>
        <v>83.8</v>
      </c>
      <c r="AN84" s="4">
        <f t="shared" si="8"/>
        <v>61.6</v>
      </c>
      <c r="AO84" s="4">
        <f t="shared" si="9"/>
        <v>39</v>
      </c>
      <c r="AP84" s="4">
        <f t="shared" si="10"/>
        <v>14.2</v>
      </c>
      <c r="AQ84" s="4">
        <f t="shared" si="11"/>
        <v>0</v>
      </c>
      <c r="AR84" s="4">
        <f t="shared" si="12"/>
        <v>4</v>
      </c>
      <c r="AS84">
        <f>AVERAGE(U84,AA84,AG84)</f>
        <v>122.93333333333334</v>
      </c>
      <c r="AT84">
        <f>AVERAGE(V84,AB84,AH84)</f>
        <v>59.266666666666659</v>
      </c>
      <c r="AU84">
        <f>AVERAGE(W84,AC84,AI84)</f>
        <v>38.666666666666664</v>
      </c>
      <c r="AV84">
        <f>AVERAGE(X84,AD84,AJ84)</f>
        <v>21.8</v>
      </c>
      <c r="AW84">
        <f>AVERAGE(Y84,AE84,AK84)</f>
        <v>0</v>
      </c>
      <c r="AX84">
        <f>AVERAGE(Z84,AF84,AL84)</f>
        <v>6.8</v>
      </c>
    </row>
    <row r="85" spans="1:50" x14ac:dyDescent="0.25">
      <c r="A85">
        <f>IF([1]Pivot!A89="",[1]Data!A84,[1]Pivot!A89)</f>
        <v>3</v>
      </c>
      <c r="B85">
        <f>[1]Pivot!B89</f>
        <v>24</v>
      </c>
      <c r="C85" s="4">
        <f>AVERAGE(Pivot!D89:H89)</f>
        <v>131</v>
      </c>
      <c r="D85" s="4">
        <f>AVERAGE(Pivot!K89:O89)</f>
        <v>55.2</v>
      </c>
      <c r="E85" s="4">
        <f>AVERAGE(Pivot!R89:V89)</f>
        <v>42.6</v>
      </c>
      <c r="F85" s="4">
        <f>AVERAGE(Pivot!Y89:AC89)</f>
        <v>25.2</v>
      </c>
      <c r="G85" s="4">
        <f>AVERAGE(Pivot!AF89:AJ89)</f>
        <v>0</v>
      </c>
      <c r="H85" s="4">
        <f>AVERAGE(Pivot!AM89:AQ89)</f>
        <v>7.6</v>
      </c>
      <c r="I85" s="4">
        <f>AVERAGE(Pivot!F89:H89)</f>
        <v>148</v>
      </c>
      <c r="J85" s="4">
        <f>AVERAGE(Pivot!M89:O89)</f>
        <v>48</v>
      </c>
      <c r="K85" s="4">
        <f>AVERAGE(Pivot!T89:V89)</f>
        <v>45.333333333333336</v>
      </c>
      <c r="L85" s="4">
        <f>AVERAGE(Pivot!AA89:AC89)</f>
        <v>21.333333333333332</v>
      </c>
      <c r="M85" s="4">
        <f>AVERAGE(Pivot!AH89:AJ89)</f>
        <v>0</v>
      </c>
      <c r="N85" s="4">
        <f>AVERAGE(Pivot!AO89:AQ89)</f>
        <v>5.666666666666667</v>
      </c>
      <c r="O85" s="4">
        <f>Pivot!I89</f>
        <v>121</v>
      </c>
      <c r="P85" s="4">
        <f>Pivot!P89</f>
        <v>73</v>
      </c>
      <c r="Q85" s="4">
        <f>Pivot!W89</f>
        <v>54</v>
      </c>
      <c r="R85" s="4">
        <f>Pivot!AD89</f>
        <v>27</v>
      </c>
      <c r="S85" s="4">
        <f>Pivot!AK89</f>
        <v>0</v>
      </c>
      <c r="T85" s="4">
        <f>Pivot!AR89</f>
        <v>9</v>
      </c>
      <c r="U85" s="4">
        <f>AVERAGE('air-quality'!E1149:E1153)</f>
        <v>108.8</v>
      </c>
      <c r="V85" s="4">
        <f>AVERAGE('air-quality'!F1149:F1153)</f>
        <v>48.4</v>
      </c>
      <c r="W85" s="4">
        <f>AVERAGE('air-quality'!G1149:G1153)</f>
        <v>39.4</v>
      </c>
      <c r="X85" s="4">
        <f>AVERAGE('air-quality'!H1149:H1153)</f>
        <v>15.6</v>
      </c>
      <c r="Y85" s="4">
        <f>AVERAGE('air-quality'!I1149:I1153)</f>
        <v>0</v>
      </c>
      <c r="Z85" s="4">
        <f>AVERAGE('air-quality'!J1149:J1153)</f>
        <v>6</v>
      </c>
      <c r="AA85" s="4">
        <f>AVERAGE('air-quality'!E1500:E1504)</f>
        <v>167</v>
      </c>
      <c r="AB85" s="4">
        <f>AVERAGE('air-quality'!F1500:F1504)</f>
        <v>89.8</v>
      </c>
      <c r="AC85" s="4">
        <f>AVERAGE('air-quality'!G1500:G1504)</f>
        <v>47.6</v>
      </c>
      <c r="AD85" s="4">
        <f>AVERAGE('air-quality'!H1500:H1504)</f>
        <v>40</v>
      </c>
      <c r="AE85" s="4">
        <f>AVERAGE('air-quality'!I1500:I1504)</f>
        <v>0</v>
      </c>
      <c r="AF85" s="4">
        <f>AVERAGE('air-quality'!J1500:J1504)</f>
        <v>11</v>
      </c>
      <c r="AG85" s="4">
        <f>AVERAGE('air-quality'!E1861:E1865)</f>
        <v>67.2</v>
      </c>
      <c r="AH85" s="4">
        <f>AVERAGE('air-quality'!F1861:F1865)</f>
        <v>52.6</v>
      </c>
      <c r="AI85" s="4">
        <f>AVERAGE('air-quality'!G1861:G1865)</f>
        <v>35.200000000000003</v>
      </c>
      <c r="AJ85" s="4">
        <f>AVERAGE('air-quality'!H1861:H1865)</f>
        <v>16</v>
      </c>
      <c r="AK85" s="4">
        <f>AVERAGE('air-quality'!I1861:I1865)</f>
        <v>0</v>
      </c>
      <c r="AL85" s="4">
        <f>AVERAGE('air-quality'!J1861:J1865)</f>
        <v>4</v>
      </c>
      <c r="AM85" s="4">
        <f t="shared" si="7"/>
        <v>100.2</v>
      </c>
      <c r="AN85" s="4">
        <f t="shared" si="8"/>
        <v>64.2</v>
      </c>
      <c r="AO85" s="4">
        <f t="shared" si="9"/>
        <v>43</v>
      </c>
      <c r="AP85" s="4">
        <f t="shared" si="10"/>
        <v>16.2</v>
      </c>
      <c r="AQ85" s="4">
        <f t="shared" si="11"/>
        <v>0</v>
      </c>
      <c r="AR85" s="4">
        <f t="shared" si="12"/>
        <v>5.2</v>
      </c>
      <c r="AS85">
        <f>AVERAGE(U85,AA85,AG85)</f>
        <v>114.33333333333333</v>
      </c>
      <c r="AT85">
        <f>AVERAGE(V85,AB85,AH85)</f>
        <v>63.599999999999994</v>
      </c>
      <c r="AU85">
        <f>AVERAGE(W85,AC85,AI85)</f>
        <v>40.733333333333334</v>
      </c>
      <c r="AV85">
        <f>AVERAGE(X85,AD85,AJ85)</f>
        <v>23.866666666666664</v>
      </c>
      <c r="AW85">
        <f>AVERAGE(Y85,AE85,AK85)</f>
        <v>0</v>
      </c>
      <c r="AX85">
        <f>AVERAGE(Z85,AF85,AL85)</f>
        <v>7</v>
      </c>
    </row>
    <row r="86" spans="1:50" x14ac:dyDescent="0.25">
      <c r="A86">
        <f>IF([1]Pivot!A90="",[1]Data!A85,[1]Pivot!A90)</f>
        <v>3</v>
      </c>
      <c r="B86">
        <f>[1]Pivot!B90</f>
        <v>25</v>
      </c>
      <c r="C86" s="4">
        <f>AVERAGE(Pivot!D90:H90)</f>
        <v>117.2</v>
      </c>
      <c r="D86" s="4">
        <f>AVERAGE(Pivot!K90:O90)</f>
        <v>65.400000000000006</v>
      </c>
      <c r="E86" s="4">
        <f>AVERAGE(Pivot!R90:V90)</f>
        <v>46.4</v>
      </c>
      <c r="F86" s="4">
        <f>AVERAGE(Pivot!Y90:AC90)</f>
        <v>22.2</v>
      </c>
      <c r="G86" s="4">
        <f>AVERAGE(Pivot!AF90:AJ90)</f>
        <v>0</v>
      </c>
      <c r="H86" s="4">
        <f>AVERAGE(Pivot!AM90:AQ90)</f>
        <v>5.6</v>
      </c>
      <c r="I86" s="4">
        <f>AVERAGE(Pivot!F90:H90)</f>
        <v>110.33333333333333</v>
      </c>
      <c r="J86" s="4">
        <f>AVERAGE(Pivot!M90:O90)</f>
        <v>68.333333333333329</v>
      </c>
      <c r="K86" s="4">
        <f>AVERAGE(Pivot!T90:V90)</f>
        <v>46.666666666666664</v>
      </c>
      <c r="L86" s="4">
        <f>AVERAGE(Pivot!AA90:AC90)</f>
        <v>22.666666666666668</v>
      </c>
      <c r="M86" s="4">
        <f>AVERAGE(Pivot!AH90:AJ90)</f>
        <v>0</v>
      </c>
      <c r="N86" s="4">
        <f>AVERAGE(Pivot!AO90:AQ90)</f>
        <v>6</v>
      </c>
      <c r="O86" s="4">
        <f>Pivot!I90</f>
        <v>192</v>
      </c>
      <c r="P86" s="4">
        <f>Pivot!P90</f>
        <v>25</v>
      </c>
      <c r="Q86" s="4">
        <f>Pivot!W90</f>
        <v>31</v>
      </c>
      <c r="R86" s="4">
        <f>Pivot!AD90</f>
        <v>4</v>
      </c>
      <c r="S86" s="4">
        <f>Pivot!AK90</f>
        <v>0</v>
      </c>
      <c r="T86" s="4">
        <f>Pivot!AR90</f>
        <v>3</v>
      </c>
      <c r="U86" s="4">
        <f>AVERAGE('air-quality'!E1150:E1154)</f>
        <v>98.6</v>
      </c>
      <c r="V86" s="4">
        <f>AVERAGE('air-quality'!F1150:F1154)</f>
        <v>49</v>
      </c>
      <c r="W86" s="4">
        <f>AVERAGE('air-quality'!G1150:G1154)</f>
        <v>44.4</v>
      </c>
      <c r="X86" s="4">
        <f>AVERAGE('air-quality'!H1150:H1154)</f>
        <v>15.6</v>
      </c>
      <c r="Y86" s="4">
        <f>AVERAGE('air-quality'!I1150:I1154)</f>
        <v>0</v>
      </c>
      <c r="Z86" s="4">
        <f>AVERAGE('air-quality'!J1150:J1154)</f>
        <v>4.8</v>
      </c>
      <c r="AA86" s="4">
        <f>AVERAGE('air-quality'!E1501:E1505)</f>
        <v>180.2</v>
      </c>
      <c r="AB86" s="4">
        <f>AVERAGE('air-quality'!F1501:F1505)</f>
        <v>198.8</v>
      </c>
      <c r="AC86" s="4">
        <f>AVERAGE('air-quality'!G1501:G1505)</f>
        <v>49.4</v>
      </c>
      <c r="AD86" s="4">
        <f>AVERAGE('air-quality'!H1501:H1505)</f>
        <v>36.6</v>
      </c>
      <c r="AE86" s="4">
        <f>AVERAGE('air-quality'!I1501:I1505)</f>
        <v>0</v>
      </c>
      <c r="AF86" s="4">
        <f>AVERAGE('air-quality'!J1501:J1505)</f>
        <v>9.8000000000000007</v>
      </c>
      <c r="AG86" s="4">
        <f>AVERAGE('air-quality'!E1862:E1866)</f>
        <v>81</v>
      </c>
      <c r="AH86" s="4">
        <f>AVERAGE('air-quality'!F1862:F1866)</f>
        <v>64.8</v>
      </c>
      <c r="AI86" s="4">
        <f>AVERAGE('air-quality'!G1862:G1866)</f>
        <v>35</v>
      </c>
      <c r="AJ86" s="4">
        <f>AVERAGE('air-quality'!H1862:H1866)</f>
        <v>19.399999999999999</v>
      </c>
      <c r="AK86" s="4">
        <f>AVERAGE('air-quality'!I1862:I1866)</f>
        <v>0</v>
      </c>
      <c r="AL86" s="4">
        <f>AVERAGE('air-quality'!J1862:J1866)</f>
        <v>5.6</v>
      </c>
      <c r="AM86" s="4">
        <f t="shared" si="7"/>
        <v>119.8</v>
      </c>
      <c r="AN86" s="4">
        <f t="shared" si="8"/>
        <v>54.6</v>
      </c>
      <c r="AO86" s="4">
        <f t="shared" si="9"/>
        <v>41.6</v>
      </c>
      <c r="AP86" s="4">
        <f t="shared" si="10"/>
        <v>15</v>
      </c>
      <c r="AQ86" s="4">
        <f t="shared" si="11"/>
        <v>0</v>
      </c>
      <c r="AR86" s="4">
        <f t="shared" si="12"/>
        <v>5.2</v>
      </c>
      <c r="AS86">
        <f>AVERAGE(U86,AA86,AG86)</f>
        <v>119.93333333333332</v>
      </c>
      <c r="AT86">
        <f>AVERAGE(V86,AB86,AH86)</f>
        <v>104.2</v>
      </c>
      <c r="AU86">
        <f>AVERAGE(W86,AC86,AI86)</f>
        <v>42.933333333333337</v>
      </c>
      <c r="AV86">
        <f>AVERAGE(X86,AD86,AJ86)</f>
        <v>23.866666666666664</v>
      </c>
      <c r="AW86">
        <f>AVERAGE(Y86,AE86,AK86)</f>
        <v>0</v>
      </c>
      <c r="AX86">
        <f>AVERAGE(Z86,AF86,AL86)</f>
        <v>6.7333333333333343</v>
      </c>
    </row>
    <row r="87" spans="1:50" x14ac:dyDescent="0.25">
      <c r="A87">
        <f>IF([1]Pivot!A91="",[1]Data!A86,[1]Pivot!A91)</f>
        <v>3</v>
      </c>
      <c r="B87">
        <f>[1]Pivot!B91</f>
        <v>26</v>
      </c>
      <c r="C87" s="4">
        <f>AVERAGE(Pivot!D91:H91)</f>
        <v>112.6</v>
      </c>
      <c r="D87" s="4">
        <f>AVERAGE(Pivot!K91:O91)</f>
        <v>77.400000000000006</v>
      </c>
      <c r="E87" s="4">
        <f>AVERAGE(Pivot!R91:V91)</f>
        <v>43.4</v>
      </c>
      <c r="F87" s="4">
        <f>AVERAGE(Pivot!Y91:AC91)</f>
        <v>26.8</v>
      </c>
      <c r="G87" s="4">
        <f>AVERAGE(Pivot!AF91:AJ91)</f>
        <v>0</v>
      </c>
      <c r="H87" s="4">
        <f>AVERAGE(Pivot!AM91:AQ91)</f>
        <v>7</v>
      </c>
      <c r="I87" s="4">
        <f>AVERAGE(Pivot!F91:H91)</f>
        <v>115</v>
      </c>
      <c r="J87" s="4">
        <f>AVERAGE(Pivot!M91:O91)</f>
        <v>83</v>
      </c>
      <c r="K87" s="4">
        <f>AVERAGE(Pivot!T91:V91)</f>
        <v>42</v>
      </c>
      <c r="L87" s="4">
        <f>AVERAGE(Pivot!AA91:AC91)</f>
        <v>31</v>
      </c>
      <c r="M87" s="4">
        <f>AVERAGE(Pivot!AH91:AJ91)</f>
        <v>0</v>
      </c>
      <c r="N87" s="4">
        <f>AVERAGE(Pivot!AO91:AQ91)</f>
        <v>8.3333333333333339</v>
      </c>
      <c r="O87" s="4">
        <f>Pivot!I91</f>
        <v>39</v>
      </c>
      <c r="P87" s="4">
        <f>Pivot!P91</f>
        <v>25</v>
      </c>
      <c r="Q87" s="4">
        <f>Pivot!W91</f>
        <v>33</v>
      </c>
      <c r="R87" s="4">
        <f>Pivot!AD91</f>
        <v>4</v>
      </c>
      <c r="S87" s="4">
        <f>Pivot!AK91</f>
        <v>0</v>
      </c>
      <c r="T87" s="4">
        <f>Pivot!AR91</f>
        <v>2</v>
      </c>
      <c r="U87" s="4">
        <f>AVERAGE('air-quality'!E1151:E1155)</f>
        <v>103.8</v>
      </c>
      <c r="V87" s="4">
        <f>AVERAGE('air-quality'!F1151:F1155)</f>
        <v>61.8</v>
      </c>
      <c r="W87" s="4">
        <f>AVERAGE('air-quality'!G1151:G1155)</f>
        <v>44.4</v>
      </c>
      <c r="X87" s="4">
        <f>AVERAGE('air-quality'!H1151:H1155)</f>
        <v>16.600000000000001</v>
      </c>
      <c r="Y87" s="4">
        <f>AVERAGE('air-quality'!I1151:I1155)</f>
        <v>0</v>
      </c>
      <c r="Z87" s="4">
        <f>AVERAGE('air-quality'!J1151:J1155)</f>
        <v>5.6</v>
      </c>
      <c r="AA87" s="4">
        <f>AVERAGE('air-quality'!E1502:E1506)</f>
        <v>183</v>
      </c>
      <c r="AB87" s="4">
        <f>AVERAGE('air-quality'!F1502:F1506)</f>
        <v>207.4</v>
      </c>
      <c r="AC87" s="4">
        <f>AVERAGE('air-quality'!G1502:G1506)</f>
        <v>46</v>
      </c>
      <c r="AD87" s="4">
        <f>AVERAGE('air-quality'!H1502:H1506)</f>
        <v>33.6</v>
      </c>
      <c r="AE87" s="4">
        <f>AVERAGE('air-quality'!I1502:I1506)</f>
        <v>0</v>
      </c>
      <c r="AF87" s="4">
        <f>AVERAGE('air-quality'!J1502:J1506)</f>
        <v>9</v>
      </c>
      <c r="AG87" s="4">
        <f>AVERAGE('air-quality'!E1863:E1867)</f>
        <v>103.2</v>
      </c>
      <c r="AH87" s="4">
        <f>AVERAGE('air-quality'!F1863:F1867)</f>
        <v>70</v>
      </c>
      <c r="AI87" s="4">
        <f>AVERAGE('air-quality'!G1863:G1867)</f>
        <v>33.4</v>
      </c>
      <c r="AJ87" s="4">
        <f>AVERAGE('air-quality'!H1863:H1867)</f>
        <v>21</v>
      </c>
      <c r="AK87" s="4">
        <f>AVERAGE('air-quality'!I1863:I1867)</f>
        <v>0</v>
      </c>
      <c r="AL87" s="4">
        <f>AVERAGE('air-quality'!J1863:J1867)</f>
        <v>6.2</v>
      </c>
      <c r="AM87" s="4">
        <f t="shared" si="7"/>
        <v>110.4</v>
      </c>
      <c r="AN87" s="4">
        <f t="shared" si="8"/>
        <v>47.6</v>
      </c>
      <c r="AO87" s="4">
        <f t="shared" si="9"/>
        <v>38.799999999999997</v>
      </c>
      <c r="AP87" s="4">
        <f t="shared" si="10"/>
        <v>13.8</v>
      </c>
      <c r="AQ87" s="4">
        <f t="shared" si="11"/>
        <v>0</v>
      </c>
      <c r="AR87" s="4">
        <f t="shared" si="12"/>
        <v>5</v>
      </c>
      <c r="AS87">
        <f>AVERAGE(U87,AA87,AG87)</f>
        <v>130</v>
      </c>
      <c r="AT87">
        <f>AVERAGE(V87,AB87,AH87)</f>
        <v>113.06666666666666</v>
      </c>
      <c r="AU87">
        <f>AVERAGE(W87,AC87,AI87)</f>
        <v>41.266666666666673</v>
      </c>
      <c r="AV87">
        <f>AVERAGE(X87,AD87,AJ87)</f>
        <v>23.733333333333334</v>
      </c>
      <c r="AW87">
        <f>AVERAGE(Y87,AE87,AK87)</f>
        <v>0</v>
      </c>
      <c r="AX87">
        <f>AVERAGE(Z87,AF87,AL87)</f>
        <v>6.9333333333333336</v>
      </c>
    </row>
    <row r="88" spans="1:50" x14ac:dyDescent="0.25">
      <c r="A88">
        <f>IF([1]Pivot!A92="",[1]Data!A87,[1]Pivot!A92)</f>
        <v>3</v>
      </c>
      <c r="B88">
        <f>[1]Pivot!B92</f>
        <v>27</v>
      </c>
      <c r="C88" s="4">
        <f>AVERAGE(Pivot!D92:H92)</f>
        <v>127.4</v>
      </c>
      <c r="D88" s="4">
        <f>AVERAGE(Pivot!K92:O92)</f>
        <v>222.6</v>
      </c>
      <c r="E88" s="4">
        <f>AVERAGE(Pivot!R92:V92)</f>
        <v>33.799999999999997</v>
      </c>
      <c r="F88" s="4">
        <f>AVERAGE(Pivot!Y92:AC92)</f>
        <v>23.2</v>
      </c>
      <c r="G88" s="4">
        <f>AVERAGE(Pivot!AF92:AJ92)</f>
        <v>0</v>
      </c>
      <c r="H88" s="4">
        <f>AVERAGE(Pivot!AM92:AQ92)</f>
        <v>6.2</v>
      </c>
      <c r="I88" s="4">
        <f>AVERAGE(Pivot!F92:H92)</f>
        <v>141</v>
      </c>
      <c r="J88" s="4">
        <f>AVERAGE(Pivot!M92:O92)</f>
        <v>253</v>
      </c>
      <c r="K88" s="4">
        <f>AVERAGE(Pivot!T92:V92)</f>
        <v>33.666666666666664</v>
      </c>
      <c r="L88" s="4">
        <f>AVERAGE(Pivot!AA92:AC92)</f>
        <v>20.666666666666668</v>
      </c>
      <c r="M88" s="4">
        <f>AVERAGE(Pivot!AH92:AJ92)</f>
        <v>0</v>
      </c>
      <c r="N88" s="4">
        <f>AVERAGE(Pivot!AO92:AQ92)</f>
        <v>6.333333333333333</v>
      </c>
      <c r="O88" s="4">
        <f>Pivot!I92</f>
        <v>17</v>
      </c>
      <c r="P88" s="4">
        <f>Pivot!P92</f>
        <v>26</v>
      </c>
      <c r="Q88" s="4">
        <f>Pivot!W92</f>
        <v>32</v>
      </c>
      <c r="R88" s="4">
        <f>Pivot!AD92</f>
        <v>8</v>
      </c>
      <c r="S88" s="4">
        <f>Pivot!AK92</f>
        <v>0</v>
      </c>
      <c r="T88" s="4">
        <f>Pivot!AR92</f>
        <v>1</v>
      </c>
      <c r="U88" s="4">
        <f>AVERAGE('air-quality'!E1152:E1156)</f>
        <v>115.6</v>
      </c>
      <c r="V88" s="4">
        <f>AVERAGE('air-quality'!F1152:F1156)</f>
        <v>65.599999999999994</v>
      </c>
      <c r="W88" s="4">
        <f>AVERAGE('air-quality'!G1152:G1156)</f>
        <v>44.8</v>
      </c>
      <c r="X88" s="4">
        <f>AVERAGE('air-quality'!H1152:H1156)</f>
        <v>17.8</v>
      </c>
      <c r="Y88" s="4">
        <f>AVERAGE('air-quality'!I1152:I1156)</f>
        <v>0</v>
      </c>
      <c r="Z88" s="4">
        <f>AVERAGE('air-quality'!J1152:J1156)</f>
        <v>6.2</v>
      </c>
      <c r="AA88" s="4">
        <f>AVERAGE('air-quality'!E1503:E1507)</f>
        <v>168.6</v>
      </c>
      <c r="AB88" s="4">
        <f>AVERAGE('air-quality'!F1503:F1507)</f>
        <v>206.8</v>
      </c>
      <c r="AC88" s="4">
        <f>AVERAGE('air-quality'!G1503:G1507)</f>
        <v>44</v>
      </c>
      <c r="AD88" s="4">
        <f>AVERAGE('air-quality'!H1503:H1507)</f>
        <v>33.6</v>
      </c>
      <c r="AE88" s="4">
        <f>AVERAGE('air-quality'!I1503:I1507)</f>
        <v>0</v>
      </c>
      <c r="AF88" s="4">
        <f>AVERAGE('air-quality'!J1503:J1507)</f>
        <v>8.8000000000000007</v>
      </c>
      <c r="AG88" s="4">
        <f>AVERAGE('air-quality'!E1864:E1868)</f>
        <v>115.6</v>
      </c>
      <c r="AH88" s="4">
        <f>AVERAGE('air-quality'!F1864:F1868)</f>
        <v>70.8</v>
      </c>
      <c r="AI88" s="4">
        <f>AVERAGE('air-quality'!G1864:G1868)</f>
        <v>32.799999999999997</v>
      </c>
      <c r="AJ88" s="4">
        <f>AVERAGE('air-quality'!H1864:H1868)</f>
        <v>19.8</v>
      </c>
      <c r="AK88" s="4">
        <f>AVERAGE('air-quality'!I1864:I1868)</f>
        <v>0</v>
      </c>
      <c r="AL88" s="4">
        <f>AVERAGE('air-quality'!J1864:J1868)</f>
        <v>6</v>
      </c>
      <c r="AM88" s="4">
        <f t="shared" si="7"/>
        <v>94.2</v>
      </c>
      <c r="AN88" s="4">
        <f t="shared" si="8"/>
        <v>41.2</v>
      </c>
      <c r="AO88" s="4">
        <f t="shared" si="9"/>
        <v>38</v>
      </c>
      <c r="AP88" s="4">
        <f t="shared" si="10"/>
        <v>12.2</v>
      </c>
      <c r="AQ88" s="4">
        <f t="shared" si="11"/>
        <v>0</v>
      </c>
      <c r="AR88" s="4">
        <f t="shared" si="12"/>
        <v>4.5999999999999996</v>
      </c>
      <c r="AS88">
        <f>AVERAGE(U88,AA88,AG88)</f>
        <v>133.26666666666665</v>
      </c>
      <c r="AT88">
        <f>AVERAGE(V88,AB88,AH88)</f>
        <v>114.39999999999999</v>
      </c>
      <c r="AU88">
        <f>AVERAGE(W88,AC88,AI88)</f>
        <v>40.533333333333331</v>
      </c>
      <c r="AV88">
        <f>AVERAGE(X88,AD88,AJ88)</f>
        <v>23.733333333333334</v>
      </c>
      <c r="AW88">
        <f>AVERAGE(Y88,AE88,AK88)</f>
        <v>0</v>
      </c>
      <c r="AX88">
        <f>AVERAGE(Z88,AF88,AL88)</f>
        <v>7</v>
      </c>
    </row>
    <row r="89" spans="1:50" x14ac:dyDescent="0.25">
      <c r="A89">
        <f>IF([1]Pivot!A93="",[1]Data!A88,[1]Pivot!A93)</f>
        <v>3</v>
      </c>
      <c r="B89">
        <f>[1]Pivot!B93</f>
        <v>28</v>
      </c>
      <c r="C89" s="4">
        <f>AVERAGE(Pivot!D93:H93)</f>
        <v>147.19999999999999</v>
      </c>
      <c r="D89" s="4">
        <f>AVERAGE(Pivot!K93:O93)</f>
        <v>105.4</v>
      </c>
      <c r="E89" s="4">
        <f>AVERAGE(Pivot!R93:V93)</f>
        <v>39.4</v>
      </c>
      <c r="F89" s="4">
        <f>AVERAGE(Pivot!Y93:AC93)</f>
        <v>21.8</v>
      </c>
      <c r="G89" s="4">
        <f>AVERAGE(Pivot!AF93:AJ93)</f>
        <v>0</v>
      </c>
      <c r="H89" s="4">
        <f>AVERAGE(Pivot!AM93:AQ93)</f>
        <v>6.8</v>
      </c>
      <c r="I89" s="4">
        <f>AVERAGE(Pivot!F93:H93)</f>
        <v>147.66666666666666</v>
      </c>
      <c r="J89" s="4">
        <f>AVERAGE(Pivot!M93:O93)</f>
        <v>93</v>
      </c>
      <c r="K89" s="4">
        <f>AVERAGE(Pivot!T93:V93)</f>
        <v>37.666666666666664</v>
      </c>
      <c r="L89" s="4">
        <f>AVERAGE(Pivot!AA93:AC93)</f>
        <v>19.333333333333332</v>
      </c>
      <c r="M89" s="4">
        <f>AVERAGE(Pivot!AH93:AJ93)</f>
        <v>0</v>
      </c>
      <c r="N89" s="4">
        <f>AVERAGE(Pivot!AO93:AQ93)</f>
        <v>6.666666666666667</v>
      </c>
      <c r="O89" s="4">
        <f>Pivot!I93</f>
        <v>37</v>
      </c>
      <c r="P89" s="4">
        <f>Pivot!P93</f>
        <v>63</v>
      </c>
      <c r="Q89" s="4">
        <f>Pivot!W93</f>
        <v>42</v>
      </c>
      <c r="R89" s="4">
        <f>Pivot!AD93</f>
        <v>17</v>
      </c>
      <c r="S89" s="4">
        <f>Pivot!AK93</f>
        <v>0</v>
      </c>
      <c r="T89" s="4">
        <f>Pivot!AR93</f>
        <v>4</v>
      </c>
      <c r="U89" s="4">
        <f>AVERAGE('air-quality'!E1153:E1157)</f>
        <v>120.2</v>
      </c>
      <c r="V89" s="4">
        <f>AVERAGE('air-quality'!F1153:F1157)</f>
        <v>72.2</v>
      </c>
      <c r="W89" s="4">
        <f>AVERAGE('air-quality'!G1153:G1157)</f>
        <v>44</v>
      </c>
      <c r="X89" s="4">
        <f>AVERAGE('air-quality'!H1153:H1157)</f>
        <v>20.2</v>
      </c>
      <c r="Y89" s="4">
        <f>AVERAGE('air-quality'!I1153:I1157)</f>
        <v>0</v>
      </c>
      <c r="Z89" s="4">
        <f>AVERAGE('air-quality'!J1153:J1157)</f>
        <v>6.8</v>
      </c>
      <c r="AA89" s="4">
        <f>AVERAGE('air-quality'!E1504:E1508)</f>
        <v>164.8</v>
      </c>
      <c r="AB89" s="4">
        <f>AVERAGE('air-quality'!F1504:F1508)</f>
        <v>207.4</v>
      </c>
      <c r="AC89" s="4">
        <f>AVERAGE('air-quality'!G1504:G1508)</f>
        <v>42.6</v>
      </c>
      <c r="AD89" s="4">
        <f>AVERAGE('air-quality'!H1504:H1508)</f>
        <v>34.799999999999997</v>
      </c>
      <c r="AE89" s="4">
        <f>AVERAGE('air-quality'!I1504:I1508)</f>
        <v>0</v>
      </c>
      <c r="AF89" s="4">
        <f>AVERAGE('air-quality'!J1504:J1508)</f>
        <v>9</v>
      </c>
      <c r="AG89" s="4">
        <f>AVERAGE('air-quality'!E1865:E1869)</f>
        <v>107.8</v>
      </c>
      <c r="AH89" s="4">
        <f>AVERAGE('air-quality'!F1865:F1869)</f>
        <v>65.8</v>
      </c>
      <c r="AI89" s="4">
        <f>AVERAGE('air-quality'!G1865:G1869)</f>
        <v>31.4</v>
      </c>
      <c r="AJ89" s="4">
        <f>AVERAGE('air-quality'!H1865:H1869)</f>
        <v>16.399999999999999</v>
      </c>
      <c r="AK89" s="4">
        <f>AVERAGE('air-quality'!I1865:I1869)</f>
        <v>0</v>
      </c>
      <c r="AL89" s="4">
        <f>AVERAGE('air-quality'!J1865:J1869)</f>
        <v>5.6</v>
      </c>
      <c r="AM89" s="4">
        <f t="shared" si="7"/>
        <v>81.2</v>
      </c>
      <c r="AN89" s="4">
        <f t="shared" si="8"/>
        <v>42.4</v>
      </c>
      <c r="AO89" s="4">
        <f t="shared" si="9"/>
        <v>38.4</v>
      </c>
      <c r="AP89" s="4">
        <f t="shared" si="10"/>
        <v>12</v>
      </c>
      <c r="AQ89" s="4">
        <f t="shared" si="11"/>
        <v>0</v>
      </c>
      <c r="AR89" s="4">
        <f t="shared" si="12"/>
        <v>3.8</v>
      </c>
      <c r="AS89">
        <f>AVERAGE(U89,AA89,AG89)</f>
        <v>130.93333333333334</v>
      </c>
      <c r="AT89">
        <f>AVERAGE(V89,AB89,AH89)</f>
        <v>115.13333333333334</v>
      </c>
      <c r="AU89">
        <f>AVERAGE(W89,AC89,AI89)</f>
        <v>39.333333333333336</v>
      </c>
      <c r="AV89">
        <f>AVERAGE(X89,AD89,AJ89)</f>
        <v>23.8</v>
      </c>
      <c r="AW89">
        <f>AVERAGE(Y89,AE89,AK89)</f>
        <v>0</v>
      </c>
      <c r="AX89">
        <f>AVERAGE(Z89,AF89,AL89)</f>
        <v>7.1333333333333329</v>
      </c>
    </row>
    <row r="90" spans="1:50" x14ac:dyDescent="0.25">
      <c r="A90">
        <f>IF([1]Pivot!A94="",[1]Data!A89,[1]Pivot!A94)</f>
        <v>3</v>
      </c>
      <c r="B90">
        <f>[1]Pivot!B94</f>
        <v>29</v>
      </c>
      <c r="C90" s="4">
        <f>AVERAGE(Pivot!D94:H94)</f>
        <v>116.2</v>
      </c>
      <c r="D90" s="4">
        <f>AVERAGE(Pivot!K94:O94)</f>
        <v>83.6</v>
      </c>
      <c r="E90" s="4">
        <f>AVERAGE(Pivot!R94:V94)</f>
        <v>43.8</v>
      </c>
      <c r="F90" s="4">
        <f>AVERAGE(Pivot!Y94:AC94)</f>
        <v>21.4</v>
      </c>
      <c r="G90" s="4">
        <f>AVERAGE(Pivot!AF94:AJ94)</f>
        <v>0</v>
      </c>
      <c r="H90" s="4">
        <f>AVERAGE(Pivot!AM94:AQ94)</f>
        <v>7</v>
      </c>
      <c r="I90" s="4">
        <f>AVERAGE(Pivot!F94:H94)</f>
        <v>119.66666666666667</v>
      </c>
      <c r="J90" s="4">
        <f>AVERAGE(Pivot!M94:O94)</f>
        <v>60</v>
      </c>
      <c r="K90" s="4">
        <f>AVERAGE(Pivot!T94:V94)</f>
        <v>39.666666666666664</v>
      </c>
      <c r="L90" s="4">
        <f>AVERAGE(Pivot!AA94:AC94)</f>
        <v>17.333333333333332</v>
      </c>
      <c r="M90" s="4">
        <f>AVERAGE(Pivot!AH94:AJ94)</f>
        <v>0</v>
      </c>
      <c r="N90" s="4">
        <f>AVERAGE(Pivot!AO94:AQ94)</f>
        <v>6</v>
      </c>
      <c r="O90" s="4">
        <f>Pivot!I94</f>
        <v>122</v>
      </c>
      <c r="P90" s="4">
        <f>Pivot!P94</f>
        <v>69</v>
      </c>
      <c r="Q90" s="4">
        <f>Pivot!W94</f>
        <v>42</v>
      </c>
      <c r="R90" s="4">
        <f>Pivot!AD94</f>
        <v>16</v>
      </c>
      <c r="S90" s="4">
        <f>Pivot!AK94</f>
        <v>0</v>
      </c>
      <c r="T90" s="4">
        <f>Pivot!AR94</f>
        <v>6</v>
      </c>
      <c r="U90" s="4">
        <f>AVERAGE('air-quality'!E1154:E1158)</f>
        <v>126.2</v>
      </c>
      <c r="V90" s="4">
        <f>AVERAGE('air-quality'!F1154:F1158)</f>
        <v>74.400000000000006</v>
      </c>
      <c r="W90" s="4">
        <f>AVERAGE('air-quality'!G1154:G1158)</f>
        <v>43.4</v>
      </c>
      <c r="X90" s="4">
        <f>AVERAGE('air-quality'!H1154:H1158)</f>
        <v>22.6</v>
      </c>
      <c r="Y90" s="4">
        <f>AVERAGE('air-quality'!I1154:I1158)</f>
        <v>0</v>
      </c>
      <c r="Z90" s="4">
        <f>AVERAGE('air-quality'!J1154:J1158)</f>
        <v>7.4</v>
      </c>
      <c r="AA90" s="4">
        <f>AVERAGE('air-quality'!E1505:E1509)</f>
        <v>163.80000000000001</v>
      </c>
      <c r="AB90" s="4">
        <f>AVERAGE('air-quality'!F1505:F1509)</f>
        <v>208.4</v>
      </c>
      <c r="AC90" s="4">
        <f>AVERAGE('air-quality'!G1505:G1509)</f>
        <v>53</v>
      </c>
      <c r="AD90" s="4">
        <f>AVERAGE('air-quality'!H1505:H1509)</f>
        <v>32.6</v>
      </c>
      <c r="AE90" s="4">
        <f>AVERAGE('air-quality'!I1505:I1509)</f>
        <v>0</v>
      </c>
      <c r="AF90" s="4">
        <f>AVERAGE('air-quality'!J1505:J1509)</f>
        <v>9.6</v>
      </c>
      <c r="AG90" s="4">
        <f>AVERAGE('air-quality'!E1866:E1870)</f>
        <v>93</v>
      </c>
      <c r="AH90" s="4">
        <f>AVERAGE('air-quality'!F1866:F1870)</f>
        <v>54.2</v>
      </c>
      <c r="AI90" s="4">
        <f>AVERAGE('air-quality'!G1866:G1870)</f>
        <v>30.8</v>
      </c>
      <c r="AJ90" s="4">
        <f>AVERAGE('air-quality'!H1866:H1870)</f>
        <v>14</v>
      </c>
      <c r="AK90" s="4">
        <f>AVERAGE('air-quality'!I1866:I1870)</f>
        <v>0</v>
      </c>
      <c r="AL90" s="4">
        <f>AVERAGE('air-quality'!J1866:J1870)</f>
        <v>4.8</v>
      </c>
      <c r="AM90" s="4">
        <f t="shared" si="7"/>
        <v>81.400000000000006</v>
      </c>
      <c r="AN90" s="4">
        <f t="shared" si="8"/>
        <v>41.6</v>
      </c>
      <c r="AO90" s="4">
        <f t="shared" si="9"/>
        <v>36</v>
      </c>
      <c r="AP90" s="4">
        <f t="shared" si="10"/>
        <v>9.8000000000000007</v>
      </c>
      <c r="AQ90" s="4">
        <f t="shared" si="11"/>
        <v>0</v>
      </c>
      <c r="AR90" s="4">
        <f t="shared" si="12"/>
        <v>3.2</v>
      </c>
      <c r="AS90">
        <f>AVERAGE(U90,AA90,AG90)</f>
        <v>127.66666666666667</v>
      </c>
      <c r="AT90">
        <f>AVERAGE(V90,AB90,AH90)</f>
        <v>112.33333333333333</v>
      </c>
      <c r="AU90">
        <f>AVERAGE(W90,AC90,AI90)</f>
        <v>42.4</v>
      </c>
      <c r="AV90">
        <f>AVERAGE(X90,AD90,AJ90)</f>
        <v>23.066666666666666</v>
      </c>
      <c r="AW90">
        <f>AVERAGE(Y90,AE90,AK90)</f>
        <v>0</v>
      </c>
      <c r="AX90">
        <f>AVERAGE(Z90,AF90,AL90)</f>
        <v>7.2666666666666666</v>
      </c>
    </row>
    <row r="91" spans="1:50" x14ac:dyDescent="0.25">
      <c r="A91">
        <f>IF([1]Pivot!A95="",[1]Data!A90,[1]Pivot!A95)</f>
        <v>3</v>
      </c>
      <c r="B91">
        <f>[1]Pivot!B95</f>
        <v>30</v>
      </c>
      <c r="C91" s="4">
        <f>AVERAGE(Pivot!D95:H95)</f>
        <v>114.4</v>
      </c>
      <c r="D91" s="4">
        <f>AVERAGE(Pivot!K95:O95)</f>
        <v>80</v>
      </c>
      <c r="E91" s="4">
        <f>AVERAGE(Pivot!R95:V95)</f>
        <v>43.2</v>
      </c>
      <c r="F91" s="4">
        <f>AVERAGE(Pivot!Y95:AC95)</f>
        <v>27.2</v>
      </c>
      <c r="G91" s="4">
        <f>AVERAGE(Pivot!AF95:AJ95)</f>
        <v>0</v>
      </c>
      <c r="H91" s="4">
        <f>AVERAGE(Pivot!AM95:AQ95)</f>
        <v>10.4</v>
      </c>
      <c r="I91" s="4">
        <f>AVERAGE(Pivot!F95:H95)</f>
        <v>99</v>
      </c>
      <c r="J91" s="4">
        <f>AVERAGE(Pivot!M95:O95)</f>
        <v>56.333333333333336</v>
      </c>
      <c r="K91" s="4">
        <f>AVERAGE(Pivot!T95:V95)</f>
        <v>44</v>
      </c>
      <c r="L91" s="4">
        <f>AVERAGE(Pivot!AA95:AC95)</f>
        <v>22.666666666666668</v>
      </c>
      <c r="M91" s="4">
        <f>AVERAGE(Pivot!AH95:AJ95)</f>
        <v>0</v>
      </c>
      <c r="N91" s="4">
        <f>AVERAGE(Pivot!AO95:AQ95)</f>
        <v>6</v>
      </c>
      <c r="O91" s="4">
        <f>Pivot!I95</f>
        <v>156</v>
      </c>
      <c r="P91" s="4">
        <f>Pivot!P95</f>
        <v>62</v>
      </c>
      <c r="Q91" s="4">
        <f>Pivot!W95</f>
        <v>45</v>
      </c>
      <c r="R91" s="4">
        <f>Pivot!AD95</f>
        <v>12</v>
      </c>
      <c r="S91" s="4">
        <f>Pivot!AK95</f>
        <v>0</v>
      </c>
      <c r="T91" s="4">
        <f>Pivot!AR95</f>
        <v>3</v>
      </c>
      <c r="U91" s="4">
        <f>AVERAGE('air-quality'!E1155:E1159)</f>
        <v>128.19999999999999</v>
      </c>
      <c r="V91" s="4">
        <f>AVERAGE('air-quality'!F1155:F1159)</f>
        <v>79.2</v>
      </c>
      <c r="W91" s="4">
        <f>AVERAGE('air-quality'!G1155:G1159)</f>
        <v>49.8</v>
      </c>
      <c r="X91" s="4">
        <f>AVERAGE('air-quality'!H1155:H1159)</f>
        <v>25.2</v>
      </c>
      <c r="Y91" s="4">
        <f>AVERAGE('air-quality'!I1155:I1159)</f>
        <v>0</v>
      </c>
      <c r="Z91" s="4">
        <f>AVERAGE('air-quality'!J1155:J1159)</f>
        <v>8.1999999999999993</v>
      </c>
      <c r="AA91" s="4">
        <f>AVERAGE('air-quality'!E1506:E1510)</f>
        <v>162.6</v>
      </c>
      <c r="AB91" s="4">
        <f>AVERAGE('air-quality'!F1506:F1510)</f>
        <v>113.8</v>
      </c>
      <c r="AC91" s="4">
        <f>AVERAGE('air-quality'!G1506:G1510)</f>
        <v>60</v>
      </c>
      <c r="AD91" s="4">
        <f>AVERAGE('air-quality'!H1506:H1510)</f>
        <v>34</v>
      </c>
      <c r="AE91" s="4">
        <f>AVERAGE('air-quality'!I1506:I1510)</f>
        <v>0</v>
      </c>
      <c r="AF91" s="4">
        <f>AVERAGE('air-quality'!J1506:J1510)</f>
        <v>11.4</v>
      </c>
      <c r="AG91" s="4">
        <f>AVERAGE('air-quality'!E1867:E1871)</f>
        <v>77.599999999999994</v>
      </c>
      <c r="AH91" s="4">
        <f>AVERAGE('air-quality'!F1867:F1871)</f>
        <v>43</v>
      </c>
      <c r="AI91" s="4">
        <f>AVERAGE('air-quality'!G1867:G1871)</f>
        <v>31.2</v>
      </c>
      <c r="AJ91" s="4">
        <f>AVERAGE('air-quality'!H1867:H1871)</f>
        <v>11.6</v>
      </c>
      <c r="AK91" s="4">
        <f>AVERAGE('air-quality'!I1867:I1871)</f>
        <v>0</v>
      </c>
      <c r="AL91" s="4">
        <f>AVERAGE('air-quality'!J1867:J1871)</f>
        <v>3.4</v>
      </c>
      <c r="AM91" s="4">
        <f t="shared" si="7"/>
        <v>74.2</v>
      </c>
      <c r="AN91" s="4">
        <f t="shared" si="8"/>
        <v>49</v>
      </c>
      <c r="AO91" s="4">
        <f t="shared" si="9"/>
        <v>38.799999999999997</v>
      </c>
      <c r="AP91" s="4">
        <f t="shared" si="10"/>
        <v>11.4</v>
      </c>
      <c r="AQ91" s="4">
        <f t="shared" si="11"/>
        <v>0</v>
      </c>
      <c r="AR91" s="4">
        <f t="shared" si="12"/>
        <v>3.2</v>
      </c>
      <c r="AS91">
        <f>AVERAGE(U91,AA91,AG91)</f>
        <v>122.8</v>
      </c>
      <c r="AT91">
        <f>AVERAGE(V91,AB91,AH91)</f>
        <v>78.666666666666671</v>
      </c>
      <c r="AU91">
        <f>AVERAGE(W91,AC91,AI91)</f>
        <v>47</v>
      </c>
      <c r="AV91">
        <f>AVERAGE(X91,AD91,AJ91)</f>
        <v>23.599999999999998</v>
      </c>
      <c r="AW91">
        <f>AVERAGE(Y91,AE91,AK91)</f>
        <v>0</v>
      </c>
      <c r="AX91">
        <f>AVERAGE(Z91,AF91,AL91)</f>
        <v>7.666666666666667</v>
      </c>
    </row>
    <row r="92" spans="1:50" x14ac:dyDescent="0.25">
      <c r="A92">
        <f>IF([1]Pivot!A96="",[1]Data!A91,[1]Pivot!A96)</f>
        <v>3</v>
      </c>
      <c r="B92">
        <f>[1]Pivot!B96</f>
        <v>31</v>
      </c>
      <c r="C92" s="4">
        <f>AVERAGE(Pivot!D96:H96)</f>
        <v>137</v>
      </c>
      <c r="D92" s="4">
        <f>AVERAGE(Pivot!K96:O96)</f>
        <v>73.599999999999994</v>
      </c>
      <c r="E92" s="4">
        <f>AVERAGE(Pivot!R96:V96)</f>
        <v>49</v>
      </c>
      <c r="F92" s="4">
        <f>AVERAGE(Pivot!Y96:AC96)</f>
        <v>24.8</v>
      </c>
      <c r="G92" s="4">
        <f>AVERAGE(Pivot!AF96:AJ96)</f>
        <v>0</v>
      </c>
      <c r="H92" s="4">
        <f>AVERAGE(Pivot!AM96:AQ96)</f>
        <v>7</v>
      </c>
      <c r="I92" s="4">
        <f>AVERAGE(Pivot!F96:H96)</f>
        <v>95.333333333333329</v>
      </c>
      <c r="J92" s="4">
        <f>AVERAGE(Pivot!M96:O96)</f>
        <v>77</v>
      </c>
      <c r="K92" s="4">
        <f>AVERAGE(Pivot!T96:V96)</f>
        <v>58.666666666666664</v>
      </c>
      <c r="L92" s="4">
        <f>AVERAGE(Pivot!AA96:AC96)</f>
        <v>27.333333333333332</v>
      </c>
      <c r="M92" s="4">
        <f>AVERAGE(Pivot!AH96:AJ96)</f>
        <v>0</v>
      </c>
      <c r="N92" s="4">
        <f>AVERAGE(Pivot!AO96:AQ96)</f>
        <v>8</v>
      </c>
      <c r="O92" s="4">
        <f>Pivot!I96</f>
        <v>151</v>
      </c>
      <c r="P92" s="4">
        <f>Pivot!P96</f>
        <v>21</v>
      </c>
      <c r="Q92" s="4">
        <f>Pivot!W96</f>
        <v>35</v>
      </c>
      <c r="R92" s="4">
        <f>Pivot!AD96</f>
        <v>4</v>
      </c>
      <c r="S92" s="4">
        <f>Pivot!AK96</f>
        <v>0</v>
      </c>
      <c r="T92" s="4">
        <f>Pivot!AR96</f>
        <v>1</v>
      </c>
      <c r="U92" s="4">
        <f>AVERAGE('air-quality'!E1156:E1160)</f>
        <v>131.4</v>
      </c>
      <c r="V92" s="4">
        <f>AVERAGE('air-quality'!F1156:F1160)</f>
        <v>81.2</v>
      </c>
      <c r="W92" s="4">
        <f>AVERAGE('air-quality'!G1156:G1160)</f>
        <v>50.8</v>
      </c>
      <c r="X92" s="4">
        <f>AVERAGE('air-quality'!H1156:H1160)</f>
        <v>25.6</v>
      </c>
      <c r="Y92" s="4">
        <f>AVERAGE('air-quality'!I1156:I1160)</f>
        <v>0</v>
      </c>
      <c r="Z92" s="4">
        <f>AVERAGE('air-quality'!J1156:J1160)</f>
        <v>8.1999999999999993</v>
      </c>
      <c r="AA92" s="4">
        <f>AVERAGE('air-quality'!E1507:E1511)</f>
        <v>174.2</v>
      </c>
      <c r="AB92" s="4">
        <f>AVERAGE('air-quality'!F1507:F1511)</f>
        <v>110</v>
      </c>
      <c r="AC92" s="4">
        <f>AVERAGE('air-quality'!G1507:G1511)</f>
        <v>61</v>
      </c>
      <c r="AD92" s="4">
        <f>AVERAGE('air-quality'!H1507:H1511)</f>
        <v>31.4</v>
      </c>
      <c r="AE92" s="4">
        <f>AVERAGE('air-quality'!I1507:I1511)</f>
        <v>0</v>
      </c>
      <c r="AF92" s="4">
        <f>AVERAGE('air-quality'!J1507:J1511)</f>
        <v>10.199999999999999</v>
      </c>
      <c r="AG92" s="4">
        <f>AVERAGE('air-quality'!E1868:E1872)</f>
        <v>59.2</v>
      </c>
      <c r="AH92" s="4">
        <f>AVERAGE('air-quality'!F1868:F1872)</f>
        <v>42.4</v>
      </c>
      <c r="AI92" s="4">
        <f>AVERAGE('air-quality'!G1868:G1872)</f>
        <v>33.6</v>
      </c>
      <c r="AJ92" s="4">
        <f>AVERAGE('air-quality'!H1868:H1872)</f>
        <v>12.8</v>
      </c>
      <c r="AK92" s="4">
        <f>AVERAGE('air-quality'!I1868:I1872)</f>
        <v>0</v>
      </c>
      <c r="AL92" s="4">
        <f>AVERAGE('air-quality'!J1868:J1872)</f>
        <v>3.8</v>
      </c>
      <c r="AM92" s="4">
        <f t="shared" si="7"/>
        <v>96.6</v>
      </c>
      <c r="AN92" s="4">
        <f t="shared" si="8"/>
        <v>48.2</v>
      </c>
      <c r="AO92" s="4">
        <f t="shared" si="9"/>
        <v>39.200000000000003</v>
      </c>
      <c r="AP92" s="4">
        <f t="shared" si="10"/>
        <v>11.4</v>
      </c>
      <c r="AQ92" s="4">
        <f t="shared" si="11"/>
        <v>0</v>
      </c>
      <c r="AR92" s="4">
        <f t="shared" si="12"/>
        <v>3</v>
      </c>
      <c r="AS92">
        <f>AVERAGE(U92,AA92,AG92)</f>
        <v>121.60000000000001</v>
      </c>
      <c r="AT92">
        <f>AVERAGE(V92,AB92,AH92)</f>
        <v>77.86666666666666</v>
      </c>
      <c r="AU92">
        <f>AVERAGE(W92,AC92,AI92)</f>
        <v>48.466666666666669</v>
      </c>
      <c r="AV92">
        <f>AVERAGE(X92,AD92,AJ92)</f>
        <v>23.266666666666666</v>
      </c>
      <c r="AW92">
        <f>AVERAGE(Y92,AE92,AK92)</f>
        <v>0</v>
      </c>
      <c r="AX92">
        <f>AVERAGE(Z92,AF92,AL92)</f>
        <v>7.3999999999999995</v>
      </c>
    </row>
    <row r="93" spans="1:50" x14ac:dyDescent="0.25">
      <c r="A93">
        <f>IF([1]Pivot!A97="",[1]Data!A92,[1]Pivot!A97)</f>
        <v>4</v>
      </c>
      <c r="B93">
        <f>[1]Pivot!B97</f>
        <v>1</v>
      </c>
      <c r="C93" s="4">
        <f>AVERAGE(Pivot!D97:H97)</f>
        <v>118.4</v>
      </c>
      <c r="D93" s="4">
        <f>AVERAGE(Pivot!K97:O97)</f>
        <v>66.8</v>
      </c>
      <c r="E93" s="4">
        <f>AVERAGE(Pivot!R97:V97)</f>
        <v>43</v>
      </c>
      <c r="F93" s="4">
        <f>AVERAGE(Pivot!Y97:AC97)</f>
        <v>22</v>
      </c>
      <c r="G93" s="4">
        <f>AVERAGE(Pivot!AF97:AJ97)</f>
        <v>0</v>
      </c>
      <c r="H93" s="4">
        <f>AVERAGE(Pivot!AM97:AQ97)</f>
        <v>8</v>
      </c>
      <c r="I93" s="4">
        <f>AVERAGE(Pivot!F97:H97)</f>
        <v>118.33333333333333</v>
      </c>
      <c r="J93" s="4">
        <f>AVERAGE(Pivot!M97:O97)</f>
        <v>98</v>
      </c>
      <c r="K93" s="4">
        <f>AVERAGE(Pivot!T97:V97)</f>
        <v>48.333333333333336</v>
      </c>
      <c r="L93" s="4">
        <f>AVERAGE(Pivot!AA97:AC97)</f>
        <v>29</v>
      </c>
      <c r="M93" s="4">
        <f>AVERAGE(Pivot!AH97:AJ97)</f>
        <v>0</v>
      </c>
      <c r="N93" s="4">
        <f>AVERAGE(Pivot!AO97:AQ97)</f>
        <v>11</v>
      </c>
      <c r="O93" s="4">
        <f>Pivot!I97</f>
        <v>35</v>
      </c>
      <c r="P93" s="4">
        <f>Pivot!P97</f>
        <v>35</v>
      </c>
      <c r="Q93" s="4">
        <f>Pivot!W97</f>
        <v>35</v>
      </c>
      <c r="R93" s="4">
        <f>Pivot!AD97</f>
        <v>10</v>
      </c>
      <c r="S93" s="4">
        <f>Pivot!AK97</f>
        <v>0</v>
      </c>
      <c r="T93" s="4">
        <f>Pivot!AR97</f>
        <v>2</v>
      </c>
      <c r="U93" s="4">
        <f>AVERAGE('air-quality'!E1157:E1161)</f>
        <v>137</v>
      </c>
      <c r="V93" s="4">
        <f>AVERAGE('air-quality'!F1157:F1161)</f>
        <v>84.6</v>
      </c>
      <c r="W93" s="4">
        <f>AVERAGE('air-quality'!G1157:G1161)</f>
        <v>56</v>
      </c>
      <c r="X93" s="4">
        <f>AVERAGE('air-quality'!H1157:H1161)</f>
        <v>24.6</v>
      </c>
      <c r="Y93" s="4">
        <f>AVERAGE('air-quality'!I1157:I1161)</f>
        <v>0</v>
      </c>
      <c r="Z93" s="4">
        <f>AVERAGE('air-quality'!J1157:J1161)</f>
        <v>8.1999999999999993</v>
      </c>
      <c r="AA93" s="4">
        <f>AVERAGE('air-quality'!E1508:E1512)</f>
        <v>163.6</v>
      </c>
      <c r="AB93" s="4">
        <f>AVERAGE('air-quality'!F1508:F1512)</f>
        <v>102.2</v>
      </c>
      <c r="AC93" s="4">
        <f>AVERAGE('air-quality'!G1508:G1512)</f>
        <v>56.8</v>
      </c>
      <c r="AD93" s="4">
        <f>AVERAGE('air-quality'!H1508:H1512)</f>
        <v>29</v>
      </c>
      <c r="AE93" s="4">
        <f>AVERAGE('air-quality'!I1508:I1512)</f>
        <v>0</v>
      </c>
      <c r="AF93" s="4">
        <f>AVERAGE('air-quality'!J1508:J1512)</f>
        <v>10</v>
      </c>
      <c r="AG93" s="4">
        <f>AVERAGE('air-quality'!E1869:E1873)</f>
        <v>56.4</v>
      </c>
      <c r="AH93" s="4">
        <f>AVERAGE('air-quality'!F1869:F1873)</f>
        <v>42</v>
      </c>
      <c r="AI93" s="4">
        <f>AVERAGE('air-quality'!G1869:G1873)</f>
        <v>39.4</v>
      </c>
      <c r="AJ93" s="4">
        <f>AVERAGE('air-quality'!H1869:H1873)</f>
        <v>15</v>
      </c>
      <c r="AK93" s="4">
        <f>AVERAGE('air-quality'!I1869:I1873)</f>
        <v>0</v>
      </c>
      <c r="AL93" s="4">
        <f>AVERAGE('air-quality'!J1869:J1873)</f>
        <v>4.4000000000000004</v>
      </c>
      <c r="AM93" s="4">
        <f t="shared" si="7"/>
        <v>100.2</v>
      </c>
      <c r="AN93" s="4">
        <f t="shared" si="8"/>
        <v>50</v>
      </c>
      <c r="AO93" s="4">
        <f t="shared" si="9"/>
        <v>39.799999999999997</v>
      </c>
      <c r="AP93" s="4">
        <f t="shared" si="10"/>
        <v>11.8</v>
      </c>
      <c r="AQ93" s="4">
        <f t="shared" si="11"/>
        <v>0</v>
      </c>
      <c r="AR93" s="4">
        <f t="shared" si="12"/>
        <v>3.2</v>
      </c>
      <c r="AS93">
        <f>AVERAGE(U93,AA93,AG93)</f>
        <v>119</v>
      </c>
      <c r="AT93">
        <f>AVERAGE(V93,AB93,AH93)</f>
        <v>76.266666666666666</v>
      </c>
      <c r="AU93">
        <f>AVERAGE(W93,AC93,AI93)</f>
        <v>50.733333333333327</v>
      </c>
      <c r="AV93">
        <f>AVERAGE(X93,AD93,AJ93)</f>
        <v>22.866666666666664</v>
      </c>
      <c r="AW93">
        <f>AVERAGE(Y93,AE93,AK93)</f>
        <v>0</v>
      </c>
      <c r="AX93">
        <f>AVERAGE(Z93,AF93,AL93)</f>
        <v>7.5333333333333341</v>
      </c>
    </row>
    <row r="94" spans="1:50" x14ac:dyDescent="0.25">
      <c r="A94">
        <f>IF([1]Pivot!A98="",[1]Data!A93,[1]Pivot!A98)</f>
        <v>4</v>
      </c>
      <c r="B94">
        <f>[1]Pivot!B98</f>
        <v>2</v>
      </c>
      <c r="C94" s="4">
        <f>AVERAGE(Pivot!D98:H98)</f>
        <v>126.6</v>
      </c>
      <c r="D94" s="4">
        <f>AVERAGE(Pivot!K98:O98)</f>
        <v>68.599999999999994</v>
      </c>
      <c r="E94" s="4">
        <f>AVERAGE(Pivot!R98:V98)</f>
        <v>52.8</v>
      </c>
      <c r="F94" s="4">
        <f>AVERAGE(Pivot!Y98:AC98)</f>
        <v>19.399999999999999</v>
      </c>
      <c r="G94" s="4">
        <f>AVERAGE(Pivot!AF98:AJ98)</f>
        <v>0</v>
      </c>
      <c r="H94" s="4">
        <f>AVERAGE(Pivot!AM98:AQ98)</f>
        <v>5.6</v>
      </c>
      <c r="I94" s="4">
        <f>AVERAGE(Pivot!F98:H98)</f>
        <v>165.66666666666666</v>
      </c>
      <c r="J94" s="4">
        <f>AVERAGE(Pivot!M98:O98)</f>
        <v>94</v>
      </c>
      <c r="K94" s="4">
        <f>AVERAGE(Pivot!T98:V98)</f>
        <v>59.666666666666664</v>
      </c>
      <c r="L94" s="4">
        <f>AVERAGE(Pivot!AA98:AC98)</f>
        <v>23</v>
      </c>
      <c r="M94" s="4">
        <f>AVERAGE(Pivot!AH98:AJ98)</f>
        <v>0</v>
      </c>
      <c r="N94" s="4">
        <f>AVERAGE(Pivot!AO98:AQ98)</f>
        <v>7</v>
      </c>
      <c r="O94" s="4">
        <f>Pivot!I98</f>
        <v>60</v>
      </c>
      <c r="P94" s="4">
        <f>Pivot!P98</f>
        <v>39</v>
      </c>
      <c r="Q94" s="4">
        <f>Pivot!W98</f>
        <v>40</v>
      </c>
      <c r="R94" s="4">
        <f>Pivot!AD98</f>
        <v>11</v>
      </c>
      <c r="S94" s="4">
        <f>Pivot!AK98</f>
        <v>0</v>
      </c>
      <c r="T94" s="4">
        <f>Pivot!AR98</f>
        <v>2</v>
      </c>
      <c r="U94" s="4">
        <f>AVERAGE('air-quality'!E1158:E1162)</f>
        <v>150.80000000000001</v>
      </c>
      <c r="V94" s="4">
        <f>AVERAGE('air-quality'!F1158:F1162)</f>
        <v>90</v>
      </c>
      <c r="W94" s="4">
        <f>AVERAGE('air-quality'!G1158:G1162)</f>
        <v>62.4</v>
      </c>
      <c r="X94" s="4">
        <f>AVERAGE('air-quality'!H1158:H1162)</f>
        <v>23.8</v>
      </c>
      <c r="Y94" s="4">
        <f>AVERAGE('air-quality'!I1158:I1162)</f>
        <v>0</v>
      </c>
      <c r="Z94" s="4">
        <f>AVERAGE('air-quality'!J1158:J1162)</f>
        <v>8.8000000000000007</v>
      </c>
      <c r="AA94" s="4">
        <f>AVERAGE('air-quality'!E1509:E1513)</f>
        <v>155.6</v>
      </c>
      <c r="AB94" s="4">
        <f>AVERAGE('air-quality'!F1509:F1513)</f>
        <v>113.2</v>
      </c>
      <c r="AC94" s="4">
        <f>AVERAGE('air-quality'!G1509:G1513)</f>
        <v>49.6</v>
      </c>
      <c r="AD94" s="4">
        <f>AVERAGE('air-quality'!H1509:H1513)</f>
        <v>23</v>
      </c>
      <c r="AE94" s="4">
        <f>AVERAGE('air-quality'!I1509:I1513)</f>
        <v>0</v>
      </c>
      <c r="AF94" s="4">
        <f>AVERAGE('air-quality'!J1509:J1513)</f>
        <v>9</v>
      </c>
      <c r="AG94" s="4">
        <f>AVERAGE('air-quality'!E1870:E1874)</f>
        <v>70.8</v>
      </c>
      <c r="AH94" s="4">
        <f>AVERAGE('air-quality'!F1870:F1874)</f>
        <v>55.8</v>
      </c>
      <c r="AI94" s="4">
        <f>AVERAGE('air-quality'!G1870:G1874)</f>
        <v>45</v>
      </c>
      <c r="AJ94" s="4">
        <f>AVERAGE('air-quality'!H1870:H1874)</f>
        <v>19.600000000000001</v>
      </c>
      <c r="AK94" s="4">
        <f>AVERAGE('air-quality'!I1870:I1874)</f>
        <v>0</v>
      </c>
      <c r="AL94" s="4">
        <f>AVERAGE('air-quality'!J1870:J1874)</f>
        <v>5</v>
      </c>
      <c r="AM94" s="4">
        <f t="shared" si="7"/>
        <v>104.8</v>
      </c>
      <c r="AN94" s="4">
        <f t="shared" si="8"/>
        <v>45.2</v>
      </c>
      <c r="AO94" s="4">
        <f t="shared" si="9"/>
        <v>39.4</v>
      </c>
      <c r="AP94" s="4">
        <f t="shared" si="10"/>
        <v>10.6</v>
      </c>
      <c r="AQ94" s="4">
        <f t="shared" si="11"/>
        <v>0</v>
      </c>
      <c r="AR94" s="4">
        <f t="shared" si="12"/>
        <v>2.8</v>
      </c>
      <c r="AS94">
        <f>AVERAGE(U94,AA94,AG94)</f>
        <v>125.73333333333333</v>
      </c>
      <c r="AT94">
        <f>AVERAGE(V94,AB94,AH94)</f>
        <v>86.333333333333329</v>
      </c>
      <c r="AU94">
        <f>AVERAGE(W94,AC94,AI94)</f>
        <v>52.333333333333336</v>
      </c>
      <c r="AV94">
        <f>AVERAGE(X94,AD94,AJ94)</f>
        <v>22.133333333333336</v>
      </c>
      <c r="AW94">
        <f>AVERAGE(Y94,AE94,AK94)</f>
        <v>0</v>
      </c>
      <c r="AX94">
        <f>AVERAGE(Z94,AF94,AL94)</f>
        <v>7.6000000000000005</v>
      </c>
    </row>
    <row r="95" spans="1:50" x14ac:dyDescent="0.25">
      <c r="A95">
        <f>IF([1]Pivot!A99="",[1]Data!A94,[1]Pivot!A99)</f>
        <v>4</v>
      </c>
      <c r="B95">
        <f>[1]Pivot!B99</f>
        <v>3</v>
      </c>
      <c r="C95" s="4">
        <f>AVERAGE(Pivot!D99:H99)</f>
        <v>105</v>
      </c>
      <c r="D95" s="4">
        <f>AVERAGE(Pivot!K99:O99)</f>
        <v>68.8</v>
      </c>
      <c r="E95" s="4">
        <f>AVERAGE(Pivot!R99:V99)</f>
        <v>48.8</v>
      </c>
      <c r="F95" s="4">
        <f>AVERAGE(Pivot!Y99:AC99)</f>
        <v>21.8</v>
      </c>
      <c r="G95" s="4">
        <f>AVERAGE(Pivot!AF99:AJ99)</f>
        <v>0</v>
      </c>
      <c r="H95" s="4">
        <f>AVERAGE(Pivot!AM99:AQ99)</f>
        <v>6.2</v>
      </c>
      <c r="I95" s="4">
        <f>AVERAGE(Pivot!F99:H99)</f>
        <v>131.33333333333334</v>
      </c>
      <c r="J95" s="4">
        <f>AVERAGE(Pivot!M99:O99)</f>
        <v>73.333333333333329</v>
      </c>
      <c r="K95" s="4">
        <f>AVERAGE(Pivot!T99:V99)</f>
        <v>43.666666666666664</v>
      </c>
      <c r="L95" s="4">
        <f>AVERAGE(Pivot!AA99:AC99)</f>
        <v>21.666666666666668</v>
      </c>
      <c r="M95" s="4">
        <f>AVERAGE(Pivot!AH99:AJ99)</f>
        <v>0</v>
      </c>
      <c r="N95" s="4">
        <f>AVERAGE(Pivot!AO99:AQ99)</f>
        <v>6.666666666666667</v>
      </c>
      <c r="O95" s="4">
        <f>Pivot!I99</f>
        <v>65</v>
      </c>
      <c r="P95" s="4">
        <f>Pivot!P99</f>
        <v>119</v>
      </c>
      <c r="Q95" s="4">
        <f>Pivot!W99</f>
        <v>38</v>
      </c>
      <c r="R95" s="4">
        <f>Pivot!AD99</f>
        <v>5</v>
      </c>
      <c r="S95" s="4">
        <f>Pivot!AK99</f>
        <v>0</v>
      </c>
      <c r="T95" s="4">
        <f>Pivot!AR99</f>
        <v>2</v>
      </c>
      <c r="U95" s="4">
        <f>AVERAGE('air-quality'!E1159:E1163)</f>
        <v>169.2</v>
      </c>
      <c r="V95" s="4">
        <f>AVERAGE('air-quality'!F1159:F1163)</f>
        <v>90.6</v>
      </c>
      <c r="W95" s="4">
        <f>AVERAGE('air-quality'!G1159:G1163)</f>
        <v>62.4</v>
      </c>
      <c r="X95" s="4">
        <f>AVERAGE('air-quality'!H1159:H1163)</f>
        <v>20.399999999999999</v>
      </c>
      <c r="Y95" s="4">
        <f>AVERAGE('air-quality'!I1159:I1163)</f>
        <v>0</v>
      </c>
      <c r="Z95" s="4">
        <f>AVERAGE('air-quality'!J1159:J1163)</f>
        <v>8.4</v>
      </c>
      <c r="AA95" s="4">
        <f>AVERAGE('air-quality'!E1510:E1514)</f>
        <v>145.80000000000001</v>
      </c>
      <c r="AB95" s="4">
        <f>AVERAGE('air-quality'!F1510:F1514)</f>
        <v>101.6</v>
      </c>
      <c r="AC95" s="4">
        <f>AVERAGE('air-quality'!G1510:G1514)</f>
        <v>36</v>
      </c>
      <c r="AD95" s="4">
        <f>AVERAGE('air-quality'!H1510:H1514)</f>
        <v>14.8</v>
      </c>
      <c r="AE95" s="4">
        <f>AVERAGE('air-quality'!I1510:I1514)</f>
        <v>0</v>
      </c>
      <c r="AF95" s="4">
        <f>AVERAGE('air-quality'!J1510:J1514)</f>
        <v>6</v>
      </c>
      <c r="AG95" s="4">
        <f>AVERAGE('air-quality'!E1871:E1875)</f>
        <v>95.6</v>
      </c>
      <c r="AH95" s="4">
        <f>AVERAGE('air-quality'!F1871:F1875)</f>
        <v>99.8</v>
      </c>
      <c r="AI95" s="4">
        <f>AVERAGE('air-quality'!G1871:G1875)</f>
        <v>45.4</v>
      </c>
      <c r="AJ95" s="4">
        <f>AVERAGE('air-quality'!H1871:H1875)</f>
        <v>19.8</v>
      </c>
      <c r="AK95" s="4">
        <f>AVERAGE('air-quality'!I1871:I1875)</f>
        <v>0</v>
      </c>
      <c r="AL95" s="4">
        <f>AVERAGE('air-quality'!J1871:J1875)</f>
        <v>5</v>
      </c>
      <c r="AM95" s="4">
        <f t="shared" si="7"/>
        <v>93.4</v>
      </c>
      <c r="AN95" s="4">
        <f t="shared" si="8"/>
        <v>55.2</v>
      </c>
      <c r="AO95" s="4">
        <f t="shared" si="9"/>
        <v>38.6</v>
      </c>
      <c r="AP95" s="4">
        <f t="shared" si="10"/>
        <v>8.4</v>
      </c>
      <c r="AQ95" s="4">
        <f t="shared" si="11"/>
        <v>0</v>
      </c>
      <c r="AR95" s="4">
        <f t="shared" si="12"/>
        <v>2</v>
      </c>
      <c r="AS95">
        <f>AVERAGE(U95,AA95,AG95)</f>
        <v>136.86666666666667</v>
      </c>
      <c r="AT95">
        <f>AVERAGE(V95,AB95,AH95)</f>
        <v>97.333333333333329</v>
      </c>
      <c r="AU95">
        <f>AVERAGE(W95,AC95,AI95)</f>
        <v>47.933333333333337</v>
      </c>
      <c r="AV95">
        <f>AVERAGE(X95,AD95,AJ95)</f>
        <v>18.333333333333332</v>
      </c>
      <c r="AW95">
        <f>AVERAGE(Y95,AE95,AK95)</f>
        <v>0</v>
      </c>
      <c r="AX95">
        <f>AVERAGE(Z95,AF95,AL95)</f>
        <v>6.4666666666666659</v>
      </c>
    </row>
    <row r="96" spans="1:50" x14ac:dyDescent="0.25">
      <c r="A96">
        <f>IF([1]Pivot!A100="",[1]Data!A95,[1]Pivot!A100)</f>
        <v>4</v>
      </c>
      <c r="B96">
        <f>[1]Pivot!B100</f>
        <v>4</v>
      </c>
      <c r="C96" s="4">
        <f>AVERAGE(Pivot!D100:H100)</f>
        <v>138.80000000000001</v>
      </c>
      <c r="D96" s="4">
        <f>AVERAGE(Pivot!K100:O100)</f>
        <v>124.2</v>
      </c>
      <c r="E96" s="4">
        <f>AVERAGE(Pivot!R100:V100)</f>
        <v>44.6</v>
      </c>
      <c r="F96" s="4">
        <f>AVERAGE(Pivot!Y100:AC100)</f>
        <v>15.8</v>
      </c>
      <c r="G96" s="4">
        <f>AVERAGE(Pivot!AF100:AJ100)</f>
        <v>0</v>
      </c>
      <c r="H96" s="4">
        <f>AVERAGE(Pivot!AM100:AQ100)</f>
        <v>5.4</v>
      </c>
      <c r="I96" s="4">
        <f>AVERAGE(Pivot!F100:H100)</f>
        <v>136.33333333333334</v>
      </c>
      <c r="J96" s="4">
        <f>AVERAGE(Pivot!M100:O100)</f>
        <v>153.66666666666666</v>
      </c>
      <c r="K96" s="4">
        <f>AVERAGE(Pivot!T100:V100)</f>
        <v>41.333333333333336</v>
      </c>
      <c r="L96" s="4">
        <f>AVERAGE(Pivot!AA100:AC100)</f>
        <v>11.333333333333334</v>
      </c>
      <c r="M96" s="4">
        <f>AVERAGE(Pivot!AH100:AJ100)</f>
        <v>0</v>
      </c>
      <c r="N96" s="4">
        <f>AVERAGE(Pivot!AO100:AQ100)</f>
        <v>4.333333333333333</v>
      </c>
      <c r="O96" s="4">
        <f>Pivot!I100</f>
        <v>84</v>
      </c>
      <c r="P96" s="4">
        <f>Pivot!P100</f>
        <v>68</v>
      </c>
      <c r="Q96" s="4">
        <f>Pivot!W100</f>
        <v>43</v>
      </c>
      <c r="R96" s="4">
        <f>Pivot!AD100</f>
        <v>14</v>
      </c>
      <c r="S96" s="4">
        <f>Pivot!AK100</f>
        <v>0</v>
      </c>
      <c r="T96" s="4">
        <f>Pivot!AR100</f>
        <v>4</v>
      </c>
      <c r="U96" s="4">
        <f>AVERAGE('air-quality'!E1160:E1164)</f>
        <v>171.2</v>
      </c>
      <c r="V96" s="4">
        <f>AVERAGE('air-quality'!F1160:F1164)</f>
        <v>86.4</v>
      </c>
      <c r="W96" s="4">
        <f>AVERAGE('air-quality'!G1160:G1164)</f>
        <v>50.6</v>
      </c>
      <c r="X96" s="4">
        <f>AVERAGE('air-quality'!H1160:H1164)</f>
        <v>18.2</v>
      </c>
      <c r="Y96" s="4">
        <f>AVERAGE('air-quality'!I1160:I1164)</f>
        <v>0</v>
      </c>
      <c r="Z96" s="4">
        <f>AVERAGE('air-quality'!J1160:J1164)</f>
        <v>7.8</v>
      </c>
      <c r="AA96" s="4">
        <f>AVERAGE('air-quality'!E1511:E1515)</f>
        <v>113.2</v>
      </c>
      <c r="AB96" s="4">
        <f>AVERAGE('air-quality'!F1511:F1515)</f>
        <v>77.8</v>
      </c>
      <c r="AC96" s="4">
        <f>AVERAGE('air-quality'!G1511:G1515)</f>
        <v>30.6</v>
      </c>
      <c r="AD96" s="4">
        <f>AVERAGE('air-quality'!H1511:H1515)</f>
        <v>9.8000000000000007</v>
      </c>
      <c r="AE96" s="4">
        <f>AVERAGE('air-quality'!I1511:I1515)</f>
        <v>0</v>
      </c>
      <c r="AF96" s="4">
        <f>AVERAGE('air-quality'!J1511:J1515)</f>
        <v>3.2</v>
      </c>
      <c r="AG96" s="4">
        <f>AVERAGE('air-quality'!E1872:E1876)</f>
        <v>109</v>
      </c>
      <c r="AH96" s="4">
        <f>AVERAGE('air-quality'!F1872:F1876)</f>
        <v>120</v>
      </c>
      <c r="AI96" s="4">
        <f>AVERAGE('air-quality'!G1872:G1876)</f>
        <v>45.8</v>
      </c>
      <c r="AJ96" s="4">
        <f>AVERAGE('air-quality'!H1872:H1876)</f>
        <v>20.6</v>
      </c>
      <c r="AK96" s="4">
        <f>AVERAGE('air-quality'!I1872:I1876)</f>
        <v>0</v>
      </c>
      <c r="AL96" s="4">
        <f>AVERAGE('air-quality'!J1872:J1876)</f>
        <v>5.6</v>
      </c>
      <c r="AM96" s="4">
        <f t="shared" si="7"/>
        <v>79</v>
      </c>
      <c r="AN96" s="4">
        <f t="shared" si="8"/>
        <v>56.4</v>
      </c>
      <c r="AO96" s="4">
        <f t="shared" si="9"/>
        <v>38.200000000000003</v>
      </c>
      <c r="AP96" s="4">
        <f t="shared" si="10"/>
        <v>8.8000000000000007</v>
      </c>
      <c r="AQ96" s="4">
        <f t="shared" si="11"/>
        <v>0</v>
      </c>
      <c r="AR96" s="4">
        <f t="shared" si="12"/>
        <v>2.2000000000000002</v>
      </c>
      <c r="AS96">
        <f>AVERAGE(U96,AA96,AG96)</f>
        <v>131.13333333333333</v>
      </c>
      <c r="AT96">
        <f>AVERAGE(V96,AB96,AH96)</f>
        <v>94.733333333333334</v>
      </c>
      <c r="AU96">
        <f>AVERAGE(W96,AC96,AI96)</f>
        <v>42.333333333333336</v>
      </c>
      <c r="AV96">
        <f>AVERAGE(X96,AD96,AJ96)</f>
        <v>16.2</v>
      </c>
      <c r="AW96">
        <f>AVERAGE(Y96,AE96,AK96)</f>
        <v>0</v>
      </c>
      <c r="AX96">
        <f>AVERAGE(Z96,AF96,AL96)</f>
        <v>5.5333333333333341</v>
      </c>
    </row>
    <row r="97" spans="1:50" x14ac:dyDescent="0.25">
      <c r="A97">
        <f>IF([1]Pivot!A101="",[1]Data!A96,[1]Pivot!A101)</f>
        <v>4</v>
      </c>
      <c r="B97">
        <f>[1]Pivot!B101</f>
        <v>5</v>
      </c>
      <c r="C97" s="4">
        <f>AVERAGE(Pivot!D101:H101)</f>
        <v>134</v>
      </c>
      <c r="D97" s="4">
        <f>AVERAGE(Pivot!K101:O101)</f>
        <v>81.8</v>
      </c>
      <c r="E97" s="4">
        <f>AVERAGE(Pivot!R101:V101)</f>
        <v>43.4</v>
      </c>
      <c r="F97" s="4">
        <f>AVERAGE(Pivot!Y101:AC101)</f>
        <v>16.2</v>
      </c>
      <c r="G97" s="4">
        <f>AVERAGE(Pivot!AF101:AJ101)</f>
        <v>0</v>
      </c>
      <c r="H97" s="4">
        <f>AVERAGE(Pivot!AM101:AQ101)</f>
        <v>6.8</v>
      </c>
      <c r="I97" s="4">
        <f>AVERAGE(Pivot!F101:H101)</f>
        <v>124.33333333333333</v>
      </c>
      <c r="J97" s="4">
        <f>AVERAGE(Pivot!M101:O101)</f>
        <v>100.33333333333333</v>
      </c>
      <c r="K97" s="4">
        <f>AVERAGE(Pivot!T101:V101)</f>
        <v>47.333333333333336</v>
      </c>
      <c r="L97" s="4">
        <f>AVERAGE(Pivot!AA101:AC101)</f>
        <v>13.666666666666666</v>
      </c>
      <c r="M97" s="4">
        <f>AVERAGE(Pivot!AH101:AJ101)</f>
        <v>0</v>
      </c>
      <c r="N97" s="4">
        <f>AVERAGE(Pivot!AO101:AQ101)</f>
        <v>5</v>
      </c>
      <c r="O97" s="4">
        <f>Pivot!I101</f>
        <v>86</v>
      </c>
      <c r="P97" s="4">
        <f>Pivot!P101</f>
        <v>93</v>
      </c>
      <c r="Q97" s="4">
        <f>Pivot!W101</f>
        <v>55</v>
      </c>
      <c r="R97" s="4">
        <f>Pivot!AD101</f>
        <v>26</v>
      </c>
      <c r="S97" s="4">
        <f>Pivot!AK101</f>
        <v>0</v>
      </c>
      <c r="T97" s="4">
        <f>Pivot!AR101</f>
        <v>5</v>
      </c>
      <c r="U97" s="4">
        <f>AVERAGE('air-quality'!E1161:E1165)</f>
        <v>161.6</v>
      </c>
      <c r="V97" s="4">
        <f>AVERAGE('air-quality'!F1161:F1165)</f>
        <v>80.8</v>
      </c>
      <c r="W97" s="4">
        <f>AVERAGE('air-quality'!G1161:G1165)</f>
        <v>50.4</v>
      </c>
      <c r="X97" s="4">
        <f>AVERAGE('air-quality'!H1161:H1165)</f>
        <v>17.600000000000001</v>
      </c>
      <c r="Y97" s="4">
        <f>AVERAGE('air-quality'!I1161:I1165)</f>
        <v>0</v>
      </c>
      <c r="Z97" s="4">
        <f>AVERAGE('air-quality'!J1161:J1165)</f>
        <v>7.6</v>
      </c>
      <c r="AA97" s="4">
        <f>AVERAGE('air-quality'!E1512:E1516)</f>
        <v>73.599999999999994</v>
      </c>
      <c r="AB97" s="4">
        <f>AVERAGE('air-quality'!F1512:F1516)</f>
        <v>72.8</v>
      </c>
      <c r="AC97" s="4">
        <f>AVERAGE('air-quality'!G1512:G1516)</f>
        <v>30.6</v>
      </c>
      <c r="AD97" s="4">
        <f>AVERAGE('air-quality'!H1512:H1516)</f>
        <v>13.2</v>
      </c>
      <c r="AE97" s="4">
        <f>AVERAGE('air-quality'!I1512:I1516)</f>
        <v>0</v>
      </c>
      <c r="AF97" s="4">
        <f>AVERAGE('air-quality'!J1512:J1516)</f>
        <v>3.6</v>
      </c>
      <c r="AG97" s="4">
        <f>AVERAGE('air-quality'!E1873:E1877)</f>
        <v>123.2</v>
      </c>
      <c r="AH97" s="4">
        <f>AVERAGE('air-quality'!F1873:F1877)</f>
        <v>124.4</v>
      </c>
      <c r="AI97" s="4">
        <f>AVERAGE('air-quality'!G1873:G1877)</f>
        <v>45.6</v>
      </c>
      <c r="AJ97" s="4">
        <f>AVERAGE('air-quality'!H1873:H1877)</f>
        <v>20.8</v>
      </c>
      <c r="AK97" s="4">
        <f>AVERAGE('air-quality'!I1873:I1877)</f>
        <v>0</v>
      </c>
      <c r="AL97" s="4">
        <f>AVERAGE('air-quality'!J1873:J1877)</f>
        <v>5.4</v>
      </c>
      <c r="AM97" s="4">
        <f t="shared" si="7"/>
        <v>66</v>
      </c>
      <c r="AN97" s="4">
        <f t="shared" si="8"/>
        <v>70.8</v>
      </c>
      <c r="AO97" s="4">
        <f t="shared" si="9"/>
        <v>42.2</v>
      </c>
      <c r="AP97" s="4">
        <f t="shared" si="10"/>
        <v>13.2</v>
      </c>
      <c r="AQ97" s="4">
        <f t="shared" si="11"/>
        <v>0</v>
      </c>
      <c r="AR97" s="4">
        <f t="shared" si="12"/>
        <v>3</v>
      </c>
      <c r="AS97">
        <f>AVERAGE(U97,AA97,AG97)</f>
        <v>119.46666666666665</v>
      </c>
      <c r="AT97">
        <f>AVERAGE(V97,AB97,AH97)</f>
        <v>92.666666666666671</v>
      </c>
      <c r="AU97">
        <f>AVERAGE(W97,AC97,AI97)</f>
        <v>42.199999999999996</v>
      </c>
      <c r="AV97">
        <f>AVERAGE(X97,AD97,AJ97)</f>
        <v>17.2</v>
      </c>
      <c r="AW97">
        <f>AVERAGE(Y97,AE97,AK97)</f>
        <v>0</v>
      </c>
      <c r="AX97">
        <f>AVERAGE(Z97,AF97,AL97)</f>
        <v>5.5333333333333341</v>
      </c>
    </row>
    <row r="98" spans="1:50" x14ac:dyDescent="0.25">
      <c r="A98">
        <f>IF([1]Pivot!A102="",[1]Data!A97,[1]Pivot!A102)</f>
        <v>4</v>
      </c>
      <c r="B98">
        <f>[1]Pivot!B102</f>
        <v>6</v>
      </c>
      <c r="C98" s="4">
        <f>AVERAGE(Pivot!D102:H102)</f>
        <v>122</v>
      </c>
      <c r="D98" s="4">
        <f>AVERAGE(Pivot!K102:O102)</f>
        <v>62.4</v>
      </c>
      <c r="E98" s="4">
        <f>AVERAGE(Pivot!R102:V102)</f>
        <v>37.799999999999997</v>
      </c>
      <c r="F98" s="4">
        <f>AVERAGE(Pivot!Y102:AC102)</f>
        <v>17.8</v>
      </c>
      <c r="G98" s="4">
        <f>AVERAGE(Pivot!AF102:AJ102)</f>
        <v>0</v>
      </c>
      <c r="H98" s="4">
        <f>AVERAGE(Pivot!AM102:AQ102)</f>
        <v>5.8</v>
      </c>
      <c r="I98" s="4">
        <f>AVERAGE(Pivot!F102:H102)</f>
        <v>118.33333333333333</v>
      </c>
      <c r="J98" s="4">
        <f>AVERAGE(Pivot!M102:O102)</f>
        <v>66.666666666666671</v>
      </c>
      <c r="K98" s="4">
        <f>AVERAGE(Pivot!T102:V102)</f>
        <v>39</v>
      </c>
      <c r="L98" s="4">
        <f>AVERAGE(Pivot!AA102:AC102)</f>
        <v>15.333333333333334</v>
      </c>
      <c r="M98" s="4">
        <f>AVERAGE(Pivot!AH102:AJ102)</f>
        <v>0</v>
      </c>
      <c r="N98" s="4">
        <f>AVERAGE(Pivot!AO102:AQ102)</f>
        <v>5.333333333333333</v>
      </c>
      <c r="O98" s="4">
        <f>Pivot!I102</f>
        <v>152</v>
      </c>
      <c r="P98" s="4">
        <f>Pivot!P102</f>
        <v>83</v>
      </c>
      <c r="Q98" s="4">
        <f>Pivot!W102</f>
        <v>37</v>
      </c>
      <c r="R98" s="4">
        <f>Pivot!AD102</f>
        <v>21</v>
      </c>
      <c r="S98" s="4">
        <f>Pivot!AK102</f>
        <v>0</v>
      </c>
      <c r="T98" s="4">
        <f>Pivot!AR102</f>
        <v>5</v>
      </c>
      <c r="U98" s="4">
        <f>AVERAGE('air-quality'!E1162:E1166)</f>
        <v>155</v>
      </c>
      <c r="V98" s="4">
        <f>AVERAGE('air-quality'!F1162:F1166)</f>
        <v>85.4</v>
      </c>
      <c r="W98" s="4">
        <f>AVERAGE('air-quality'!G1162:G1166)</f>
        <v>45.2</v>
      </c>
      <c r="X98" s="4">
        <f>AVERAGE('air-quality'!H1162:H1166)</f>
        <v>20.6</v>
      </c>
      <c r="Y98" s="4">
        <f>AVERAGE('air-quality'!I1162:I1166)</f>
        <v>0</v>
      </c>
      <c r="Z98" s="4">
        <f>AVERAGE('air-quality'!J1162:J1166)</f>
        <v>7.8</v>
      </c>
      <c r="AA98" s="4">
        <f>AVERAGE('air-quality'!E1513:E1517)</f>
        <v>84.4</v>
      </c>
      <c r="AB98" s="4">
        <f>AVERAGE('air-quality'!F1513:F1517)</f>
        <v>84.8</v>
      </c>
      <c r="AC98" s="4">
        <f>AVERAGE('air-quality'!G1513:G1517)</f>
        <v>34.6</v>
      </c>
      <c r="AD98" s="4">
        <f>AVERAGE('air-quality'!H1513:H1517)</f>
        <v>15.8</v>
      </c>
      <c r="AE98" s="4">
        <f>AVERAGE('air-quality'!I1513:I1517)</f>
        <v>0</v>
      </c>
      <c r="AF98" s="4">
        <f>AVERAGE('air-quality'!J1513:J1517)</f>
        <v>5.4</v>
      </c>
      <c r="AG98" s="4">
        <f>AVERAGE('air-quality'!E1874:E1878)</f>
        <v>130.80000000000001</v>
      </c>
      <c r="AH98" s="4">
        <f>AVERAGE('air-quality'!F1874:F1878)</f>
        <v>122.8</v>
      </c>
      <c r="AI98" s="4">
        <f>AVERAGE('air-quality'!G1874:G1878)</f>
        <v>40.4</v>
      </c>
      <c r="AJ98" s="4">
        <f>AVERAGE('air-quality'!H1874:H1878)</f>
        <v>19.399999999999999</v>
      </c>
      <c r="AK98" s="4">
        <f>AVERAGE('air-quality'!I1874:I1878)</f>
        <v>0</v>
      </c>
      <c r="AL98" s="4">
        <f>AVERAGE('air-quality'!J1874:J1878)</f>
        <v>6</v>
      </c>
      <c r="AM98" s="4">
        <f t="shared" si="7"/>
        <v>89.4</v>
      </c>
      <c r="AN98" s="4">
        <f t="shared" si="8"/>
        <v>80.400000000000006</v>
      </c>
      <c r="AO98" s="4">
        <f t="shared" si="9"/>
        <v>42.6</v>
      </c>
      <c r="AP98" s="4">
        <f t="shared" si="10"/>
        <v>15.4</v>
      </c>
      <c r="AQ98" s="4">
        <f t="shared" si="11"/>
        <v>0</v>
      </c>
      <c r="AR98" s="4">
        <f t="shared" si="12"/>
        <v>3.6</v>
      </c>
      <c r="AS98">
        <f>AVERAGE(U98,AA98,AG98)</f>
        <v>123.40000000000002</v>
      </c>
      <c r="AT98">
        <f>AVERAGE(V98,AB98,AH98)</f>
        <v>97.666666666666671</v>
      </c>
      <c r="AU98">
        <f>AVERAGE(W98,AC98,AI98)</f>
        <v>40.06666666666667</v>
      </c>
      <c r="AV98">
        <f>AVERAGE(X98,AD98,AJ98)</f>
        <v>18.600000000000001</v>
      </c>
      <c r="AW98">
        <f>AVERAGE(Y98,AE98,AK98)</f>
        <v>0</v>
      </c>
      <c r="AX98">
        <f>AVERAGE(Z98,AF98,AL98)</f>
        <v>6.3999999999999995</v>
      </c>
    </row>
    <row r="99" spans="1:50" x14ac:dyDescent="0.25">
      <c r="A99">
        <f>IF([1]Pivot!A103="",[1]Data!A98,[1]Pivot!A103)</f>
        <v>4</v>
      </c>
      <c r="B99">
        <f>[1]Pivot!B103</f>
        <v>7</v>
      </c>
      <c r="C99" s="4">
        <f>AVERAGE(Pivot!D103:H103)</f>
        <v>116.4</v>
      </c>
      <c r="D99" s="4">
        <f>AVERAGE(Pivot!K103:O103)</f>
        <v>70.599999999999994</v>
      </c>
      <c r="E99" s="4">
        <f>AVERAGE(Pivot!R103:V103)</f>
        <v>34.799999999999997</v>
      </c>
      <c r="F99" s="4">
        <f>AVERAGE(Pivot!Y103:AC103)</f>
        <v>21.6</v>
      </c>
      <c r="G99" s="4">
        <f>AVERAGE(Pivot!AF103:AJ103)</f>
        <v>0</v>
      </c>
      <c r="H99" s="4">
        <f>AVERAGE(Pivot!AM103:AQ103)</f>
        <v>6.4</v>
      </c>
      <c r="I99" s="4">
        <f>AVERAGE(Pivot!F103:H103)</f>
        <v>115.66666666666667</v>
      </c>
      <c r="J99" s="4">
        <f>AVERAGE(Pivot!M103:O103)</f>
        <v>76</v>
      </c>
      <c r="K99" s="4">
        <f>AVERAGE(Pivot!T103:V103)</f>
        <v>31.333333333333332</v>
      </c>
      <c r="L99" s="4">
        <f>AVERAGE(Pivot!AA103:AC103)</f>
        <v>22.666666666666668</v>
      </c>
      <c r="M99" s="4">
        <f>AVERAGE(Pivot!AH103:AJ103)</f>
        <v>0</v>
      </c>
      <c r="N99" s="4">
        <f>AVERAGE(Pivot!AO103:AQ103)</f>
        <v>7.666666666666667</v>
      </c>
      <c r="O99" s="4">
        <f>Pivot!I103</f>
        <v>126</v>
      </c>
      <c r="P99" s="4">
        <f>Pivot!P103</f>
        <v>53</v>
      </c>
      <c r="Q99" s="4">
        <f>Pivot!W103</f>
        <v>33</v>
      </c>
      <c r="R99" s="4">
        <f>Pivot!AD103</f>
        <v>15</v>
      </c>
      <c r="S99" s="4">
        <f>Pivot!AK103</f>
        <v>0</v>
      </c>
      <c r="T99" s="4">
        <f>Pivot!AR103</f>
        <v>4</v>
      </c>
      <c r="U99" s="4">
        <f>AVERAGE('air-quality'!E1163:E1167)</f>
        <v>157</v>
      </c>
      <c r="V99" s="4">
        <f>AVERAGE('air-quality'!F1163:F1167)</f>
        <v>78.8</v>
      </c>
      <c r="W99" s="4">
        <f>AVERAGE('air-quality'!G1163:G1167)</f>
        <v>39.799999999999997</v>
      </c>
      <c r="X99" s="4">
        <f>AVERAGE('air-quality'!H1163:H1167)</f>
        <v>20</v>
      </c>
      <c r="Y99" s="4">
        <f>AVERAGE('air-quality'!I1163:I1167)</f>
        <v>0</v>
      </c>
      <c r="Z99" s="4">
        <f>AVERAGE('air-quality'!J1163:J1167)</f>
        <v>7</v>
      </c>
      <c r="AA99" s="4">
        <f>AVERAGE('air-quality'!E1514:E1518)</f>
        <v>101.4</v>
      </c>
      <c r="AB99" s="4">
        <f>AVERAGE('air-quality'!F1514:F1518)</f>
        <v>70.400000000000006</v>
      </c>
      <c r="AC99" s="4">
        <f>AVERAGE('air-quality'!G1514:G1518)</f>
        <v>37.4</v>
      </c>
      <c r="AD99" s="4">
        <f>AVERAGE('air-quality'!H1514:H1518)</f>
        <v>17.399999999999999</v>
      </c>
      <c r="AE99" s="4">
        <f>AVERAGE('air-quality'!I1514:I1518)</f>
        <v>0</v>
      </c>
      <c r="AF99" s="4">
        <f>AVERAGE('air-quality'!J1514:J1518)</f>
        <v>6.4</v>
      </c>
      <c r="AG99" s="4">
        <f>AVERAGE('air-quality'!E1875:E1879)</f>
        <v>123.2</v>
      </c>
      <c r="AH99" s="4">
        <f>AVERAGE('air-quality'!F1875:F1879)</f>
        <v>110</v>
      </c>
      <c r="AI99" s="4">
        <f>AVERAGE('air-quality'!G1875:G1879)</f>
        <v>34</v>
      </c>
      <c r="AJ99" s="4">
        <f>AVERAGE('air-quality'!H1875:H1879)</f>
        <v>16</v>
      </c>
      <c r="AK99" s="4">
        <f>AVERAGE('air-quality'!I1875:I1879)</f>
        <v>0</v>
      </c>
      <c r="AL99" s="4">
        <f>AVERAGE('air-quality'!J1875:J1879)</f>
        <v>5.8</v>
      </c>
      <c r="AM99" s="4">
        <f t="shared" si="7"/>
        <v>102.6</v>
      </c>
      <c r="AN99" s="4">
        <f t="shared" si="8"/>
        <v>83.2</v>
      </c>
      <c r="AO99" s="4">
        <f t="shared" si="9"/>
        <v>41.2</v>
      </c>
      <c r="AP99" s="4">
        <f t="shared" si="10"/>
        <v>16.2</v>
      </c>
      <c r="AQ99" s="4">
        <f t="shared" si="11"/>
        <v>0</v>
      </c>
      <c r="AR99" s="4">
        <f t="shared" si="12"/>
        <v>4</v>
      </c>
      <c r="AS99">
        <f>AVERAGE(U99,AA99,AG99)</f>
        <v>127.19999999999999</v>
      </c>
      <c r="AT99">
        <f>AVERAGE(V99,AB99,AH99)</f>
        <v>86.399999999999991</v>
      </c>
      <c r="AU99">
        <f>AVERAGE(W99,AC99,AI99)</f>
        <v>37.066666666666663</v>
      </c>
      <c r="AV99">
        <f>AVERAGE(X99,AD99,AJ99)</f>
        <v>17.8</v>
      </c>
      <c r="AW99">
        <f>AVERAGE(Y99,AE99,AK99)</f>
        <v>0</v>
      </c>
      <c r="AX99">
        <f>AVERAGE(Z99,AF99,AL99)</f>
        <v>6.3999999999999995</v>
      </c>
    </row>
    <row r="100" spans="1:50" x14ac:dyDescent="0.25">
      <c r="A100">
        <f>IF([1]Pivot!A104="",[1]Data!A99,[1]Pivot!A104)</f>
        <v>4</v>
      </c>
      <c r="B100">
        <f>[1]Pivot!B104</f>
        <v>8</v>
      </c>
      <c r="C100" s="4">
        <f>AVERAGE(Pivot!D104:H104)</f>
        <v>120.2</v>
      </c>
      <c r="D100" s="4">
        <f>AVERAGE(Pivot!K104:O104)</f>
        <v>91</v>
      </c>
      <c r="E100" s="4">
        <f>AVERAGE(Pivot!R104:V104)</f>
        <v>42</v>
      </c>
      <c r="F100" s="4">
        <f>AVERAGE(Pivot!Y104:AC104)</f>
        <v>23.8</v>
      </c>
      <c r="G100" s="4">
        <f>AVERAGE(Pivot!AF104:AJ104)</f>
        <v>0</v>
      </c>
      <c r="H100" s="4">
        <f>AVERAGE(Pivot!AM104:AQ104)</f>
        <v>9</v>
      </c>
      <c r="I100" s="4">
        <f>AVERAGE(Pivot!F104:H104)</f>
        <v>120.66666666666667</v>
      </c>
      <c r="J100" s="4">
        <f>AVERAGE(Pivot!M104:O104)</f>
        <v>62.666666666666664</v>
      </c>
      <c r="K100" s="4">
        <f>AVERAGE(Pivot!T104:V104)</f>
        <v>39.333333333333336</v>
      </c>
      <c r="L100" s="4">
        <f>AVERAGE(Pivot!AA104:AC104)</f>
        <v>19.333333333333332</v>
      </c>
      <c r="M100" s="4">
        <f>AVERAGE(Pivot!AH104:AJ104)</f>
        <v>0</v>
      </c>
      <c r="N100" s="4">
        <f>AVERAGE(Pivot!AO104:AQ104)</f>
        <v>9</v>
      </c>
      <c r="O100" s="4">
        <f>Pivot!I104</f>
        <v>76</v>
      </c>
      <c r="P100" s="4">
        <f>Pivot!P104</f>
        <v>46</v>
      </c>
      <c r="Q100" s="4">
        <f>Pivot!W104</f>
        <v>38</v>
      </c>
      <c r="R100" s="4">
        <f>Pivot!AD104</f>
        <v>8</v>
      </c>
      <c r="S100" s="4">
        <f>Pivot!AK104</f>
        <v>0</v>
      </c>
      <c r="T100" s="4">
        <f>Pivot!AR104</f>
        <v>4</v>
      </c>
      <c r="U100" s="4">
        <f>AVERAGE('air-quality'!E1164:E1168)</f>
        <v>141.6</v>
      </c>
      <c r="V100" s="4">
        <f>AVERAGE('air-quality'!F1164:F1168)</f>
        <v>76.400000000000006</v>
      </c>
      <c r="W100" s="4">
        <f>AVERAGE('air-quality'!G1164:G1168)</f>
        <v>39.200000000000003</v>
      </c>
      <c r="X100" s="4">
        <f>AVERAGE('air-quality'!H1164:H1168)</f>
        <v>22.8</v>
      </c>
      <c r="Y100" s="4">
        <f>AVERAGE('air-quality'!I1164:I1168)</f>
        <v>0</v>
      </c>
      <c r="Z100" s="4">
        <f>AVERAGE('air-quality'!J1164:J1168)</f>
        <v>6.8</v>
      </c>
      <c r="AA100" s="4">
        <f>AVERAGE('air-quality'!E1515:E1519)</f>
        <v>97.8</v>
      </c>
      <c r="AB100" s="4">
        <f>AVERAGE('air-quality'!F1515:F1519)</f>
        <v>63.2</v>
      </c>
      <c r="AC100" s="4">
        <f>AVERAGE('air-quality'!G1515:G1519)</f>
        <v>39</v>
      </c>
      <c r="AD100" s="4">
        <f>AVERAGE('air-quality'!H1515:H1519)</f>
        <v>20</v>
      </c>
      <c r="AE100" s="4">
        <f>AVERAGE('air-quality'!I1515:I1519)</f>
        <v>0</v>
      </c>
      <c r="AF100" s="4">
        <f>AVERAGE('air-quality'!J1515:J1519)</f>
        <v>6.8</v>
      </c>
      <c r="AG100" s="4">
        <f>AVERAGE('air-quality'!E1876:E1880)</f>
        <v>109.8</v>
      </c>
      <c r="AH100" s="4">
        <f>AVERAGE('air-quality'!F1876:F1880)</f>
        <v>66</v>
      </c>
      <c r="AI100" s="4">
        <f>AVERAGE('air-quality'!G1876:G1880)</f>
        <v>34.4</v>
      </c>
      <c r="AJ100" s="4">
        <f>AVERAGE('air-quality'!H1876:H1880)</f>
        <v>16.399999999999999</v>
      </c>
      <c r="AK100" s="4">
        <f>AVERAGE('air-quality'!I1876:I1880)</f>
        <v>0</v>
      </c>
      <c r="AL100" s="4">
        <f>AVERAGE('air-quality'!J1876:J1880)</f>
        <v>6</v>
      </c>
      <c r="AM100" s="4">
        <f t="shared" si="7"/>
        <v>104.8</v>
      </c>
      <c r="AN100" s="4">
        <f t="shared" si="8"/>
        <v>68.599999999999994</v>
      </c>
      <c r="AO100" s="4">
        <f t="shared" si="9"/>
        <v>41.2</v>
      </c>
      <c r="AP100" s="4">
        <f t="shared" si="10"/>
        <v>16.8</v>
      </c>
      <c r="AQ100" s="4">
        <f t="shared" si="11"/>
        <v>0</v>
      </c>
      <c r="AR100" s="4">
        <f t="shared" si="12"/>
        <v>4.4000000000000004</v>
      </c>
      <c r="AS100">
        <f>AVERAGE(U100,AA100,AG100)</f>
        <v>116.39999999999999</v>
      </c>
      <c r="AT100">
        <f>AVERAGE(V100,AB100,AH100)</f>
        <v>68.533333333333346</v>
      </c>
      <c r="AU100">
        <f>AVERAGE(W100,AC100,AI100)</f>
        <v>37.533333333333331</v>
      </c>
      <c r="AV100">
        <f>AVERAGE(X100,AD100,AJ100)</f>
        <v>19.733333333333331</v>
      </c>
      <c r="AW100">
        <f>AVERAGE(Y100,AE100,AK100)</f>
        <v>0</v>
      </c>
      <c r="AX100">
        <f>AVERAGE(Z100,AF100,AL100)</f>
        <v>6.5333333333333341</v>
      </c>
    </row>
    <row r="101" spans="1:50" x14ac:dyDescent="0.25">
      <c r="A101">
        <f>IF([1]Pivot!A105="",[1]Data!A100,[1]Pivot!A105)</f>
        <v>4</v>
      </c>
      <c r="B101">
        <f>[1]Pivot!B105</f>
        <v>9</v>
      </c>
      <c r="C101" s="4">
        <f>AVERAGE(Pivot!D105:H105)</f>
        <v>152.4</v>
      </c>
      <c r="D101" s="4">
        <f>AVERAGE(Pivot!K105:O105)</f>
        <v>84.8</v>
      </c>
      <c r="E101" s="4">
        <f>AVERAGE(Pivot!R105:V105)</f>
        <v>42.2</v>
      </c>
      <c r="F101" s="4">
        <f>AVERAGE(Pivot!Y105:AC105)</f>
        <v>23.8</v>
      </c>
      <c r="G101" s="4">
        <f>AVERAGE(Pivot!AF105:AJ105)</f>
        <v>0</v>
      </c>
      <c r="H101" s="4">
        <f>AVERAGE(Pivot!AM105:AQ105)</f>
        <v>7.8</v>
      </c>
      <c r="I101" s="4">
        <f>AVERAGE(Pivot!F105:H105)</f>
        <v>131.33333333333334</v>
      </c>
      <c r="J101" s="4">
        <f>AVERAGE(Pivot!M105:O105)</f>
        <v>64</v>
      </c>
      <c r="K101" s="4">
        <f>AVERAGE(Pivot!T105:V105)</f>
        <v>38</v>
      </c>
      <c r="L101" s="4">
        <f>AVERAGE(Pivot!AA105:AC105)</f>
        <v>19.666666666666668</v>
      </c>
      <c r="M101" s="4">
        <f>AVERAGE(Pivot!AH105:AJ105)</f>
        <v>0</v>
      </c>
      <c r="N101" s="4">
        <f>AVERAGE(Pivot!AO105:AQ105)</f>
        <v>6.666666666666667</v>
      </c>
      <c r="O101" s="4">
        <f>Pivot!I105</f>
        <v>103</v>
      </c>
      <c r="P101" s="4">
        <f>Pivot!P105</f>
        <v>47</v>
      </c>
      <c r="Q101" s="4">
        <f>Pivot!W105</f>
        <v>53</v>
      </c>
      <c r="R101" s="4">
        <f>Pivot!AD105</f>
        <v>11</v>
      </c>
      <c r="S101" s="4">
        <f>Pivot!AK105</f>
        <v>0</v>
      </c>
      <c r="T101" s="4">
        <f>Pivot!AR105</f>
        <v>3</v>
      </c>
      <c r="U101" s="4">
        <f>AVERAGE('air-quality'!E1165:E1169)</f>
        <v>130.6</v>
      </c>
      <c r="V101" s="4">
        <f>AVERAGE('air-quality'!F1165:F1169)</f>
        <v>74.2</v>
      </c>
      <c r="W101" s="4">
        <f>AVERAGE('air-quality'!G1165:G1169)</f>
        <v>40.799999999999997</v>
      </c>
      <c r="X101" s="4">
        <f>AVERAGE('air-quality'!H1165:H1169)</f>
        <v>23.4</v>
      </c>
      <c r="Y101" s="4">
        <f>AVERAGE('air-quality'!I1165:I1169)</f>
        <v>0</v>
      </c>
      <c r="Z101" s="4">
        <f>AVERAGE('air-quality'!J1165:J1169)</f>
        <v>6.8</v>
      </c>
      <c r="AA101" s="4">
        <f>AVERAGE('air-quality'!E1516:E1520)</f>
        <v>109.6</v>
      </c>
      <c r="AB101" s="4">
        <f>AVERAGE('air-quality'!F1516:F1520)</f>
        <v>70.599999999999994</v>
      </c>
      <c r="AC101" s="4">
        <f>AVERAGE('air-quality'!G1516:G1520)</f>
        <v>39.6</v>
      </c>
      <c r="AD101" s="4">
        <f>AVERAGE('air-quality'!H1516:H1520)</f>
        <v>22.2</v>
      </c>
      <c r="AE101" s="4">
        <f>AVERAGE('air-quality'!I1516:I1520)</f>
        <v>0</v>
      </c>
      <c r="AF101" s="4">
        <f>AVERAGE('air-quality'!J1516:J1520)</f>
        <v>7.4</v>
      </c>
      <c r="AG101" s="4">
        <f>AVERAGE('air-quality'!E1877:E1881)</f>
        <v>105.8</v>
      </c>
      <c r="AH101" s="4">
        <f>AVERAGE('air-quality'!F1877:F1881)</f>
        <v>50.6</v>
      </c>
      <c r="AI101" s="4">
        <f>AVERAGE('air-quality'!G1877:G1881)</f>
        <v>36.4</v>
      </c>
      <c r="AJ101" s="4">
        <f>AVERAGE('air-quality'!H1877:H1881)</f>
        <v>15.8</v>
      </c>
      <c r="AK101" s="4">
        <f>AVERAGE('air-quality'!I1877:I1881)</f>
        <v>0</v>
      </c>
      <c r="AL101" s="4">
        <f>AVERAGE('air-quality'!J1877:J1881)</f>
        <v>5.6</v>
      </c>
      <c r="AM101" s="4">
        <f t="shared" si="7"/>
        <v>108.6</v>
      </c>
      <c r="AN101" s="4">
        <f t="shared" si="8"/>
        <v>64.400000000000006</v>
      </c>
      <c r="AO101" s="4">
        <f t="shared" si="9"/>
        <v>43.2</v>
      </c>
      <c r="AP101" s="4">
        <f t="shared" si="10"/>
        <v>16.2</v>
      </c>
      <c r="AQ101" s="4">
        <f t="shared" si="11"/>
        <v>0</v>
      </c>
      <c r="AR101" s="4">
        <f t="shared" si="12"/>
        <v>4.2</v>
      </c>
      <c r="AS101">
        <f>AVERAGE(U101,AA101,AG101)</f>
        <v>115.33333333333333</v>
      </c>
      <c r="AT101">
        <f>AVERAGE(V101,AB101,AH101)</f>
        <v>65.13333333333334</v>
      </c>
      <c r="AU101">
        <f>AVERAGE(W101,AC101,AI101)</f>
        <v>38.933333333333337</v>
      </c>
      <c r="AV101">
        <f>AVERAGE(X101,AD101,AJ101)</f>
        <v>20.466666666666665</v>
      </c>
      <c r="AW101">
        <f>AVERAGE(Y101,AE101,AK101)</f>
        <v>0</v>
      </c>
      <c r="AX101">
        <f>AVERAGE(Z101,AF101,AL101)</f>
        <v>6.5999999999999988</v>
      </c>
    </row>
    <row r="102" spans="1:50" x14ac:dyDescent="0.25">
      <c r="A102">
        <f>IF([1]Pivot!A106="",[1]Data!A101,[1]Pivot!A106)</f>
        <v>4</v>
      </c>
      <c r="B102">
        <f>[1]Pivot!B106</f>
        <v>10</v>
      </c>
      <c r="C102" s="4">
        <f>AVERAGE(Pivot!D106:H106)</f>
        <v>142.6</v>
      </c>
      <c r="D102" s="4">
        <f>AVERAGE(Pivot!K106:O106)</f>
        <v>62.2</v>
      </c>
      <c r="E102" s="4">
        <f>AVERAGE(Pivot!R106:V106)</f>
        <v>45</v>
      </c>
      <c r="F102" s="4">
        <f>AVERAGE(Pivot!Y106:AC106)</f>
        <v>18.600000000000001</v>
      </c>
      <c r="G102" s="4">
        <f>AVERAGE(Pivot!AF106:AJ106)</f>
        <v>0</v>
      </c>
      <c r="H102" s="4">
        <f>AVERAGE(Pivot!AM106:AQ106)</f>
        <v>6.8</v>
      </c>
      <c r="I102" s="4">
        <f>AVERAGE(Pivot!F106:H106)</f>
        <v>115</v>
      </c>
      <c r="J102" s="4">
        <f>AVERAGE(Pivot!M106:O106)</f>
        <v>51.666666666666664</v>
      </c>
      <c r="K102" s="4">
        <f>AVERAGE(Pivot!T106:V106)</f>
        <v>44.333333333333336</v>
      </c>
      <c r="L102" s="4">
        <f>AVERAGE(Pivot!AA106:AC106)</f>
        <v>16</v>
      </c>
      <c r="M102" s="4">
        <f>AVERAGE(Pivot!AH106:AJ106)</f>
        <v>0</v>
      </c>
      <c r="N102" s="4">
        <f>AVERAGE(Pivot!AO106:AQ106)</f>
        <v>3.6666666666666665</v>
      </c>
      <c r="O102" s="4">
        <f>Pivot!I106</f>
        <v>117</v>
      </c>
      <c r="P102" s="4">
        <f>Pivot!P106</f>
        <v>39</v>
      </c>
      <c r="Q102" s="4">
        <f>Pivot!W106</f>
        <v>43</v>
      </c>
      <c r="R102" s="4">
        <f>Pivot!AD106</f>
        <v>9</v>
      </c>
      <c r="S102" s="4">
        <f>Pivot!AK106</f>
        <v>0</v>
      </c>
      <c r="T102" s="4">
        <f>Pivot!AR106</f>
        <v>3</v>
      </c>
      <c r="U102" s="4">
        <f>AVERAGE('air-quality'!E1166:E1170)</f>
        <v>126.8</v>
      </c>
      <c r="V102" s="4">
        <f>AVERAGE('air-quality'!F1166:F1170)</f>
        <v>81</v>
      </c>
      <c r="W102" s="4">
        <f>AVERAGE('air-quality'!G1166:G1170)</f>
        <v>41</v>
      </c>
      <c r="X102" s="4">
        <f>AVERAGE('air-quality'!H1166:H1170)</f>
        <v>25.6</v>
      </c>
      <c r="Y102" s="4">
        <f>AVERAGE('air-quality'!I1166:I1170)</f>
        <v>0</v>
      </c>
      <c r="Z102" s="4">
        <f>AVERAGE('air-quality'!J1166:J1170)</f>
        <v>6.8</v>
      </c>
      <c r="AA102" s="4">
        <f>AVERAGE('air-quality'!E1517:E1521)</f>
        <v>123.8</v>
      </c>
      <c r="AB102" s="4">
        <f>AVERAGE('air-quality'!F1517:F1521)</f>
        <v>69.8</v>
      </c>
      <c r="AC102" s="4">
        <f>AVERAGE('air-quality'!G1517:G1521)</f>
        <v>36.799999999999997</v>
      </c>
      <c r="AD102" s="4">
        <f>AVERAGE('air-quality'!H1517:H1521)</f>
        <v>23</v>
      </c>
      <c r="AE102" s="4">
        <f>AVERAGE('air-quality'!I1517:I1521)</f>
        <v>0</v>
      </c>
      <c r="AF102" s="4">
        <f>AVERAGE('air-quality'!J1517:J1521)</f>
        <v>8.8000000000000007</v>
      </c>
      <c r="AG102" s="4">
        <f>AVERAGE('air-quality'!E1878:E1882)</f>
        <v>108.8</v>
      </c>
      <c r="AH102" s="4">
        <f>AVERAGE('air-quality'!F1878:F1882)</f>
        <v>49</v>
      </c>
      <c r="AI102" s="4">
        <f>AVERAGE('air-quality'!G1878:G1882)</f>
        <v>39</v>
      </c>
      <c r="AJ102" s="4">
        <f>AVERAGE('air-quality'!H1878:H1882)</f>
        <v>15.8</v>
      </c>
      <c r="AK102" s="4">
        <f>AVERAGE('air-quality'!I1878:I1882)</f>
        <v>0</v>
      </c>
      <c r="AL102" s="4">
        <f>AVERAGE('air-quality'!J1878:J1882)</f>
        <v>5.4</v>
      </c>
      <c r="AM102" s="4">
        <f t="shared" si="7"/>
        <v>114.8</v>
      </c>
      <c r="AN102" s="4">
        <f t="shared" si="8"/>
        <v>53.6</v>
      </c>
      <c r="AO102" s="4">
        <f t="shared" si="9"/>
        <v>40.799999999999997</v>
      </c>
      <c r="AP102" s="4">
        <f t="shared" si="10"/>
        <v>12.8</v>
      </c>
      <c r="AQ102" s="4">
        <f t="shared" si="11"/>
        <v>0</v>
      </c>
      <c r="AR102" s="4">
        <f t="shared" si="12"/>
        <v>3.8</v>
      </c>
      <c r="AS102">
        <f>AVERAGE(U102,AA102,AG102)</f>
        <v>119.8</v>
      </c>
      <c r="AT102">
        <f>AVERAGE(V102,AB102,AH102)</f>
        <v>66.600000000000009</v>
      </c>
      <c r="AU102">
        <f>AVERAGE(W102,AC102,AI102)</f>
        <v>38.93333333333333</v>
      </c>
      <c r="AV102">
        <f>AVERAGE(X102,AD102,AJ102)</f>
        <v>21.466666666666669</v>
      </c>
      <c r="AW102">
        <f>AVERAGE(Y102,AE102,AK102)</f>
        <v>0</v>
      </c>
      <c r="AX102">
        <f>AVERAGE(Z102,AF102,AL102)</f>
        <v>7</v>
      </c>
    </row>
    <row r="103" spans="1:50" x14ac:dyDescent="0.25">
      <c r="A103">
        <f>IF([1]Pivot!A107="",[1]Data!A102,[1]Pivot!A107)</f>
        <v>4</v>
      </c>
      <c r="B103">
        <f>[1]Pivot!B107</f>
        <v>11</v>
      </c>
      <c r="C103" s="4">
        <f>AVERAGE(Pivot!D107:H107)</f>
        <v>142.19999999999999</v>
      </c>
      <c r="D103" s="4">
        <f>AVERAGE(Pivot!K107:O107)</f>
        <v>60.4</v>
      </c>
      <c r="E103" s="4">
        <f>AVERAGE(Pivot!R107:V107)</f>
        <v>39.200000000000003</v>
      </c>
      <c r="F103" s="4">
        <f>AVERAGE(Pivot!Y107:AC107)</f>
        <v>21.4</v>
      </c>
      <c r="G103" s="4">
        <f>AVERAGE(Pivot!AF107:AJ107)</f>
        <v>0</v>
      </c>
      <c r="H103" s="4">
        <f>AVERAGE(Pivot!AM107:AQ107)</f>
        <v>5.2</v>
      </c>
      <c r="I103" s="4">
        <f>AVERAGE(Pivot!F107:H107)</f>
        <v>117.33333333333333</v>
      </c>
      <c r="J103" s="4">
        <f>AVERAGE(Pivot!M107:O107)</f>
        <v>72.333333333333329</v>
      </c>
      <c r="K103" s="4">
        <f>AVERAGE(Pivot!T107:V107)</f>
        <v>43.333333333333336</v>
      </c>
      <c r="L103" s="4">
        <f>AVERAGE(Pivot!AA107:AC107)</f>
        <v>23.666666666666668</v>
      </c>
      <c r="M103" s="4">
        <f>AVERAGE(Pivot!AH107:AJ107)</f>
        <v>0</v>
      </c>
      <c r="N103" s="4">
        <f>AVERAGE(Pivot!AO107:AQ107)</f>
        <v>5.666666666666667</v>
      </c>
      <c r="O103" s="4">
        <f>Pivot!I107</f>
        <v>79</v>
      </c>
      <c r="P103" s="4">
        <f>Pivot!P107</f>
        <v>45</v>
      </c>
      <c r="Q103" s="4">
        <f>Pivot!W107</f>
        <v>44</v>
      </c>
      <c r="R103" s="4">
        <f>Pivot!AD107</f>
        <v>6</v>
      </c>
      <c r="S103" s="4">
        <f>Pivot!AK107</f>
        <v>0</v>
      </c>
      <c r="T103" s="4">
        <f>Pivot!AR107</f>
        <v>1</v>
      </c>
      <c r="U103" s="4">
        <f>AVERAGE('air-quality'!E1167:E1171)</f>
        <v>126.8</v>
      </c>
      <c r="V103" s="4">
        <f>AVERAGE('air-quality'!F1167:F1171)</f>
        <v>79</v>
      </c>
      <c r="W103" s="4">
        <f>AVERAGE('air-quality'!G1167:G1171)</f>
        <v>44</v>
      </c>
      <c r="X103" s="4">
        <f>AVERAGE('air-quality'!H1167:H1171)</f>
        <v>25.6</v>
      </c>
      <c r="Y103" s="4">
        <f>AVERAGE('air-quality'!I1167:I1171)</f>
        <v>0</v>
      </c>
      <c r="Z103" s="4">
        <f>AVERAGE('air-quality'!J1167:J1171)</f>
        <v>6.6</v>
      </c>
      <c r="AA103" s="4">
        <f>AVERAGE('air-quality'!E1518:E1522)</f>
        <v>127</v>
      </c>
      <c r="AB103" s="4">
        <f>AVERAGE('air-quality'!F1518:F1522)</f>
        <v>81.2</v>
      </c>
      <c r="AC103" s="4">
        <f>AVERAGE('air-quality'!G1518:G1522)</f>
        <v>35.4</v>
      </c>
      <c r="AD103" s="4">
        <f>AVERAGE('air-quality'!H1518:H1522)</f>
        <v>18.399999999999999</v>
      </c>
      <c r="AE103" s="4">
        <f>AVERAGE('air-quality'!I1518:I1522)</f>
        <v>0</v>
      </c>
      <c r="AF103" s="4">
        <f>AVERAGE('air-quality'!J1518:J1522)</f>
        <v>6.8</v>
      </c>
      <c r="AG103" s="4">
        <f>AVERAGE('air-quality'!E1879:E1883)</f>
        <v>112.6</v>
      </c>
      <c r="AH103" s="4">
        <f>AVERAGE('air-quality'!F1879:F1883)</f>
        <v>51.2</v>
      </c>
      <c r="AI103" s="4">
        <f>AVERAGE('air-quality'!G1879:G1883)</f>
        <v>39.799999999999997</v>
      </c>
      <c r="AJ103" s="4">
        <f>AVERAGE('air-quality'!H1879:H1883)</f>
        <v>16</v>
      </c>
      <c r="AK103" s="4">
        <f>AVERAGE('air-quality'!I1879:I1883)</f>
        <v>0</v>
      </c>
      <c r="AL103" s="4">
        <f>AVERAGE('air-quality'!J1879:J1883)</f>
        <v>4.5999999999999996</v>
      </c>
      <c r="AM103" s="4">
        <f t="shared" si="7"/>
        <v>100.2</v>
      </c>
      <c r="AN103" s="4">
        <f t="shared" si="8"/>
        <v>46</v>
      </c>
      <c r="AO103" s="4">
        <f t="shared" si="9"/>
        <v>42.2</v>
      </c>
      <c r="AP103" s="4">
        <f t="shared" si="10"/>
        <v>9.8000000000000007</v>
      </c>
      <c r="AQ103" s="4">
        <f t="shared" si="11"/>
        <v>0</v>
      </c>
      <c r="AR103" s="4">
        <f t="shared" si="12"/>
        <v>3</v>
      </c>
      <c r="AS103">
        <f>AVERAGE(U103,AA103,AG103)</f>
        <v>122.13333333333333</v>
      </c>
      <c r="AT103">
        <f>AVERAGE(V103,AB103,AH103)</f>
        <v>70.466666666666654</v>
      </c>
      <c r="AU103">
        <f>AVERAGE(W103,AC103,AI103)</f>
        <v>39.733333333333334</v>
      </c>
      <c r="AV103">
        <f>AVERAGE(X103,AD103,AJ103)</f>
        <v>20</v>
      </c>
      <c r="AW103">
        <f>AVERAGE(Y103,AE103,AK103)</f>
        <v>0</v>
      </c>
      <c r="AX103">
        <f>AVERAGE(Z103,AF103,AL103)</f>
        <v>6</v>
      </c>
    </row>
    <row r="104" spans="1:50" x14ac:dyDescent="0.25">
      <c r="A104">
        <f>IF([1]Pivot!A108="",[1]Data!A103,[1]Pivot!A108)</f>
        <v>4</v>
      </c>
      <c r="B104">
        <f>[1]Pivot!B108</f>
        <v>12</v>
      </c>
      <c r="C104" s="4">
        <f>AVERAGE(Pivot!D108:H108)</f>
        <v>119.8</v>
      </c>
      <c r="D104" s="4">
        <f>AVERAGE(Pivot!K108:O108)</f>
        <v>66.599999999999994</v>
      </c>
      <c r="E104" s="4">
        <f>AVERAGE(Pivot!R108:V108)</f>
        <v>36.4</v>
      </c>
      <c r="F104" s="4">
        <f>AVERAGE(Pivot!Y108:AC108)</f>
        <v>25.6</v>
      </c>
      <c r="G104" s="4">
        <f>AVERAGE(Pivot!AF108:AJ108)</f>
        <v>0</v>
      </c>
      <c r="H104" s="4">
        <f>AVERAGE(Pivot!AM108:AQ108)</f>
        <v>7.8</v>
      </c>
      <c r="I104" s="4">
        <f>AVERAGE(Pivot!F108:H108)</f>
        <v>127.33333333333333</v>
      </c>
      <c r="J104" s="4">
        <f>AVERAGE(Pivot!M108:O108)</f>
        <v>74.666666666666671</v>
      </c>
      <c r="K104" s="4">
        <f>AVERAGE(Pivot!T108:V108)</f>
        <v>30.666666666666668</v>
      </c>
      <c r="L104" s="4">
        <f>AVERAGE(Pivot!AA108:AC108)</f>
        <v>25.333333333333332</v>
      </c>
      <c r="M104" s="4">
        <f>AVERAGE(Pivot!AH108:AJ108)</f>
        <v>0</v>
      </c>
      <c r="N104" s="4">
        <f>AVERAGE(Pivot!AO108:AQ108)</f>
        <v>8.6666666666666661</v>
      </c>
      <c r="O104" s="4">
        <f>Pivot!I108</f>
        <v>69</v>
      </c>
      <c r="P104" s="4">
        <f>Pivot!P108</f>
        <v>60</v>
      </c>
      <c r="Q104" s="4">
        <f>Pivot!W108</f>
        <v>44</v>
      </c>
      <c r="R104" s="4">
        <f>Pivot!AD108</f>
        <v>17</v>
      </c>
      <c r="S104" s="4">
        <f>Pivot!AK108</f>
        <v>0</v>
      </c>
      <c r="T104" s="4">
        <f>Pivot!AR108</f>
        <v>4</v>
      </c>
      <c r="U104" s="4">
        <f>AVERAGE('air-quality'!E1168:E1172)</f>
        <v>119.6</v>
      </c>
      <c r="V104" s="4">
        <f>AVERAGE('air-quality'!F1168:F1172)</f>
        <v>90.4</v>
      </c>
      <c r="W104" s="4">
        <f>AVERAGE('air-quality'!G1168:G1172)</f>
        <v>45.8</v>
      </c>
      <c r="X104" s="4">
        <f>AVERAGE('air-quality'!H1168:H1172)</f>
        <v>28.2</v>
      </c>
      <c r="Y104" s="4">
        <f>AVERAGE('air-quality'!I1168:I1172)</f>
        <v>0</v>
      </c>
      <c r="Z104" s="4">
        <f>AVERAGE('air-quality'!J1168:J1172)</f>
        <v>7.4</v>
      </c>
      <c r="AA104" s="4">
        <f>AVERAGE('air-quality'!E1519:E1523)</f>
        <v>121.8</v>
      </c>
      <c r="AB104" s="4">
        <f>AVERAGE('air-quality'!F1519:F1523)</f>
        <v>78.2</v>
      </c>
      <c r="AC104" s="4">
        <f>AVERAGE('air-quality'!G1519:G1523)</f>
        <v>37.799999999999997</v>
      </c>
      <c r="AD104" s="4">
        <f>AVERAGE('air-quality'!H1519:H1523)</f>
        <v>17.2</v>
      </c>
      <c r="AE104" s="4">
        <f>AVERAGE('air-quality'!I1519:I1523)</f>
        <v>0</v>
      </c>
      <c r="AF104" s="4">
        <f>AVERAGE('air-quality'!J1519:J1523)</f>
        <v>5.2</v>
      </c>
      <c r="AG104" s="4">
        <f>AVERAGE('air-quality'!E1880:E1884)</f>
        <v>124.4</v>
      </c>
      <c r="AH104" s="4">
        <f>AVERAGE('air-quality'!F1880:F1884)</f>
        <v>55.8</v>
      </c>
      <c r="AI104" s="4">
        <f>AVERAGE('air-quality'!G1880:G1884)</f>
        <v>42.4</v>
      </c>
      <c r="AJ104" s="4">
        <f>AVERAGE('air-quality'!H1880:H1884)</f>
        <v>16</v>
      </c>
      <c r="AK104" s="4">
        <f>AVERAGE('air-quality'!I1880:I1884)</f>
        <v>0</v>
      </c>
      <c r="AL104" s="4">
        <f>AVERAGE('air-quality'!J1880:J1884)</f>
        <v>4</v>
      </c>
      <c r="AM104" s="4">
        <f t="shared" si="7"/>
        <v>88.8</v>
      </c>
      <c r="AN104" s="4">
        <f t="shared" si="8"/>
        <v>47.4</v>
      </c>
      <c r="AO104" s="4">
        <f t="shared" si="9"/>
        <v>44.4</v>
      </c>
      <c r="AP104" s="4">
        <f t="shared" si="10"/>
        <v>10.199999999999999</v>
      </c>
      <c r="AQ104" s="4">
        <f t="shared" si="11"/>
        <v>0</v>
      </c>
      <c r="AR104" s="4">
        <f t="shared" si="12"/>
        <v>3</v>
      </c>
      <c r="AS104">
        <f>AVERAGE(U104,AA104,AG104)</f>
        <v>121.93333333333332</v>
      </c>
      <c r="AT104">
        <f>AVERAGE(V104,AB104,AH104)</f>
        <v>74.800000000000011</v>
      </c>
      <c r="AU104">
        <f>AVERAGE(W104,AC104,AI104)</f>
        <v>42</v>
      </c>
      <c r="AV104">
        <f>AVERAGE(X104,AD104,AJ104)</f>
        <v>20.466666666666665</v>
      </c>
      <c r="AW104">
        <f>AVERAGE(Y104,AE104,AK104)</f>
        <v>0</v>
      </c>
      <c r="AX104">
        <f>AVERAGE(Z104,AF104,AL104)</f>
        <v>5.5333333333333341</v>
      </c>
    </row>
    <row r="105" spans="1:50" x14ac:dyDescent="0.25">
      <c r="A105">
        <f>IF([1]Pivot!A109="",[1]Data!A104,[1]Pivot!A109)</f>
        <v>4</v>
      </c>
      <c r="B105">
        <f>[1]Pivot!B109</f>
        <v>13</v>
      </c>
      <c r="C105" s="4">
        <f>AVERAGE(Pivot!D109:H109)</f>
        <v>141.19999999999999</v>
      </c>
      <c r="D105" s="4">
        <f>AVERAGE(Pivot!K109:O109)</f>
        <v>85.8</v>
      </c>
      <c r="E105" s="4">
        <f>AVERAGE(Pivot!R109:V109)</f>
        <v>43</v>
      </c>
      <c r="F105" s="4">
        <f>AVERAGE(Pivot!Y109:AC109)</f>
        <v>18.8</v>
      </c>
      <c r="G105" s="4">
        <f>AVERAGE(Pivot!AF109:AJ109)</f>
        <v>0</v>
      </c>
      <c r="H105" s="4">
        <f>AVERAGE(Pivot!AM109:AQ109)</f>
        <v>4.5999999999999996</v>
      </c>
      <c r="I105" s="4">
        <f>AVERAGE(Pivot!F109:H109)</f>
        <v>139.33333333333334</v>
      </c>
      <c r="J105" s="4">
        <f>AVERAGE(Pivot!M109:O109)</f>
        <v>100.66666666666667</v>
      </c>
      <c r="K105" s="4">
        <f>AVERAGE(Pivot!T109:V109)</f>
        <v>41.666666666666664</v>
      </c>
      <c r="L105" s="4">
        <f>AVERAGE(Pivot!AA109:AC109)</f>
        <v>15.333333333333334</v>
      </c>
      <c r="M105" s="4">
        <f>AVERAGE(Pivot!AH109:AJ109)</f>
        <v>0</v>
      </c>
      <c r="N105" s="4">
        <f>AVERAGE(Pivot!AO109:AQ109)</f>
        <v>4.666666666666667</v>
      </c>
      <c r="O105" s="4">
        <f>Pivot!I109</f>
        <v>88</v>
      </c>
      <c r="P105" s="4">
        <f>Pivot!P109</f>
        <v>81</v>
      </c>
      <c r="Q105" s="4">
        <f>Pivot!W109</f>
        <v>82</v>
      </c>
      <c r="R105" s="4">
        <f>Pivot!AD109</f>
        <v>23</v>
      </c>
      <c r="S105" s="4">
        <f>Pivot!AK109</f>
        <v>0</v>
      </c>
      <c r="T105" s="4">
        <f>Pivot!AR109</f>
        <v>5</v>
      </c>
      <c r="U105" s="4">
        <f>AVERAGE('air-quality'!E1169:E1173)</f>
        <v>129.6</v>
      </c>
      <c r="V105" s="4">
        <f>AVERAGE('air-quality'!F1169:F1173)</f>
        <v>105.8</v>
      </c>
      <c r="W105" s="4">
        <f>AVERAGE('air-quality'!G1169:G1173)</f>
        <v>46.4</v>
      </c>
      <c r="X105" s="4">
        <f>AVERAGE('air-quality'!H1169:H1173)</f>
        <v>27.6</v>
      </c>
      <c r="Y105" s="4">
        <f>AVERAGE('air-quality'!I1169:I1173)</f>
        <v>0</v>
      </c>
      <c r="Z105" s="4">
        <f>AVERAGE('air-quality'!J1169:J1173)</f>
        <v>8.1999999999999993</v>
      </c>
      <c r="AA105" s="4">
        <f>AVERAGE('air-quality'!E1520:E1524)</f>
        <v>121.6</v>
      </c>
      <c r="AB105" s="4">
        <f>AVERAGE('air-quality'!F1520:F1524)</f>
        <v>91.2</v>
      </c>
      <c r="AC105" s="4">
        <f>AVERAGE('air-quality'!G1520:G1524)</f>
        <v>42</v>
      </c>
      <c r="AD105" s="4">
        <f>AVERAGE('air-quality'!H1520:H1524)</f>
        <v>19</v>
      </c>
      <c r="AE105" s="4">
        <f>AVERAGE('air-quality'!I1520:I1524)</f>
        <v>0</v>
      </c>
      <c r="AF105" s="4">
        <f>AVERAGE('air-quality'!J1520:J1524)</f>
        <v>5.6</v>
      </c>
      <c r="AG105" s="4">
        <f>AVERAGE('air-quality'!E1881:E1885)</f>
        <v>122</v>
      </c>
      <c r="AH105" s="4">
        <f>AVERAGE('air-quality'!F1881:F1885)</f>
        <v>65</v>
      </c>
      <c r="AI105" s="4">
        <f>AVERAGE('air-quality'!G1881:G1885)</f>
        <v>44.6</v>
      </c>
      <c r="AJ105" s="4">
        <f>AVERAGE('air-quality'!H1881:H1885)</f>
        <v>17</v>
      </c>
      <c r="AK105" s="4">
        <f>AVERAGE('air-quality'!I1881:I1885)</f>
        <v>0</v>
      </c>
      <c r="AL105" s="4">
        <f>AVERAGE('air-quality'!J1881:J1885)</f>
        <v>4</v>
      </c>
      <c r="AM105" s="4">
        <f t="shared" si="7"/>
        <v>91.2</v>
      </c>
      <c r="AN105" s="4">
        <f t="shared" si="8"/>
        <v>54.4</v>
      </c>
      <c r="AO105" s="4">
        <f t="shared" si="9"/>
        <v>53.2</v>
      </c>
      <c r="AP105" s="4">
        <f t="shared" si="10"/>
        <v>13.2</v>
      </c>
      <c r="AQ105" s="4">
        <f t="shared" si="11"/>
        <v>0</v>
      </c>
      <c r="AR105" s="4">
        <f t="shared" si="12"/>
        <v>3.2</v>
      </c>
      <c r="AS105">
        <f>AVERAGE(U105,AA105,AG105)</f>
        <v>124.39999999999999</v>
      </c>
      <c r="AT105">
        <f>AVERAGE(V105,AB105,AH105)</f>
        <v>87.333333333333329</v>
      </c>
      <c r="AU105">
        <f>AVERAGE(W105,AC105,AI105)</f>
        <v>44.333333333333336</v>
      </c>
      <c r="AV105">
        <f>AVERAGE(X105,AD105,AJ105)</f>
        <v>21.2</v>
      </c>
      <c r="AW105">
        <f>AVERAGE(Y105,AE105,AK105)</f>
        <v>0</v>
      </c>
      <c r="AX105">
        <f>AVERAGE(Z105,AF105,AL105)</f>
        <v>5.9333333333333327</v>
      </c>
    </row>
    <row r="106" spans="1:50" x14ac:dyDescent="0.25">
      <c r="A106">
        <f>IF([1]Pivot!A110="",[1]Data!A105,[1]Pivot!A110)</f>
        <v>4</v>
      </c>
      <c r="B106">
        <f>[1]Pivot!B110</f>
        <v>14</v>
      </c>
      <c r="C106" s="4">
        <f>AVERAGE(Pivot!D110:H110)</f>
        <v>119.6</v>
      </c>
      <c r="D106" s="4">
        <f>AVERAGE(Pivot!K110:O110)</f>
        <v>96</v>
      </c>
      <c r="E106" s="4">
        <f>AVERAGE(Pivot!R110:V110)</f>
        <v>47.8</v>
      </c>
      <c r="F106" s="4">
        <f>AVERAGE(Pivot!Y110:AC110)</f>
        <v>27</v>
      </c>
      <c r="G106" s="4">
        <f>AVERAGE(Pivot!AF110:AJ110)</f>
        <v>0</v>
      </c>
      <c r="H106" s="4">
        <f>AVERAGE(Pivot!AM110:AQ110)</f>
        <v>6</v>
      </c>
      <c r="I106" s="4">
        <f>AVERAGE(Pivot!F110:H110)</f>
        <v>118.66666666666667</v>
      </c>
      <c r="J106" s="4">
        <f>AVERAGE(Pivot!M110:O110)</f>
        <v>71</v>
      </c>
      <c r="K106" s="4">
        <f>AVERAGE(Pivot!T110:V110)</f>
        <v>50.666666666666664</v>
      </c>
      <c r="L106" s="4">
        <f>AVERAGE(Pivot!AA110:AC110)</f>
        <v>19.333333333333332</v>
      </c>
      <c r="M106" s="4">
        <f>AVERAGE(Pivot!AH110:AJ110)</f>
        <v>0</v>
      </c>
      <c r="N106" s="4">
        <f>AVERAGE(Pivot!AO110:AQ110)</f>
        <v>3.6666666666666665</v>
      </c>
      <c r="O106" s="4">
        <f>Pivot!I110</f>
        <v>153</v>
      </c>
      <c r="P106" s="4">
        <f>Pivot!P110</f>
        <v>74</v>
      </c>
      <c r="Q106" s="4">
        <f>Pivot!W110</f>
        <v>77</v>
      </c>
      <c r="R106" s="4">
        <f>Pivot!AD110</f>
        <v>13</v>
      </c>
      <c r="S106" s="4">
        <f>Pivot!AK110</f>
        <v>0</v>
      </c>
      <c r="T106" s="4">
        <f>Pivot!AR110</f>
        <v>4</v>
      </c>
      <c r="U106" s="4">
        <f>AVERAGE('air-quality'!E1170:E1174)</f>
        <v>144.4</v>
      </c>
      <c r="V106" s="4">
        <f>AVERAGE('air-quality'!F1170:F1174)</f>
        <v>101.2</v>
      </c>
      <c r="W106" s="4">
        <f>AVERAGE('air-quality'!G1170:G1174)</f>
        <v>48.4</v>
      </c>
      <c r="X106" s="4">
        <f>AVERAGE('air-quality'!H1170:H1174)</f>
        <v>23.8</v>
      </c>
      <c r="Y106" s="4">
        <f>AVERAGE('air-quality'!I1170:I1174)</f>
        <v>0</v>
      </c>
      <c r="Z106" s="4">
        <f>AVERAGE('air-quality'!J1170:J1174)</f>
        <v>6.8</v>
      </c>
      <c r="AA106" s="4">
        <f>AVERAGE('air-quality'!E1521:E1525)</f>
        <v>131.4</v>
      </c>
      <c r="AB106" s="4">
        <f>AVERAGE('air-quality'!F1521:F1525)</f>
        <v>103.2</v>
      </c>
      <c r="AC106" s="4">
        <f>AVERAGE('air-quality'!G1521:G1525)</f>
        <v>46.4</v>
      </c>
      <c r="AD106" s="4">
        <f>AVERAGE('air-quality'!H1521:H1525)</f>
        <v>18.600000000000001</v>
      </c>
      <c r="AE106" s="4">
        <f>AVERAGE('air-quality'!I1521:I1525)</f>
        <v>0</v>
      </c>
      <c r="AF106" s="4">
        <f>AVERAGE('air-quality'!J1521:J1525)</f>
        <v>5.8</v>
      </c>
      <c r="AG106" s="4">
        <f>AVERAGE('air-quality'!E1882:E1886)</f>
        <v>131</v>
      </c>
      <c r="AH106" s="4">
        <f>AVERAGE('air-quality'!F1882:F1886)</f>
        <v>69.599999999999994</v>
      </c>
      <c r="AI106" s="4">
        <f>AVERAGE('air-quality'!G1882:G1886)</f>
        <v>50.8</v>
      </c>
      <c r="AJ106" s="4">
        <f>AVERAGE('air-quality'!H1882:H1886)</f>
        <v>17.399999999999999</v>
      </c>
      <c r="AK106" s="4">
        <f>AVERAGE('air-quality'!I1882:I1886)</f>
        <v>0</v>
      </c>
      <c r="AL106" s="4">
        <f>AVERAGE('air-quality'!J1882:J1886)</f>
        <v>4.4000000000000004</v>
      </c>
      <c r="AM106" s="4">
        <f t="shared" si="7"/>
        <v>101.2</v>
      </c>
      <c r="AN106" s="4">
        <f t="shared" si="8"/>
        <v>59.8</v>
      </c>
      <c r="AO106" s="4">
        <f t="shared" si="9"/>
        <v>58</v>
      </c>
      <c r="AP106" s="4">
        <f t="shared" si="10"/>
        <v>13.6</v>
      </c>
      <c r="AQ106" s="4">
        <f t="shared" si="11"/>
        <v>0</v>
      </c>
      <c r="AR106" s="4">
        <f t="shared" si="12"/>
        <v>3.4</v>
      </c>
      <c r="AS106">
        <f>AVERAGE(U106,AA106,AG106)</f>
        <v>135.6</v>
      </c>
      <c r="AT106">
        <f>AVERAGE(V106,AB106,AH106)</f>
        <v>91.333333333333329</v>
      </c>
      <c r="AU106">
        <f>AVERAGE(W106,AC106,AI106)</f>
        <v>48.533333333333331</v>
      </c>
      <c r="AV106">
        <f>AVERAGE(X106,AD106,AJ106)</f>
        <v>19.933333333333334</v>
      </c>
      <c r="AW106">
        <f>AVERAGE(Y106,AE106,AK106)</f>
        <v>0</v>
      </c>
      <c r="AX106">
        <f>AVERAGE(Z106,AF106,AL106)</f>
        <v>5.666666666666667</v>
      </c>
    </row>
    <row r="107" spans="1:50" x14ac:dyDescent="0.25">
      <c r="A107">
        <f>IF([1]Pivot!A111="",[1]Data!A106,[1]Pivot!A111)</f>
        <v>4</v>
      </c>
      <c r="B107">
        <f>[1]Pivot!B111</f>
        <v>15</v>
      </c>
      <c r="C107" s="4">
        <f>AVERAGE(Pivot!D111:H111)</f>
        <v>142.4</v>
      </c>
      <c r="D107" s="4">
        <f>AVERAGE(Pivot!K111:O111)</f>
        <v>93</v>
      </c>
      <c r="E107" s="4">
        <f>AVERAGE(Pivot!R111:V111)</f>
        <v>52.8</v>
      </c>
      <c r="F107" s="4">
        <f>AVERAGE(Pivot!Y111:AC111)</f>
        <v>18</v>
      </c>
      <c r="G107" s="4">
        <f>AVERAGE(Pivot!AF111:AJ111)</f>
        <v>0</v>
      </c>
      <c r="H107" s="4">
        <f>AVERAGE(Pivot!AM111:AQ111)</f>
        <v>4.8</v>
      </c>
      <c r="I107" s="4">
        <f>AVERAGE(Pivot!F111:H111)</f>
        <v>117.66666666666667</v>
      </c>
      <c r="J107" s="4">
        <f>AVERAGE(Pivot!M111:O111)</f>
        <v>100</v>
      </c>
      <c r="K107" s="4">
        <f>AVERAGE(Pivot!T111:V111)</f>
        <v>64.666666666666671</v>
      </c>
      <c r="L107" s="4">
        <f>AVERAGE(Pivot!AA111:AC111)</f>
        <v>24</v>
      </c>
      <c r="M107" s="4">
        <f>AVERAGE(Pivot!AH111:AJ111)</f>
        <v>0</v>
      </c>
      <c r="N107" s="4">
        <f>AVERAGE(Pivot!AO111:AQ111)</f>
        <v>6.333333333333333</v>
      </c>
      <c r="O107" s="4">
        <f>Pivot!I111</f>
        <v>151</v>
      </c>
      <c r="P107" s="4">
        <f>Pivot!P111</f>
        <v>66</v>
      </c>
      <c r="Q107" s="4">
        <f>Pivot!W111</f>
        <v>43</v>
      </c>
      <c r="R107" s="4">
        <f>Pivot!AD111</f>
        <v>5</v>
      </c>
      <c r="S107" s="4">
        <f>Pivot!AK111</f>
        <v>0</v>
      </c>
      <c r="T107" s="4">
        <f>Pivot!AR111</f>
        <v>3</v>
      </c>
      <c r="U107" s="4">
        <f>AVERAGE('air-quality'!E1171:E1175)</f>
        <v>133.19999999999999</v>
      </c>
      <c r="V107" s="4">
        <f>AVERAGE('air-quality'!F1171:F1175)</f>
        <v>97.4</v>
      </c>
      <c r="W107" s="4">
        <f>AVERAGE('air-quality'!G1171:G1175)</f>
        <v>43</v>
      </c>
      <c r="X107" s="4">
        <f>AVERAGE('air-quality'!H1171:H1175)</f>
        <v>24</v>
      </c>
      <c r="Y107" s="4">
        <f>AVERAGE('air-quality'!I1171:I1175)</f>
        <v>0</v>
      </c>
      <c r="Z107" s="4">
        <f>AVERAGE('air-quality'!J1171:J1175)</f>
        <v>6.4</v>
      </c>
      <c r="AA107" s="4">
        <f>AVERAGE('air-quality'!E1522:E1526)</f>
        <v>140.6</v>
      </c>
      <c r="AB107" s="4">
        <f>AVERAGE('air-quality'!F1522:F1526)</f>
        <v>116.8</v>
      </c>
      <c r="AC107" s="4">
        <f>AVERAGE('air-quality'!G1522:G1526)</f>
        <v>57.2</v>
      </c>
      <c r="AD107" s="4">
        <f>AVERAGE('air-quality'!H1522:H1526)</f>
        <v>16.600000000000001</v>
      </c>
      <c r="AE107" s="4">
        <f>AVERAGE('air-quality'!I1522:I1526)</f>
        <v>0</v>
      </c>
      <c r="AF107" s="4">
        <f>AVERAGE('air-quality'!J1522:J1526)</f>
        <v>4.8</v>
      </c>
      <c r="AG107" s="4">
        <f>AVERAGE('air-quality'!E1883:E1887)</f>
        <v>135.4</v>
      </c>
      <c r="AH107" s="4">
        <f>AVERAGE('air-quality'!F1883:F1887)</f>
        <v>74.400000000000006</v>
      </c>
      <c r="AI107" s="4">
        <f>AVERAGE('air-quality'!G1883:G1887)</f>
        <v>59.8</v>
      </c>
      <c r="AJ107" s="4">
        <f>AVERAGE('air-quality'!H1883:H1887)</f>
        <v>19</v>
      </c>
      <c r="AK107" s="4">
        <f>AVERAGE('air-quality'!I1883:I1887)</f>
        <v>0</v>
      </c>
      <c r="AL107" s="4">
        <f>AVERAGE('air-quality'!J1883:J1887)</f>
        <v>5.4</v>
      </c>
      <c r="AM107" s="4">
        <f t="shared" si="7"/>
        <v>108</v>
      </c>
      <c r="AN107" s="4">
        <f t="shared" si="8"/>
        <v>65.2</v>
      </c>
      <c r="AO107" s="4">
        <f t="shared" si="9"/>
        <v>58</v>
      </c>
      <c r="AP107" s="4">
        <f t="shared" si="10"/>
        <v>12.8</v>
      </c>
      <c r="AQ107" s="4">
        <f t="shared" si="11"/>
        <v>0</v>
      </c>
      <c r="AR107" s="4">
        <f t="shared" si="12"/>
        <v>3.4</v>
      </c>
      <c r="AS107">
        <f>AVERAGE(U107,AA107,AG107)</f>
        <v>136.39999999999998</v>
      </c>
      <c r="AT107">
        <f>AVERAGE(V107,AB107,AH107)</f>
        <v>96.2</v>
      </c>
      <c r="AU107">
        <f>AVERAGE(W107,AC107,AI107)</f>
        <v>53.333333333333336</v>
      </c>
      <c r="AV107">
        <f>AVERAGE(X107,AD107,AJ107)</f>
        <v>19.866666666666667</v>
      </c>
      <c r="AW107">
        <f>AVERAGE(Y107,AE107,AK107)</f>
        <v>0</v>
      </c>
      <c r="AX107">
        <f>AVERAGE(Z107,AF107,AL107)</f>
        <v>5.5333333333333341</v>
      </c>
    </row>
    <row r="108" spans="1:50" x14ac:dyDescent="0.25">
      <c r="A108">
        <f>IF([1]Pivot!A112="",[1]Data!A107,[1]Pivot!A112)</f>
        <v>4</v>
      </c>
      <c r="B108">
        <f>[1]Pivot!B112</f>
        <v>16</v>
      </c>
      <c r="C108" s="4">
        <f>AVERAGE(Pivot!D112:H112)</f>
        <v>129.4</v>
      </c>
      <c r="D108" s="4">
        <f>AVERAGE(Pivot!K112:O112)</f>
        <v>102.8</v>
      </c>
      <c r="E108" s="4">
        <f>AVERAGE(Pivot!R112:V112)</f>
        <v>55.6</v>
      </c>
      <c r="F108" s="4">
        <f>AVERAGE(Pivot!Y112:AC112)</f>
        <v>22.2</v>
      </c>
      <c r="G108" s="4">
        <f>AVERAGE(Pivot!AF112:AJ112)</f>
        <v>0</v>
      </c>
      <c r="H108" s="4">
        <f>AVERAGE(Pivot!AM112:AQ112)</f>
        <v>7.2</v>
      </c>
      <c r="I108" s="4">
        <f>AVERAGE(Pivot!F112:H112)</f>
        <v>157.66666666666666</v>
      </c>
      <c r="J108" s="4">
        <f>AVERAGE(Pivot!M112:O112)</f>
        <v>126</v>
      </c>
      <c r="K108" s="4">
        <f>AVERAGE(Pivot!T112:V112)</f>
        <v>66.666666666666671</v>
      </c>
      <c r="L108" s="4">
        <f>AVERAGE(Pivot!AA112:AC112)</f>
        <v>24.666666666666668</v>
      </c>
      <c r="M108" s="4">
        <f>AVERAGE(Pivot!AH112:AJ112)</f>
        <v>0</v>
      </c>
      <c r="N108" s="4">
        <f>AVERAGE(Pivot!AO112:AQ112)</f>
        <v>9</v>
      </c>
      <c r="O108" s="4">
        <f>Pivot!I112</f>
        <v>83</v>
      </c>
      <c r="P108" s="4">
        <f>Pivot!P112</f>
        <v>40</v>
      </c>
      <c r="Q108" s="4">
        <f>Pivot!W112</f>
        <v>58</v>
      </c>
      <c r="R108" s="4">
        <f>Pivot!AD112</f>
        <v>6</v>
      </c>
      <c r="S108" s="4">
        <f>Pivot!AK112</f>
        <v>0</v>
      </c>
      <c r="T108" s="4">
        <f>Pivot!AR112</f>
        <v>3</v>
      </c>
      <c r="U108" s="4">
        <f>AVERAGE('air-quality'!E1172:E1176)</f>
        <v>125.6</v>
      </c>
      <c r="V108" s="4">
        <f>AVERAGE('air-quality'!F1172:F1176)</f>
        <v>97.8</v>
      </c>
      <c r="W108" s="4">
        <f>AVERAGE('air-quality'!G1172:G1176)</f>
        <v>38</v>
      </c>
      <c r="X108" s="4">
        <f>AVERAGE('air-quality'!H1172:H1176)</f>
        <v>24</v>
      </c>
      <c r="Y108" s="4">
        <f>AVERAGE('air-quality'!I1172:I1176)</f>
        <v>0</v>
      </c>
      <c r="Z108" s="4">
        <f>AVERAGE('air-quality'!J1172:J1176)</f>
        <v>6.8</v>
      </c>
      <c r="AA108" s="4">
        <f>AVERAGE('air-quality'!E1523:E1527)</f>
        <v>149.6</v>
      </c>
      <c r="AB108" s="4">
        <f>AVERAGE('air-quality'!F1523:F1527)</f>
        <v>113</v>
      </c>
      <c r="AC108" s="4">
        <f>AVERAGE('air-quality'!G1523:G1527)</f>
        <v>68.599999999999994</v>
      </c>
      <c r="AD108" s="4">
        <f>AVERAGE('air-quality'!H1523:H1527)</f>
        <v>21.8</v>
      </c>
      <c r="AE108" s="4">
        <f>AVERAGE('air-quality'!I1523:I1527)</f>
        <v>0</v>
      </c>
      <c r="AF108" s="4">
        <f>AVERAGE('air-quality'!J1523:J1527)</f>
        <v>6</v>
      </c>
      <c r="AG108" s="4">
        <f>AVERAGE('air-quality'!E1884:E1888)</f>
        <v>141.80000000000001</v>
      </c>
      <c r="AH108" s="4">
        <f>AVERAGE('air-quality'!F1884:F1888)</f>
        <v>88.2</v>
      </c>
      <c r="AI108" s="4">
        <f>AVERAGE('air-quality'!G1884:G1888)</f>
        <v>60.8</v>
      </c>
      <c r="AJ108" s="4">
        <f>AVERAGE('air-quality'!H1884:H1888)</f>
        <v>17.2</v>
      </c>
      <c r="AK108" s="4">
        <f>AVERAGE('air-quality'!I1884:I1888)</f>
        <v>0</v>
      </c>
      <c r="AL108" s="4">
        <f>AVERAGE('air-quality'!J1884:J1888)</f>
        <v>5.4</v>
      </c>
      <c r="AM108" s="4">
        <f t="shared" si="7"/>
        <v>108.8</v>
      </c>
      <c r="AN108" s="4">
        <f t="shared" si="8"/>
        <v>64.2</v>
      </c>
      <c r="AO108" s="4">
        <f t="shared" si="9"/>
        <v>60.8</v>
      </c>
      <c r="AP108" s="4">
        <f t="shared" si="10"/>
        <v>12.8</v>
      </c>
      <c r="AQ108" s="4">
        <f t="shared" si="11"/>
        <v>0</v>
      </c>
      <c r="AR108" s="4">
        <f t="shared" si="12"/>
        <v>3.8</v>
      </c>
      <c r="AS108">
        <f>AVERAGE(U108,AA108,AG108)</f>
        <v>139</v>
      </c>
      <c r="AT108">
        <f>AVERAGE(V108,AB108,AH108)</f>
        <v>99.666666666666671</v>
      </c>
      <c r="AU108">
        <f>AVERAGE(W108,AC108,AI108)</f>
        <v>55.79999999999999</v>
      </c>
      <c r="AV108">
        <f>AVERAGE(X108,AD108,AJ108)</f>
        <v>21</v>
      </c>
      <c r="AW108">
        <f>AVERAGE(Y108,AE108,AK108)</f>
        <v>0</v>
      </c>
      <c r="AX108">
        <f>AVERAGE(Z108,AF108,AL108)</f>
        <v>6.0666666666666673</v>
      </c>
    </row>
    <row r="109" spans="1:50" x14ac:dyDescent="0.25">
      <c r="A109">
        <f>IF([1]Pivot!A113="",[1]Data!A108,[1]Pivot!A113)</f>
        <v>4</v>
      </c>
      <c r="B109">
        <f>[1]Pivot!B113</f>
        <v>17</v>
      </c>
      <c r="C109" s="4">
        <f>AVERAGE(Pivot!D113:H113)</f>
        <v>147.4</v>
      </c>
      <c r="D109" s="4">
        <f>AVERAGE(Pivot!K113:O113)</f>
        <v>104</v>
      </c>
      <c r="E109" s="4">
        <f>AVERAGE(Pivot!R113:V113)</f>
        <v>48.6</v>
      </c>
      <c r="F109" s="4">
        <f>AVERAGE(Pivot!Y113:AC113)</f>
        <v>19.2</v>
      </c>
      <c r="G109" s="4">
        <f>AVERAGE(Pivot!AF113:AJ113)</f>
        <v>0</v>
      </c>
      <c r="H109" s="4">
        <f>AVERAGE(Pivot!AM113:AQ113)</f>
        <v>6</v>
      </c>
      <c r="I109" s="4">
        <f>AVERAGE(Pivot!F113:H113)</f>
        <v>178</v>
      </c>
      <c r="J109" s="4">
        <f>AVERAGE(Pivot!M113:O113)</f>
        <v>112.66666666666667</v>
      </c>
      <c r="K109" s="4">
        <f>AVERAGE(Pivot!T113:V113)</f>
        <v>53.666666666666664</v>
      </c>
      <c r="L109" s="4">
        <f>AVERAGE(Pivot!AA113:AC113)</f>
        <v>12.666666666666666</v>
      </c>
      <c r="M109" s="4">
        <f>AVERAGE(Pivot!AH113:AJ113)</f>
        <v>0</v>
      </c>
      <c r="N109" s="4">
        <f>AVERAGE(Pivot!AO113:AQ113)</f>
        <v>4.666666666666667</v>
      </c>
      <c r="O109" s="4">
        <f>Pivot!I113</f>
        <v>80</v>
      </c>
      <c r="P109" s="4">
        <f>Pivot!P113</f>
        <v>43</v>
      </c>
      <c r="Q109" s="4">
        <f>Pivot!W113</f>
        <v>56</v>
      </c>
      <c r="R109" s="4">
        <f>Pivot!AD113</f>
        <v>10</v>
      </c>
      <c r="S109" s="4">
        <f>Pivot!AK113</f>
        <v>0</v>
      </c>
      <c r="T109" s="4">
        <f>Pivot!AR113</f>
        <v>2</v>
      </c>
      <c r="U109" s="4">
        <f>AVERAGE('air-quality'!E1173:E1177)</f>
        <v>127.6</v>
      </c>
      <c r="V109" s="4">
        <f>AVERAGE('air-quality'!F1173:F1177)</f>
        <v>86.4</v>
      </c>
      <c r="W109" s="4">
        <f>AVERAGE('air-quality'!G1173:G1177)</f>
        <v>34.4</v>
      </c>
      <c r="X109" s="4">
        <f>AVERAGE('air-quality'!H1173:H1177)</f>
        <v>20.2</v>
      </c>
      <c r="Y109" s="4">
        <f>AVERAGE('air-quality'!I1173:I1177)</f>
        <v>0</v>
      </c>
      <c r="Z109" s="4">
        <f>AVERAGE('air-quality'!J1173:J1177)</f>
        <v>5.6</v>
      </c>
      <c r="AA109" s="4">
        <f>AVERAGE('air-quality'!E1524:E1528)</f>
        <v>158.6</v>
      </c>
      <c r="AB109" s="4">
        <f>AVERAGE('air-quality'!F1524:F1528)</f>
        <v>120.2</v>
      </c>
      <c r="AC109" s="4">
        <f>AVERAGE('air-quality'!G1524:G1528)</f>
        <v>81.599999999999994</v>
      </c>
      <c r="AD109" s="4">
        <f>AVERAGE('air-quality'!H1524:H1528)</f>
        <v>23.2</v>
      </c>
      <c r="AE109" s="4">
        <f>AVERAGE('air-quality'!I1524:I1528)</f>
        <v>0</v>
      </c>
      <c r="AF109" s="4">
        <f>AVERAGE('air-quality'!J1524:J1528)</f>
        <v>8</v>
      </c>
      <c r="AG109" s="4">
        <f>AVERAGE('air-quality'!E1885:E1889)</f>
        <v>133.4</v>
      </c>
      <c r="AH109" s="4">
        <f>AVERAGE('air-quality'!F1885:F1889)</f>
        <v>89.8</v>
      </c>
      <c r="AI109" s="4">
        <f>AVERAGE('air-quality'!G1885:G1889)</f>
        <v>59.2</v>
      </c>
      <c r="AJ109" s="4">
        <f>AVERAGE('air-quality'!H1885:H1889)</f>
        <v>17.600000000000001</v>
      </c>
      <c r="AK109" s="4">
        <f>AVERAGE('air-quality'!I1885:I1889)</f>
        <v>0</v>
      </c>
      <c r="AL109" s="4">
        <f>AVERAGE('air-quality'!J1885:J1889)</f>
        <v>5.8</v>
      </c>
      <c r="AM109" s="4">
        <f t="shared" si="7"/>
        <v>111</v>
      </c>
      <c r="AN109" s="4">
        <f t="shared" si="8"/>
        <v>60.8</v>
      </c>
      <c r="AO109" s="4">
        <f t="shared" si="9"/>
        <v>63.2</v>
      </c>
      <c r="AP109" s="4">
        <f t="shared" si="10"/>
        <v>11.4</v>
      </c>
      <c r="AQ109" s="4">
        <f t="shared" si="11"/>
        <v>0</v>
      </c>
      <c r="AR109" s="4">
        <f t="shared" si="12"/>
        <v>3.4</v>
      </c>
      <c r="AS109">
        <f>AVERAGE(U109,AA109,AG109)</f>
        <v>139.86666666666667</v>
      </c>
      <c r="AT109">
        <f>AVERAGE(V109,AB109,AH109)</f>
        <v>98.800000000000011</v>
      </c>
      <c r="AU109">
        <f>AVERAGE(W109,AC109,AI109)</f>
        <v>58.4</v>
      </c>
      <c r="AV109">
        <f>AVERAGE(X109,AD109,AJ109)</f>
        <v>20.333333333333332</v>
      </c>
      <c r="AW109">
        <f>AVERAGE(Y109,AE109,AK109)</f>
        <v>0</v>
      </c>
      <c r="AX109">
        <f>AVERAGE(Z109,AF109,AL109)</f>
        <v>6.4666666666666659</v>
      </c>
    </row>
    <row r="110" spans="1:50" x14ac:dyDescent="0.25">
      <c r="A110">
        <f>IF([1]Pivot!A114="",[1]Data!A109,[1]Pivot!A114)</f>
        <v>4</v>
      </c>
      <c r="B110">
        <f>[1]Pivot!B114</f>
        <v>18</v>
      </c>
      <c r="C110" s="4">
        <f>AVERAGE(Pivot!D114:H114)</f>
        <v>123</v>
      </c>
      <c r="D110" s="4">
        <f>AVERAGE(Pivot!K114:O114)</f>
        <v>83</v>
      </c>
      <c r="E110" s="4">
        <f>AVERAGE(Pivot!R114:V114)</f>
        <v>42</v>
      </c>
      <c r="F110" s="4">
        <f>AVERAGE(Pivot!Y114:AC114)</f>
        <v>25</v>
      </c>
      <c r="G110" s="4">
        <f>AVERAGE(Pivot!AF114:AJ114)</f>
        <v>0</v>
      </c>
      <c r="H110" s="4">
        <f>AVERAGE(Pivot!AM114:AQ114)</f>
        <v>7.6</v>
      </c>
      <c r="I110" s="4">
        <f>AVERAGE(Pivot!F114:H114)</f>
        <v>121.66666666666667</v>
      </c>
      <c r="J110" s="4">
        <f>AVERAGE(Pivot!M114:O114)</f>
        <v>90.666666666666671</v>
      </c>
      <c r="K110" s="4">
        <f>AVERAGE(Pivot!T114:V114)</f>
        <v>49</v>
      </c>
      <c r="L110" s="4">
        <f>AVERAGE(Pivot!AA114:AC114)</f>
        <v>25</v>
      </c>
      <c r="M110" s="4">
        <f>AVERAGE(Pivot!AH114:AJ114)</f>
        <v>0</v>
      </c>
      <c r="N110" s="4">
        <f>AVERAGE(Pivot!AO114:AQ114)</f>
        <v>6.666666666666667</v>
      </c>
      <c r="O110" s="4">
        <f>Pivot!I114</f>
        <v>100</v>
      </c>
      <c r="P110" s="4">
        <f>Pivot!P114</f>
        <v>49</v>
      </c>
      <c r="Q110" s="4">
        <f>Pivot!W114</f>
        <v>74</v>
      </c>
      <c r="R110" s="4">
        <f>Pivot!AD114</f>
        <v>8</v>
      </c>
      <c r="S110" s="4">
        <f>Pivot!AK114</f>
        <v>0</v>
      </c>
      <c r="T110" s="4">
        <f>Pivot!AR114</f>
        <v>3</v>
      </c>
      <c r="U110" s="4">
        <f>AVERAGE('air-quality'!E1174:E1178)</f>
        <v>110.8</v>
      </c>
      <c r="V110" s="4">
        <f>AVERAGE('air-quality'!F1174:F1178)</f>
        <v>74.400000000000006</v>
      </c>
      <c r="W110" s="4">
        <f>AVERAGE('air-quality'!G1174:G1178)</f>
        <v>33.6</v>
      </c>
      <c r="X110" s="4">
        <f>AVERAGE('air-quality'!H1174:H1178)</f>
        <v>18.600000000000001</v>
      </c>
      <c r="Y110" s="4">
        <f>AVERAGE('air-quality'!I1174:I1178)</f>
        <v>0</v>
      </c>
      <c r="Z110" s="4">
        <f>AVERAGE('air-quality'!J1174:J1178)</f>
        <v>4.4000000000000004</v>
      </c>
      <c r="AA110" s="4">
        <f>AVERAGE('air-quality'!E1525:E1529)</f>
        <v>173.6</v>
      </c>
      <c r="AB110" s="4">
        <f>AVERAGE('air-quality'!F1525:F1529)</f>
        <v>110.2</v>
      </c>
      <c r="AC110" s="4">
        <f>AVERAGE('air-quality'!G1525:G1529)</f>
        <v>74.2</v>
      </c>
      <c r="AD110" s="4">
        <f>AVERAGE('air-quality'!H1525:H1529)</f>
        <v>21.8</v>
      </c>
      <c r="AE110" s="4">
        <f>AVERAGE('air-quality'!I1525:I1529)</f>
        <v>0</v>
      </c>
      <c r="AF110" s="4">
        <f>AVERAGE('air-quality'!J1525:J1529)</f>
        <v>8.8000000000000007</v>
      </c>
      <c r="AG110" s="4">
        <f>AVERAGE('air-quality'!E1886:E1890)</f>
        <v>136</v>
      </c>
      <c r="AH110" s="4">
        <f>AVERAGE('air-quality'!F1886:F1890)</f>
        <v>85.8</v>
      </c>
      <c r="AI110" s="4">
        <f>AVERAGE('air-quality'!G1886:G1890)</f>
        <v>52.8</v>
      </c>
      <c r="AJ110" s="4">
        <f>AVERAGE('air-quality'!H1886:H1890)</f>
        <v>18.2</v>
      </c>
      <c r="AK110" s="4">
        <f>AVERAGE('air-quality'!I1886:I1890)</f>
        <v>0</v>
      </c>
      <c r="AL110" s="4">
        <f>AVERAGE('air-quality'!J1886:J1890)</f>
        <v>6</v>
      </c>
      <c r="AM110" s="4">
        <f t="shared" si="7"/>
        <v>113.4</v>
      </c>
      <c r="AN110" s="4">
        <f t="shared" si="8"/>
        <v>54.4</v>
      </c>
      <c r="AO110" s="4">
        <f t="shared" si="9"/>
        <v>61.6</v>
      </c>
      <c r="AP110" s="4">
        <f t="shared" si="10"/>
        <v>8.4</v>
      </c>
      <c r="AQ110" s="4">
        <f t="shared" si="11"/>
        <v>0</v>
      </c>
      <c r="AR110" s="4">
        <f t="shared" si="12"/>
        <v>3</v>
      </c>
      <c r="AS110">
        <f>AVERAGE(U110,AA110,AG110)</f>
        <v>140.13333333333333</v>
      </c>
      <c r="AT110">
        <f>AVERAGE(V110,AB110,AH110)</f>
        <v>90.13333333333334</v>
      </c>
      <c r="AU110">
        <f>AVERAGE(W110,AC110,AI110)</f>
        <v>53.533333333333339</v>
      </c>
      <c r="AV110">
        <f>AVERAGE(X110,AD110,AJ110)</f>
        <v>19.533333333333335</v>
      </c>
      <c r="AW110">
        <f>AVERAGE(Y110,AE110,AK110)</f>
        <v>0</v>
      </c>
      <c r="AX110">
        <f>AVERAGE(Z110,AF110,AL110)</f>
        <v>6.4000000000000012</v>
      </c>
    </row>
    <row r="111" spans="1:50" x14ac:dyDescent="0.25">
      <c r="A111">
        <f>IF([1]Pivot!A115="",[1]Data!A110,[1]Pivot!A115)</f>
        <v>4</v>
      </c>
      <c r="B111">
        <f>[1]Pivot!B115</f>
        <v>19</v>
      </c>
      <c r="C111" s="4">
        <f>AVERAGE(Pivot!D115:H115)</f>
        <v>130.4</v>
      </c>
      <c r="D111" s="4">
        <f>AVERAGE(Pivot!K115:O115)</f>
        <v>74</v>
      </c>
      <c r="E111" s="4">
        <f>AVERAGE(Pivot!R115:V115)</f>
        <v>52.4</v>
      </c>
      <c r="F111" s="4">
        <f>AVERAGE(Pivot!Y115:AC115)</f>
        <v>22.6</v>
      </c>
      <c r="G111" s="4">
        <f>AVERAGE(Pivot!AF115:AJ115)</f>
        <v>0</v>
      </c>
      <c r="H111" s="4">
        <f>AVERAGE(Pivot!AM115:AQ115)</f>
        <v>7.4</v>
      </c>
      <c r="I111" s="4">
        <f>AVERAGE(Pivot!F115:H115)</f>
        <v>125.33333333333333</v>
      </c>
      <c r="J111" s="4">
        <f>AVERAGE(Pivot!M115:O115)</f>
        <v>77</v>
      </c>
      <c r="K111" s="4">
        <f>AVERAGE(Pivot!T115:V115)</f>
        <v>53.333333333333336</v>
      </c>
      <c r="L111" s="4">
        <f>AVERAGE(Pivot!AA115:AC115)</f>
        <v>22.666666666666668</v>
      </c>
      <c r="M111" s="4">
        <f>AVERAGE(Pivot!AH115:AJ115)</f>
        <v>0</v>
      </c>
      <c r="N111" s="4">
        <f>AVERAGE(Pivot!AO115:AQ115)</f>
        <v>8</v>
      </c>
      <c r="O111" s="4">
        <f>Pivot!I115</f>
        <v>122</v>
      </c>
      <c r="P111" s="4">
        <f>Pivot!P115</f>
        <v>30</v>
      </c>
      <c r="Q111" s="4">
        <f>Pivot!W115</f>
        <v>38</v>
      </c>
      <c r="R111" s="4">
        <f>Pivot!AD115</f>
        <v>2</v>
      </c>
      <c r="S111" s="4">
        <f>Pivot!AK115</f>
        <v>0</v>
      </c>
      <c r="T111" s="4">
        <f>Pivot!AR115</f>
        <v>1</v>
      </c>
      <c r="U111" s="4">
        <f>AVERAGE('air-quality'!E1175:E1179)</f>
        <v>98</v>
      </c>
      <c r="V111" s="4">
        <f>AVERAGE('air-quality'!F1175:F1179)</f>
        <v>73.2</v>
      </c>
      <c r="W111" s="4">
        <f>AVERAGE('air-quality'!G1175:G1179)</f>
        <v>32.6</v>
      </c>
      <c r="X111" s="4">
        <f>AVERAGE('air-quality'!H1175:H1179)</f>
        <v>18.600000000000001</v>
      </c>
      <c r="Y111" s="4">
        <f>AVERAGE('air-quality'!I1175:I1179)</f>
        <v>0</v>
      </c>
      <c r="Z111" s="4">
        <f>AVERAGE('air-quality'!J1175:J1179)</f>
        <v>4.5999999999999996</v>
      </c>
      <c r="AA111" s="4">
        <f>AVERAGE('air-quality'!E1526:E1530)</f>
        <v>164.6</v>
      </c>
      <c r="AB111" s="4">
        <f>AVERAGE('air-quality'!F1526:F1530)</f>
        <v>88.2</v>
      </c>
      <c r="AC111" s="4">
        <f>AVERAGE('air-quality'!G1526:G1530)</f>
        <v>67.2</v>
      </c>
      <c r="AD111" s="4">
        <f>AVERAGE('air-quality'!H1526:H1530)</f>
        <v>19.600000000000001</v>
      </c>
      <c r="AE111" s="4">
        <f>AVERAGE('air-quality'!I1526:I1530)</f>
        <v>0</v>
      </c>
      <c r="AF111" s="4">
        <f>AVERAGE('air-quality'!J1526:J1530)</f>
        <v>8</v>
      </c>
      <c r="AG111" s="4">
        <f>AVERAGE('air-quality'!E1887:E1891)</f>
        <v>133.80000000000001</v>
      </c>
      <c r="AH111" s="4">
        <f>AVERAGE('air-quality'!F1887:F1891)</f>
        <v>91.4</v>
      </c>
      <c r="AI111" s="4">
        <f>AVERAGE('air-quality'!G1887:G1891)</f>
        <v>46</v>
      </c>
      <c r="AJ111" s="4">
        <f>AVERAGE('air-quality'!H1887:H1891)</f>
        <v>19</v>
      </c>
      <c r="AK111" s="4">
        <f>AVERAGE('air-quality'!I1887:I1891)</f>
        <v>0</v>
      </c>
      <c r="AL111" s="4">
        <f>AVERAGE('air-quality'!J1887:J1891)</f>
        <v>6.6</v>
      </c>
      <c r="AM111" s="4">
        <f t="shared" si="7"/>
        <v>107.2</v>
      </c>
      <c r="AN111" s="4">
        <f t="shared" si="8"/>
        <v>45.6</v>
      </c>
      <c r="AO111" s="4">
        <f t="shared" si="9"/>
        <v>53.8</v>
      </c>
      <c r="AP111" s="4">
        <f t="shared" si="10"/>
        <v>6.2</v>
      </c>
      <c r="AQ111" s="4">
        <f t="shared" si="11"/>
        <v>0</v>
      </c>
      <c r="AR111" s="4">
        <f t="shared" si="12"/>
        <v>2.4</v>
      </c>
      <c r="AS111">
        <f>AVERAGE(U111,AA111,AG111)</f>
        <v>132.13333333333335</v>
      </c>
      <c r="AT111">
        <f>AVERAGE(V111,AB111,AH111)</f>
        <v>84.266666666666666</v>
      </c>
      <c r="AU111">
        <f>AVERAGE(W111,AC111,AI111)</f>
        <v>48.6</v>
      </c>
      <c r="AV111">
        <f>AVERAGE(X111,AD111,AJ111)</f>
        <v>19.066666666666666</v>
      </c>
      <c r="AW111">
        <f>AVERAGE(Y111,AE111,AK111)</f>
        <v>0</v>
      </c>
      <c r="AX111">
        <f>AVERAGE(Z111,AF111,AL111)</f>
        <v>6.3999999999999995</v>
      </c>
    </row>
    <row r="112" spans="1:50" x14ac:dyDescent="0.25">
      <c r="A112">
        <f>IF([1]Pivot!A116="",[1]Data!A111,[1]Pivot!A116)</f>
        <v>4</v>
      </c>
      <c r="B112">
        <f>[1]Pivot!B116</f>
        <v>20</v>
      </c>
      <c r="C112" s="4">
        <f>AVERAGE(Pivot!D116:H116)</f>
        <v>144.4</v>
      </c>
      <c r="D112" s="4">
        <f>AVERAGE(Pivot!K116:O116)</f>
        <v>80.400000000000006</v>
      </c>
      <c r="E112" s="4">
        <f>AVERAGE(Pivot!R116:V116)</f>
        <v>39.200000000000003</v>
      </c>
      <c r="F112" s="4">
        <f>AVERAGE(Pivot!Y116:AC116)</f>
        <v>21.8</v>
      </c>
      <c r="G112" s="4">
        <f>AVERAGE(Pivot!AF116:AJ116)</f>
        <v>0</v>
      </c>
      <c r="H112" s="4">
        <f>AVERAGE(Pivot!AM116:AQ116)</f>
        <v>6.8</v>
      </c>
      <c r="I112" s="4">
        <f>AVERAGE(Pivot!F116:H116)</f>
        <v>142.33333333333334</v>
      </c>
      <c r="J112" s="4">
        <f>AVERAGE(Pivot!M116:O116)</f>
        <v>73.666666666666671</v>
      </c>
      <c r="K112" s="4">
        <f>AVERAGE(Pivot!T116:V116)</f>
        <v>35</v>
      </c>
      <c r="L112" s="4">
        <f>AVERAGE(Pivot!AA116:AC116)</f>
        <v>16.666666666666668</v>
      </c>
      <c r="M112" s="4">
        <f>AVERAGE(Pivot!AH116:AJ116)</f>
        <v>0</v>
      </c>
      <c r="N112" s="4">
        <f>AVERAGE(Pivot!AO116:AQ116)</f>
        <v>6.666666666666667</v>
      </c>
      <c r="O112" s="4">
        <f>Pivot!I116</f>
        <v>39</v>
      </c>
      <c r="P112" s="4">
        <f>Pivot!P116</f>
        <v>33</v>
      </c>
      <c r="Q112" s="4">
        <f>Pivot!W116</f>
        <v>35</v>
      </c>
      <c r="R112" s="4">
        <f>Pivot!AD116</f>
        <v>2</v>
      </c>
      <c r="S112" s="4">
        <f>Pivot!AK116</f>
        <v>0</v>
      </c>
      <c r="T112" s="4">
        <f>Pivot!AR116</f>
        <v>1</v>
      </c>
      <c r="U112" s="4">
        <f>AVERAGE('air-quality'!E1176:E1180)</f>
        <v>98.2</v>
      </c>
      <c r="V112" s="4">
        <f>AVERAGE('air-quality'!F1176:F1180)</f>
        <v>72</v>
      </c>
      <c r="W112" s="4">
        <f>AVERAGE('air-quality'!G1176:G1180)</f>
        <v>39</v>
      </c>
      <c r="X112" s="4">
        <f>AVERAGE('air-quality'!H1176:H1180)</f>
        <v>15.6</v>
      </c>
      <c r="Y112" s="4">
        <f>AVERAGE('air-quality'!I1176:I1180)</f>
        <v>0</v>
      </c>
      <c r="Z112" s="4">
        <f>AVERAGE('air-quality'!J1176:J1180)</f>
        <v>4.4000000000000004</v>
      </c>
      <c r="AA112" s="4">
        <f>AVERAGE('air-quality'!E1527:E1531)</f>
        <v>139.6</v>
      </c>
      <c r="AB112" s="4">
        <f>AVERAGE('air-quality'!F1527:F1531)</f>
        <v>67.2</v>
      </c>
      <c r="AC112" s="4">
        <f>AVERAGE('air-quality'!G1527:G1531)</f>
        <v>59.8</v>
      </c>
      <c r="AD112" s="4">
        <f>AVERAGE('air-quality'!H1527:H1531)</f>
        <v>18.399999999999999</v>
      </c>
      <c r="AE112" s="4">
        <f>AVERAGE('air-quality'!I1527:I1531)</f>
        <v>0</v>
      </c>
      <c r="AF112" s="4">
        <f>AVERAGE('air-quality'!J1527:J1531)</f>
        <v>7.4</v>
      </c>
      <c r="AG112" s="4">
        <f>AVERAGE('air-quality'!E1888:E1892)</f>
        <v>133</v>
      </c>
      <c r="AH112" s="4">
        <f>AVERAGE('air-quality'!F1888:F1892)</f>
        <v>90</v>
      </c>
      <c r="AI112" s="4">
        <f>AVERAGE('air-quality'!G1888:G1892)</f>
        <v>46.2</v>
      </c>
      <c r="AJ112" s="4">
        <f>AVERAGE('air-quality'!H1888:H1892)</f>
        <v>18</v>
      </c>
      <c r="AK112" s="4">
        <f>AVERAGE('air-quality'!I1888:I1892)</f>
        <v>0</v>
      </c>
      <c r="AL112" s="4">
        <f>AVERAGE('air-quality'!J1888:J1892)</f>
        <v>6.4</v>
      </c>
      <c r="AM112" s="4">
        <f t="shared" si="7"/>
        <v>84.8</v>
      </c>
      <c r="AN112" s="4">
        <f t="shared" si="8"/>
        <v>39</v>
      </c>
      <c r="AO112" s="4">
        <f t="shared" si="9"/>
        <v>52.2</v>
      </c>
      <c r="AP112" s="4">
        <f t="shared" si="10"/>
        <v>5.6</v>
      </c>
      <c r="AQ112" s="4">
        <f t="shared" si="11"/>
        <v>0</v>
      </c>
      <c r="AR112" s="4">
        <f t="shared" si="12"/>
        <v>2</v>
      </c>
      <c r="AS112">
        <f>AVERAGE(U112,AA112,AG112)</f>
        <v>123.60000000000001</v>
      </c>
      <c r="AT112">
        <f>AVERAGE(V112,AB112,AH112)</f>
        <v>76.399999999999991</v>
      </c>
      <c r="AU112">
        <f>AVERAGE(W112,AC112,AI112)</f>
        <v>48.333333333333336</v>
      </c>
      <c r="AV112">
        <f>AVERAGE(X112,AD112,AJ112)</f>
        <v>17.333333333333332</v>
      </c>
      <c r="AW112">
        <f>AVERAGE(Y112,AE112,AK112)</f>
        <v>0</v>
      </c>
      <c r="AX112">
        <f>AVERAGE(Z112,AF112,AL112)</f>
        <v>6.0666666666666673</v>
      </c>
    </row>
    <row r="113" spans="1:50" x14ac:dyDescent="0.25">
      <c r="A113">
        <f>IF([1]Pivot!A117="",[1]Data!A112,[1]Pivot!A117)</f>
        <v>4</v>
      </c>
      <c r="B113">
        <f>[1]Pivot!B117</f>
        <v>21</v>
      </c>
      <c r="C113" s="4">
        <f>AVERAGE(Pivot!D117:H117)</f>
        <v>131</v>
      </c>
      <c r="D113" s="4">
        <f>AVERAGE(Pivot!K117:O117)</f>
        <v>68.599999999999994</v>
      </c>
      <c r="E113" s="4">
        <f>AVERAGE(Pivot!R117:V117)</f>
        <v>52.4</v>
      </c>
      <c r="F113" s="4">
        <f>AVERAGE(Pivot!Y117:AC117)</f>
        <v>17.399999999999999</v>
      </c>
      <c r="G113" s="4">
        <f>AVERAGE(Pivot!AF117:AJ117)</f>
        <v>0</v>
      </c>
      <c r="H113" s="4">
        <f>AVERAGE(Pivot!AM117:AQ117)</f>
        <v>4.5999999999999996</v>
      </c>
      <c r="I113" s="4">
        <f>AVERAGE(Pivot!F117:H117)</f>
        <v>113.33333333333333</v>
      </c>
      <c r="J113" s="4">
        <f>AVERAGE(Pivot!M117:O117)</f>
        <v>67</v>
      </c>
      <c r="K113" s="4">
        <f>AVERAGE(Pivot!T117:V117)</f>
        <v>54</v>
      </c>
      <c r="L113" s="4">
        <f>AVERAGE(Pivot!AA117:AC117)</f>
        <v>16.666666666666668</v>
      </c>
      <c r="M113" s="4">
        <f>AVERAGE(Pivot!AH117:AJ117)</f>
        <v>0</v>
      </c>
      <c r="N113" s="4">
        <f>AVERAGE(Pivot!AO117:AQ117)</f>
        <v>5.333333333333333</v>
      </c>
      <c r="O113" s="4">
        <f>Pivot!I117</f>
        <v>40</v>
      </c>
      <c r="P113" s="4">
        <f>Pivot!P117</f>
        <v>22</v>
      </c>
      <c r="Q113" s="4">
        <f>Pivot!W117</f>
        <v>36</v>
      </c>
      <c r="R113" s="4">
        <f>Pivot!AD117</f>
        <v>2</v>
      </c>
      <c r="S113" s="4">
        <f>Pivot!AK117</f>
        <v>0</v>
      </c>
      <c r="T113" s="4">
        <f>Pivot!AR117</f>
        <v>1</v>
      </c>
      <c r="U113" s="4">
        <f>AVERAGE('air-quality'!E1177:E1181)</f>
        <v>98.6</v>
      </c>
      <c r="V113" s="4">
        <f>AVERAGE('air-quality'!F1177:F1181)</f>
        <v>63.6</v>
      </c>
      <c r="W113" s="4">
        <f>AVERAGE('air-quality'!G1177:G1181)</f>
        <v>39.6</v>
      </c>
      <c r="X113" s="4">
        <f>AVERAGE('air-quality'!H1177:H1181)</f>
        <v>12.6</v>
      </c>
      <c r="Y113" s="4">
        <f>AVERAGE('air-quality'!I1177:I1181)</f>
        <v>0</v>
      </c>
      <c r="Z113" s="4">
        <f>AVERAGE('air-quality'!J1177:J1181)</f>
        <v>3.4</v>
      </c>
      <c r="AA113" s="4">
        <f>AVERAGE('air-quality'!E1528:E1532)</f>
        <v>117.6</v>
      </c>
      <c r="AB113" s="4">
        <f>AVERAGE('air-quality'!F1528:F1532)</f>
        <v>50.4</v>
      </c>
      <c r="AC113" s="4">
        <f>AVERAGE('air-quality'!G1528:G1532)</f>
        <v>49.2</v>
      </c>
      <c r="AD113" s="4">
        <f>AVERAGE('air-quality'!H1528:H1532)</f>
        <v>16.8</v>
      </c>
      <c r="AE113" s="4">
        <f>AVERAGE('air-quality'!I1528:I1532)</f>
        <v>0</v>
      </c>
      <c r="AF113" s="4">
        <f>AVERAGE('air-quality'!J1528:J1532)</f>
        <v>6.4</v>
      </c>
      <c r="AG113" s="4">
        <f>AVERAGE('air-quality'!E1889:E1893)</f>
        <v>131.6</v>
      </c>
      <c r="AH113" s="4">
        <f>AVERAGE('air-quality'!F1889:F1893)</f>
        <v>73.8</v>
      </c>
      <c r="AI113" s="4">
        <f>AVERAGE('air-quality'!G1889:G1893)</f>
        <v>45.8</v>
      </c>
      <c r="AJ113" s="4">
        <f>AVERAGE('air-quality'!H1889:H1893)</f>
        <v>18.399999999999999</v>
      </c>
      <c r="AK113" s="4">
        <f>AVERAGE('air-quality'!I1889:I1893)</f>
        <v>0</v>
      </c>
      <c r="AL113" s="4">
        <f>AVERAGE('air-quality'!J1889:J1893)</f>
        <v>6.8</v>
      </c>
      <c r="AM113" s="4">
        <f t="shared" si="7"/>
        <v>76.2</v>
      </c>
      <c r="AN113" s="4">
        <f t="shared" si="8"/>
        <v>35.4</v>
      </c>
      <c r="AO113" s="4">
        <f t="shared" si="9"/>
        <v>47.8</v>
      </c>
      <c r="AP113" s="4">
        <f t="shared" si="10"/>
        <v>4.8</v>
      </c>
      <c r="AQ113" s="4">
        <f t="shared" si="11"/>
        <v>0</v>
      </c>
      <c r="AR113" s="4">
        <f t="shared" si="12"/>
        <v>1.6</v>
      </c>
      <c r="AS113">
        <f>AVERAGE(U113,AA113,AG113)</f>
        <v>115.93333333333332</v>
      </c>
      <c r="AT113">
        <f>AVERAGE(V113,AB113,AH113)</f>
        <v>62.6</v>
      </c>
      <c r="AU113">
        <f>AVERAGE(W113,AC113,AI113)</f>
        <v>44.866666666666674</v>
      </c>
      <c r="AV113">
        <f>AVERAGE(X113,AD113,AJ113)</f>
        <v>15.933333333333332</v>
      </c>
      <c r="AW113">
        <f>AVERAGE(Y113,AE113,AK113)</f>
        <v>0</v>
      </c>
      <c r="AX113">
        <f>AVERAGE(Z113,AF113,AL113)</f>
        <v>5.5333333333333341</v>
      </c>
    </row>
    <row r="114" spans="1:50" x14ac:dyDescent="0.25">
      <c r="A114">
        <f>IF([1]Pivot!A118="",[1]Data!A113,[1]Pivot!A118)</f>
        <v>4</v>
      </c>
      <c r="B114">
        <f>[1]Pivot!B118</f>
        <v>22</v>
      </c>
      <c r="C114" s="4">
        <f>AVERAGE(Pivot!D118:H118)</f>
        <v>111.4</v>
      </c>
      <c r="D114" s="4">
        <f>AVERAGE(Pivot!K118:O118)</f>
        <v>53</v>
      </c>
      <c r="E114" s="4">
        <f>AVERAGE(Pivot!R118:V118)</f>
        <v>39</v>
      </c>
      <c r="F114" s="4">
        <f>AVERAGE(Pivot!Y118:AC118)</f>
        <v>15.8</v>
      </c>
      <c r="G114" s="4">
        <f>AVERAGE(Pivot!AF118:AJ118)</f>
        <v>0</v>
      </c>
      <c r="H114" s="4">
        <f>AVERAGE(Pivot!AM118:AQ118)</f>
        <v>4.2</v>
      </c>
      <c r="I114" s="4">
        <f>AVERAGE(Pivot!F118:H118)</f>
        <v>112.66666666666667</v>
      </c>
      <c r="J114" s="4">
        <f>AVERAGE(Pivot!M118:O118)</f>
        <v>48.666666666666664</v>
      </c>
      <c r="K114" s="4">
        <f>AVERAGE(Pivot!T118:V118)</f>
        <v>39</v>
      </c>
      <c r="L114" s="4">
        <f>AVERAGE(Pivot!AA118:AC118)</f>
        <v>11.333333333333334</v>
      </c>
      <c r="M114" s="4">
        <f>AVERAGE(Pivot!AH118:AJ118)</f>
        <v>0</v>
      </c>
      <c r="N114" s="4">
        <f>AVERAGE(Pivot!AO118:AQ118)</f>
        <v>4.666666666666667</v>
      </c>
      <c r="O114" s="4">
        <f>Pivot!I118</f>
        <v>36</v>
      </c>
      <c r="P114" s="4">
        <f>Pivot!P118</f>
        <v>20</v>
      </c>
      <c r="Q114" s="4">
        <f>Pivot!W118</f>
        <v>36</v>
      </c>
      <c r="R114" s="4">
        <f>Pivot!AD118</f>
        <v>3</v>
      </c>
      <c r="S114" s="4">
        <f>Pivot!AK118</f>
        <v>0</v>
      </c>
      <c r="T114" s="4">
        <f>Pivot!AR118</f>
        <v>1</v>
      </c>
      <c r="U114" s="4">
        <f>AVERAGE('air-quality'!E1178:E1182)</f>
        <v>84</v>
      </c>
      <c r="V114" s="4">
        <f>AVERAGE('air-quality'!F1178:F1182)</f>
        <v>60</v>
      </c>
      <c r="W114" s="4">
        <f>AVERAGE('air-quality'!G1178:G1182)</f>
        <v>41.8</v>
      </c>
      <c r="X114" s="4">
        <f>AVERAGE('air-quality'!H1178:H1182)</f>
        <v>13.6</v>
      </c>
      <c r="Y114" s="4">
        <f>AVERAGE('air-quality'!I1178:I1182)</f>
        <v>0</v>
      </c>
      <c r="Z114" s="4">
        <f>AVERAGE('air-quality'!J1178:J1182)</f>
        <v>3.6</v>
      </c>
      <c r="AA114" s="4">
        <f>AVERAGE('air-quality'!E1529:E1533)</f>
        <v>96.4</v>
      </c>
      <c r="AB114" s="4">
        <f>AVERAGE('air-quality'!F1529:F1533)</f>
        <v>41.8</v>
      </c>
      <c r="AC114" s="4">
        <f>AVERAGE('air-quality'!G1529:G1533)</f>
        <v>38.6</v>
      </c>
      <c r="AD114" s="4">
        <f>AVERAGE('air-quality'!H1529:H1533)</f>
        <v>17.600000000000001</v>
      </c>
      <c r="AE114" s="4">
        <f>AVERAGE('air-quality'!I1529:I1533)</f>
        <v>0</v>
      </c>
      <c r="AF114" s="4">
        <f>AVERAGE('air-quality'!J1529:J1533)</f>
        <v>4.5999999999999996</v>
      </c>
      <c r="AG114" s="4">
        <f>AVERAGE('air-quality'!E1890:E1894)</f>
        <v>141</v>
      </c>
      <c r="AH114" s="4">
        <f>AVERAGE('air-quality'!F1890:F1894)</f>
        <v>66.8</v>
      </c>
      <c r="AI114" s="4">
        <f>AVERAGE('air-quality'!G1890:G1894)</f>
        <v>44</v>
      </c>
      <c r="AJ114" s="4">
        <f>AVERAGE('air-quality'!H1890:H1894)</f>
        <v>18.8</v>
      </c>
      <c r="AK114" s="4">
        <f>AVERAGE('air-quality'!I1890:I1894)</f>
        <v>0</v>
      </c>
      <c r="AL114" s="4">
        <f>AVERAGE('air-quality'!J1890:J1894)</f>
        <v>7.4</v>
      </c>
      <c r="AM114" s="4">
        <f t="shared" si="7"/>
        <v>67.400000000000006</v>
      </c>
      <c r="AN114" s="4">
        <f t="shared" si="8"/>
        <v>30.8</v>
      </c>
      <c r="AO114" s="4">
        <f t="shared" si="9"/>
        <v>43.8</v>
      </c>
      <c r="AP114" s="4">
        <f t="shared" si="10"/>
        <v>3.4</v>
      </c>
      <c r="AQ114" s="4">
        <f t="shared" si="11"/>
        <v>0</v>
      </c>
      <c r="AR114" s="4">
        <f t="shared" si="12"/>
        <v>1.4</v>
      </c>
      <c r="AS114">
        <f>AVERAGE(U114,AA114,AG114)</f>
        <v>107.13333333333333</v>
      </c>
      <c r="AT114">
        <f>AVERAGE(V114,AB114,AH114)</f>
        <v>56.199999999999996</v>
      </c>
      <c r="AU114">
        <f>AVERAGE(W114,AC114,AI114)</f>
        <v>41.466666666666669</v>
      </c>
      <c r="AV114">
        <f>AVERAGE(X114,AD114,AJ114)</f>
        <v>16.666666666666668</v>
      </c>
      <c r="AW114">
        <f>AVERAGE(Y114,AE114,AK114)</f>
        <v>0</v>
      </c>
      <c r="AX114">
        <f>AVERAGE(Z114,AF114,AL114)</f>
        <v>5.2</v>
      </c>
    </row>
    <row r="115" spans="1:50" x14ac:dyDescent="0.25">
      <c r="A115">
        <f>IF([1]Pivot!A119="",[1]Data!A114,[1]Pivot!A119)</f>
        <v>4</v>
      </c>
      <c r="B115">
        <f>[1]Pivot!B119</f>
        <v>23</v>
      </c>
      <c r="C115" s="4">
        <f>AVERAGE(Pivot!D119:H119)</f>
        <v>103.6</v>
      </c>
      <c r="D115" s="4">
        <f>AVERAGE(Pivot!K119:O119)</f>
        <v>68.400000000000006</v>
      </c>
      <c r="E115" s="4">
        <f>AVERAGE(Pivot!R119:V119)</f>
        <v>49.4</v>
      </c>
      <c r="F115" s="4">
        <f>AVERAGE(Pivot!Y119:AC119)</f>
        <v>21.2</v>
      </c>
      <c r="G115" s="4">
        <f>AVERAGE(Pivot!AF119:AJ119)</f>
        <v>0</v>
      </c>
      <c r="H115" s="4">
        <f>AVERAGE(Pivot!AM119:AQ119)</f>
        <v>6</v>
      </c>
      <c r="I115" s="4">
        <f>AVERAGE(Pivot!F119:H119)</f>
        <v>101</v>
      </c>
      <c r="J115" s="4">
        <f>AVERAGE(Pivot!M119:O119)</f>
        <v>49</v>
      </c>
      <c r="K115" s="4">
        <f>AVERAGE(Pivot!T119:V119)</f>
        <v>39</v>
      </c>
      <c r="L115" s="4">
        <f>AVERAGE(Pivot!AA119:AC119)</f>
        <v>18</v>
      </c>
      <c r="M115" s="4">
        <f>AVERAGE(Pivot!AH119:AJ119)</f>
        <v>0</v>
      </c>
      <c r="N115" s="4">
        <f>AVERAGE(Pivot!AO119:AQ119)</f>
        <v>5.666666666666667</v>
      </c>
      <c r="O115" s="4">
        <f>Pivot!I119</f>
        <v>35</v>
      </c>
      <c r="P115" s="4">
        <f>Pivot!P119</f>
        <v>98</v>
      </c>
      <c r="Q115" s="4">
        <f>Pivot!W119</f>
        <v>41</v>
      </c>
      <c r="R115" s="4">
        <f>Pivot!AD119</f>
        <v>6</v>
      </c>
      <c r="S115" s="4">
        <f>Pivot!AK119</f>
        <v>0</v>
      </c>
      <c r="T115" s="4">
        <f>Pivot!AR119</f>
        <v>1</v>
      </c>
      <c r="U115" s="4">
        <f>AVERAGE('air-quality'!E1179:E1183)</f>
        <v>81.8</v>
      </c>
      <c r="V115" s="4">
        <f>AVERAGE('air-quality'!F1179:F1183)</f>
        <v>50.6</v>
      </c>
      <c r="W115" s="4">
        <f>AVERAGE('air-quality'!G1179:G1183)</f>
        <v>43.4</v>
      </c>
      <c r="X115" s="4">
        <f>AVERAGE('air-quality'!H1179:H1183)</f>
        <v>14</v>
      </c>
      <c r="Y115" s="4">
        <f>AVERAGE('air-quality'!I1179:I1183)</f>
        <v>0</v>
      </c>
      <c r="Z115" s="4">
        <f>AVERAGE('air-quality'!J1179:J1183)</f>
        <v>3.4</v>
      </c>
      <c r="AA115" s="4">
        <f>AVERAGE('air-quality'!E1530:E1534)</f>
        <v>79.2</v>
      </c>
      <c r="AB115" s="4">
        <f>AVERAGE('air-quality'!F1530:F1534)</f>
        <v>47.6</v>
      </c>
      <c r="AC115" s="4">
        <f>AVERAGE('air-quality'!G1530:G1534)</f>
        <v>46.2</v>
      </c>
      <c r="AD115" s="4">
        <f>AVERAGE('air-quality'!H1530:H1534)</f>
        <v>19.8</v>
      </c>
      <c r="AE115" s="4">
        <f>AVERAGE('air-quality'!I1530:I1534)</f>
        <v>0</v>
      </c>
      <c r="AF115" s="4">
        <f>AVERAGE('air-quality'!J1530:J1534)</f>
        <v>4.4000000000000004</v>
      </c>
      <c r="AG115" s="4">
        <f>AVERAGE('air-quality'!E1891:E1895)</f>
        <v>145.19999999999999</v>
      </c>
      <c r="AH115" s="4">
        <f>AVERAGE('air-quality'!F1891:F1895)</f>
        <v>61</v>
      </c>
      <c r="AI115" s="4">
        <f>AVERAGE('air-quality'!G1891:G1895)</f>
        <v>48.8</v>
      </c>
      <c r="AJ115" s="4">
        <f>AVERAGE('air-quality'!H1891:H1895)</f>
        <v>15.6</v>
      </c>
      <c r="AK115" s="4">
        <f>AVERAGE('air-quality'!I1891:I1895)</f>
        <v>0</v>
      </c>
      <c r="AL115" s="4">
        <f>AVERAGE('air-quality'!J1891:J1895)</f>
        <v>6.8</v>
      </c>
      <c r="AM115" s="4">
        <f t="shared" si="7"/>
        <v>54.4</v>
      </c>
      <c r="AN115" s="4">
        <f t="shared" si="8"/>
        <v>40.6</v>
      </c>
      <c r="AO115" s="4">
        <f t="shared" si="9"/>
        <v>37.200000000000003</v>
      </c>
      <c r="AP115" s="4">
        <f t="shared" si="10"/>
        <v>3</v>
      </c>
      <c r="AQ115" s="4">
        <f t="shared" si="11"/>
        <v>0</v>
      </c>
      <c r="AR115" s="4">
        <f t="shared" si="12"/>
        <v>1</v>
      </c>
      <c r="AS115">
        <f>AVERAGE(U115,AA115,AG115)</f>
        <v>102.06666666666666</v>
      </c>
      <c r="AT115">
        <f>AVERAGE(V115,AB115,AH115)</f>
        <v>53.066666666666663</v>
      </c>
      <c r="AU115">
        <f>AVERAGE(W115,AC115,AI115)</f>
        <v>46.133333333333326</v>
      </c>
      <c r="AV115">
        <f>AVERAGE(X115,AD115,AJ115)</f>
        <v>16.466666666666665</v>
      </c>
      <c r="AW115">
        <f>AVERAGE(Y115,AE115,AK115)</f>
        <v>0</v>
      </c>
      <c r="AX115">
        <f>AVERAGE(Z115,AF115,AL115)</f>
        <v>4.8666666666666671</v>
      </c>
    </row>
    <row r="116" spans="1:50" x14ac:dyDescent="0.25">
      <c r="A116">
        <f>IF([1]Pivot!A120="",[1]Data!A115,[1]Pivot!A120)</f>
        <v>4</v>
      </c>
      <c r="B116">
        <f>[1]Pivot!B120</f>
        <v>24</v>
      </c>
      <c r="C116" s="4">
        <f>AVERAGE(Pivot!D120:H120)</f>
        <v>117.8</v>
      </c>
      <c r="D116" s="4">
        <f>AVERAGE(Pivot!K120:O120)</f>
        <v>60.6</v>
      </c>
      <c r="E116" s="4">
        <f>AVERAGE(Pivot!R120:V120)</f>
        <v>59.6</v>
      </c>
      <c r="F116" s="4">
        <f>AVERAGE(Pivot!Y120:AC120)</f>
        <v>19</v>
      </c>
      <c r="G116" s="4">
        <f>AVERAGE(Pivot!AF120:AJ120)</f>
        <v>0</v>
      </c>
      <c r="H116" s="4">
        <f>AVERAGE(Pivot!AM120:AQ120)</f>
        <v>4.2</v>
      </c>
      <c r="I116" s="4">
        <f>AVERAGE(Pivot!F120:H120)</f>
        <v>97.666666666666671</v>
      </c>
      <c r="J116" s="4">
        <f>AVERAGE(Pivot!M120:O120)</f>
        <v>39</v>
      </c>
      <c r="K116" s="4">
        <f>AVERAGE(Pivot!T120:V120)</f>
        <v>44.666666666666664</v>
      </c>
      <c r="L116" s="4">
        <f>AVERAGE(Pivot!AA120:AC120)</f>
        <v>13.666666666666666</v>
      </c>
      <c r="M116" s="4">
        <f>AVERAGE(Pivot!AH120:AJ120)</f>
        <v>0</v>
      </c>
      <c r="N116" s="4">
        <f>AVERAGE(Pivot!AO120:AQ120)</f>
        <v>2.3333333333333335</v>
      </c>
      <c r="O116" s="4">
        <f>Pivot!I120</f>
        <v>65</v>
      </c>
      <c r="P116" s="4">
        <f>Pivot!P120</f>
        <v>53</v>
      </c>
      <c r="Q116" s="4">
        <f>Pivot!W120</f>
        <v>39</v>
      </c>
      <c r="R116" s="4">
        <f>Pivot!AD120</f>
        <v>3</v>
      </c>
      <c r="S116" s="4">
        <f>Pivot!AK120</f>
        <v>0</v>
      </c>
      <c r="T116" s="4">
        <f>Pivot!AR120</f>
        <v>1</v>
      </c>
      <c r="U116" s="4">
        <f>AVERAGE('air-quality'!E1180:E1184)</f>
        <v>69.599999999999994</v>
      </c>
      <c r="V116" s="4">
        <f>AVERAGE('air-quality'!F1180:F1184)</f>
        <v>49</v>
      </c>
      <c r="W116" s="4">
        <f>AVERAGE('air-quality'!G1180:G1184)</f>
        <v>46.6</v>
      </c>
      <c r="X116" s="4">
        <f>AVERAGE('air-quality'!H1180:H1184)</f>
        <v>16.399999999999999</v>
      </c>
      <c r="Y116" s="4">
        <f>AVERAGE('air-quality'!I1180:I1184)</f>
        <v>0</v>
      </c>
      <c r="Z116" s="4">
        <f>AVERAGE('air-quality'!J1180:J1184)</f>
        <v>3.4</v>
      </c>
      <c r="AA116" s="4">
        <f>AVERAGE('air-quality'!E1531:E1535)</f>
        <v>88.2</v>
      </c>
      <c r="AB116" s="4">
        <f>AVERAGE('air-quality'!F1531:F1535)</f>
        <v>65.599999999999994</v>
      </c>
      <c r="AC116" s="4">
        <f>AVERAGE('air-quality'!G1531:G1535)</f>
        <v>51.8</v>
      </c>
      <c r="AD116" s="4">
        <f>AVERAGE('air-quality'!H1531:H1535)</f>
        <v>22.8</v>
      </c>
      <c r="AE116" s="4">
        <f>AVERAGE('air-quality'!I1531:I1535)</f>
        <v>0</v>
      </c>
      <c r="AF116" s="4">
        <f>AVERAGE('air-quality'!J1531:J1535)</f>
        <v>5</v>
      </c>
      <c r="AG116" s="4">
        <f>AVERAGE('air-quality'!E1892:E1896)</f>
        <v>135</v>
      </c>
      <c r="AH116" s="4">
        <f>AVERAGE('air-quality'!F1892:F1896)</f>
        <v>48.2</v>
      </c>
      <c r="AI116" s="4">
        <f>AVERAGE('air-quality'!G1892:G1896)</f>
        <v>49.4</v>
      </c>
      <c r="AJ116" s="4">
        <f>AVERAGE('air-quality'!H1892:H1896)</f>
        <v>12.8</v>
      </c>
      <c r="AK116" s="4">
        <f>AVERAGE('air-quality'!I1892:I1896)</f>
        <v>0</v>
      </c>
      <c r="AL116" s="4">
        <f>AVERAGE('air-quality'!J1892:J1896)</f>
        <v>5.6</v>
      </c>
      <c r="AM116" s="4">
        <f t="shared" si="7"/>
        <v>43</v>
      </c>
      <c r="AN116" s="4">
        <f t="shared" si="8"/>
        <v>45.2</v>
      </c>
      <c r="AO116" s="4">
        <f t="shared" si="9"/>
        <v>37.4</v>
      </c>
      <c r="AP116" s="4">
        <f t="shared" si="10"/>
        <v>3.2</v>
      </c>
      <c r="AQ116" s="4">
        <f t="shared" si="11"/>
        <v>0</v>
      </c>
      <c r="AR116" s="4">
        <f t="shared" si="12"/>
        <v>1</v>
      </c>
      <c r="AS116">
        <f>AVERAGE(U116,AA116,AG116)</f>
        <v>97.600000000000009</v>
      </c>
      <c r="AT116">
        <f>AVERAGE(V116,AB116,AH116)</f>
        <v>54.266666666666673</v>
      </c>
      <c r="AU116">
        <f>AVERAGE(W116,AC116,AI116)</f>
        <v>49.266666666666673</v>
      </c>
      <c r="AV116">
        <f>AVERAGE(X116,AD116,AJ116)</f>
        <v>17.333333333333332</v>
      </c>
      <c r="AW116">
        <f>AVERAGE(Y116,AE116,AK116)</f>
        <v>0</v>
      </c>
      <c r="AX116">
        <f>AVERAGE(Z116,AF116,AL116)</f>
        <v>4.666666666666667</v>
      </c>
    </row>
    <row r="117" spans="1:50" x14ac:dyDescent="0.25">
      <c r="A117">
        <f>IF([1]Pivot!A121="",[1]Data!A116,[1]Pivot!A121)</f>
        <v>4</v>
      </c>
      <c r="B117">
        <f>[1]Pivot!B121</f>
        <v>25</v>
      </c>
      <c r="C117" s="4">
        <f>AVERAGE(Pivot!D121:H121)</f>
        <v>108.6</v>
      </c>
      <c r="D117" s="4">
        <f>AVERAGE(Pivot!K121:O121)</f>
        <v>72.2</v>
      </c>
      <c r="E117" s="4">
        <f>AVERAGE(Pivot!R121:V121)</f>
        <v>65.599999999999994</v>
      </c>
      <c r="F117" s="4">
        <f>AVERAGE(Pivot!Y121:AC121)</f>
        <v>19.600000000000001</v>
      </c>
      <c r="G117" s="4">
        <f>AVERAGE(Pivot!AF121:AJ121)</f>
        <v>0</v>
      </c>
      <c r="H117" s="4">
        <f>AVERAGE(Pivot!AM121:AQ121)</f>
        <v>7</v>
      </c>
      <c r="I117" s="4">
        <f>AVERAGE(Pivot!F121:H121)</f>
        <v>72.333333333333329</v>
      </c>
      <c r="J117" s="4">
        <f>AVERAGE(Pivot!M121:O121)</f>
        <v>56</v>
      </c>
      <c r="K117" s="4">
        <f>AVERAGE(Pivot!T121:V121)</f>
        <v>52.333333333333336</v>
      </c>
      <c r="L117" s="4">
        <f>AVERAGE(Pivot!AA121:AC121)</f>
        <v>17.333333333333332</v>
      </c>
      <c r="M117" s="4">
        <f>AVERAGE(Pivot!AH121:AJ121)</f>
        <v>0</v>
      </c>
      <c r="N117" s="4">
        <f>AVERAGE(Pivot!AO121:AQ121)</f>
        <v>4.666666666666667</v>
      </c>
      <c r="O117" s="4">
        <f>Pivot!I121</f>
        <v>55</v>
      </c>
      <c r="P117" s="4">
        <f>Pivot!P121</f>
        <v>32</v>
      </c>
      <c r="Q117" s="4">
        <f>Pivot!W121</f>
        <v>40</v>
      </c>
      <c r="R117" s="4">
        <f>Pivot!AD121</f>
        <v>11</v>
      </c>
      <c r="S117" s="4">
        <f>Pivot!AK121</f>
        <v>0</v>
      </c>
      <c r="T117" s="4">
        <f>Pivot!AR121</f>
        <v>2</v>
      </c>
      <c r="U117" s="4">
        <f>AVERAGE('air-quality'!E1181:E1185)</f>
        <v>68.400000000000006</v>
      </c>
      <c r="V117" s="4">
        <f>AVERAGE('air-quality'!F1181:F1185)</f>
        <v>48.4</v>
      </c>
      <c r="W117" s="4">
        <f>AVERAGE('air-quality'!G1181:G1185)</f>
        <v>49.6</v>
      </c>
      <c r="X117" s="4">
        <f>AVERAGE('air-quality'!H1181:H1185)</f>
        <v>17</v>
      </c>
      <c r="Y117" s="4">
        <f>AVERAGE('air-quality'!I1181:I1185)</f>
        <v>0</v>
      </c>
      <c r="Z117" s="4">
        <f>AVERAGE('air-quality'!J1181:J1185)</f>
        <v>3</v>
      </c>
      <c r="AA117" s="4">
        <f>AVERAGE('air-quality'!E1532:E1536)</f>
        <v>104.4</v>
      </c>
      <c r="AB117" s="4">
        <f>AVERAGE('air-quality'!F1532:F1536)</f>
        <v>83.4</v>
      </c>
      <c r="AC117" s="4">
        <f>AVERAGE('air-quality'!G1532:G1536)</f>
        <v>65</v>
      </c>
      <c r="AD117" s="4">
        <f>AVERAGE('air-quality'!H1532:H1536)</f>
        <v>26.2</v>
      </c>
      <c r="AE117" s="4">
        <f>AVERAGE('air-quality'!I1532:I1536)</f>
        <v>0</v>
      </c>
      <c r="AF117" s="4">
        <f>AVERAGE('air-quality'!J1532:J1536)</f>
        <v>5.6</v>
      </c>
      <c r="AG117" s="4">
        <f>AVERAGE('air-quality'!E1893:E1897)</f>
        <v>125.6</v>
      </c>
      <c r="AH117" s="4">
        <f>AVERAGE('air-quality'!F1893:F1897)</f>
        <v>40.200000000000003</v>
      </c>
      <c r="AI117" s="4">
        <f>AVERAGE('air-quality'!G1893:G1897)</f>
        <v>37.4</v>
      </c>
      <c r="AJ117" s="4">
        <f>AVERAGE('air-quality'!H1893:H1897)</f>
        <v>10.6</v>
      </c>
      <c r="AK117" s="4">
        <f>AVERAGE('air-quality'!I1893:I1897)</f>
        <v>0</v>
      </c>
      <c r="AL117" s="4">
        <f>AVERAGE('air-quality'!J1893:J1897)</f>
        <v>4.5999999999999996</v>
      </c>
      <c r="AM117" s="4">
        <f t="shared" si="7"/>
        <v>46.2</v>
      </c>
      <c r="AN117" s="4">
        <f t="shared" si="8"/>
        <v>45</v>
      </c>
      <c r="AO117" s="4">
        <f t="shared" si="9"/>
        <v>38.4</v>
      </c>
      <c r="AP117" s="4">
        <f t="shared" si="10"/>
        <v>5</v>
      </c>
      <c r="AQ117" s="4">
        <f t="shared" si="11"/>
        <v>0</v>
      </c>
      <c r="AR117" s="4">
        <f t="shared" si="12"/>
        <v>1.2</v>
      </c>
      <c r="AS117">
        <f>AVERAGE(U117,AA117,AG117)</f>
        <v>99.466666666666654</v>
      </c>
      <c r="AT117">
        <f>AVERAGE(V117,AB117,AH117)</f>
        <v>57.333333333333336</v>
      </c>
      <c r="AU117">
        <f>AVERAGE(W117,AC117,AI117)</f>
        <v>50.666666666666664</v>
      </c>
      <c r="AV117">
        <f>AVERAGE(X117,AD117,AJ117)</f>
        <v>17.933333333333334</v>
      </c>
      <c r="AW117">
        <f>AVERAGE(Y117,AE117,AK117)</f>
        <v>0</v>
      </c>
      <c r="AX117">
        <f>AVERAGE(Z117,AF117,AL117)</f>
        <v>4.3999999999999995</v>
      </c>
    </row>
    <row r="118" spans="1:50" x14ac:dyDescent="0.25">
      <c r="A118">
        <f>IF([1]Pivot!A122="",[1]Data!A117,[1]Pivot!A122)</f>
        <v>4</v>
      </c>
      <c r="B118">
        <f>[1]Pivot!B122</f>
        <v>26</v>
      </c>
      <c r="C118" s="4">
        <f>AVERAGE(Pivot!D122:H122)</f>
        <v>133.4</v>
      </c>
      <c r="D118" s="4">
        <f>AVERAGE(Pivot!K122:O122)</f>
        <v>73.599999999999994</v>
      </c>
      <c r="E118" s="4">
        <f>AVERAGE(Pivot!R122:V122)</f>
        <v>54.6</v>
      </c>
      <c r="F118" s="4">
        <f>AVERAGE(Pivot!Y122:AC122)</f>
        <v>22.4</v>
      </c>
      <c r="G118" s="4">
        <f>AVERAGE(Pivot!AF122:AJ122)</f>
        <v>0</v>
      </c>
      <c r="H118" s="4">
        <f>AVERAGE(Pivot!AM122:AQ122)</f>
        <v>6.2</v>
      </c>
      <c r="I118" s="4">
        <f>AVERAGE(Pivot!F122:H122)</f>
        <v>109</v>
      </c>
      <c r="J118" s="4">
        <f>AVERAGE(Pivot!M122:O122)</f>
        <v>68</v>
      </c>
      <c r="K118" s="4">
        <f>AVERAGE(Pivot!T122:V122)</f>
        <v>46</v>
      </c>
      <c r="L118" s="4">
        <f>AVERAGE(Pivot!AA122:AC122)</f>
        <v>18.666666666666668</v>
      </c>
      <c r="M118" s="4">
        <f>AVERAGE(Pivot!AH122:AJ122)</f>
        <v>0</v>
      </c>
      <c r="N118" s="4">
        <f>AVERAGE(Pivot!AO122:AQ122)</f>
        <v>4.333333333333333</v>
      </c>
      <c r="O118" s="4">
        <f>Pivot!I122</f>
        <v>94</v>
      </c>
      <c r="P118" s="4">
        <f>Pivot!P122</f>
        <v>60</v>
      </c>
      <c r="Q118" s="4">
        <f>Pivot!W122</f>
        <v>58</v>
      </c>
      <c r="R118" s="4">
        <f>Pivot!AD122</f>
        <v>14</v>
      </c>
      <c r="S118" s="4">
        <f>Pivot!AK122</f>
        <v>0</v>
      </c>
      <c r="T118" s="4">
        <f>Pivot!AR122</f>
        <v>10</v>
      </c>
      <c r="U118" s="4">
        <f>AVERAGE('air-quality'!E1182:E1186)</f>
        <v>65.8</v>
      </c>
      <c r="V118" s="4">
        <f>AVERAGE('air-quality'!F1182:F1186)</f>
        <v>65.2</v>
      </c>
      <c r="W118" s="4">
        <f>AVERAGE('air-quality'!G1182:G1186)</f>
        <v>56.4</v>
      </c>
      <c r="X118" s="4">
        <f>AVERAGE('air-quality'!H1182:H1186)</f>
        <v>19.2</v>
      </c>
      <c r="Y118" s="4">
        <f>AVERAGE('air-quality'!I1182:I1186)</f>
        <v>0</v>
      </c>
      <c r="Z118" s="4">
        <f>AVERAGE('air-quality'!J1182:J1186)</f>
        <v>3.6</v>
      </c>
      <c r="AA118" s="4">
        <f>AVERAGE('air-quality'!E1533:E1537)</f>
        <v>124.8</v>
      </c>
      <c r="AB118" s="4">
        <f>AVERAGE('air-quality'!F1533:F1537)</f>
        <v>98.6</v>
      </c>
      <c r="AC118" s="4">
        <f>AVERAGE('air-quality'!G1533:G1537)</f>
        <v>70.599999999999994</v>
      </c>
      <c r="AD118" s="4">
        <f>AVERAGE('air-quality'!H1533:H1537)</f>
        <v>28.4</v>
      </c>
      <c r="AE118" s="4">
        <f>AVERAGE('air-quality'!I1533:I1537)</f>
        <v>0</v>
      </c>
      <c r="AF118" s="4">
        <f>AVERAGE('air-quality'!J1533:J1537)</f>
        <v>6.8</v>
      </c>
      <c r="AG118" s="4">
        <f>AVERAGE('air-quality'!E1894:E1898)</f>
        <v>112.4</v>
      </c>
      <c r="AH118" s="4">
        <f>AVERAGE('air-quality'!F1894:F1898)</f>
        <v>38.200000000000003</v>
      </c>
      <c r="AI118" s="4">
        <f>AVERAGE('air-quality'!G1894:G1898)</f>
        <v>37.4</v>
      </c>
      <c r="AJ118" s="4">
        <f>AVERAGE('air-quality'!H1894:H1898)</f>
        <v>10.199999999999999</v>
      </c>
      <c r="AK118" s="4">
        <f>AVERAGE('air-quality'!I1894:I1898)</f>
        <v>0</v>
      </c>
      <c r="AL118" s="4">
        <f>AVERAGE('air-quality'!J1894:J1898)</f>
        <v>4.2</v>
      </c>
      <c r="AM118" s="4">
        <f t="shared" si="7"/>
        <v>57</v>
      </c>
      <c r="AN118" s="4">
        <f t="shared" si="8"/>
        <v>52.6</v>
      </c>
      <c r="AO118" s="4">
        <f t="shared" si="9"/>
        <v>42.8</v>
      </c>
      <c r="AP118" s="4">
        <f t="shared" si="10"/>
        <v>7.4</v>
      </c>
      <c r="AQ118" s="4">
        <f t="shared" si="11"/>
        <v>0</v>
      </c>
      <c r="AR118" s="4">
        <f t="shared" si="12"/>
        <v>3</v>
      </c>
      <c r="AS118">
        <f>AVERAGE(U118,AA118,AG118)</f>
        <v>101</v>
      </c>
      <c r="AT118">
        <f>AVERAGE(V118,AB118,AH118)</f>
        <v>67.333333333333329</v>
      </c>
      <c r="AU118">
        <f>AVERAGE(W118,AC118,AI118)</f>
        <v>54.800000000000004</v>
      </c>
      <c r="AV118">
        <f>AVERAGE(X118,AD118,AJ118)</f>
        <v>19.266666666666666</v>
      </c>
      <c r="AW118">
        <f>AVERAGE(Y118,AE118,AK118)</f>
        <v>0</v>
      </c>
      <c r="AX118">
        <f>AVERAGE(Z118,AF118,AL118)</f>
        <v>4.8666666666666671</v>
      </c>
    </row>
    <row r="119" spans="1:50" x14ac:dyDescent="0.25">
      <c r="A119">
        <f>IF([1]Pivot!A123="",[1]Data!A118,[1]Pivot!A123)</f>
        <v>4</v>
      </c>
      <c r="B119">
        <f>[1]Pivot!B123</f>
        <v>27</v>
      </c>
      <c r="C119" s="4">
        <f>AVERAGE(Pivot!D123:H123)</f>
        <v>125.2</v>
      </c>
      <c r="D119" s="4">
        <f>AVERAGE(Pivot!K123:O123)</f>
        <v>67.599999999999994</v>
      </c>
      <c r="E119" s="4">
        <f>AVERAGE(Pivot!R123:V123)</f>
        <v>69</v>
      </c>
      <c r="F119" s="4">
        <f>AVERAGE(Pivot!Y123:AC123)</f>
        <v>22.2</v>
      </c>
      <c r="G119" s="4">
        <f>AVERAGE(Pivot!AF123:AJ123)</f>
        <v>0</v>
      </c>
      <c r="H119" s="4">
        <f>AVERAGE(Pivot!AM123:AQ123)</f>
        <v>6</v>
      </c>
      <c r="I119" s="4">
        <f>AVERAGE(Pivot!F123:H123)</f>
        <v>97.333333333333329</v>
      </c>
      <c r="J119" s="4">
        <f>AVERAGE(Pivot!M123:O123)</f>
        <v>72.333333333333329</v>
      </c>
      <c r="K119" s="4">
        <f>AVERAGE(Pivot!T123:V123)</f>
        <v>66.333333333333329</v>
      </c>
      <c r="L119" s="4">
        <f>AVERAGE(Pivot!AA123:AC123)</f>
        <v>20.333333333333332</v>
      </c>
      <c r="M119" s="4">
        <f>AVERAGE(Pivot!AH123:AJ123)</f>
        <v>0</v>
      </c>
      <c r="N119" s="4">
        <f>AVERAGE(Pivot!AO123:AQ123)</f>
        <v>5</v>
      </c>
      <c r="O119" s="4">
        <f>Pivot!I123</f>
        <v>141</v>
      </c>
      <c r="P119" s="4">
        <f>Pivot!P123</f>
        <v>82</v>
      </c>
      <c r="Q119" s="4">
        <f>Pivot!W123</f>
        <v>100</v>
      </c>
      <c r="R119" s="4">
        <f>Pivot!AD123</f>
        <v>18</v>
      </c>
      <c r="S119" s="4">
        <f>Pivot!AK123</f>
        <v>0</v>
      </c>
      <c r="T119" s="4">
        <f>Pivot!AR123</f>
        <v>6</v>
      </c>
      <c r="U119" s="4">
        <f>AVERAGE('air-quality'!E1183:E1187)</f>
        <v>86.4</v>
      </c>
      <c r="V119" s="4">
        <f>AVERAGE('air-quality'!F1183:F1187)</f>
        <v>75.2</v>
      </c>
      <c r="W119" s="4">
        <f>AVERAGE('air-quality'!G1183:G1187)</f>
        <v>59.2</v>
      </c>
      <c r="X119" s="4">
        <f>AVERAGE('air-quality'!H1183:H1187)</f>
        <v>20.2</v>
      </c>
      <c r="Y119" s="4">
        <f>AVERAGE('air-quality'!I1183:I1187)</f>
        <v>0</v>
      </c>
      <c r="Z119" s="4">
        <f>AVERAGE('air-quality'!J1183:J1187)</f>
        <v>4</v>
      </c>
      <c r="AA119" s="4">
        <f>AVERAGE('air-quality'!E1534:E1538)</f>
        <v>151</v>
      </c>
      <c r="AB119" s="4">
        <f>AVERAGE('air-quality'!F1534:F1538)</f>
        <v>97.6</v>
      </c>
      <c r="AC119" s="4">
        <f>AVERAGE('air-quality'!G1534:G1538)</f>
        <v>67.599999999999994</v>
      </c>
      <c r="AD119" s="4">
        <f>AVERAGE('air-quality'!H1534:H1538)</f>
        <v>25.6</v>
      </c>
      <c r="AE119" s="4">
        <f>AVERAGE('air-quality'!I1534:I1538)</f>
        <v>0</v>
      </c>
      <c r="AF119" s="4">
        <f>AVERAGE('air-quality'!J1534:J1538)</f>
        <v>7.4</v>
      </c>
      <c r="AG119" s="4">
        <f>AVERAGE('air-quality'!E1895:E1899)</f>
        <v>105.8</v>
      </c>
      <c r="AH119" s="4">
        <f>AVERAGE('air-quality'!F1895:F1899)</f>
        <v>45</v>
      </c>
      <c r="AI119" s="4">
        <f>AVERAGE('air-quality'!G1895:G1899)</f>
        <v>46</v>
      </c>
      <c r="AJ119" s="4">
        <f>AVERAGE('air-quality'!H1895:H1899)</f>
        <v>10.6</v>
      </c>
      <c r="AK119" s="4">
        <f>AVERAGE('air-quality'!I1895:I1899)</f>
        <v>0</v>
      </c>
      <c r="AL119" s="4">
        <f>AVERAGE('air-quality'!J1895:J1899)</f>
        <v>4.4000000000000004</v>
      </c>
      <c r="AM119" s="4">
        <f t="shared" si="7"/>
        <v>78</v>
      </c>
      <c r="AN119" s="4">
        <f t="shared" si="8"/>
        <v>65</v>
      </c>
      <c r="AO119" s="4">
        <f t="shared" si="9"/>
        <v>55.6</v>
      </c>
      <c r="AP119" s="4">
        <f t="shared" si="10"/>
        <v>10.4</v>
      </c>
      <c r="AQ119" s="4">
        <f t="shared" si="11"/>
        <v>0</v>
      </c>
      <c r="AR119" s="4">
        <f t="shared" si="12"/>
        <v>4</v>
      </c>
      <c r="AS119">
        <f>AVERAGE(U119,AA119,AG119)</f>
        <v>114.39999999999999</v>
      </c>
      <c r="AT119">
        <f>AVERAGE(V119,AB119,AH119)</f>
        <v>72.600000000000009</v>
      </c>
      <c r="AU119">
        <f>AVERAGE(W119,AC119,AI119)</f>
        <v>57.6</v>
      </c>
      <c r="AV119">
        <f>AVERAGE(X119,AD119,AJ119)</f>
        <v>18.8</v>
      </c>
      <c r="AW119">
        <f>AVERAGE(Y119,AE119,AK119)</f>
        <v>0</v>
      </c>
      <c r="AX119">
        <f>AVERAGE(Z119,AF119,AL119)</f>
        <v>5.2666666666666666</v>
      </c>
    </row>
    <row r="120" spans="1:50" x14ac:dyDescent="0.25">
      <c r="A120">
        <f>IF([1]Pivot!A124="",[1]Data!A119,[1]Pivot!A124)</f>
        <v>4</v>
      </c>
      <c r="B120">
        <f>[1]Pivot!B124</f>
        <v>28</v>
      </c>
      <c r="C120" s="4">
        <f>AVERAGE(Pivot!D124:H124)</f>
        <v>130.6</v>
      </c>
      <c r="D120" s="4">
        <f>AVERAGE(Pivot!K124:O124)</f>
        <v>81</v>
      </c>
      <c r="E120" s="4">
        <f>AVERAGE(Pivot!R124:V124)</f>
        <v>78.2</v>
      </c>
      <c r="F120" s="4">
        <f>AVERAGE(Pivot!Y124:AC124)</f>
        <v>26</v>
      </c>
      <c r="G120" s="4">
        <f>AVERAGE(Pivot!AF124:AJ124)</f>
        <v>0</v>
      </c>
      <c r="H120" s="4">
        <f>AVERAGE(Pivot!AM124:AQ124)</f>
        <v>9.4</v>
      </c>
      <c r="I120" s="4">
        <f>AVERAGE(Pivot!F124:H124)</f>
        <v>122</v>
      </c>
      <c r="J120" s="4">
        <f>AVERAGE(Pivot!M124:O124)</f>
        <v>84.666666666666671</v>
      </c>
      <c r="K120" s="4">
        <f>AVERAGE(Pivot!T124:V124)</f>
        <v>67.666666666666671</v>
      </c>
      <c r="L120" s="4">
        <f>AVERAGE(Pivot!AA124:AC124)</f>
        <v>23.333333333333332</v>
      </c>
      <c r="M120" s="4">
        <f>AVERAGE(Pivot!AH124:AJ124)</f>
        <v>0</v>
      </c>
      <c r="N120" s="4">
        <f>AVERAGE(Pivot!AO124:AQ124)</f>
        <v>7.333333333333333</v>
      </c>
      <c r="O120" s="4">
        <f>Pivot!I124</f>
        <v>157</v>
      </c>
      <c r="P120" s="4">
        <f>Pivot!P124</f>
        <v>84</v>
      </c>
      <c r="Q120" s="4">
        <f>Pivot!W124</f>
        <v>115</v>
      </c>
      <c r="R120" s="4">
        <f>Pivot!AD124</f>
        <v>12</v>
      </c>
      <c r="S120" s="4">
        <f>Pivot!AK124</f>
        <v>0</v>
      </c>
      <c r="T120" s="4">
        <f>Pivot!AR124</f>
        <v>5</v>
      </c>
      <c r="U120" s="4">
        <f>AVERAGE('air-quality'!E1184:E1188)</f>
        <v>99.4</v>
      </c>
      <c r="V120" s="4">
        <f>AVERAGE('air-quality'!F1184:F1188)</f>
        <v>86</v>
      </c>
      <c r="W120" s="4">
        <f>AVERAGE('air-quality'!G1184:G1188)</f>
        <v>71.599999999999994</v>
      </c>
      <c r="X120" s="4">
        <f>AVERAGE('air-quality'!H1184:H1188)</f>
        <v>20.6</v>
      </c>
      <c r="Y120" s="4">
        <f>AVERAGE('air-quality'!I1184:I1188)</f>
        <v>0</v>
      </c>
      <c r="Z120" s="4">
        <f>AVERAGE('air-quality'!J1184:J1188)</f>
        <v>5</v>
      </c>
      <c r="AA120" s="4">
        <f>AVERAGE('air-quality'!E1535:E1539)</f>
        <v>149.4</v>
      </c>
      <c r="AB120" s="4">
        <f>AVERAGE('air-quality'!F1535:F1539)</f>
        <v>109.2</v>
      </c>
      <c r="AC120" s="4">
        <f>AVERAGE('air-quality'!G1535:G1539)</f>
        <v>60.8</v>
      </c>
      <c r="AD120" s="4">
        <f>AVERAGE('air-quality'!H1535:H1539)</f>
        <v>23</v>
      </c>
      <c r="AE120" s="4">
        <f>AVERAGE('air-quality'!I1535:I1539)</f>
        <v>0</v>
      </c>
      <c r="AF120" s="4">
        <f>AVERAGE('air-quality'!J1535:J1539)</f>
        <v>6.6</v>
      </c>
      <c r="AG120" s="4">
        <f>AVERAGE('air-quality'!E1896:E1900)</f>
        <v>121</v>
      </c>
      <c r="AH120" s="4">
        <f>AVERAGE('air-quality'!F1896:F1900)</f>
        <v>56</v>
      </c>
      <c r="AI120" s="4">
        <f>AVERAGE('air-quality'!G1896:G1900)</f>
        <v>45.8</v>
      </c>
      <c r="AJ120" s="4">
        <f>AVERAGE('air-quality'!H1896:H1900)</f>
        <v>11.8</v>
      </c>
      <c r="AK120" s="4">
        <f>AVERAGE('air-quality'!I1896:I1900)</f>
        <v>0</v>
      </c>
      <c r="AL120" s="4">
        <f>AVERAGE('air-quality'!J1896:J1900)</f>
        <v>4.8</v>
      </c>
      <c r="AM120" s="4">
        <f t="shared" si="7"/>
        <v>102.4</v>
      </c>
      <c r="AN120" s="4">
        <f t="shared" si="8"/>
        <v>62.2</v>
      </c>
      <c r="AO120" s="4">
        <f t="shared" si="9"/>
        <v>70.400000000000006</v>
      </c>
      <c r="AP120" s="4">
        <f t="shared" si="10"/>
        <v>11.6</v>
      </c>
      <c r="AQ120" s="4">
        <f t="shared" si="11"/>
        <v>0</v>
      </c>
      <c r="AR120" s="4">
        <f t="shared" si="12"/>
        <v>4.8</v>
      </c>
      <c r="AS120">
        <f>AVERAGE(U120,AA120,AG120)</f>
        <v>123.26666666666667</v>
      </c>
      <c r="AT120">
        <f>AVERAGE(V120,AB120,AH120)</f>
        <v>83.733333333333334</v>
      </c>
      <c r="AU120">
        <f>AVERAGE(W120,AC120,AI120)</f>
        <v>59.4</v>
      </c>
      <c r="AV120">
        <f>AVERAGE(X120,AD120,AJ120)</f>
        <v>18.466666666666669</v>
      </c>
      <c r="AW120">
        <f>AVERAGE(Y120,AE120,AK120)</f>
        <v>0</v>
      </c>
      <c r="AX120">
        <f>AVERAGE(Z120,AF120,AL120)</f>
        <v>5.4666666666666659</v>
      </c>
    </row>
    <row r="121" spans="1:50" x14ac:dyDescent="0.25">
      <c r="A121">
        <f>IF([1]Pivot!A125="",[1]Data!A120,[1]Pivot!A125)</f>
        <v>4</v>
      </c>
      <c r="B121">
        <f>[1]Pivot!B125</f>
        <v>29</v>
      </c>
      <c r="C121" s="4">
        <f>AVERAGE(Pivot!D125:H125)</f>
        <v>168.2</v>
      </c>
      <c r="D121" s="4">
        <f>AVERAGE(Pivot!K125:O125)</f>
        <v>87.4</v>
      </c>
      <c r="E121" s="4">
        <f>AVERAGE(Pivot!R125:V125)</f>
        <v>74.400000000000006</v>
      </c>
      <c r="F121" s="4">
        <f>AVERAGE(Pivot!Y125:AC125)</f>
        <v>21.6</v>
      </c>
      <c r="G121" s="4">
        <f>AVERAGE(Pivot!AF125:AJ125)</f>
        <v>0</v>
      </c>
      <c r="H121" s="4">
        <f>AVERAGE(Pivot!AM125:AQ125)</f>
        <v>8</v>
      </c>
      <c r="I121" s="4">
        <f>AVERAGE(Pivot!F125:H125)</f>
        <v>162.33333333333334</v>
      </c>
      <c r="J121" s="4">
        <f>AVERAGE(Pivot!M125:O125)</f>
        <v>83.666666666666671</v>
      </c>
      <c r="K121" s="4">
        <f>AVERAGE(Pivot!T125:V125)</f>
        <v>50.666666666666664</v>
      </c>
      <c r="L121" s="4">
        <f>AVERAGE(Pivot!AA125:AC125)</f>
        <v>14.666666666666666</v>
      </c>
      <c r="M121" s="4">
        <f>AVERAGE(Pivot!AH125:AJ125)</f>
        <v>0</v>
      </c>
      <c r="N121" s="4">
        <f>AVERAGE(Pivot!AO125:AQ125)</f>
        <v>5</v>
      </c>
      <c r="O121" s="4">
        <f>Pivot!I125</f>
        <v>150</v>
      </c>
      <c r="P121" s="4">
        <f>Pivot!P125</f>
        <v>93</v>
      </c>
      <c r="Q121" s="4">
        <f>Pivot!W125</f>
        <v>142</v>
      </c>
      <c r="R121" s="4">
        <f>Pivot!AD125</f>
        <v>25</v>
      </c>
      <c r="S121" s="4">
        <f>Pivot!AK125</f>
        <v>0</v>
      </c>
      <c r="T121" s="4">
        <f>Pivot!AR125</f>
        <v>9</v>
      </c>
      <c r="U121" s="4">
        <f>AVERAGE('air-quality'!E1185:E1189)</f>
        <v>115.6</v>
      </c>
      <c r="V121" s="4">
        <f>AVERAGE('air-quality'!F1185:F1189)</f>
        <v>92.6</v>
      </c>
      <c r="W121" s="4">
        <f>AVERAGE('air-quality'!G1185:G1189)</f>
        <v>73</v>
      </c>
      <c r="X121" s="4">
        <f>AVERAGE('air-quality'!H1185:H1189)</f>
        <v>20.399999999999999</v>
      </c>
      <c r="Y121" s="4">
        <f>AVERAGE('air-quality'!I1185:I1189)</f>
        <v>0</v>
      </c>
      <c r="Z121" s="4">
        <f>AVERAGE('air-quality'!J1185:J1189)</f>
        <v>5.8</v>
      </c>
      <c r="AA121" s="4">
        <f>AVERAGE('air-quality'!E1536:E1540)</f>
        <v>140.19999999999999</v>
      </c>
      <c r="AB121" s="4">
        <f>AVERAGE('air-quality'!F1536:F1540)</f>
        <v>94.8</v>
      </c>
      <c r="AC121" s="4">
        <f>AVERAGE('air-quality'!G1536:G1540)</f>
        <v>57.2</v>
      </c>
      <c r="AD121" s="4">
        <f>AVERAGE('air-quality'!H1536:H1540)</f>
        <v>21</v>
      </c>
      <c r="AE121" s="4">
        <f>AVERAGE('air-quality'!I1536:I1540)</f>
        <v>0</v>
      </c>
      <c r="AF121" s="4">
        <f>AVERAGE('air-quality'!J1536:J1540)</f>
        <v>5.8</v>
      </c>
      <c r="AG121" s="4">
        <f>AVERAGE('air-quality'!E1897:E1901)</f>
        <v>140.19999999999999</v>
      </c>
      <c r="AH121" s="4">
        <f>AVERAGE('air-quality'!F1897:F1901)</f>
        <v>54.6</v>
      </c>
      <c r="AI121" s="4">
        <f>AVERAGE('air-quality'!G1897:G1901)</f>
        <v>46</v>
      </c>
      <c r="AJ121" s="4">
        <f>AVERAGE('air-quality'!H1897:H1901)</f>
        <v>12.6</v>
      </c>
      <c r="AK121" s="4">
        <f>AVERAGE('air-quality'!I1897:I1901)</f>
        <v>0</v>
      </c>
      <c r="AL121" s="4">
        <f>AVERAGE('air-quality'!J1897:J1901)</f>
        <v>4.5999999999999996</v>
      </c>
      <c r="AM121" s="4">
        <f t="shared" si="7"/>
        <v>119.4</v>
      </c>
      <c r="AN121" s="4">
        <f t="shared" si="8"/>
        <v>70.2</v>
      </c>
      <c r="AO121" s="4">
        <f t="shared" si="9"/>
        <v>91</v>
      </c>
      <c r="AP121" s="4">
        <f t="shared" si="10"/>
        <v>16</v>
      </c>
      <c r="AQ121" s="4">
        <f t="shared" si="11"/>
        <v>0</v>
      </c>
      <c r="AR121" s="4">
        <f t="shared" si="12"/>
        <v>6.4</v>
      </c>
      <c r="AS121">
        <f>AVERAGE(U121,AA121,AG121)</f>
        <v>132</v>
      </c>
      <c r="AT121">
        <f>AVERAGE(V121,AB121,AH121)</f>
        <v>80.666666666666657</v>
      </c>
      <c r="AU121">
        <f>AVERAGE(W121,AC121,AI121)</f>
        <v>58.733333333333327</v>
      </c>
      <c r="AV121">
        <f>AVERAGE(X121,AD121,AJ121)</f>
        <v>18</v>
      </c>
      <c r="AW121">
        <f>AVERAGE(Y121,AE121,AK121)</f>
        <v>0</v>
      </c>
      <c r="AX121">
        <f>AVERAGE(Z121,AF121,AL121)</f>
        <v>5.3999999999999995</v>
      </c>
    </row>
    <row r="122" spans="1:50" x14ac:dyDescent="0.25">
      <c r="A122">
        <f>IF([1]Pivot!A126="",[1]Data!A121,[1]Pivot!A126)</f>
        <v>4</v>
      </c>
      <c r="B122">
        <f>[1]Pivot!B126</f>
        <v>30</v>
      </c>
      <c r="C122" s="4">
        <f>AVERAGE(Pivot!D126:H126)</f>
        <v>159</v>
      </c>
      <c r="D122" s="4">
        <f>AVERAGE(Pivot!K126:O126)</f>
        <v>83.6</v>
      </c>
      <c r="E122" s="4">
        <f>AVERAGE(Pivot!R126:V126)</f>
        <v>59.4</v>
      </c>
      <c r="F122" s="4">
        <f>AVERAGE(Pivot!Y126:AC126)</f>
        <v>19</v>
      </c>
      <c r="G122" s="4">
        <f>AVERAGE(Pivot!AF126:AJ126)</f>
        <v>0</v>
      </c>
      <c r="H122" s="4">
        <f>AVERAGE(Pivot!AM126:AQ126)</f>
        <v>8.4</v>
      </c>
      <c r="I122" s="4">
        <f>AVERAGE(Pivot!F126:H126)</f>
        <v>136</v>
      </c>
      <c r="J122" s="4">
        <f>AVERAGE(Pivot!M126:O126)</f>
        <v>89.666666666666671</v>
      </c>
      <c r="K122" s="4">
        <f>AVERAGE(Pivot!T126:V126)</f>
        <v>46</v>
      </c>
      <c r="L122" s="4">
        <f>AVERAGE(Pivot!AA126:AC126)</f>
        <v>16</v>
      </c>
      <c r="M122" s="4">
        <f>AVERAGE(Pivot!AH126:AJ126)</f>
        <v>0</v>
      </c>
      <c r="N122" s="4">
        <f>AVERAGE(Pivot!AO126:AQ126)</f>
        <v>3.6666666666666665</v>
      </c>
      <c r="O122" s="4">
        <f>Pivot!I126</f>
        <v>185</v>
      </c>
      <c r="P122" s="4">
        <f>Pivot!P126</f>
        <v>100</v>
      </c>
      <c r="Q122" s="4">
        <f>Pivot!W126</f>
        <v>146</v>
      </c>
      <c r="R122" s="4">
        <f>Pivot!AD126</f>
        <v>25</v>
      </c>
      <c r="S122" s="4">
        <f>Pivot!AK126</f>
        <v>0</v>
      </c>
      <c r="T122" s="4">
        <f>Pivot!AR126</f>
        <v>11</v>
      </c>
      <c r="U122" s="4">
        <f>AVERAGE('air-quality'!E1186:E1190)</f>
        <v>127.8</v>
      </c>
      <c r="V122" s="4">
        <f>AVERAGE('air-quality'!F1186:F1190)</f>
        <v>204.6</v>
      </c>
      <c r="W122" s="4">
        <f>AVERAGE('air-quality'!G1186:G1190)</f>
        <v>69.2</v>
      </c>
      <c r="X122" s="4">
        <f>AVERAGE('air-quality'!H1186:H1190)</f>
        <v>19</v>
      </c>
      <c r="Y122" s="4">
        <f>AVERAGE('air-quality'!I1186:I1190)</f>
        <v>0</v>
      </c>
      <c r="Z122" s="4">
        <f>AVERAGE('air-quality'!J1186:J1190)</f>
        <v>5.6</v>
      </c>
      <c r="AA122" s="4">
        <f>AVERAGE('air-quality'!E1537:E1541)</f>
        <v>128.4</v>
      </c>
      <c r="AB122" s="4">
        <f>AVERAGE('air-quality'!F1537:F1541)</f>
        <v>80.400000000000006</v>
      </c>
      <c r="AC122" s="4">
        <f>AVERAGE('air-quality'!G1537:G1541)</f>
        <v>44.2</v>
      </c>
      <c r="AD122" s="4">
        <f>AVERAGE('air-quality'!H1537:H1541)</f>
        <v>17.600000000000001</v>
      </c>
      <c r="AE122" s="4">
        <f>AVERAGE('air-quality'!I1537:I1541)</f>
        <v>0</v>
      </c>
      <c r="AF122" s="4">
        <f>AVERAGE('air-quality'!J1537:J1541)</f>
        <v>4.8</v>
      </c>
      <c r="AG122" s="4">
        <f>AVERAGE('air-quality'!E1898:E1902)</f>
        <v>147.4</v>
      </c>
      <c r="AH122" s="4">
        <f>AVERAGE('air-quality'!F1898:F1902)</f>
        <v>57.2</v>
      </c>
      <c r="AI122" s="4">
        <f>AVERAGE('air-quality'!G1898:G1902)</f>
        <v>52.2</v>
      </c>
      <c r="AJ122" s="4">
        <f>AVERAGE('air-quality'!H1898:H1902)</f>
        <v>14</v>
      </c>
      <c r="AK122" s="4">
        <f>AVERAGE('air-quality'!I1898:I1902)</f>
        <v>0</v>
      </c>
      <c r="AL122" s="4">
        <f>AVERAGE('air-quality'!J1898:J1902)</f>
        <v>4.4000000000000004</v>
      </c>
      <c r="AM122" s="4">
        <f t="shared" si="7"/>
        <v>145.4</v>
      </c>
      <c r="AN122" s="4">
        <f t="shared" si="8"/>
        <v>83.8</v>
      </c>
      <c r="AO122" s="4">
        <f t="shared" si="9"/>
        <v>112.2</v>
      </c>
      <c r="AP122" s="4">
        <f t="shared" si="10"/>
        <v>18.8</v>
      </c>
      <c r="AQ122" s="4">
        <f t="shared" si="11"/>
        <v>0</v>
      </c>
      <c r="AR122" s="4">
        <f t="shared" si="12"/>
        <v>8.1999999999999993</v>
      </c>
      <c r="AS122">
        <f>AVERAGE(U122,AA122,AG122)</f>
        <v>134.53333333333333</v>
      </c>
      <c r="AT122">
        <f>AVERAGE(V122,AB122,AH122)</f>
        <v>114.06666666666666</v>
      </c>
      <c r="AU122">
        <f>AVERAGE(W122,AC122,AI122)</f>
        <v>55.20000000000001</v>
      </c>
      <c r="AV122">
        <f>AVERAGE(X122,AD122,AJ122)</f>
        <v>16.866666666666667</v>
      </c>
      <c r="AW122">
        <f>AVERAGE(Y122,AE122,AK122)</f>
        <v>0</v>
      </c>
      <c r="AX122">
        <f>AVERAGE(Z122,AF122,AL122)</f>
        <v>4.9333333333333327</v>
      </c>
    </row>
    <row r="123" spans="1:50" x14ac:dyDescent="0.25">
      <c r="A123">
        <f>IF([1]Pivot!A127="",[1]Data!A122,[1]Pivot!A127)</f>
        <v>5</v>
      </c>
      <c r="B123">
        <f>[1]Pivot!B127</f>
        <v>1</v>
      </c>
      <c r="C123" s="4">
        <f>AVERAGE(Pivot!D127:H127)</f>
        <v>158</v>
      </c>
      <c r="D123" s="4">
        <f>AVERAGE(Pivot!K127:O127)</f>
        <v>61.8</v>
      </c>
      <c r="E123" s="4">
        <f>AVERAGE(Pivot!R127:V127)</f>
        <v>63.8</v>
      </c>
      <c r="F123" s="4">
        <f>AVERAGE(Pivot!Y127:AC127)</f>
        <v>15.6</v>
      </c>
      <c r="G123" s="4">
        <f>AVERAGE(Pivot!AF127:AJ127)</f>
        <v>0</v>
      </c>
      <c r="H123" s="4">
        <f>AVERAGE(Pivot!AM127:AQ127)</f>
        <v>5.6</v>
      </c>
      <c r="I123" s="4">
        <f>AVERAGE(Pivot!F127:H127)</f>
        <v>127.33333333333333</v>
      </c>
      <c r="J123" s="4">
        <f>AVERAGE(Pivot!M127:O127)</f>
        <v>66.333333333333329</v>
      </c>
      <c r="K123" s="4">
        <f>AVERAGE(Pivot!T127:V127)</f>
        <v>71</v>
      </c>
      <c r="L123" s="4">
        <f>AVERAGE(Pivot!AA127:AC127)</f>
        <v>18.333333333333332</v>
      </c>
      <c r="M123" s="4">
        <f>AVERAGE(Pivot!AH127:AJ127)</f>
        <v>0</v>
      </c>
      <c r="N123" s="4">
        <f>AVERAGE(Pivot!AO127:AQ127)</f>
        <v>4.333333333333333</v>
      </c>
      <c r="O123" s="4">
        <f>Pivot!I127</f>
        <v>189</v>
      </c>
      <c r="P123" s="4">
        <f>Pivot!P127</f>
        <v>65</v>
      </c>
      <c r="Q123" s="4">
        <f>Pivot!W127</f>
        <v>101</v>
      </c>
      <c r="R123" s="4">
        <f>Pivot!AD127</f>
        <v>8</v>
      </c>
      <c r="S123" s="4">
        <f>Pivot!AK127</f>
        <v>0</v>
      </c>
      <c r="T123" s="4">
        <f>Pivot!AR127</f>
        <v>5</v>
      </c>
      <c r="U123" s="4">
        <f>AVERAGE('air-quality'!E1187:E1191)</f>
        <v>183.2</v>
      </c>
      <c r="V123" s="4">
        <f>AVERAGE('air-quality'!F1187:F1191)</f>
        <v>274.39999999999998</v>
      </c>
      <c r="W123" s="4">
        <f>AVERAGE('air-quality'!G1187:G1191)</f>
        <v>64</v>
      </c>
      <c r="X123" s="4">
        <f>AVERAGE('air-quality'!H1187:H1191)</f>
        <v>17.2</v>
      </c>
      <c r="Y123" s="4">
        <f>AVERAGE('air-quality'!I1187:I1191)</f>
        <v>0</v>
      </c>
      <c r="Z123" s="4">
        <f>AVERAGE('air-quality'!J1187:J1191)</f>
        <v>5</v>
      </c>
      <c r="AA123" s="4">
        <f>AVERAGE('air-quality'!E1538:E1542)</f>
        <v>110.6</v>
      </c>
      <c r="AB123" s="4">
        <f>AVERAGE('air-quality'!F1538:F1542)</f>
        <v>74.400000000000006</v>
      </c>
      <c r="AC123" s="4">
        <f>AVERAGE('air-quality'!G1538:G1542)</f>
        <v>45.8</v>
      </c>
      <c r="AD123" s="4">
        <f>AVERAGE('air-quality'!H1538:H1542)</f>
        <v>16</v>
      </c>
      <c r="AE123" s="4">
        <f>AVERAGE('air-quality'!I1538:I1542)</f>
        <v>0</v>
      </c>
      <c r="AF123" s="4">
        <f>AVERAGE('air-quality'!J1538:J1542)</f>
        <v>4</v>
      </c>
      <c r="AG123" s="4">
        <f>AVERAGE('air-quality'!E1899:E1903)</f>
        <v>168.2</v>
      </c>
      <c r="AH123" s="4">
        <f>AVERAGE('air-quality'!F1899:F1903)</f>
        <v>61.8</v>
      </c>
      <c r="AI123" s="4">
        <f>AVERAGE('air-quality'!G1899:G1903)</f>
        <v>62</v>
      </c>
      <c r="AJ123" s="4">
        <f>AVERAGE('air-quality'!H1899:H1903)</f>
        <v>16</v>
      </c>
      <c r="AK123" s="4">
        <f>AVERAGE('air-quality'!I1899:I1903)</f>
        <v>0</v>
      </c>
      <c r="AL123" s="4">
        <f>AVERAGE('air-quality'!J1899:J1903)</f>
        <v>4.5999999999999996</v>
      </c>
      <c r="AM123" s="4">
        <f t="shared" si="7"/>
        <v>164.4</v>
      </c>
      <c r="AN123" s="4">
        <f t="shared" si="8"/>
        <v>84.8</v>
      </c>
      <c r="AO123" s="4">
        <f t="shared" si="9"/>
        <v>120.8</v>
      </c>
      <c r="AP123" s="4">
        <f t="shared" si="10"/>
        <v>17.600000000000001</v>
      </c>
      <c r="AQ123" s="4">
        <f t="shared" si="11"/>
        <v>0</v>
      </c>
      <c r="AR123" s="4">
        <f t="shared" si="12"/>
        <v>7.2</v>
      </c>
      <c r="AS123">
        <f>AVERAGE(U123,AA123,AG123)</f>
        <v>153.99999999999997</v>
      </c>
      <c r="AT123">
        <f>AVERAGE(V123,AB123,AH123)</f>
        <v>136.86666666666665</v>
      </c>
      <c r="AU123">
        <f>AVERAGE(W123,AC123,AI123)</f>
        <v>57.266666666666673</v>
      </c>
      <c r="AV123">
        <f>AVERAGE(X123,AD123,AJ123)</f>
        <v>16.400000000000002</v>
      </c>
      <c r="AW123">
        <f>AVERAGE(Y123,AE123,AK123)</f>
        <v>0</v>
      </c>
      <c r="AX123">
        <f>AVERAGE(Z123,AF123,AL123)</f>
        <v>4.5333333333333332</v>
      </c>
    </row>
    <row r="124" spans="1:50" x14ac:dyDescent="0.25">
      <c r="A124">
        <f>IF([1]Pivot!A128="",[1]Data!A123,[1]Pivot!A128)</f>
        <v>5</v>
      </c>
      <c r="B124">
        <f>[1]Pivot!B128</f>
        <v>2</v>
      </c>
      <c r="C124" s="4">
        <f>AVERAGE(Pivot!D128:H128)</f>
        <v>136.19999999999999</v>
      </c>
      <c r="D124" s="4">
        <f>AVERAGE(Pivot!K128:O128)</f>
        <v>64.8</v>
      </c>
      <c r="E124" s="4">
        <f>AVERAGE(Pivot!R128:V128)</f>
        <v>54.6</v>
      </c>
      <c r="F124" s="4">
        <f>AVERAGE(Pivot!Y128:AC128)</f>
        <v>16.399999999999999</v>
      </c>
      <c r="G124" s="4">
        <f>AVERAGE(Pivot!AF128:AJ128)</f>
        <v>0</v>
      </c>
      <c r="H124" s="4">
        <f>AVERAGE(Pivot!AM128:AQ128)</f>
        <v>4.5999999999999996</v>
      </c>
      <c r="I124" s="4">
        <f>AVERAGE(Pivot!F128:H128)</f>
        <v>139.33333333333334</v>
      </c>
      <c r="J124" s="4">
        <f>AVERAGE(Pivot!M128:O128)</f>
        <v>67</v>
      </c>
      <c r="K124" s="4">
        <f>AVERAGE(Pivot!T128:V128)</f>
        <v>63.333333333333336</v>
      </c>
      <c r="L124" s="4">
        <f>AVERAGE(Pivot!AA128:AC128)</f>
        <v>17.666666666666668</v>
      </c>
      <c r="M124" s="4">
        <f>AVERAGE(Pivot!AH128:AJ128)</f>
        <v>0</v>
      </c>
      <c r="N124" s="4">
        <f>AVERAGE(Pivot!AO128:AQ128)</f>
        <v>5</v>
      </c>
      <c r="O124" s="4">
        <f>Pivot!I128</f>
        <v>149</v>
      </c>
      <c r="P124" s="4">
        <f>Pivot!P128</f>
        <v>58</v>
      </c>
      <c r="Q124" s="4">
        <f>Pivot!W128</f>
        <v>38</v>
      </c>
      <c r="R124" s="4">
        <f>Pivot!AD128</f>
        <v>12</v>
      </c>
      <c r="S124" s="4">
        <f>Pivot!AK128</f>
        <v>0</v>
      </c>
      <c r="T124" s="4">
        <f>Pivot!AR128</f>
        <v>10</v>
      </c>
      <c r="U124" s="4">
        <f>AVERAGE('air-quality'!E1188:E1192)</f>
        <v>207.8</v>
      </c>
      <c r="V124" s="4">
        <f>AVERAGE('air-quality'!F1188:F1192)</f>
        <v>272.8</v>
      </c>
      <c r="W124" s="4">
        <f>AVERAGE('air-quality'!G1188:G1192)</f>
        <v>63.6</v>
      </c>
      <c r="X124" s="4">
        <f>AVERAGE('air-quality'!H1188:H1192)</f>
        <v>16.399999999999999</v>
      </c>
      <c r="Y124" s="4">
        <f>AVERAGE('air-quality'!I1188:I1192)</f>
        <v>0</v>
      </c>
      <c r="Z124" s="4">
        <f>AVERAGE('air-quality'!J1188:J1192)</f>
        <v>4.5999999999999996</v>
      </c>
      <c r="AA124" s="4">
        <f>AVERAGE('air-quality'!E1539:E1543)</f>
        <v>99.8</v>
      </c>
      <c r="AB124" s="4">
        <f>AVERAGE('air-quality'!F1539:F1543)</f>
        <v>100</v>
      </c>
      <c r="AC124" s="4">
        <f>AVERAGE('air-quality'!G1539:G1543)</f>
        <v>43.6</v>
      </c>
      <c r="AD124" s="4">
        <f>AVERAGE('air-quality'!H1539:H1543)</f>
        <v>19</v>
      </c>
      <c r="AE124" s="4">
        <f>AVERAGE('air-quality'!I1539:I1543)</f>
        <v>0</v>
      </c>
      <c r="AF124" s="4">
        <f>AVERAGE('air-quality'!J1539:J1543)</f>
        <v>3.8</v>
      </c>
      <c r="AG124" s="4">
        <f>AVERAGE('air-quality'!E1900:E1904)</f>
        <v>173.4</v>
      </c>
      <c r="AH124" s="4">
        <f>AVERAGE('air-quality'!F1900:F1904)</f>
        <v>63</v>
      </c>
      <c r="AI124" s="4">
        <f>AVERAGE('air-quality'!G1900:G1904)</f>
        <v>68.8</v>
      </c>
      <c r="AJ124" s="4">
        <f>AVERAGE('air-quality'!H1900:H1904)</f>
        <v>15.4</v>
      </c>
      <c r="AK124" s="4">
        <f>AVERAGE('air-quality'!I1900:I1904)</f>
        <v>0</v>
      </c>
      <c r="AL124" s="4">
        <f>AVERAGE('air-quality'!J1900:J1904)</f>
        <v>4</v>
      </c>
      <c r="AM124" s="4">
        <f t="shared" si="7"/>
        <v>166</v>
      </c>
      <c r="AN124" s="4">
        <f t="shared" si="8"/>
        <v>80</v>
      </c>
      <c r="AO124" s="4">
        <f t="shared" si="9"/>
        <v>108.4</v>
      </c>
      <c r="AP124" s="4">
        <f t="shared" si="10"/>
        <v>16.399999999999999</v>
      </c>
      <c r="AQ124" s="4">
        <f t="shared" si="11"/>
        <v>0</v>
      </c>
      <c r="AR124" s="4">
        <f t="shared" si="12"/>
        <v>8</v>
      </c>
      <c r="AS124">
        <f>AVERAGE(U124,AA124,AG124)</f>
        <v>160.33333333333334</v>
      </c>
      <c r="AT124">
        <f>AVERAGE(V124,AB124,AH124)</f>
        <v>145.26666666666668</v>
      </c>
      <c r="AU124">
        <f>AVERAGE(W124,AC124,AI124)</f>
        <v>58.666666666666664</v>
      </c>
      <c r="AV124">
        <f>AVERAGE(X124,AD124,AJ124)</f>
        <v>16.933333333333334</v>
      </c>
      <c r="AW124">
        <f>AVERAGE(Y124,AE124,AK124)</f>
        <v>0</v>
      </c>
      <c r="AX124">
        <f>AVERAGE(Z124,AF124,AL124)</f>
        <v>4.1333333333333329</v>
      </c>
    </row>
    <row r="125" spans="1:50" x14ac:dyDescent="0.25">
      <c r="A125">
        <f>IF([1]Pivot!A129="",[1]Data!A124,[1]Pivot!A129)</f>
        <v>5</v>
      </c>
      <c r="B125">
        <f>[1]Pivot!B129</f>
        <v>3</v>
      </c>
      <c r="C125" s="4">
        <f>AVERAGE(Pivot!D129:H129)</f>
        <v>114</v>
      </c>
      <c r="D125" s="4">
        <f>AVERAGE(Pivot!K129:O129)</f>
        <v>176.4</v>
      </c>
      <c r="E125" s="4">
        <f>AVERAGE(Pivot!R129:V129)</f>
        <v>65.2</v>
      </c>
      <c r="F125" s="4">
        <f>AVERAGE(Pivot!Y129:AC129)</f>
        <v>18.600000000000001</v>
      </c>
      <c r="G125" s="4">
        <f>AVERAGE(Pivot!AF129:AJ129)</f>
        <v>0</v>
      </c>
      <c r="H125" s="4">
        <f>AVERAGE(Pivot!AM129:AQ129)</f>
        <v>4.4000000000000004</v>
      </c>
      <c r="I125" s="4">
        <f>AVERAGE(Pivot!F129:H129)</f>
        <v>121.33333333333333</v>
      </c>
      <c r="J125" s="4">
        <f>AVERAGE(Pivot!M129:O129)</f>
        <v>263.33333333333331</v>
      </c>
      <c r="K125" s="4">
        <f>AVERAGE(Pivot!T129:V129)</f>
        <v>75.333333333333329</v>
      </c>
      <c r="L125" s="4">
        <f>AVERAGE(Pivot!AA129:AC129)</f>
        <v>17.333333333333332</v>
      </c>
      <c r="M125" s="4">
        <f>AVERAGE(Pivot!AH129:AJ129)</f>
        <v>0</v>
      </c>
      <c r="N125" s="4">
        <f>AVERAGE(Pivot!AO129:AQ129)</f>
        <v>4.666666666666667</v>
      </c>
      <c r="O125" s="4">
        <f>Pivot!I129</f>
        <v>143</v>
      </c>
      <c r="P125" s="4">
        <f>Pivot!P129</f>
        <v>49</v>
      </c>
      <c r="Q125" s="4">
        <f>Pivot!W129</f>
        <v>21</v>
      </c>
      <c r="R125" s="4">
        <f>Pivot!AD129</f>
        <v>11</v>
      </c>
      <c r="S125" s="4">
        <f>Pivot!AK129</f>
        <v>0</v>
      </c>
      <c r="T125" s="4">
        <f>Pivot!AR129</f>
        <v>6</v>
      </c>
      <c r="U125" s="4">
        <f>AVERAGE('air-quality'!E1189:E1193)</f>
        <v>205</v>
      </c>
      <c r="V125" s="4">
        <f>AVERAGE('air-quality'!F1189:F1193)</f>
        <v>266.39999999999998</v>
      </c>
      <c r="W125" s="4">
        <f>AVERAGE('air-quality'!G1189:G1193)</f>
        <v>56.6</v>
      </c>
      <c r="X125" s="4">
        <f>AVERAGE('air-quality'!H1189:H1193)</f>
        <v>17</v>
      </c>
      <c r="Y125" s="4">
        <f>AVERAGE('air-quality'!I1189:I1193)</f>
        <v>0</v>
      </c>
      <c r="Z125" s="4">
        <f>AVERAGE('air-quality'!J1189:J1193)</f>
        <v>3.8</v>
      </c>
      <c r="AA125" s="4">
        <f>AVERAGE('air-quality'!E1540:E1544)</f>
        <v>115.2</v>
      </c>
      <c r="AB125" s="4">
        <f>AVERAGE('air-quality'!F1540:F1544)</f>
        <v>96.6</v>
      </c>
      <c r="AC125" s="4">
        <f>AVERAGE('air-quality'!G1540:G1544)</f>
        <v>49.6</v>
      </c>
      <c r="AD125" s="4">
        <f>AVERAGE('air-quality'!H1540:H1544)</f>
        <v>20.8</v>
      </c>
      <c r="AE125" s="4">
        <f>AVERAGE('air-quality'!I1540:I1544)</f>
        <v>0</v>
      </c>
      <c r="AF125" s="4">
        <f>AVERAGE('air-quality'!J1540:J1544)</f>
        <v>3.8</v>
      </c>
      <c r="AG125" s="4">
        <f>AVERAGE('air-quality'!E1901:E1905)</f>
        <v>166.4</v>
      </c>
      <c r="AH125" s="4">
        <f>AVERAGE('air-quality'!F1901:F1905)</f>
        <v>56.4</v>
      </c>
      <c r="AI125" s="4">
        <f>AVERAGE('air-quality'!G1901:G1905)</f>
        <v>68.8</v>
      </c>
      <c r="AJ125" s="4">
        <f>AVERAGE('air-quality'!H1901:H1905)</f>
        <v>14.2</v>
      </c>
      <c r="AK125" s="4">
        <f>AVERAGE('air-quality'!I1901:I1905)</f>
        <v>0</v>
      </c>
      <c r="AL125" s="4">
        <f>AVERAGE('air-quality'!J1901:J1905)</f>
        <v>3.6</v>
      </c>
      <c r="AM125" s="4">
        <f t="shared" si="7"/>
        <v>163.19999999999999</v>
      </c>
      <c r="AN125" s="4">
        <f t="shared" si="8"/>
        <v>73</v>
      </c>
      <c r="AO125" s="4">
        <f t="shared" si="9"/>
        <v>89.6</v>
      </c>
      <c r="AP125" s="4">
        <f t="shared" si="10"/>
        <v>16.2</v>
      </c>
      <c r="AQ125" s="4">
        <f t="shared" si="11"/>
        <v>0</v>
      </c>
      <c r="AR125" s="4">
        <f t="shared" si="12"/>
        <v>8.1999999999999993</v>
      </c>
      <c r="AS125">
        <f>AVERAGE(U125,AA125,AG125)</f>
        <v>162.20000000000002</v>
      </c>
      <c r="AT125">
        <f>AVERAGE(V125,AB125,AH125)</f>
        <v>139.79999999999998</v>
      </c>
      <c r="AU125">
        <f>AVERAGE(W125,AC125,AI125)</f>
        <v>58.333333333333336</v>
      </c>
      <c r="AV125">
        <f>AVERAGE(X125,AD125,AJ125)</f>
        <v>17.333333333333332</v>
      </c>
      <c r="AW125">
        <f>AVERAGE(Y125,AE125,AK125)</f>
        <v>0</v>
      </c>
      <c r="AX125">
        <f>AVERAGE(Z125,AF125,AL125)</f>
        <v>3.7333333333333329</v>
      </c>
    </row>
    <row r="126" spans="1:50" x14ac:dyDescent="0.25">
      <c r="A126">
        <f>IF([1]Pivot!A130="",[1]Data!A125,[1]Pivot!A130)</f>
        <v>5</v>
      </c>
      <c r="B126">
        <f>[1]Pivot!B130</f>
        <v>4</v>
      </c>
      <c r="C126" s="4">
        <f>AVERAGE(Pivot!D130:H130)</f>
        <v>163.80000000000001</v>
      </c>
      <c r="D126" s="4">
        <f>AVERAGE(Pivot!K130:O130)</f>
        <v>163.4</v>
      </c>
      <c r="E126" s="4">
        <f>AVERAGE(Pivot!R130:V130)</f>
        <v>41.6</v>
      </c>
      <c r="F126" s="4">
        <f>AVERAGE(Pivot!Y130:AC130)</f>
        <v>17.8</v>
      </c>
      <c r="G126" s="4">
        <f>AVERAGE(Pivot!AF130:AJ130)</f>
        <v>0</v>
      </c>
      <c r="H126" s="4">
        <f>AVERAGE(Pivot!AM130:AQ130)</f>
        <v>4.5999999999999996</v>
      </c>
      <c r="I126" s="4">
        <f>AVERAGE(Pivot!F130:H130)</f>
        <v>225</v>
      </c>
      <c r="J126" s="4">
        <f>AVERAGE(Pivot!M130:O130)</f>
        <v>231.66666666666666</v>
      </c>
      <c r="K126" s="4">
        <f>AVERAGE(Pivot!T130:V130)</f>
        <v>38.333333333333336</v>
      </c>
      <c r="L126" s="4">
        <f>AVERAGE(Pivot!AA130:AC130)</f>
        <v>14.666666666666666</v>
      </c>
      <c r="M126" s="4">
        <f>AVERAGE(Pivot!AH130:AJ130)</f>
        <v>0</v>
      </c>
      <c r="N126" s="4">
        <f>AVERAGE(Pivot!AO130:AQ130)</f>
        <v>3</v>
      </c>
      <c r="O126" s="4">
        <f>Pivot!I130</f>
        <v>109</v>
      </c>
      <c r="P126" s="4">
        <f>Pivot!P130</f>
        <v>48</v>
      </c>
      <c r="Q126" s="4">
        <f>Pivot!W130</f>
        <v>33</v>
      </c>
      <c r="R126" s="4">
        <f>Pivot!AD130</f>
        <v>12</v>
      </c>
      <c r="S126" s="4">
        <f>Pivot!AK130</f>
        <v>0</v>
      </c>
      <c r="T126" s="4">
        <f>Pivot!AR130</f>
        <v>5</v>
      </c>
      <c r="U126" s="4">
        <f>AVERAGE('air-quality'!E1190:E1194)</f>
        <v>198</v>
      </c>
      <c r="V126" s="4">
        <f>AVERAGE('air-quality'!F1190:F1194)</f>
        <v>268</v>
      </c>
      <c r="W126" s="4">
        <f>AVERAGE('air-quality'!G1190:G1194)</f>
        <v>63</v>
      </c>
      <c r="X126" s="4">
        <f>AVERAGE('air-quality'!H1190:H1194)</f>
        <v>18</v>
      </c>
      <c r="Y126" s="4">
        <f>AVERAGE('air-quality'!I1190:I1194)</f>
        <v>0</v>
      </c>
      <c r="Z126" s="4">
        <f>AVERAGE('air-quality'!J1190:J1194)</f>
        <v>3.6</v>
      </c>
      <c r="AA126" s="4">
        <f>AVERAGE('air-quality'!E1541:E1545)</f>
        <v>118.8</v>
      </c>
      <c r="AB126" s="4">
        <f>AVERAGE('air-quality'!F1541:F1545)</f>
        <v>107.2</v>
      </c>
      <c r="AC126" s="4">
        <f>AVERAGE('air-quality'!G1541:G1545)</f>
        <v>55.4</v>
      </c>
      <c r="AD126" s="4">
        <f>AVERAGE('air-quality'!H1541:H1545)</f>
        <v>22.6</v>
      </c>
      <c r="AE126" s="4">
        <f>AVERAGE('air-quality'!I1541:I1545)</f>
        <v>0</v>
      </c>
      <c r="AF126" s="4">
        <f>AVERAGE('air-quality'!J1541:J1545)</f>
        <v>4.8</v>
      </c>
      <c r="AG126" s="4">
        <f>AVERAGE('air-quality'!E1902:E1906)</f>
        <v>148.6</v>
      </c>
      <c r="AH126" s="4">
        <f>AVERAGE('air-quality'!F1902:F1906)</f>
        <v>56</v>
      </c>
      <c r="AI126" s="4">
        <f>AVERAGE('air-quality'!G1902:G1906)</f>
        <v>68.599999999999994</v>
      </c>
      <c r="AJ126" s="4">
        <f>AVERAGE('air-quality'!H1902:H1906)</f>
        <v>14.4</v>
      </c>
      <c r="AK126" s="4">
        <f>AVERAGE('air-quality'!I1902:I1906)</f>
        <v>0</v>
      </c>
      <c r="AL126" s="4">
        <f>AVERAGE('air-quality'!J1902:J1906)</f>
        <v>3.8</v>
      </c>
      <c r="AM126" s="4">
        <f t="shared" si="7"/>
        <v>155</v>
      </c>
      <c r="AN126" s="4">
        <f t="shared" si="8"/>
        <v>64</v>
      </c>
      <c r="AO126" s="4">
        <f t="shared" si="9"/>
        <v>67.8</v>
      </c>
      <c r="AP126" s="4">
        <f t="shared" si="10"/>
        <v>13.6</v>
      </c>
      <c r="AQ126" s="4">
        <f t="shared" si="11"/>
        <v>0</v>
      </c>
      <c r="AR126" s="4">
        <f t="shared" si="12"/>
        <v>7.4</v>
      </c>
      <c r="AS126">
        <f>AVERAGE(U126,AA126,AG126)</f>
        <v>155.13333333333333</v>
      </c>
      <c r="AT126">
        <f>AVERAGE(V126,AB126,AH126)</f>
        <v>143.73333333333332</v>
      </c>
      <c r="AU126">
        <f>AVERAGE(W126,AC126,AI126)</f>
        <v>62.333333333333336</v>
      </c>
      <c r="AV126">
        <f>AVERAGE(X126,AD126,AJ126)</f>
        <v>18.333333333333332</v>
      </c>
      <c r="AW126">
        <f>AVERAGE(Y126,AE126,AK126)</f>
        <v>0</v>
      </c>
      <c r="AX126">
        <f>AVERAGE(Z126,AF126,AL126)</f>
        <v>4.0666666666666664</v>
      </c>
    </row>
    <row r="127" spans="1:50" x14ac:dyDescent="0.25">
      <c r="A127">
        <f>IF([1]Pivot!A131="",[1]Data!A126,[1]Pivot!A131)</f>
        <v>5</v>
      </c>
      <c r="B127">
        <f>[1]Pivot!B131</f>
        <v>5</v>
      </c>
      <c r="C127" s="4">
        <f>AVERAGE(Pivot!D131:H131)</f>
        <v>151.80000000000001</v>
      </c>
      <c r="D127" s="4">
        <f>AVERAGE(Pivot!K131:O131)</f>
        <v>98.6</v>
      </c>
      <c r="E127" s="4">
        <f>AVERAGE(Pivot!R131:V131)</f>
        <v>48.6</v>
      </c>
      <c r="F127" s="4">
        <f>AVERAGE(Pivot!Y131:AC131)</f>
        <v>14.4</v>
      </c>
      <c r="G127" s="4">
        <f>AVERAGE(Pivot!AF131:AJ131)</f>
        <v>0</v>
      </c>
      <c r="H127" s="4">
        <f>AVERAGE(Pivot!AM131:AQ131)</f>
        <v>3</v>
      </c>
      <c r="I127" s="4">
        <f>AVERAGE(Pivot!F131:H131)</f>
        <v>173</v>
      </c>
      <c r="J127" s="4">
        <f>AVERAGE(Pivot!M131:O131)</f>
        <v>80.666666666666671</v>
      </c>
      <c r="K127" s="4">
        <f>AVERAGE(Pivot!T131:V131)</f>
        <v>55</v>
      </c>
      <c r="L127" s="4">
        <f>AVERAGE(Pivot!AA131:AC131)</f>
        <v>18</v>
      </c>
      <c r="M127" s="4">
        <f>AVERAGE(Pivot!AH131:AJ131)</f>
        <v>0</v>
      </c>
      <c r="N127" s="4">
        <f>AVERAGE(Pivot!AO131:AQ131)</f>
        <v>3.3333333333333335</v>
      </c>
      <c r="O127" s="4">
        <f>Pivot!I131</f>
        <v>150</v>
      </c>
      <c r="P127" s="4">
        <f>Pivot!P131</f>
        <v>53</v>
      </c>
      <c r="Q127" s="4">
        <f>Pivot!W131</f>
        <v>92</v>
      </c>
      <c r="R127" s="4">
        <f>Pivot!AD131</f>
        <v>15</v>
      </c>
      <c r="S127" s="4">
        <f>Pivot!AK131</f>
        <v>0</v>
      </c>
      <c r="T127" s="4">
        <f>Pivot!AR131</f>
        <v>6</v>
      </c>
      <c r="U127" s="4">
        <f>AVERAGE('air-quality'!E1191:E1195)</f>
        <v>201</v>
      </c>
      <c r="V127" s="4">
        <f>AVERAGE('air-quality'!F1191:F1195)</f>
        <v>156.80000000000001</v>
      </c>
      <c r="W127" s="4">
        <f>AVERAGE('air-quality'!G1191:G1195)</f>
        <v>72.400000000000006</v>
      </c>
      <c r="X127" s="4">
        <f>AVERAGE('air-quality'!H1191:H1195)</f>
        <v>18</v>
      </c>
      <c r="Y127" s="4">
        <f>AVERAGE('air-quality'!I1191:I1195)</f>
        <v>0</v>
      </c>
      <c r="Z127" s="4">
        <f>AVERAGE('air-quality'!J1191:J1195)</f>
        <v>3.8</v>
      </c>
      <c r="AA127" s="4">
        <f>AVERAGE('air-quality'!E1542:E1546)</f>
        <v>137.4</v>
      </c>
      <c r="AB127" s="4">
        <f>AVERAGE('air-quality'!F1542:F1546)</f>
        <v>111</v>
      </c>
      <c r="AC127" s="4">
        <f>AVERAGE('air-quality'!G1542:G1546)</f>
        <v>59.6</v>
      </c>
      <c r="AD127" s="4">
        <f>AVERAGE('air-quality'!H1542:H1546)</f>
        <v>24</v>
      </c>
      <c r="AE127" s="4">
        <f>AVERAGE('air-quality'!I1542:I1546)</f>
        <v>0</v>
      </c>
      <c r="AF127" s="4">
        <f>AVERAGE('air-quality'!J1542:J1546)</f>
        <v>5.4</v>
      </c>
      <c r="AG127" s="4">
        <f>AVERAGE('air-quality'!E1903:E1907)</f>
        <v>135.4</v>
      </c>
      <c r="AH127" s="4">
        <f>AVERAGE('air-quality'!F1903:F1907)</f>
        <v>54.6</v>
      </c>
      <c r="AI127" s="4">
        <f>AVERAGE('air-quality'!G1903:G1907)</f>
        <v>66</v>
      </c>
      <c r="AJ127" s="4">
        <f>AVERAGE('air-quality'!H1903:H1907)</f>
        <v>13.8</v>
      </c>
      <c r="AK127" s="4">
        <f>AVERAGE('air-quality'!I1903:I1907)</f>
        <v>0</v>
      </c>
      <c r="AL127" s="4">
        <f>AVERAGE('air-quality'!J1903:J1907)</f>
        <v>3.8</v>
      </c>
      <c r="AM127" s="4">
        <f t="shared" si="7"/>
        <v>148</v>
      </c>
      <c r="AN127" s="4">
        <f t="shared" si="8"/>
        <v>54.6</v>
      </c>
      <c r="AO127" s="4">
        <f t="shared" si="9"/>
        <v>57</v>
      </c>
      <c r="AP127" s="4">
        <f t="shared" si="10"/>
        <v>11.6</v>
      </c>
      <c r="AQ127" s="4">
        <f t="shared" si="11"/>
        <v>0</v>
      </c>
      <c r="AR127" s="4">
        <f t="shared" si="12"/>
        <v>6.4</v>
      </c>
      <c r="AS127">
        <f>AVERAGE(U127,AA127,AG127)</f>
        <v>157.93333333333331</v>
      </c>
      <c r="AT127">
        <f>AVERAGE(V127,AB127,AH127)</f>
        <v>107.46666666666668</v>
      </c>
      <c r="AU127">
        <f>AVERAGE(W127,AC127,AI127)</f>
        <v>66</v>
      </c>
      <c r="AV127">
        <f>AVERAGE(X127,AD127,AJ127)</f>
        <v>18.599999999999998</v>
      </c>
      <c r="AW127">
        <f>AVERAGE(Y127,AE127,AK127)</f>
        <v>0</v>
      </c>
      <c r="AX127">
        <f>AVERAGE(Z127,AF127,AL127)</f>
        <v>4.333333333333333</v>
      </c>
    </row>
    <row r="128" spans="1:50" x14ac:dyDescent="0.25">
      <c r="A128">
        <f>IF([1]Pivot!A132="",[1]Data!A127,[1]Pivot!A132)</f>
        <v>5</v>
      </c>
      <c r="B128">
        <f>[1]Pivot!B132</f>
        <v>6</v>
      </c>
      <c r="C128" s="4">
        <f>AVERAGE(Pivot!D132:H132)</f>
        <v>100.6</v>
      </c>
      <c r="D128" s="4">
        <f>AVERAGE(Pivot!K132:O132)</f>
        <v>65.2</v>
      </c>
      <c r="E128" s="4">
        <f>AVERAGE(Pivot!R132:V132)</f>
        <v>60.2</v>
      </c>
      <c r="F128" s="4">
        <f>AVERAGE(Pivot!Y132:AC132)</f>
        <v>19.399999999999999</v>
      </c>
      <c r="G128" s="4">
        <f>AVERAGE(Pivot!AF132:AJ132)</f>
        <v>0</v>
      </c>
      <c r="H128" s="4">
        <f>AVERAGE(Pivot!AM132:AQ132)</f>
        <v>4</v>
      </c>
      <c r="I128" s="4">
        <f>AVERAGE(Pivot!F132:H132)</f>
        <v>106.66666666666667</v>
      </c>
      <c r="J128" s="4">
        <f>AVERAGE(Pivot!M132:O132)</f>
        <v>71</v>
      </c>
      <c r="K128" s="4">
        <f>AVERAGE(Pivot!T132:V132)</f>
        <v>64.666666666666671</v>
      </c>
      <c r="L128" s="4">
        <f>AVERAGE(Pivot!AA132:AC132)</f>
        <v>21.333333333333332</v>
      </c>
      <c r="M128" s="4">
        <f>AVERAGE(Pivot!AH132:AJ132)</f>
        <v>0</v>
      </c>
      <c r="N128" s="4">
        <f>AVERAGE(Pivot!AO132:AQ132)</f>
        <v>4.666666666666667</v>
      </c>
      <c r="O128" s="4">
        <f>Pivot!I132</f>
        <v>160</v>
      </c>
      <c r="P128" s="4">
        <f>Pivot!P132</f>
        <v>61</v>
      </c>
      <c r="Q128" s="4">
        <f>Pivot!W132</f>
        <v>36</v>
      </c>
      <c r="R128" s="4">
        <f>Pivot!AD132</f>
        <v>16</v>
      </c>
      <c r="S128" s="4">
        <f>Pivot!AK132</f>
        <v>0</v>
      </c>
      <c r="T128" s="4">
        <f>Pivot!AR132</f>
        <v>12</v>
      </c>
      <c r="U128" s="4">
        <f>AVERAGE('air-quality'!E1192:E1196)</f>
        <v>147</v>
      </c>
      <c r="V128" s="4">
        <f>AVERAGE('air-quality'!F1192:F1196)</f>
        <v>75.599999999999994</v>
      </c>
      <c r="W128" s="4">
        <f>AVERAGE('air-quality'!G1192:G1196)</f>
        <v>78.2</v>
      </c>
      <c r="X128" s="4">
        <f>AVERAGE('air-quality'!H1192:H1196)</f>
        <v>18.600000000000001</v>
      </c>
      <c r="Y128" s="4">
        <f>AVERAGE('air-quality'!I1192:I1196)</f>
        <v>0</v>
      </c>
      <c r="Z128" s="4">
        <f>AVERAGE('air-quality'!J1192:J1196)</f>
        <v>4.2</v>
      </c>
      <c r="AA128" s="4">
        <f>AVERAGE('air-quality'!E1543:E1547)</f>
        <v>145</v>
      </c>
      <c r="AB128" s="4">
        <f>AVERAGE('air-quality'!F1543:F1547)</f>
        <v>107.4</v>
      </c>
      <c r="AC128" s="4">
        <f>AVERAGE('air-quality'!G1543:G1547)</f>
        <v>60.4</v>
      </c>
      <c r="AD128" s="4">
        <f>AVERAGE('air-quality'!H1543:H1547)</f>
        <v>23.4</v>
      </c>
      <c r="AE128" s="4">
        <f>AVERAGE('air-quality'!I1543:I1547)</f>
        <v>0</v>
      </c>
      <c r="AF128" s="4">
        <f>AVERAGE('air-quality'!J1543:J1547)</f>
        <v>5.2</v>
      </c>
      <c r="AG128" s="4">
        <f>AVERAGE('air-quality'!E1904:E1908)</f>
        <v>112.2</v>
      </c>
      <c r="AH128" s="4">
        <f>AVERAGE('air-quality'!F1904:F1908)</f>
        <v>53.2</v>
      </c>
      <c r="AI128" s="4">
        <f>AVERAGE('air-quality'!G1904:G1908)</f>
        <v>57.6</v>
      </c>
      <c r="AJ128" s="4">
        <f>AVERAGE('air-quality'!H1904:H1908)</f>
        <v>13.8</v>
      </c>
      <c r="AK128" s="4">
        <f>AVERAGE('air-quality'!I1904:I1908)</f>
        <v>0</v>
      </c>
      <c r="AL128" s="4">
        <f>AVERAGE('air-quality'!J1904:J1908)</f>
        <v>3.6</v>
      </c>
      <c r="AM128" s="4">
        <f t="shared" si="7"/>
        <v>142.19999999999999</v>
      </c>
      <c r="AN128" s="4">
        <f t="shared" si="8"/>
        <v>53.8</v>
      </c>
      <c r="AO128" s="4">
        <f t="shared" si="9"/>
        <v>44</v>
      </c>
      <c r="AP128" s="4">
        <f t="shared" si="10"/>
        <v>13.2</v>
      </c>
      <c r="AQ128" s="4">
        <f t="shared" si="11"/>
        <v>0</v>
      </c>
      <c r="AR128" s="4">
        <f t="shared" si="12"/>
        <v>7.8</v>
      </c>
      <c r="AS128">
        <f>AVERAGE(U128,AA128,AG128)</f>
        <v>134.73333333333332</v>
      </c>
      <c r="AT128">
        <f>AVERAGE(V128,AB128,AH128)</f>
        <v>78.733333333333334</v>
      </c>
      <c r="AU128">
        <f>AVERAGE(W128,AC128,AI128)</f>
        <v>65.399999999999991</v>
      </c>
      <c r="AV128">
        <f>AVERAGE(X128,AD128,AJ128)</f>
        <v>18.599999999999998</v>
      </c>
      <c r="AW128">
        <f>AVERAGE(Y128,AE128,AK128)</f>
        <v>0</v>
      </c>
      <c r="AX128">
        <f>AVERAGE(Z128,AF128,AL128)</f>
        <v>4.333333333333333</v>
      </c>
    </row>
    <row r="129" spans="1:50" x14ac:dyDescent="0.25">
      <c r="A129">
        <f>IF([1]Pivot!A133="",[1]Data!A128,[1]Pivot!A133)</f>
        <v>5</v>
      </c>
      <c r="B129">
        <f>[1]Pivot!B133</f>
        <v>7</v>
      </c>
      <c r="C129" s="4">
        <f>AVERAGE(Pivot!D133:H133)</f>
        <v>109.2</v>
      </c>
      <c r="D129" s="4">
        <f>AVERAGE(Pivot!K133:O133)</f>
        <v>71</v>
      </c>
      <c r="E129" s="4">
        <f>AVERAGE(Pivot!R133:V133)</f>
        <v>63.8</v>
      </c>
      <c r="F129" s="4">
        <f>AVERAGE(Pivot!Y133:AC133)</f>
        <v>21.8</v>
      </c>
      <c r="G129" s="4">
        <f>AVERAGE(Pivot!AF133:AJ133)</f>
        <v>0</v>
      </c>
      <c r="H129" s="4">
        <f>AVERAGE(Pivot!AM133:AQ133)</f>
        <v>6</v>
      </c>
      <c r="I129" s="4">
        <f>AVERAGE(Pivot!F133:H133)</f>
        <v>120</v>
      </c>
      <c r="J129" s="4">
        <f>AVERAGE(Pivot!M133:O133)</f>
        <v>73.666666666666671</v>
      </c>
      <c r="K129" s="4">
        <f>AVERAGE(Pivot!T133:V133)</f>
        <v>67</v>
      </c>
      <c r="L129" s="4">
        <f>AVERAGE(Pivot!AA133:AC133)</f>
        <v>21.666666666666668</v>
      </c>
      <c r="M129" s="4">
        <f>AVERAGE(Pivot!AH133:AJ133)</f>
        <v>0</v>
      </c>
      <c r="N129" s="4">
        <f>AVERAGE(Pivot!AO133:AQ133)</f>
        <v>5.333333333333333</v>
      </c>
      <c r="O129" s="4">
        <f>Pivot!I133</f>
        <v>160</v>
      </c>
      <c r="P129" s="4">
        <f>Pivot!P133</f>
        <v>26</v>
      </c>
      <c r="Q129" s="4">
        <f>Pivot!W133</f>
        <v>40</v>
      </c>
      <c r="R129" s="4">
        <f>Pivot!AD133</f>
        <v>8</v>
      </c>
      <c r="S129" s="4">
        <f>Pivot!AK133</f>
        <v>0</v>
      </c>
      <c r="T129" s="4">
        <f>Pivot!AR133</f>
        <v>8</v>
      </c>
      <c r="U129" s="4">
        <f>AVERAGE('air-quality'!E1193:E1197)</f>
        <v>113.6</v>
      </c>
      <c r="V129" s="4">
        <f>AVERAGE('air-quality'!F1193:F1197)</f>
        <v>81.400000000000006</v>
      </c>
      <c r="W129" s="4">
        <f>AVERAGE('air-quality'!G1193:G1197)</f>
        <v>76.2</v>
      </c>
      <c r="X129" s="4">
        <f>AVERAGE('air-quality'!H1193:H1197)</f>
        <v>19.2</v>
      </c>
      <c r="Y129" s="4">
        <f>AVERAGE('air-quality'!I1193:I1197)</f>
        <v>0</v>
      </c>
      <c r="Z129" s="4">
        <f>AVERAGE('air-quality'!J1193:J1197)</f>
        <v>4.2</v>
      </c>
      <c r="AA129" s="4">
        <f>AVERAGE('air-quality'!E1544:E1548)</f>
        <v>143.4</v>
      </c>
      <c r="AB129" s="4">
        <f>AVERAGE('air-quality'!F1544:F1548)</f>
        <v>89</v>
      </c>
      <c r="AC129" s="4">
        <f>AVERAGE('air-quality'!G1544:G1548)</f>
        <v>73</v>
      </c>
      <c r="AD129" s="4">
        <f>AVERAGE('air-quality'!H1544:H1548)</f>
        <v>24.6</v>
      </c>
      <c r="AE129" s="4">
        <f>AVERAGE('air-quality'!I1544:I1548)</f>
        <v>0</v>
      </c>
      <c r="AF129" s="4">
        <f>AVERAGE('air-quality'!J1544:J1548)</f>
        <v>6.4</v>
      </c>
      <c r="AG129" s="4">
        <f>AVERAGE('air-quality'!E1905:E1909)</f>
        <v>106.4</v>
      </c>
      <c r="AH129" s="4">
        <f>AVERAGE('air-quality'!F1905:F1909)</f>
        <v>52</v>
      </c>
      <c r="AI129" s="4">
        <f>AVERAGE('air-quality'!G1905:G1909)</f>
        <v>50.2</v>
      </c>
      <c r="AJ129" s="4">
        <f>AVERAGE('air-quality'!H1905:H1909)</f>
        <v>15.6</v>
      </c>
      <c r="AK129" s="4">
        <f>AVERAGE('air-quality'!I1905:I1909)</f>
        <v>0</v>
      </c>
      <c r="AL129" s="4">
        <f>AVERAGE('air-quality'!J1905:J1909)</f>
        <v>3.6</v>
      </c>
      <c r="AM129" s="4">
        <f t="shared" si="7"/>
        <v>144.4</v>
      </c>
      <c r="AN129" s="4">
        <f t="shared" si="8"/>
        <v>47.4</v>
      </c>
      <c r="AO129" s="4">
        <f t="shared" si="9"/>
        <v>44.4</v>
      </c>
      <c r="AP129" s="4">
        <f t="shared" si="10"/>
        <v>12.4</v>
      </c>
      <c r="AQ129" s="4">
        <f t="shared" si="11"/>
        <v>0</v>
      </c>
      <c r="AR129" s="4">
        <f t="shared" si="12"/>
        <v>7.4</v>
      </c>
      <c r="AS129">
        <f>AVERAGE(U129,AA129,AG129)</f>
        <v>121.13333333333333</v>
      </c>
      <c r="AT129">
        <f>AVERAGE(V129,AB129,AH129)</f>
        <v>74.13333333333334</v>
      </c>
      <c r="AU129">
        <f>AVERAGE(W129,AC129,AI129)</f>
        <v>66.466666666666654</v>
      </c>
      <c r="AV129">
        <f>AVERAGE(X129,AD129,AJ129)</f>
        <v>19.8</v>
      </c>
      <c r="AW129">
        <f>AVERAGE(Y129,AE129,AK129)</f>
        <v>0</v>
      </c>
      <c r="AX129">
        <f>AVERAGE(Z129,AF129,AL129)</f>
        <v>4.7333333333333334</v>
      </c>
    </row>
    <row r="130" spans="1:50" x14ac:dyDescent="0.25">
      <c r="A130">
        <f>IF([1]Pivot!A134="",[1]Data!A129,[1]Pivot!A134)</f>
        <v>5</v>
      </c>
      <c r="B130">
        <f>[1]Pivot!B134</f>
        <v>8</v>
      </c>
      <c r="C130" s="4">
        <f>AVERAGE(Pivot!D134:H134)</f>
        <v>131.80000000000001</v>
      </c>
      <c r="D130" s="4">
        <f>AVERAGE(Pivot!K134:O134)</f>
        <v>58.8</v>
      </c>
      <c r="E130" s="4">
        <f>AVERAGE(Pivot!R134:V134)</f>
        <v>60.8</v>
      </c>
      <c r="F130" s="4">
        <f>AVERAGE(Pivot!Y134:AC134)</f>
        <v>18</v>
      </c>
      <c r="G130" s="4">
        <f>AVERAGE(Pivot!AF134:AJ134)</f>
        <v>0</v>
      </c>
      <c r="H130" s="4">
        <f>AVERAGE(Pivot!AM134:AQ134)</f>
        <v>7.6</v>
      </c>
      <c r="I130" s="4">
        <f>AVERAGE(Pivot!F134:H134)</f>
        <v>129.33333333333334</v>
      </c>
      <c r="J130" s="4">
        <f>AVERAGE(Pivot!M134:O134)</f>
        <v>70</v>
      </c>
      <c r="K130" s="4">
        <f>AVERAGE(Pivot!T134:V134)</f>
        <v>80</v>
      </c>
      <c r="L130" s="4">
        <f>AVERAGE(Pivot!AA134:AC134)</f>
        <v>19.333333333333332</v>
      </c>
      <c r="M130" s="4">
        <f>AVERAGE(Pivot!AH134:AJ134)</f>
        <v>0</v>
      </c>
      <c r="N130" s="4">
        <f>AVERAGE(Pivot!AO134:AQ134)</f>
        <v>4.666666666666667</v>
      </c>
      <c r="O130" s="4">
        <f>Pivot!I134</f>
        <v>107</v>
      </c>
      <c r="P130" s="4">
        <f>Pivot!P134</f>
        <v>42</v>
      </c>
      <c r="Q130" s="4">
        <f>Pivot!W134</f>
        <v>26</v>
      </c>
      <c r="R130" s="4">
        <f>Pivot!AD134</f>
        <v>11</v>
      </c>
      <c r="S130" s="4">
        <f>Pivot!AK134</f>
        <v>0</v>
      </c>
      <c r="T130" s="4">
        <f>Pivot!AR134</f>
        <v>5</v>
      </c>
      <c r="U130" s="4">
        <f>AVERAGE('air-quality'!E1194:E1198)</f>
        <v>114</v>
      </c>
      <c r="V130" s="4">
        <f>AVERAGE('air-quality'!F1194:F1198)</f>
        <v>94.6</v>
      </c>
      <c r="W130" s="4">
        <f>AVERAGE('air-quality'!G1194:G1198)</f>
        <v>77</v>
      </c>
      <c r="X130" s="4">
        <f>AVERAGE('air-quality'!H1194:H1198)</f>
        <v>17</v>
      </c>
      <c r="Y130" s="4">
        <f>AVERAGE('air-quality'!I1194:I1198)</f>
        <v>0</v>
      </c>
      <c r="Z130" s="4">
        <f>AVERAGE('air-quality'!J1194:J1198)</f>
        <v>4.2</v>
      </c>
      <c r="AA130" s="4">
        <f>AVERAGE('air-quality'!E1545:E1549)</f>
        <v>144.19999999999999</v>
      </c>
      <c r="AB130" s="4">
        <f>AVERAGE('air-quality'!F1545:F1549)</f>
        <v>78.2</v>
      </c>
      <c r="AC130" s="4">
        <f>AVERAGE('air-quality'!G1545:G1549)</f>
        <v>69.2</v>
      </c>
      <c r="AD130" s="4">
        <f>AVERAGE('air-quality'!H1545:H1549)</f>
        <v>24.4</v>
      </c>
      <c r="AE130" s="4">
        <f>AVERAGE('air-quality'!I1545:I1549)</f>
        <v>0</v>
      </c>
      <c r="AF130" s="4">
        <f>AVERAGE('air-quality'!J1545:J1549)</f>
        <v>7</v>
      </c>
      <c r="AG130" s="4">
        <f>AVERAGE('air-quality'!E1906:E1910)</f>
        <v>100.4</v>
      </c>
      <c r="AH130" s="4">
        <f>AVERAGE('air-quality'!F1906:F1910)</f>
        <v>57.8</v>
      </c>
      <c r="AI130" s="4">
        <f>AVERAGE('air-quality'!G1906:G1910)</f>
        <v>61.4</v>
      </c>
      <c r="AJ130" s="4">
        <f>AVERAGE('air-quality'!H1906:H1910)</f>
        <v>18.600000000000001</v>
      </c>
      <c r="AK130" s="4">
        <f>AVERAGE('air-quality'!I1906:I1910)</f>
        <v>0</v>
      </c>
      <c r="AL130" s="4">
        <f>AVERAGE('air-quality'!J1906:J1910)</f>
        <v>5</v>
      </c>
      <c r="AM130" s="4">
        <f t="shared" si="7"/>
        <v>137.19999999999999</v>
      </c>
      <c r="AN130" s="4">
        <f t="shared" si="8"/>
        <v>46</v>
      </c>
      <c r="AO130" s="4">
        <f t="shared" si="9"/>
        <v>45.4</v>
      </c>
      <c r="AP130" s="4">
        <f t="shared" si="10"/>
        <v>12.4</v>
      </c>
      <c r="AQ130" s="4">
        <f t="shared" si="11"/>
        <v>0</v>
      </c>
      <c r="AR130" s="4">
        <f t="shared" si="12"/>
        <v>7.2</v>
      </c>
      <c r="AS130">
        <f>AVERAGE(U130,AA130,AG130)</f>
        <v>119.53333333333335</v>
      </c>
      <c r="AT130">
        <f>AVERAGE(V130,AB130,AH130)</f>
        <v>76.866666666666674</v>
      </c>
      <c r="AU130">
        <f>AVERAGE(W130,AC130,AI130)</f>
        <v>69.2</v>
      </c>
      <c r="AV130">
        <f>AVERAGE(X130,AD130,AJ130)</f>
        <v>20</v>
      </c>
      <c r="AW130">
        <f>AVERAGE(Y130,AE130,AK130)</f>
        <v>0</v>
      </c>
      <c r="AX130">
        <f>AVERAGE(Z130,AF130,AL130)</f>
        <v>5.3999999999999995</v>
      </c>
    </row>
    <row r="131" spans="1:50" x14ac:dyDescent="0.25">
      <c r="A131">
        <f>IF([1]Pivot!A135="",[1]Data!A130,[1]Pivot!A135)</f>
        <v>5</v>
      </c>
      <c r="B131">
        <f>[1]Pivot!B135</f>
        <v>9</v>
      </c>
      <c r="C131" s="4">
        <f>AVERAGE(Pivot!D135:H135)</f>
        <v>116.2</v>
      </c>
      <c r="D131" s="4">
        <f>AVERAGE(Pivot!K135:O135)</f>
        <v>64.8</v>
      </c>
      <c r="E131" s="4">
        <f>AVERAGE(Pivot!R135:V135)</f>
        <v>70.400000000000006</v>
      </c>
      <c r="F131" s="4">
        <f>AVERAGE(Pivot!Y135:AC135)</f>
        <v>22.4</v>
      </c>
      <c r="G131" s="4">
        <f>AVERAGE(Pivot!AF135:AJ135)</f>
        <v>0</v>
      </c>
      <c r="H131" s="4">
        <f>AVERAGE(Pivot!AM135:AQ135)</f>
        <v>11.2</v>
      </c>
      <c r="I131" s="4">
        <f>AVERAGE(Pivot!F135:H135)</f>
        <v>122.33333333333333</v>
      </c>
      <c r="J131" s="4">
        <f>AVERAGE(Pivot!M135:O135)</f>
        <v>75.333333333333329</v>
      </c>
      <c r="K131" s="4">
        <f>AVERAGE(Pivot!T135:V135)</f>
        <v>87.666666666666671</v>
      </c>
      <c r="L131" s="4">
        <f>AVERAGE(Pivot!AA135:AC135)</f>
        <v>22.666666666666668</v>
      </c>
      <c r="M131" s="4">
        <f>AVERAGE(Pivot!AH135:AJ135)</f>
        <v>0</v>
      </c>
      <c r="N131" s="4">
        <f>AVERAGE(Pivot!AO135:AQ135)</f>
        <v>8</v>
      </c>
      <c r="O131" s="4">
        <f>Pivot!I135</f>
        <v>100</v>
      </c>
      <c r="P131" s="4">
        <f>Pivot!P135</f>
        <v>52</v>
      </c>
      <c r="Q131" s="4">
        <f>Pivot!W135</f>
        <v>35</v>
      </c>
      <c r="R131" s="4">
        <f>Pivot!AD135</f>
        <v>9</v>
      </c>
      <c r="S131" s="4">
        <f>Pivot!AK135</f>
        <v>0</v>
      </c>
      <c r="T131" s="4">
        <f>Pivot!AR135</f>
        <v>4</v>
      </c>
      <c r="U131" s="4">
        <f>AVERAGE('air-quality'!E1195:E1199)</f>
        <v>115</v>
      </c>
      <c r="V131" s="4">
        <f>AVERAGE('air-quality'!F1195:F1199)</f>
        <v>88.6</v>
      </c>
      <c r="W131" s="4">
        <f>AVERAGE('air-quality'!G1195:G1199)</f>
        <v>67</v>
      </c>
      <c r="X131" s="4">
        <f>AVERAGE('air-quality'!H1195:H1199)</f>
        <v>13.8</v>
      </c>
      <c r="Y131" s="4">
        <f>AVERAGE('air-quality'!I1195:I1199)</f>
        <v>0</v>
      </c>
      <c r="Z131" s="4">
        <f>AVERAGE('air-quality'!J1195:J1199)</f>
        <v>3.4</v>
      </c>
      <c r="AA131" s="4">
        <f>AVERAGE('air-quality'!E1546:E1550)</f>
        <v>147.4</v>
      </c>
      <c r="AB131" s="4">
        <f>AVERAGE('air-quality'!F1546:F1550)</f>
        <v>71.599999999999994</v>
      </c>
      <c r="AC131" s="4">
        <f>AVERAGE('air-quality'!G1546:G1550)</f>
        <v>69.400000000000006</v>
      </c>
      <c r="AD131" s="4">
        <f>AVERAGE('air-quality'!H1546:H1550)</f>
        <v>24.4</v>
      </c>
      <c r="AE131" s="4">
        <f>AVERAGE('air-quality'!I1546:I1550)</f>
        <v>0</v>
      </c>
      <c r="AF131" s="4">
        <f>AVERAGE('air-quality'!J1546:J1550)</f>
        <v>8.4</v>
      </c>
      <c r="AG131" s="4">
        <f>AVERAGE('air-quality'!E1907:E1911)</f>
        <v>112.8</v>
      </c>
      <c r="AH131" s="4">
        <f>AVERAGE('air-quality'!F1907:F1911)</f>
        <v>65.400000000000006</v>
      </c>
      <c r="AI131" s="4">
        <f>AVERAGE('air-quality'!G1907:G1911)</f>
        <v>73</v>
      </c>
      <c r="AJ131" s="4">
        <f>AVERAGE('air-quality'!H1907:H1911)</f>
        <v>20</v>
      </c>
      <c r="AK131" s="4">
        <f>AVERAGE('air-quality'!I1907:I1911)</f>
        <v>0</v>
      </c>
      <c r="AL131" s="4">
        <f>AVERAGE('air-quality'!J1907:J1911)</f>
        <v>6.2</v>
      </c>
      <c r="AM131" s="4">
        <f t="shared" si="7"/>
        <v>135.4</v>
      </c>
      <c r="AN131" s="4">
        <f t="shared" si="8"/>
        <v>46.8</v>
      </c>
      <c r="AO131" s="4">
        <f t="shared" si="9"/>
        <v>45.8</v>
      </c>
      <c r="AP131" s="4">
        <f t="shared" si="10"/>
        <v>11.8</v>
      </c>
      <c r="AQ131" s="4">
        <f t="shared" si="11"/>
        <v>0</v>
      </c>
      <c r="AR131" s="4">
        <f t="shared" si="12"/>
        <v>7</v>
      </c>
      <c r="AS131">
        <f>AVERAGE(U131,AA131,AG131)</f>
        <v>125.06666666666666</v>
      </c>
      <c r="AT131">
        <f>AVERAGE(V131,AB131,AH131)</f>
        <v>75.2</v>
      </c>
      <c r="AU131">
        <f>AVERAGE(W131,AC131,AI131)</f>
        <v>69.8</v>
      </c>
      <c r="AV131">
        <f>AVERAGE(X131,AD131,AJ131)</f>
        <v>19.400000000000002</v>
      </c>
      <c r="AW131">
        <f>AVERAGE(Y131,AE131,AK131)</f>
        <v>0</v>
      </c>
      <c r="AX131">
        <f>AVERAGE(Z131,AF131,AL131)</f>
        <v>6</v>
      </c>
    </row>
    <row r="132" spans="1:50" x14ac:dyDescent="0.25">
      <c r="A132">
        <f>IF([1]Pivot!A136="",[1]Data!A131,[1]Pivot!A136)</f>
        <v>5</v>
      </c>
      <c r="B132">
        <f>[1]Pivot!B136</f>
        <v>10</v>
      </c>
      <c r="C132" s="4">
        <f>AVERAGE(Pivot!D136:H136)</f>
        <v>130.4</v>
      </c>
      <c r="D132" s="4">
        <f>AVERAGE(Pivot!K136:O136)</f>
        <v>68.8</v>
      </c>
      <c r="E132" s="4">
        <f>AVERAGE(Pivot!R136:V136)</f>
        <v>63.4</v>
      </c>
      <c r="F132" s="4">
        <f>AVERAGE(Pivot!Y136:AC136)</f>
        <v>19.2</v>
      </c>
      <c r="G132" s="4">
        <f>AVERAGE(Pivot!AF136:AJ136)</f>
        <v>0</v>
      </c>
      <c r="H132" s="4">
        <f>AVERAGE(Pivot!AM136:AQ136)</f>
        <v>8.8000000000000007</v>
      </c>
      <c r="I132" s="4">
        <f>AVERAGE(Pivot!F136:H136)</f>
        <v>139.33333333333334</v>
      </c>
      <c r="J132" s="4">
        <f>AVERAGE(Pivot!M136:O136)</f>
        <v>85</v>
      </c>
      <c r="K132" s="4">
        <f>AVERAGE(Pivot!T136:V136)</f>
        <v>64.666666666666671</v>
      </c>
      <c r="L132" s="4">
        <f>AVERAGE(Pivot!AA136:AC136)</f>
        <v>21</v>
      </c>
      <c r="M132" s="4">
        <f>AVERAGE(Pivot!AH136:AJ136)</f>
        <v>0</v>
      </c>
      <c r="N132" s="4">
        <f>AVERAGE(Pivot!AO136:AQ136)</f>
        <v>6.333333333333333</v>
      </c>
      <c r="O132" s="4">
        <f>Pivot!I136</f>
        <v>72</v>
      </c>
      <c r="P132" s="4">
        <f>Pivot!P136</f>
        <v>101</v>
      </c>
      <c r="Q132" s="4">
        <f>Pivot!W136</f>
        <v>42</v>
      </c>
      <c r="R132" s="4">
        <f>Pivot!AD136</f>
        <v>4</v>
      </c>
      <c r="S132" s="4">
        <f>Pivot!AK136</f>
        <v>0</v>
      </c>
      <c r="T132" s="4">
        <f>Pivot!AR136</f>
        <v>1</v>
      </c>
      <c r="U132" s="4">
        <f>AVERAGE('air-quality'!E1196:E1200)</f>
        <v>100.8</v>
      </c>
      <c r="V132" s="4">
        <f>AVERAGE('air-quality'!F1196:F1200)</f>
        <v>80.400000000000006</v>
      </c>
      <c r="W132" s="4">
        <f>AVERAGE('air-quality'!G1196:G1200)</f>
        <v>62.6</v>
      </c>
      <c r="X132" s="4">
        <f>AVERAGE('air-quality'!H1196:H1200)</f>
        <v>13.6</v>
      </c>
      <c r="Y132" s="4">
        <f>AVERAGE('air-quality'!I1196:I1200)</f>
        <v>0</v>
      </c>
      <c r="Z132" s="4">
        <f>AVERAGE('air-quality'!J1196:J1200)</f>
        <v>3.4</v>
      </c>
      <c r="AA132" s="4">
        <f>AVERAGE('air-quality'!E1547:E1551)</f>
        <v>152.80000000000001</v>
      </c>
      <c r="AB132" s="4">
        <f>AVERAGE('air-quality'!F1547:F1551)</f>
        <v>72.400000000000006</v>
      </c>
      <c r="AC132" s="4">
        <f>AVERAGE('air-quality'!G1547:G1551)</f>
        <v>74.599999999999994</v>
      </c>
      <c r="AD132" s="4">
        <f>AVERAGE('air-quality'!H1547:H1551)</f>
        <v>24.8</v>
      </c>
      <c r="AE132" s="4">
        <f>AVERAGE('air-quality'!I1547:I1551)</f>
        <v>0</v>
      </c>
      <c r="AF132" s="4">
        <f>AVERAGE('air-quality'!J1547:J1551)</f>
        <v>8.4</v>
      </c>
      <c r="AG132" s="4">
        <f>AVERAGE('air-quality'!E1908:E1912)</f>
        <v>129.4</v>
      </c>
      <c r="AH132" s="4">
        <f>AVERAGE('air-quality'!F1908:F1912)</f>
        <v>91.6</v>
      </c>
      <c r="AI132" s="4">
        <f>AVERAGE('air-quality'!G1908:G1912)</f>
        <v>71.2</v>
      </c>
      <c r="AJ132" s="4">
        <f>AVERAGE('air-quality'!H1908:H1912)</f>
        <v>19.600000000000001</v>
      </c>
      <c r="AK132" s="4">
        <f>AVERAGE('air-quality'!I1908:I1912)</f>
        <v>0</v>
      </c>
      <c r="AL132" s="4">
        <f>AVERAGE('air-quality'!J1908:J1912)</f>
        <v>7.8</v>
      </c>
      <c r="AM132" s="4">
        <f t="shared" si="7"/>
        <v>119.8</v>
      </c>
      <c r="AN132" s="4">
        <f t="shared" si="8"/>
        <v>56.4</v>
      </c>
      <c r="AO132" s="4">
        <f t="shared" si="9"/>
        <v>35.799999999999997</v>
      </c>
      <c r="AP132" s="4">
        <f t="shared" si="10"/>
        <v>9.6</v>
      </c>
      <c r="AQ132" s="4">
        <f t="shared" si="11"/>
        <v>0</v>
      </c>
      <c r="AR132" s="4">
        <f t="shared" si="12"/>
        <v>6</v>
      </c>
      <c r="AS132">
        <f>AVERAGE(U132,AA132,AG132)</f>
        <v>127.66666666666667</v>
      </c>
      <c r="AT132">
        <f>AVERAGE(V132,AB132,AH132)</f>
        <v>81.466666666666669</v>
      </c>
      <c r="AU132">
        <f>AVERAGE(W132,AC132,AI132)</f>
        <v>69.466666666666654</v>
      </c>
      <c r="AV132">
        <f>AVERAGE(X132,AD132,AJ132)</f>
        <v>19.333333333333332</v>
      </c>
      <c r="AW132">
        <f>AVERAGE(Y132,AE132,AK132)</f>
        <v>0</v>
      </c>
      <c r="AX132">
        <f>AVERAGE(Z132,AF132,AL132)</f>
        <v>6.5333333333333341</v>
      </c>
    </row>
    <row r="133" spans="1:50" x14ac:dyDescent="0.25">
      <c r="A133">
        <f>IF([1]Pivot!A137="",[1]Data!A132,[1]Pivot!A137)</f>
        <v>5</v>
      </c>
      <c r="B133">
        <f>[1]Pivot!B137</f>
        <v>11</v>
      </c>
      <c r="C133" s="4">
        <f>AVERAGE(Pivot!D137:H137)</f>
        <v>138.19999999999999</v>
      </c>
      <c r="D133" s="4">
        <f>AVERAGE(Pivot!K137:O137)</f>
        <v>88.8</v>
      </c>
      <c r="E133" s="4">
        <f>AVERAGE(Pivot!R137:V137)</f>
        <v>54.4</v>
      </c>
      <c r="F133" s="4">
        <f>AVERAGE(Pivot!Y137:AC137)</f>
        <v>18.2</v>
      </c>
      <c r="G133" s="4">
        <f>AVERAGE(Pivot!AF137:AJ137)</f>
        <v>0</v>
      </c>
      <c r="H133" s="4">
        <f>AVERAGE(Pivot!AM137:AQ137)</f>
        <v>8.1999999999999993</v>
      </c>
      <c r="I133" s="4">
        <f>AVERAGE(Pivot!F137:H137)</f>
        <v>140.33333333333334</v>
      </c>
      <c r="J133" s="4">
        <f>AVERAGE(Pivot!M137:O137)</f>
        <v>125.66666666666667</v>
      </c>
      <c r="K133" s="4">
        <f>AVERAGE(Pivot!T137:V137)</f>
        <v>63.333333333333336</v>
      </c>
      <c r="L133" s="4">
        <f>AVERAGE(Pivot!AA137:AC137)</f>
        <v>17</v>
      </c>
      <c r="M133" s="4">
        <f>AVERAGE(Pivot!AH137:AJ137)</f>
        <v>0</v>
      </c>
      <c r="N133" s="4">
        <f>AVERAGE(Pivot!AO137:AQ137)</f>
        <v>9.6666666666666661</v>
      </c>
      <c r="O133" s="4">
        <f>Pivot!I137</f>
        <v>54</v>
      </c>
      <c r="P133" s="4">
        <f>Pivot!P137</f>
        <v>87</v>
      </c>
      <c r="Q133" s="4">
        <f>Pivot!W137</f>
        <v>43</v>
      </c>
      <c r="R133" s="4">
        <f>Pivot!AD137</f>
        <v>5</v>
      </c>
      <c r="S133" s="4">
        <f>Pivot!AK137</f>
        <v>0</v>
      </c>
      <c r="T133" s="4">
        <f>Pivot!AR137</f>
        <v>1</v>
      </c>
      <c r="U133" s="4">
        <f>AVERAGE('air-quality'!E1197:E1201)</f>
        <v>87.6</v>
      </c>
      <c r="V133" s="4">
        <f>AVERAGE('air-quality'!F1197:F1201)</f>
        <v>80.8</v>
      </c>
      <c r="W133" s="4">
        <f>AVERAGE('air-quality'!G1197:G1201)</f>
        <v>63</v>
      </c>
      <c r="X133" s="4">
        <f>AVERAGE('air-quality'!H1197:H1201)</f>
        <v>13.8</v>
      </c>
      <c r="Y133" s="4">
        <f>AVERAGE('air-quality'!I1197:I1201)</f>
        <v>0</v>
      </c>
      <c r="Z133" s="4">
        <f>AVERAGE('air-quality'!J1197:J1201)</f>
        <v>3.8</v>
      </c>
      <c r="AA133" s="4">
        <f>AVERAGE('air-quality'!E1548:E1552)</f>
        <v>155.6</v>
      </c>
      <c r="AB133" s="4">
        <f>AVERAGE('air-quality'!F1548:F1552)</f>
        <v>77.400000000000006</v>
      </c>
      <c r="AC133" s="4">
        <f>AVERAGE('air-quality'!G1548:G1552)</f>
        <v>81.2</v>
      </c>
      <c r="AD133" s="4">
        <f>AVERAGE('air-quality'!H1548:H1552)</f>
        <v>24.2</v>
      </c>
      <c r="AE133" s="4">
        <f>AVERAGE('air-quality'!I1548:I1552)</f>
        <v>0</v>
      </c>
      <c r="AF133" s="4">
        <f>AVERAGE('air-quality'!J1548:J1552)</f>
        <v>9.6</v>
      </c>
      <c r="AG133" s="4">
        <f>AVERAGE('air-quality'!E1909:E1913)</f>
        <v>146</v>
      </c>
      <c r="AH133" s="4">
        <f>AVERAGE('air-quality'!F1909:F1913)</f>
        <v>90</v>
      </c>
      <c r="AI133" s="4">
        <f>AVERAGE('air-quality'!G1909:G1913)</f>
        <v>70.8</v>
      </c>
      <c r="AJ133" s="4">
        <f>AVERAGE('air-quality'!H1909:H1913)</f>
        <v>17.2</v>
      </c>
      <c r="AK133" s="4">
        <f>AVERAGE('air-quality'!I1909:I1913)</f>
        <v>0</v>
      </c>
      <c r="AL133" s="4">
        <f>AVERAGE('air-quality'!J1909:J1913)</f>
        <v>7.4</v>
      </c>
      <c r="AM133" s="4">
        <f t="shared" si="7"/>
        <v>98.6</v>
      </c>
      <c r="AN133" s="4">
        <f t="shared" si="8"/>
        <v>61.6</v>
      </c>
      <c r="AO133" s="4">
        <f t="shared" si="9"/>
        <v>37.200000000000003</v>
      </c>
      <c r="AP133" s="4">
        <f t="shared" si="10"/>
        <v>7.4</v>
      </c>
      <c r="AQ133" s="4">
        <f t="shared" si="11"/>
        <v>0</v>
      </c>
      <c r="AR133" s="4">
        <f t="shared" si="12"/>
        <v>3.8</v>
      </c>
      <c r="AS133">
        <f>AVERAGE(U133,AA133,AG133)</f>
        <v>129.73333333333332</v>
      </c>
      <c r="AT133">
        <f>AVERAGE(V133,AB133,AH133)</f>
        <v>82.733333333333334</v>
      </c>
      <c r="AU133">
        <f>AVERAGE(W133,AC133,AI133)</f>
        <v>71.666666666666671</v>
      </c>
      <c r="AV133">
        <f>AVERAGE(X133,AD133,AJ133)</f>
        <v>18.400000000000002</v>
      </c>
      <c r="AW133">
        <f>AVERAGE(Y133,AE133,AK133)</f>
        <v>0</v>
      </c>
      <c r="AX133">
        <f>AVERAGE(Z133,AF133,AL133)</f>
        <v>6.9333333333333327</v>
      </c>
    </row>
    <row r="134" spans="1:50" x14ac:dyDescent="0.25">
      <c r="A134">
        <f>IF([1]Pivot!A138="",[1]Data!A133,[1]Pivot!A138)</f>
        <v>5</v>
      </c>
      <c r="B134">
        <f>[1]Pivot!B138</f>
        <v>12</v>
      </c>
      <c r="C134" s="4">
        <f>AVERAGE(Pivot!D138:H138)</f>
        <v>122.6</v>
      </c>
      <c r="D134" s="4">
        <f>AVERAGE(Pivot!K138:O138)</f>
        <v>68.8</v>
      </c>
      <c r="E134" s="4">
        <f>AVERAGE(Pivot!R138:V138)</f>
        <v>62.8</v>
      </c>
      <c r="F134" s="4">
        <f>AVERAGE(Pivot!Y138:AC138)</f>
        <v>22.8</v>
      </c>
      <c r="G134" s="4">
        <f>AVERAGE(Pivot!AF138:AJ138)</f>
        <v>0</v>
      </c>
      <c r="H134" s="4">
        <f>AVERAGE(Pivot!AM138:AQ138)</f>
        <v>5.6</v>
      </c>
      <c r="I134" s="4">
        <f>AVERAGE(Pivot!F138:H138)</f>
        <v>158.33333333333334</v>
      </c>
      <c r="J134" s="4">
        <f>AVERAGE(Pivot!M138:O138)</f>
        <v>62.333333333333336</v>
      </c>
      <c r="K134" s="4">
        <f>AVERAGE(Pivot!T138:V138)</f>
        <v>58.333333333333336</v>
      </c>
      <c r="L134" s="4">
        <f>AVERAGE(Pivot!AA138:AC138)</f>
        <v>13</v>
      </c>
      <c r="M134" s="4">
        <f>AVERAGE(Pivot!AH138:AJ138)</f>
        <v>0</v>
      </c>
      <c r="N134" s="4">
        <f>AVERAGE(Pivot!AO138:AQ138)</f>
        <v>3.3333333333333335</v>
      </c>
      <c r="O134" s="4">
        <f>Pivot!I138</f>
        <v>63</v>
      </c>
      <c r="P134" s="4">
        <f>Pivot!P138</f>
        <v>124</v>
      </c>
      <c r="Q134" s="4">
        <f>Pivot!W138</f>
        <v>86</v>
      </c>
      <c r="R134" s="4">
        <f>Pivot!AD138</f>
        <v>16</v>
      </c>
      <c r="S134" s="4">
        <f>Pivot!AK138</f>
        <v>0</v>
      </c>
      <c r="T134" s="4">
        <f>Pivot!AR138</f>
        <v>5</v>
      </c>
      <c r="U134" s="4">
        <f>AVERAGE('air-quality'!E1198:E1202)</f>
        <v>80.8</v>
      </c>
      <c r="V134" s="4">
        <f>AVERAGE('air-quality'!F1198:F1202)</f>
        <v>74.599999999999994</v>
      </c>
      <c r="W134" s="4">
        <f>AVERAGE('air-quality'!G1198:G1202)</f>
        <v>74.599999999999994</v>
      </c>
      <c r="X134" s="4">
        <f>AVERAGE('air-quality'!H1198:H1202)</f>
        <v>13</v>
      </c>
      <c r="Y134" s="4">
        <f>AVERAGE('air-quality'!I1198:I1202)</f>
        <v>0</v>
      </c>
      <c r="Z134" s="4">
        <f>AVERAGE('air-quality'!J1198:J1202)</f>
        <v>4.2</v>
      </c>
      <c r="AA134" s="4">
        <f>AVERAGE('air-quality'!E1549:E1553)</f>
        <v>164.6</v>
      </c>
      <c r="AB134" s="4">
        <f>AVERAGE('air-quality'!F1549:F1553)</f>
        <v>75</v>
      </c>
      <c r="AC134" s="4">
        <f>AVERAGE('air-quality'!G1549:G1553)</f>
        <v>73.2</v>
      </c>
      <c r="AD134" s="4">
        <f>AVERAGE('air-quality'!H1549:H1553)</f>
        <v>21.8</v>
      </c>
      <c r="AE134" s="4">
        <f>AVERAGE('air-quality'!I1549:I1553)</f>
        <v>0</v>
      </c>
      <c r="AF134" s="4">
        <f>AVERAGE('air-quality'!J1549:J1553)</f>
        <v>9.4</v>
      </c>
      <c r="AG134" s="4">
        <f>AVERAGE('air-quality'!E1910:E1914)</f>
        <v>136.80000000000001</v>
      </c>
      <c r="AH134" s="4">
        <f>AVERAGE('air-quality'!F1910:F1914)</f>
        <v>95</v>
      </c>
      <c r="AI134" s="4">
        <f>AVERAGE('air-quality'!G1910:G1914)</f>
        <v>75.2</v>
      </c>
      <c r="AJ134" s="4">
        <f>AVERAGE('air-quality'!H1910:H1914)</f>
        <v>17.2</v>
      </c>
      <c r="AK134" s="4">
        <f>AVERAGE('air-quality'!I1910:I1914)</f>
        <v>0</v>
      </c>
      <c r="AL134" s="4">
        <f>AVERAGE('air-quality'!J1910:J1914)</f>
        <v>7.6</v>
      </c>
      <c r="AM134" s="4">
        <f t="shared" si="7"/>
        <v>79.2</v>
      </c>
      <c r="AN134" s="4">
        <f t="shared" si="8"/>
        <v>81.2</v>
      </c>
      <c r="AO134" s="4">
        <f t="shared" si="9"/>
        <v>46.4</v>
      </c>
      <c r="AP134" s="4">
        <f t="shared" si="10"/>
        <v>9</v>
      </c>
      <c r="AQ134" s="4">
        <f t="shared" si="11"/>
        <v>0</v>
      </c>
      <c r="AR134" s="4">
        <f t="shared" si="12"/>
        <v>3.2</v>
      </c>
      <c r="AS134">
        <f>AVERAGE(U134,AA134,AG134)</f>
        <v>127.39999999999999</v>
      </c>
      <c r="AT134">
        <f>AVERAGE(V134,AB134,AH134)</f>
        <v>81.533333333333331</v>
      </c>
      <c r="AU134">
        <f>AVERAGE(W134,AC134,AI134)</f>
        <v>74.333333333333329</v>
      </c>
      <c r="AV134">
        <f>AVERAGE(X134,AD134,AJ134)</f>
        <v>17.333333333333332</v>
      </c>
      <c r="AW134">
        <f>AVERAGE(Y134,AE134,AK134)</f>
        <v>0</v>
      </c>
      <c r="AX134">
        <f>AVERAGE(Z134,AF134,AL134)</f>
        <v>7.0666666666666673</v>
      </c>
    </row>
    <row r="135" spans="1:50" x14ac:dyDescent="0.25">
      <c r="A135">
        <f>IF([1]Pivot!A139="",[1]Data!A134,[1]Pivot!A139)</f>
        <v>5</v>
      </c>
      <c r="B135">
        <f>[1]Pivot!B139</f>
        <v>13</v>
      </c>
      <c r="C135" s="4">
        <f>AVERAGE(Pivot!D139:H139)</f>
        <v>110</v>
      </c>
      <c r="D135" s="4">
        <f>AVERAGE(Pivot!K139:O139)</f>
        <v>65.2</v>
      </c>
      <c r="E135" s="4">
        <f>AVERAGE(Pivot!R139:V139)</f>
        <v>70.8</v>
      </c>
      <c r="F135" s="4">
        <f>AVERAGE(Pivot!Y139:AC139)</f>
        <v>17.600000000000001</v>
      </c>
      <c r="G135" s="4">
        <f>AVERAGE(Pivot!AF139:AJ139)</f>
        <v>0</v>
      </c>
      <c r="H135" s="4">
        <f>AVERAGE(Pivot!AM139:AQ139)</f>
        <v>5.6</v>
      </c>
      <c r="I135" s="4">
        <f>AVERAGE(Pivot!F139:H139)</f>
        <v>95</v>
      </c>
      <c r="J135" s="4">
        <f>AVERAGE(Pivot!M139:O139)</f>
        <v>73</v>
      </c>
      <c r="K135" s="4">
        <f>AVERAGE(Pivot!T139:V139)</f>
        <v>91</v>
      </c>
      <c r="L135" s="4">
        <f>AVERAGE(Pivot!AA139:AC139)</f>
        <v>18</v>
      </c>
      <c r="M135" s="4">
        <f>AVERAGE(Pivot!AH139:AJ139)</f>
        <v>0</v>
      </c>
      <c r="N135" s="4">
        <f>AVERAGE(Pivot!AO139:AQ139)</f>
        <v>7</v>
      </c>
      <c r="O135" s="4">
        <f>Pivot!I139</f>
        <v>108</v>
      </c>
      <c r="P135" s="4">
        <f>Pivot!P139</f>
        <v>70</v>
      </c>
      <c r="Q135" s="4">
        <f>Pivot!W139</f>
        <v>91</v>
      </c>
      <c r="R135" s="4">
        <f>Pivot!AD139</f>
        <v>11</v>
      </c>
      <c r="S135" s="4">
        <f>Pivot!AK139</f>
        <v>0</v>
      </c>
      <c r="T135" s="4">
        <f>Pivot!AR139</f>
        <v>5</v>
      </c>
      <c r="U135" s="4">
        <f>AVERAGE('air-quality'!E1199:E1203)</f>
        <v>80.8</v>
      </c>
      <c r="V135" s="4">
        <f>AVERAGE('air-quality'!F1199:F1203)</f>
        <v>65.599999999999994</v>
      </c>
      <c r="W135" s="4">
        <f>AVERAGE('air-quality'!G1199:G1203)</f>
        <v>87.2</v>
      </c>
      <c r="X135" s="4">
        <f>AVERAGE('air-quality'!H1199:H1203)</f>
        <v>13.2</v>
      </c>
      <c r="Y135" s="4">
        <f>AVERAGE('air-quality'!I1199:I1203)</f>
        <v>0</v>
      </c>
      <c r="Z135" s="4">
        <f>AVERAGE('air-quality'!J1199:J1203)</f>
        <v>4.8</v>
      </c>
      <c r="AA135" s="4">
        <f>AVERAGE('air-quality'!E1550:E1554)</f>
        <v>161.6</v>
      </c>
      <c r="AB135" s="4">
        <f>AVERAGE('air-quality'!F1550:F1554)</f>
        <v>75.8</v>
      </c>
      <c r="AC135" s="4">
        <f>AVERAGE('air-quality'!G1550:G1554)</f>
        <v>80.400000000000006</v>
      </c>
      <c r="AD135" s="4">
        <f>AVERAGE('air-quality'!H1550:H1554)</f>
        <v>20.399999999999999</v>
      </c>
      <c r="AE135" s="4">
        <f>AVERAGE('air-quality'!I1550:I1554)</f>
        <v>0</v>
      </c>
      <c r="AF135" s="4">
        <f>AVERAGE('air-quality'!J1550:J1554)</f>
        <v>11.6</v>
      </c>
      <c r="AG135" s="4">
        <f>AVERAGE('air-quality'!E1911:E1915)</f>
        <v>142</v>
      </c>
      <c r="AH135" s="4">
        <f>AVERAGE('air-quality'!F1911:F1915)</f>
        <v>107.2</v>
      </c>
      <c r="AI135" s="4">
        <f>AVERAGE('air-quality'!G1911:G1915)</f>
        <v>77.400000000000006</v>
      </c>
      <c r="AJ135" s="4">
        <f>AVERAGE('air-quality'!H1911:H1915)</f>
        <v>17.600000000000001</v>
      </c>
      <c r="AK135" s="4">
        <f>AVERAGE('air-quality'!I1911:I1915)</f>
        <v>0</v>
      </c>
      <c r="AL135" s="4">
        <f>AVERAGE('air-quality'!J1911:J1915)</f>
        <v>7.8</v>
      </c>
      <c r="AM135" s="4">
        <f t="shared" ref="AM135:AM198" si="13">IFERROR(AVERAGEIF(O131:O135,"&lt;&gt;0"),AM134)</f>
        <v>79.400000000000006</v>
      </c>
      <c r="AN135" s="4">
        <f t="shared" ref="AN135:AN198" si="14">IFERROR(AVERAGEIF(P131:P135,"&lt;&gt;0"),AN134)</f>
        <v>86.8</v>
      </c>
      <c r="AO135" s="4">
        <f t="shared" ref="AO135:AO198" si="15">IFERROR(AVERAGEIF(Q131:Q135,"&lt;&gt;0"),AO134)</f>
        <v>59.4</v>
      </c>
      <c r="AP135" s="4">
        <f t="shared" ref="AP135:AP198" si="16">IFERROR(AVERAGEIF(R131:R135,"&lt;&gt;0"),AP134)</f>
        <v>9</v>
      </c>
      <c r="AQ135" s="4">
        <f t="shared" ref="AQ135:AQ198" si="17">IFERROR(AVERAGEIF(S131:S135,"&lt;&gt;0"),AQ134)</f>
        <v>0</v>
      </c>
      <c r="AR135" s="4">
        <f t="shared" ref="AR135:AR198" si="18">IFERROR(AVERAGEIF(T131:T135,"&lt;&gt;0"),AR134)</f>
        <v>3.2</v>
      </c>
      <c r="AS135">
        <f>AVERAGE(U135,AA135,AG135)</f>
        <v>128.13333333333333</v>
      </c>
      <c r="AT135">
        <f>AVERAGE(V135,AB135,AH135)</f>
        <v>82.86666666666666</v>
      </c>
      <c r="AU135">
        <f>AVERAGE(W135,AC135,AI135)</f>
        <v>81.666666666666671</v>
      </c>
      <c r="AV135">
        <f>AVERAGE(X135,AD135,AJ135)</f>
        <v>17.066666666666666</v>
      </c>
      <c r="AW135">
        <f>AVERAGE(Y135,AE135,AK135)</f>
        <v>0</v>
      </c>
      <c r="AX135">
        <f>AVERAGE(Z135,AF135,AL135)</f>
        <v>8.0666666666666664</v>
      </c>
    </row>
    <row r="136" spans="1:50" x14ac:dyDescent="0.25">
      <c r="A136">
        <f>IF([1]Pivot!A140="",[1]Data!A135,[1]Pivot!A140)</f>
        <v>5</v>
      </c>
      <c r="B136">
        <f>[1]Pivot!B140</f>
        <v>14</v>
      </c>
      <c r="C136" s="4">
        <f>AVERAGE(Pivot!D140:H140)</f>
        <v>111.2</v>
      </c>
      <c r="D136" s="4">
        <f>AVERAGE(Pivot!K140:O140)</f>
        <v>69</v>
      </c>
      <c r="E136" s="4">
        <f>AVERAGE(Pivot!R140:V140)</f>
        <v>64.8</v>
      </c>
      <c r="F136" s="4">
        <f>AVERAGE(Pivot!Y140:AC140)</f>
        <v>19.2</v>
      </c>
      <c r="G136" s="4">
        <f>AVERAGE(Pivot!AF140:AJ140)</f>
        <v>0</v>
      </c>
      <c r="H136" s="4">
        <f>AVERAGE(Pivot!AM140:AQ140)</f>
        <v>6.4</v>
      </c>
      <c r="I136" s="4">
        <f>AVERAGE(Pivot!F140:H140)</f>
        <v>124</v>
      </c>
      <c r="J136" s="4">
        <f>AVERAGE(Pivot!M140:O140)</f>
        <v>92.333333333333329</v>
      </c>
      <c r="K136" s="4">
        <f>AVERAGE(Pivot!T140:V140)</f>
        <v>78.666666666666671</v>
      </c>
      <c r="L136" s="4">
        <f>AVERAGE(Pivot!AA140:AC140)</f>
        <v>19.666666666666668</v>
      </c>
      <c r="M136" s="4">
        <f>AVERAGE(Pivot!AH140:AJ140)</f>
        <v>0</v>
      </c>
      <c r="N136" s="4">
        <f>AVERAGE(Pivot!AO140:AQ140)</f>
        <v>8.6666666666666661</v>
      </c>
      <c r="O136" s="4">
        <f>Pivot!I140</f>
        <v>95</v>
      </c>
      <c r="P136" s="4">
        <f>Pivot!P140</f>
        <v>49</v>
      </c>
      <c r="Q136" s="4">
        <f>Pivot!W140</f>
        <v>45</v>
      </c>
      <c r="R136" s="4">
        <f>Pivot!AD140</f>
        <v>10</v>
      </c>
      <c r="S136" s="4">
        <f>Pivot!AK140</f>
        <v>0</v>
      </c>
      <c r="T136" s="4">
        <f>Pivot!AR140</f>
        <v>5</v>
      </c>
      <c r="U136" s="4">
        <f>AVERAGE('air-quality'!E1200:E1204)</f>
        <v>85.2</v>
      </c>
      <c r="V136" s="4">
        <f>AVERAGE('air-quality'!F1200:F1204)</f>
        <v>76.2</v>
      </c>
      <c r="W136" s="4">
        <f>AVERAGE('air-quality'!G1200:G1204)</f>
        <v>103.6</v>
      </c>
      <c r="X136" s="4">
        <f>AVERAGE('air-quality'!H1200:H1204)</f>
        <v>17</v>
      </c>
      <c r="Y136" s="4">
        <f>AVERAGE('air-quality'!I1200:I1204)</f>
        <v>0</v>
      </c>
      <c r="Z136" s="4">
        <f>AVERAGE('air-quality'!J1200:J1204)</f>
        <v>6.4</v>
      </c>
      <c r="AA136" s="4">
        <f>AVERAGE('air-quality'!E1551:E1555)</f>
        <v>166</v>
      </c>
      <c r="AB136" s="4">
        <f>AVERAGE('air-quality'!F1551:F1555)</f>
        <v>72.2</v>
      </c>
      <c r="AC136" s="4">
        <f>AVERAGE('air-quality'!G1551:G1555)</f>
        <v>72.8</v>
      </c>
      <c r="AD136" s="4">
        <f>AVERAGE('air-quality'!H1551:H1555)</f>
        <v>19.2</v>
      </c>
      <c r="AE136" s="4">
        <f>AVERAGE('air-quality'!I1551:I1555)</f>
        <v>0</v>
      </c>
      <c r="AF136" s="4">
        <f>AVERAGE('air-quality'!J1551:J1555)</f>
        <v>10.8</v>
      </c>
      <c r="AG136" s="4">
        <f>AVERAGE('air-quality'!E1912:E1916)</f>
        <v>149</v>
      </c>
      <c r="AH136" s="4">
        <f>AVERAGE('air-quality'!F1912:F1916)</f>
        <v>111.4</v>
      </c>
      <c r="AI136" s="4">
        <f>AVERAGE('air-quality'!G1912:G1916)</f>
        <v>73.8</v>
      </c>
      <c r="AJ136" s="4">
        <f>AVERAGE('air-quality'!H1912:H1916)</f>
        <v>17.8</v>
      </c>
      <c r="AK136" s="4">
        <f>AVERAGE('air-quality'!I1912:I1916)</f>
        <v>0</v>
      </c>
      <c r="AL136" s="4">
        <f>AVERAGE('air-quality'!J1912:J1916)</f>
        <v>7.2</v>
      </c>
      <c r="AM136" s="4">
        <f t="shared" si="13"/>
        <v>78.400000000000006</v>
      </c>
      <c r="AN136" s="4">
        <f t="shared" si="14"/>
        <v>86.2</v>
      </c>
      <c r="AO136" s="4">
        <f t="shared" si="15"/>
        <v>61.4</v>
      </c>
      <c r="AP136" s="4">
        <f t="shared" si="16"/>
        <v>9.1999999999999993</v>
      </c>
      <c r="AQ136" s="4">
        <f t="shared" si="17"/>
        <v>0</v>
      </c>
      <c r="AR136" s="4">
        <f t="shared" si="18"/>
        <v>3.4</v>
      </c>
      <c r="AS136">
        <f>AVERAGE(U136,AA136,AG136)</f>
        <v>133.4</v>
      </c>
      <c r="AT136">
        <f>AVERAGE(V136,AB136,AH136)</f>
        <v>86.600000000000009</v>
      </c>
      <c r="AU136">
        <f>AVERAGE(W136,AC136,AI136)</f>
        <v>83.399999999999991</v>
      </c>
      <c r="AV136">
        <f>AVERAGE(X136,AD136,AJ136)</f>
        <v>18</v>
      </c>
      <c r="AW136">
        <f>AVERAGE(Y136,AE136,AK136)</f>
        <v>0</v>
      </c>
      <c r="AX136">
        <f>AVERAGE(Z136,AF136,AL136)</f>
        <v>8.1333333333333346</v>
      </c>
    </row>
    <row r="137" spans="1:50" x14ac:dyDescent="0.25">
      <c r="A137">
        <f>IF([1]Pivot!A141="",[1]Data!A136,[1]Pivot!A141)</f>
        <v>5</v>
      </c>
      <c r="B137">
        <f>[1]Pivot!B141</f>
        <v>15</v>
      </c>
      <c r="C137" s="4">
        <f>AVERAGE(Pivot!D141:H141)</f>
        <v>116.8</v>
      </c>
      <c r="D137" s="4">
        <f>AVERAGE(Pivot!K141:O141)</f>
        <v>75.2</v>
      </c>
      <c r="E137" s="4">
        <f>AVERAGE(Pivot!R141:V141)</f>
        <v>82.8</v>
      </c>
      <c r="F137" s="4">
        <f>AVERAGE(Pivot!Y141:AC141)</f>
        <v>20.6</v>
      </c>
      <c r="G137" s="4">
        <f>AVERAGE(Pivot!AF141:AJ141)</f>
        <v>0</v>
      </c>
      <c r="H137" s="4">
        <f>AVERAGE(Pivot!AM141:AQ141)</f>
        <v>8</v>
      </c>
      <c r="I137" s="4">
        <f>AVERAGE(Pivot!F141:H141)</f>
        <v>134.66666666666666</v>
      </c>
      <c r="J137" s="4">
        <f>AVERAGE(Pivot!M141:O141)</f>
        <v>83</v>
      </c>
      <c r="K137" s="4">
        <f>AVERAGE(Pivot!T141:V141)</f>
        <v>90</v>
      </c>
      <c r="L137" s="4">
        <f>AVERAGE(Pivot!AA141:AC141)</f>
        <v>17.666666666666668</v>
      </c>
      <c r="M137" s="4">
        <f>AVERAGE(Pivot!AH141:AJ141)</f>
        <v>0</v>
      </c>
      <c r="N137" s="4">
        <f>AVERAGE(Pivot!AO141:AQ141)</f>
        <v>9.6666666666666661</v>
      </c>
      <c r="O137" s="4">
        <f>Pivot!I141</f>
        <v>115</v>
      </c>
      <c r="P137" s="4">
        <f>Pivot!P141</f>
        <v>55</v>
      </c>
      <c r="Q137" s="4">
        <f>Pivot!W141</f>
        <v>29</v>
      </c>
      <c r="R137" s="4">
        <f>Pivot!AD141</f>
        <v>13</v>
      </c>
      <c r="S137" s="4">
        <f>Pivot!AK141</f>
        <v>0</v>
      </c>
      <c r="T137" s="4">
        <f>Pivot!AR141</f>
        <v>6</v>
      </c>
      <c r="U137" s="4">
        <f>AVERAGE('air-quality'!E1201:E1205)</f>
        <v>102.2</v>
      </c>
      <c r="V137" s="4">
        <f>AVERAGE('air-quality'!F1201:F1205)</f>
        <v>88.6</v>
      </c>
      <c r="W137" s="4">
        <f>AVERAGE('air-quality'!G1201:G1205)</f>
        <v>116.2</v>
      </c>
      <c r="X137" s="4">
        <f>AVERAGE('air-quality'!H1201:H1205)</f>
        <v>18</v>
      </c>
      <c r="Y137" s="4">
        <f>AVERAGE('air-quality'!I1201:I1205)</f>
        <v>0</v>
      </c>
      <c r="Z137" s="4">
        <f>AVERAGE('air-quality'!J1201:J1205)</f>
        <v>6.6</v>
      </c>
      <c r="AA137" s="4">
        <f>AVERAGE('air-quality'!E1552:E1556)</f>
        <v>150.6</v>
      </c>
      <c r="AB137" s="4">
        <f>AVERAGE('air-quality'!F1552:F1556)</f>
        <v>68</v>
      </c>
      <c r="AC137" s="4">
        <f>AVERAGE('air-quality'!G1552:G1556)</f>
        <v>68.599999999999994</v>
      </c>
      <c r="AD137" s="4">
        <f>AVERAGE('air-quality'!H1552:H1556)</f>
        <v>18.2</v>
      </c>
      <c r="AE137" s="4">
        <f>AVERAGE('air-quality'!I1552:I1556)</f>
        <v>0</v>
      </c>
      <c r="AF137" s="4">
        <f>AVERAGE('air-quality'!J1552:J1556)</f>
        <v>10.8</v>
      </c>
      <c r="AG137" s="4">
        <f>AVERAGE('air-quality'!E1913:E1917)</f>
        <v>147.6</v>
      </c>
      <c r="AH137" s="4">
        <f>AVERAGE('air-quality'!F1913:F1917)</f>
        <v>92.2</v>
      </c>
      <c r="AI137" s="4">
        <f>AVERAGE('air-quality'!G1913:G1917)</f>
        <v>82.6</v>
      </c>
      <c r="AJ137" s="4">
        <f>AVERAGE('air-quality'!H1913:H1917)</f>
        <v>18.600000000000001</v>
      </c>
      <c r="AK137" s="4">
        <f>AVERAGE('air-quality'!I1913:I1917)</f>
        <v>0</v>
      </c>
      <c r="AL137" s="4">
        <f>AVERAGE('air-quality'!J1913:J1917)</f>
        <v>6.6</v>
      </c>
      <c r="AM137" s="4">
        <f t="shared" si="13"/>
        <v>87</v>
      </c>
      <c r="AN137" s="4">
        <f t="shared" si="14"/>
        <v>77</v>
      </c>
      <c r="AO137" s="4">
        <f t="shared" si="15"/>
        <v>58.8</v>
      </c>
      <c r="AP137" s="4">
        <f t="shared" si="16"/>
        <v>11</v>
      </c>
      <c r="AQ137" s="4">
        <f t="shared" si="17"/>
        <v>0</v>
      </c>
      <c r="AR137" s="4">
        <f t="shared" si="18"/>
        <v>4.4000000000000004</v>
      </c>
      <c r="AS137">
        <f>AVERAGE(U137,AA137,AG137)</f>
        <v>133.46666666666667</v>
      </c>
      <c r="AT137">
        <f>AVERAGE(V137,AB137,AH137)</f>
        <v>82.933333333333337</v>
      </c>
      <c r="AU137">
        <f>AVERAGE(W137,AC137,AI137)</f>
        <v>89.133333333333326</v>
      </c>
      <c r="AV137">
        <f>AVERAGE(X137,AD137,AJ137)</f>
        <v>18.266666666666669</v>
      </c>
      <c r="AW137">
        <f>AVERAGE(Y137,AE137,AK137)</f>
        <v>0</v>
      </c>
      <c r="AX137">
        <f>AVERAGE(Z137,AF137,AL137)</f>
        <v>8</v>
      </c>
    </row>
    <row r="138" spans="1:50" x14ac:dyDescent="0.25">
      <c r="A138">
        <f>IF([1]Pivot!A142="",[1]Data!A137,[1]Pivot!A142)</f>
        <v>5</v>
      </c>
      <c r="B138">
        <f>[1]Pivot!B142</f>
        <v>16</v>
      </c>
      <c r="C138" s="4">
        <f>AVERAGE(Pivot!D142:H142)</f>
        <v>128.6</v>
      </c>
      <c r="D138" s="4">
        <f>AVERAGE(Pivot!K142:O142)</f>
        <v>82.6</v>
      </c>
      <c r="E138" s="4">
        <f>AVERAGE(Pivot!R142:V142)</f>
        <v>90.2</v>
      </c>
      <c r="F138" s="4">
        <f>AVERAGE(Pivot!Y142:AC142)</f>
        <v>19.8</v>
      </c>
      <c r="G138" s="4">
        <f>AVERAGE(Pivot!AF142:AJ142)</f>
        <v>0</v>
      </c>
      <c r="H138" s="4">
        <f>AVERAGE(Pivot!AM142:AQ142)</f>
        <v>7.6</v>
      </c>
      <c r="I138" s="4">
        <f>AVERAGE(Pivot!F142:H142)</f>
        <v>145.33333333333334</v>
      </c>
      <c r="J138" s="4">
        <f>AVERAGE(Pivot!M142:O142)</f>
        <v>72.666666666666671</v>
      </c>
      <c r="K138" s="4">
        <f>AVERAGE(Pivot!T142:V142)</f>
        <v>86.333333333333329</v>
      </c>
      <c r="L138" s="4">
        <f>AVERAGE(Pivot!AA142:AC142)</f>
        <v>16.666666666666668</v>
      </c>
      <c r="M138" s="4">
        <f>AVERAGE(Pivot!AH142:AJ142)</f>
        <v>0</v>
      </c>
      <c r="N138" s="4">
        <f>AVERAGE(Pivot!AO142:AQ142)</f>
        <v>8.3333333333333339</v>
      </c>
      <c r="O138" s="4">
        <f>Pivot!I142</f>
        <v>124</v>
      </c>
      <c r="P138" s="4">
        <f>Pivot!P142</f>
        <v>65</v>
      </c>
      <c r="Q138" s="4">
        <f>Pivot!W142</f>
        <v>31</v>
      </c>
      <c r="R138" s="4">
        <f>Pivot!AD142</f>
        <v>17</v>
      </c>
      <c r="S138" s="4">
        <f>Pivot!AK142</f>
        <v>0</v>
      </c>
      <c r="T138" s="4">
        <f>Pivot!AR142</f>
        <v>2</v>
      </c>
      <c r="U138" s="4">
        <f>AVERAGE('air-quality'!E1202:E1206)</f>
        <v>122.2</v>
      </c>
      <c r="V138" s="4">
        <f>AVERAGE('air-quality'!F1202:F1206)</f>
        <v>92</v>
      </c>
      <c r="W138" s="4">
        <f>AVERAGE('air-quality'!G1202:G1206)</f>
        <v>128.80000000000001</v>
      </c>
      <c r="X138" s="4">
        <f>AVERAGE('air-quality'!H1202:H1206)</f>
        <v>17.2</v>
      </c>
      <c r="Y138" s="4">
        <f>AVERAGE('air-quality'!I1202:I1206)</f>
        <v>0</v>
      </c>
      <c r="Z138" s="4">
        <f>AVERAGE('air-quality'!J1202:J1206)</f>
        <v>6.6</v>
      </c>
      <c r="AA138" s="4">
        <f>AVERAGE('air-quality'!E1553:E1557)</f>
        <v>140.4</v>
      </c>
      <c r="AB138" s="4">
        <f>AVERAGE('air-quality'!F1553:F1557)</f>
        <v>61.4</v>
      </c>
      <c r="AC138" s="4">
        <f>AVERAGE('air-quality'!G1553:G1557)</f>
        <v>60.6</v>
      </c>
      <c r="AD138" s="4">
        <f>AVERAGE('air-quality'!H1553:H1557)</f>
        <v>18.2</v>
      </c>
      <c r="AE138" s="4">
        <f>AVERAGE('air-quality'!I1553:I1557)</f>
        <v>0</v>
      </c>
      <c r="AF138" s="4">
        <f>AVERAGE('air-quality'!J1553:J1557)</f>
        <v>9.8000000000000007</v>
      </c>
      <c r="AG138" s="4">
        <f>AVERAGE('air-quality'!E1914:E1918)</f>
        <v>143.80000000000001</v>
      </c>
      <c r="AH138" s="4">
        <f>AVERAGE('air-quality'!F1914:F1918)</f>
        <v>89</v>
      </c>
      <c r="AI138" s="4">
        <f>AVERAGE('air-quality'!G1914:G1918)</f>
        <v>81.599999999999994</v>
      </c>
      <c r="AJ138" s="4">
        <f>AVERAGE('air-quality'!H1914:H1918)</f>
        <v>19.600000000000001</v>
      </c>
      <c r="AK138" s="4">
        <f>AVERAGE('air-quality'!I1914:I1918)</f>
        <v>0</v>
      </c>
      <c r="AL138" s="4">
        <f>AVERAGE('air-quality'!J1914:J1918)</f>
        <v>7.2</v>
      </c>
      <c r="AM138" s="4">
        <f t="shared" si="13"/>
        <v>101</v>
      </c>
      <c r="AN138" s="4">
        <f t="shared" si="14"/>
        <v>72.599999999999994</v>
      </c>
      <c r="AO138" s="4">
        <f t="shared" si="15"/>
        <v>56.4</v>
      </c>
      <c r="AP138" s="4">
        <f t="shared" si="16"/>
        <v>13.4</v>
      </c>
      <c r="AQ138" s="4">
        <f t="shared" si="17"/>
        <v>0</v>
      </c>
      <c r="AR138" s="4">
        <f t="shared" si="18"/>
        <v>4.5999999999999996</v>
      </c>
      <c r="AS138">
        <f>AVERAGE(U138,AA138,AG138)</f>
        <v>135.46666666666667</v>
      </c>
      <c r="AT138">
        <f>AVERAGE(V138,AB138,AH138)</f>
        <v>80.8</v>
      </c>
      <c r="AU138">
        <f>AVERAGE(W138,AC138,AI138)</f>
        <v>90.333333333333329</v>
      </c>
      <c r="AV138">
        <f>AVERAGE(X138,AD138,AJ138)</f>
        <v>18.333333333333332</v>
      </c>
      <c r="AW138">
        <f>AVERAGE(Y138,AE138,AK138)</f>
        <v>0</v>
      </c>
      <c r="AX138">
        <f>AVERAGE(Z138,AF138,AL138)</f>
        <v>7.8666666666666663</v>
      </c>
    </row>
    <row r="139" spans="1:50" x14ac:dyDescent="0.25">
      <c r="A139">
        <f>IF([1]Pivot!A143="",[1]Data!A138,[1]Pivot!A143)</f>
        <v>5</v>
      </c>
      <c r="B139">
        <f>[1]Pivot!B143</f>
        <v>17</v>
      </c>
      <c r="C139" s="4">
        <f>AVERAGE(Pivot!D143:H143)</f>
        <v>146.19999999999999</v>
      </c>
      <c r="D139" s="4">
        <f>AVERAGE(Pivot!K143:O143)</f>
        <v>68.8</v>
      </c>
      <c r="E139" s="4">
        <f>AVERAGE(Pivot!R143:V143)</f>
        <v>75.2</v>
      </c>
      <c r="F139" s="4">
        <f>AVERAGE(Pivot!Y143:AC143)</f>
        <v>19</v>
      </c>
      <c r="G139" s="4">
        <f>AVERAGE(Pivot!AF143:AJ143)</f>
        <v>0</v>
      </c>
      <c r="H139" s="4">
        <f>AVERAGE(Pivot!AM143:AQ143)</f>
        <v>6.2</v>
      </c>
      <c r="I139" s="4">
        <f>AVERAGE(Pivot!F143:H143)</f>
        <v>133.66666666666666</v>
      </c>
      <c r="J139" s="4">
        <f>AVERAGE(Pivot!M143:O143)</f>
        <v>67.666666666666671</v>
      </c>
      <c r="K139" s="4">
        <f>AVERAGE(Pivot!T143:V143)</f>
        <v>77</v>
      </c>
      <c r="L139" s="4">
        <f>AVERAGE(Pivot!AA143:AC143)</f>
        <v>19.333333333333332</v>
      </c>
      <c r="M139" s="4">
        <f>AVERAGE(Pivot!AH143:AJ143)</f>
        <v>0</v>
      </c>
      <c r="N139" s="4">
        <f>AVERAGE(Pivot!AO143:AQ143)</f>
        <v>7</v>
      </c>
      <c r="O139" s="4">
        <f>Pivot!I143</f>
        <v>66</v>
      </c>
      <c r="P139" s="4">
        <f>Pivot!P143</f>
        <v>42</v>
      </c>
      <c r="Q139" s="4">
        <f>Pivot!W143</f>
        <v>36</v>
      </c>
      <c r="R139" s="4">
        <f>Pivot!AD143</f>
        <v>5</v>
      </c>
      <c r="S139" s="4">
        <f>Pivot!AK143</f>
        <v>0</v>
      </c>
      <c r="T139" s="4">
        <f>Pivot!AR143</f>
        <v>1</v>
      </c>
      <c r="U139" s="4">
        <f>AVERAGE('air-quality'!E1203:E1207)</f>
        <v>134</v>
      </c>
      <c r="V139" s="4">
        <f>AVERAGE('air-quality'!F1203:F1207)</f>
        <v>91</v>
      </c>
      <c r="W139" s="4">
        <f>AVERAGE('air-quality'!G1203:G1207)</f>
        <v>126</v>
      </c>
      <c r="X139" s="4">
        <f>AVERAGE('air-quality'!H1203:H1207)</f>
        <v>17</v>
      </c>
      <c r="Y139" s="4">
        <f>AVERAGE('air-quality'!I1203:I1207)</f>
        <v>0</v>
      </c>
      <c r="Z139" s="4">
        <f>AVERAGE('air-quality'!J1203:J1207)</f>
        <v>7.6</v>
      </c>
      <c r="AA139" s="4">
        <f>AVERAGE('air-quality'!E1554:E1558)</f>
        <v>124.6</v>
      </c>
      <c r="AB139" s="4">
        <f>AVERAGE('air-quality'!F1554:F1558)</f>
        <v>54.4</v>
      </c>
      <c r="AC139" s="4">
        <f>AVERAGE('air-quality'!G1554:G1558)</f>
        <v>59</v>
      </c>
      <c r="AD139" s="4">
        <f>AVERAGE('air-quality'!H1554:H1558)</f>
        <v>17.399999999999999</v>
      </c>
      <c r="AE139" s="4">
        <f>AVERAGE('air-quality'!I1554:I1558)</f>
        <v>0</v>
      </c>
      <c r="AF139" s="4">
        <f>AVERAGE('air-quality'!J1554:J1558)</f>
        <v>9.4</v>
      </c>
      <c r="AG139" s="4">
        <f>AVERAGE('air-quality'!E1915:E1919)</f>
        <v>147.80000000000001</v>
      </c>
      <c r="AH139" s="4">
        <f>AVERAGE('air-quality'!F1915:F1919)</f>
        <v>85</v>
      </c>
      <c r="AI139" s="4">
        <f>AVERAGE('air-quality'!G1915:G1919)</f>
        <v>70.8</v>
      </c>
      <c r="AJ139" s="4">
        <f>AVERAGE('air-quality'!H1915:H1919)</f>
        <v>16.8</v>
      </c>
      <c r="AK139" s="4">
        <f>AVERAGE('air-quality'!I1915:I1919)</f>
        <v>0</v>
      </c>
      <c r="AL139" s="4">
        <f>AVERAGE('air-quality'!J1915:J1919)</f>
        <v>6.6</v>
      </c>
      <c r="AM139" s="4">
        <f t="shared" si="13"/>
        <v>101.6</v>
      </c>
      <c r="AN139" s="4">
        <f t="shared" si="14"/>
        <v>56.2</v>
      </c>
      <c r="AO139" s="4">
        <f t="shared" si="15"/>
        <v>46.4</v>
      </c>
      <c r="AP139" s="4">
        <f t="shared" si="16"/>
        <v>11.2</v>
      </c>
      <c r="AQ139" s="4">
        <f t="shared" si="17"/>
        <v>0</v>
      </c>
      <c r="AR139" s="4">
        <f t="shared" si="18"/>
        <v>3.8</v>
      </c>
      <c r="AS139">
        <f>AVERAGE(U139,AA139,AG139)</f>
        <v>135.46666666666667</v>
      </c>
      <c r="AT139">
        <f>AVERAGE(V139,AB139,AH139)</f>
        <v>76.8</v>
      </c>
      <c r="AU139">
        <f>AVERAGE(W139,AC139,AI139)</f>
        <v>85.266666666666666</v>
      </c>
      <c r="AV139">
        <f>AVERAGE(X139,AD139,AJ139)</f>
        <v>17.066666666666666</v>
      </c>
      <c r="AW139">
        <f>AVERAGE(Y139,AE139,AK139)</f>
        <v>0</v>
      </c>
      <c r="AX139">
        <f>AVERAGE(Z139,AF139,AL139)</f>
        <v>7.8666666666666671</v>
      </c>
    </row>
    <row r="140" spans="1:50" x14ac:dyDescent="0.25">
      <c r="A140">
        <f>IF([1]Pivot!A144="",[1]Data!A139,[1]Pivot!A144)</f>
        <v>5</v>
      </c>
      <c r="B140">
        <f>[1]Pivot!B144</f>
        <v>18</v>
      </c>
      <c r="C140" s="4">
        <f>AVERAGE(Pivot!D144:H144)</f>
        <v>121.6</v>
      </c>
      <c r="D140" s="4">
        <f>AVERAGE(Pivot!K144:O144)</f>
        <v>70.400000000000006</v>
      </c>
      <c r="E140" s="4">
        <f>AVERAGE(Pivot!R144:V144)</f>
        <v>81.599999999999994</v>
      </c>
      <c r="F140" s="4">
        <f>AVERAGE(Pivot!Y144:AC144)</f>
        <v>14.6</v>
      </c>
      <c r="G140" s="4">
        <f>AVERAGE(Pivot!AF144:AJ144)</f>
        <v>0</v>
      </c>
      <c r="H140" s="4">
        <f>AVERAGE(Pivot!AM144:AQ144)</f>
        <v>4.2</v>
      </c>
      <c r="I140" s="4">
        <f>AVERAGE(Pivot!F144:H144)</f>
        <v>113</v>
      </c>
      <c r="J140" s="4">
        <f>AVERAGE(Pivot!M144:O144)</f>
        <v>76</v>
      </c>
      <c r="K140" s="4">
        <f>AVERAGE(Pivot!T144:V144)</f>
        <v>80.666666666666671</v>
      </c>
      <c r="L140" s="4">
        <f>AVERAGE(Pivot!AA144:AC144)</f>
        <v>15</v>
      </c>
      <c r="M140" s="4">
        <f>AVERAGE(Pivot!AH144:AJ144)</f>
        <v>0</v>
      </c>
      <c r="N140" s="4">
        <f>AVERAGE(Pivot!AO144:AQ144)</f>
        <v>4.666666666666667</v>
      </c>
      <c r="O140" s="4">
        <f>Pivot!I144</f>
        <v>41</v>
      </c>
      <c r="P140" s="4">
        <f>Pivot!P144</f>
        <v>46</v>
      </c>
      <c r="Q140" s="4">
        <f>Pivot!W144</f>
        <v>65</v>
      </c>
      <c r="R140" s="4">
        <f>Pivot!AD144</f>
        <v>11</v>
      </c>
      <c r="S140" s="4">
        <f>Pivot!AK144</f>
        <v>0</v>
      </c>
      <c r="T140" s="4">
        <f>Pivot!AR144</f>
        <v>2</v>
      </c>
      <c r="U140" s="4">
        <f>AVERAGE('air-quality'!E1204:E1208)</f>
        <v>141.6</v>
      </c>
      <c r="V140" s="4">
        <f>AVERAGE('air-quality'!F1204:F1208)</f>
        <v>82.6</v>
      </c>
      <c r="W140" s="4">
        <f>AVERAGE('air-quality'!G1204:G1208)</f>
        <v>103.8</v>
      </c>
      <c r="X140" s="4">
        <f>AVERAGE('air-quality'!H1204:H1208)</f>
        <v>18</v>
      </c>
      <c r="Y140" s="4">
        <f>AVERAGE('air-quality'!I1204:I1208)</f>
        <v>0</v>
      </c>
      <c r="Z140" s="4">
        <f>AVERAGE('air-quality'!J1204:J1208)</f>
        <v>8.4</v>
      </c>
      <c r="AA140" s="4">
        <f>AVERAGE('air-quality'!E1555:E1559)</f>
        <v>116</v>
      </c>
      <c r="AB140" s="4">
        <f>AVERAGE('air-quality'!F1555:F1559)</f>
        <v>48.6</v>
      </c>
      <c r="AC140" s="4">
        <f>AVERAGE('air-quality'!G1555:G1559)</f>
        <v>47.4</v>
      </c>
      <c r="AD140" s="4">
        <f>AVERAGE('air-quality'!H1555:H1559)</f>
        <v>18.2</v>
      </c>
      <c r="AE140" s="4">
        <f>AVERAGE('air-quality'!I1555:I1559)</f>
        <v>0</v>
      </c>
      <c r="AF140" s="4">
        <f>AVERAGE('air-quality'!J1555:J1559)</f>
        <v>7.6</v>
      </c>
      <c r="AG140" s="4">
        <f>AVERAGE('air-quality'!E1916:E1920)</f>
        <v>137.19999999999999</v>
      </c>
      <c r="AH140" s="4">
        <f>AVERAGE('air-quality'!F1916:F1920)</f>
        <v>65.400000000000006</v>
      </c>
      <c r="AI140" s="4">
        <f>AVERAGE('air-quality'!G1916:G1920)</f>
        <v>57</v>
      </c>
      <c r="AJ140" s="4">
        <f>AVERAGE('air-quality'!H1916:H1920)</f>
        <v>13.4</v>
      </c>
      <c r="AK140" s="4">
        <f>AVERAGE('air-quality'!I1916:I1920)</f>
        <v>0</v>
      </c>
      <c r="AL140" s="4">
        <f>AVERAGE('air-quality'!J1916:J1920)</f>
        <v>5.2</v>
      </c>
      <c r="AM140" s="4">
        <f t="shared" si="13"/>
        <v>88.2</v>
      </c>
      <c r="AN140" s="4">
        <f t="shared" si="14"/>
        <v>51.4</v>
      </c>
      <c r="AO140" s="4">
        <f t="shared" si="15"/>
        <v>41.2</v>
      </c>
      <c r="AP140" s="4">
        <f t="shared" si="16"/>
        <v>11.2</v>
      </c>
      <c r="AQ140" s="4">
        <f t="shared" si="17"/>
        <v>0</v>
      </c>
      <c r="AR140" s="4">
        <f t="shared" si="18"/>
        <v>3.2</v>
      </c>
      <c r="AS140">
        <f>AVERAGE(U140,AA140,AG140)</f>
        <v>131.6</v>
      </c>
      <c r="AT140">
        <f>AVERAGE(V140,AB140,AH140)</f>
        <v>65.533333333333331</v>
      </c>
      <c r="AU140">
        <f>AVERAGE(W140,AC140,AI140)</f>
        <v>69.399999999999991</v>
      </c>
      <c r="AV140">
        <f>AVERAGE(X140,AD140,AJ140)</f>
        <v>16.533333333333335</v>
      </c>
      <c r="AW140">
        <f>AVERAGE(Y140,AE140,AK140)</f>
        <v>0</v>
      </c>
      <c r="AX140">
        <f>AVERAGE(Z140,AF140,AL140)</f>
        <v>7.0666666666666664</v>
      </c>
    </row>
    <row r="141" spans="1:50" x14ac:dyDescent="0.25">
      <c r="A141">
        <f>IF([1]Pivot!A145="",[1]Data!A140,[1]Pivot!A145)</f>
        <v>5</v>
      </c>
      <c r="B141">
        <f>[1]Pivot!B145</f>
        <v>19</v>
      </c>
      <c r="C141" s="4">
        <f>AVERAGE(Pivot!D145:H145)</f>
        <v>110.6</v>
      </c>
      <c r="D141" s="4">
        <f>AVERAGE(Pivot!K145:O145)</f>
        <v>54</v>
      </c>
      <c r="E141" s="4">
        <f>AVERAGE(Pivot!R145:V145)</f>
        <v>77.599999999999994</v>
      </c>
      <c r="F141" s="4">
        <f>AVERAGE(Pivot!Y145:AC145)</f>
        <v>14.4</v>
      </c>
      <c r="G141" s="4">
        <f>AVERAGE(Pivot!AF145:AJ145)</f>
        <v>0</v>
      </c>
      <c r="H141" s="4">
        <f>AVERAGE(Pivot!AM145:AQ145)</f>
        <v>5.8</v>
      </c>
      <c r="I141" s="4">
        <f>AVERAGE(Pivot!F145:H145)</f>
        <v>113.33333333333333</v>
      </c>
      <c r="J141" s="4">
        <f>AVERAGE(Pivot!M145:O145)</f>
        <v>53.666666666666664</v>
      </c>
      <c r="K141" s="4">
        <f>AVERAGE(Pivot!T145:V145)</f>
        <v>74</v>
      </c>
      <c r="L141" s="4">
        <f>AVERAGE(Pivot!AA145:AC145)</f>
        <v>11.333333333333334</v>
      </c>
      <c r="M141" s="4">
        <f>AVERAGE(Pivot!AH145:AJ145)</f>
        <v>0</v>
      </c>
      <c r="N141" s="4">
        <f>AVERAGE(Pivot!AO145:AQ145)</f>
        <v>5.666666666666667</v>
      </c>
      <c r="O141" s="4">
        <f>Pivot!I145</f>
        <v>68</v>
      </c>
      <c r="P141" s="4">
        <f>Pivot!P145</f>
        <v>42</v>
      </c>
      <c r="Q141" s="4">
        <f>Pivot!W145</f>
        <v>109</v>
      </c>
      <c r="R141" s="4">
        <f>Pivot!AD145</f>
        <v>10</v>
      </c>
      <c r="S141" s="4">
        <f>Pivot!AK145</f>
        <v>0</v>
      </c>
      <c r="T141" s="4">
        <f>Pivot!AR145</f>
        <v>4</v>
      </c>
      <c r="U141" s="4">
        <f>AVERAGE('air-quality'!E1205:E1209)</f>
        <v>137.80000000000001</v>
      </c>
      <c r="V141" s="4">
        <f>AVERAGE('air-quality'!F1205:F1209)</f>
        <v>67</v>
      </c>
      <c r="W141" s="4">
        <f>AVERAGE('air-quality'!G1205:G1209)</f>
        <v>92.4</v>
      </c>
      <c r="X141" s="4">
        <f>AVERAGE('air-quality'!H1205:H1209)</f>
        <v>16</v>
      </c>
      <c r="Y141" s="4">
        <f>AVERAGE('air-quality'!I1205:I1209)</f>
        <v>0</v>
      </c>
      <c r="Z141" s="4">
        <f>AVERAGE('air-quality'!J1205:J1209)</f>
        <v>7</v>
      </c>
      <c r="AA141" s="4">
        <f>AVERAGE('air-quality'!E1556:E1560)</f>
        <v>109.6</v>
      </c>
      <c r="AB141" s="4">
        <f>AVERAGE('air-quality'!F1556:F1560)</f>
        <v>64.2</v>
      </c>
      <c r="AC141" s="4">
        <f>AVERAGE('air-quality'!G1556:G1560)</f>
        <v>48.8</v>
      </c>
      <c r="AD141" s="4">
        <f>AVERAGE('air-quality'!H1556:H1560)</f>
        <v>17.399999999999999</v>
      </c>
      <c r="AE141" s="4">
        <f>AVERAGE('air-quality'!I1556:I1560)</f>
        <v>0</v>
      </c>
      <c r="AF141" s="4">
        <f>AVERAGE('air-quality'!J1556:J1560)</f>
        <v>6.4</v>
      </c>
      <c r="AG141" s="4">
        <f>AVERAGE('air-quality'!E1917:E1921)</f>
        <v>115.2</v>
      </c>
      <c r="AH141" s="4">
        <f>AVERAGE('air-quality'!F1917:F1921)</f>
        <v>52.6</v>
      </c>
      <c r="AI141" s="4">
        <f>AVERAGE('air-quality'!G1917:G1921)</f>
        <v>49.8</v>
      </c>
      <c r="AJ141" s="4">
        <f>AVERAGE('air-quality'!H1917:H1921)</f>
        <v>13</v>
      </c>
      <c r="AK141" s="4">
        <f>AVERAGE('air-quality'!I1917:I1921)</f>
        <v>0</v>
      </c>
      <c r="AL141" s="4">
        <f>AVERAGE('air-quality'!J1917:J1921)</f>
        <v>4.8</v>
      </c>
      <c r="AM141" s="4">
        <f t="shared" si="13"/>
        <v>82.8</v>
      </c>
      <c r="AN141" s="4">
        <f t="shared" si="14"/>
        <v>50</v>
      </c>
      <c r="AO141" s="4">
        <f t="shared" si="15"/>
        <v>54</v>
      </c>
      <c r="AP141" s="4">
        <f t="shared" si="16"/>
        <v>11.2</v>
      </c>
      <c r="AQ141" s="4">
        <f t="shared" si="17"/>
        <v>0</v>
      </c>
      <c r="AR141" s="4">
        <f t="shared" si="18"/>
        <v>3</v>
      </c>
      <c r="AS141">
        <f>AVERAGE(U141,AA141,AG141)</f>
        <v>120.86666666666667</v>
      </c>
      <c r="AT141">
        <f>AVERAGE(V141,AB141,AH141)</f>
        <v>61.266666666666659</v>
      </c>
      <c r="AU141">
        <f>AVERAGE(W141,AC141,AI141)</f>
        <v>63.666666666666664</v>
      </c>
      <c r="AV141">
        <f>AVERAGE(X141,AD141,AJ141)</f>
        <v>15.466666666666667</v>
      </c>
      <c r="AW141">
        <f>AVERAGE(Y141,AE141,AK141)</f>
        <v>0</v>
      </c>
      <c r="AX141">
        <f>AVERAGE(Z141,AF141,AL141)</f>
        <v>6.0666666666666664</v>
      </c>
    </row>
    <row r="142" spans="1:50" x14ac:dyDescent="0.25">
      <c r="A142">
        <f>IF([1]Pivot!A146="",[1]Data!A141,[1]Pivot!A146)</f>
        <v>5</v>
      </c>
      <c r="B142">
        <f>[1]Pivot!B146</f>
        <v>20</v>
      </c>
      <c r="C142" s="4">
        <f>AVERAGE(Pivot!D146:H146)</f>
        <v>105.4</v>
      </c>
      <c r="D142" s="4">
        <f>AVERAGE(Pivot!K146:O146)</f>
        <v>56</v>
      </c>
      <c r="E142" s="4">
        <f>AVERAGE(Pivot!R146:V146)</f>
        <v>68</v>
      </c>
      <c r="F142" s="4">
        <f>AVERAGE(Pivot!Y146:AC146)</f>
        <v>19.399999999999999</v>
      </c>
      <c r="G142" s="4">
        <f>AVERAGE(Pivot!AF146:AJ146)</f>
        <v>0</v>
      </c>
      <c r="H142" s="4">
        <f>AVERAGE(Pivot!AM146:AQ146)</f>
        <v>6.8</v>
      </c>
      <c r="I142" s="4">
        <f>AVERAGE(Pivot!F146:H146)</f>
        <v>103.33333333333333</v>
      </c>
      <c r="J142" s="4">
        <f>AVERAGE(Pivot!M146:O146)</f>
        <v>50.333333333333336</v>
      </c>
      <c r="K142" s="4">
        <f>AVERAGE(Pivot!T146:V146)</f>
        <v>54</v>
      </c>
      <c r="L142" s="4">
        <f>AVERAGE(Pivot!AA146:AC146)</f>
        <v>18</v>
      </c>
      <c r="M142" s="4">
        <f>AVERAGE(Pivot!AH146:AJ146)</f>
        <v>0</v>
      </c>
      <c r="N142" s="4">
        <f>AVERAGE(Pivot!AO146:AQ146)</f>
        <v>7.666666666666667</v>
      </c>
      <c r="O142" s="4">
        <f>Pivot!I146</f>
        <v>69</v>
      </c>
      <c r="P142" s="4">
        <f>Pivot!P146</f>
        <v>69</v>
      </c>
      <c r="Q142" s="4">
        <f>Pivot!W146</f>
        <v>56</v>
      </c>
      <c r="R142" s="4">
        <f>Pivot!AD146</f>
        <v>13</v>
      </c>
      <c r="S142" s="4">
        <f>Pivot!AK146</f>
        <v>0</v>
      </c>
      <c r="T142" s="4">
        <f>Pivot!AR146</f>
        <v>13</v>
      </c>
      <c r="U142" s="4">
        <f>AVERAGE('air-quality'!E1206:E1210)</f>
        <v>116.2</v>
      </c>
      <c r="V142" s="4">
        <f>AVERAGE('air-quality'!F1206:F1210)</f>
        <v>55.6</v>
      </c>
      <c r="W142" s="4">
        <f>AVERAGE('air-quality'!G1206:G1210)</f>
        <v>82.4</v>
      </c>
      <c r="X142" s="4">
        <f>AVERAGE('air-quality'!H1206:H1210)</f>
        <v>17.8</v>
      </c>
      <c r="Y142" s="4">
        <f>AVERAGE('air-quality'!I1206:I1210)</f>
        <v>0</v>
      </c>
      <c r="Z142" s="4">
        <f>AVERAGE('air-quality'!J1206:J1210)</f>
        <v>6.4</v>
      </c>
      <c r="AA142" s="4">
        <f>AVERAGE('air-quality'!E1557:E1561)</f>
        <v>113.4</v>
      </c>
      <c r="AB142" s="4">
        <f>AVERAGE('air-quality'!F1557:F1561)</f>
        <v>87</v>
      </c>
      <c r="AC142" s="4">
        <f>AVERAGE('air-quality'!G1557:G1561)</f>
        <v>48.8</v>
      </c>
      <c r="AD142" s="4">
        <f>AVERAGE('air-quality'!H1557:H1561)</f>
        <v>18.399999999999999</v>
      </c>
      <c r="AE142" s="4">
        <f>AVERAGE('air-quality'!I1557:I1561)</f>
        <v>0</v>
      </c>
      <c r="AF142" s="4">
        <f>AVERAGE('air-quality'!J1557:J1561)</f>
        <v>6.2</v>
      </c>
      <c r="AG142" s="4">
        <f>AVERAGE('air-quality'!E1918:E1922)</f>
        <v>100.2</v>
      </c>
      <c r="AH142" s="4">
        <f>AVERAGE('air-quality'!F1918:F1922)</f>
        <v>46.4</v>
      </c>
      <c r="AI142" s="4">
        <f>AVERAGE('air-quality'!G1918:G1922)</f>
        <v>47.2</v>
      </c>
      <c r="AJ142" s="4">
        <f>AVERAGE('air-quality'!H1918:H1922)</f>
        <v>15.6</v>
      </c>
      <c r="AK142" s="4">
        <f>AVERAGE('air-quality'!I1918:I1922)</f>
        <v>0</v>
      </c>
      <c r="AL142" s="4">
        <f>AVERAGE('air-quality'!J1918:J1922)</f>
        <v>4.5999999999999996</v>
      </c>
      <c r="AM142" s="4">
        <f t="shared" si="13"/>
        <v>73.599999999999994</v>
      </c>
      <c r="AN142" s="4">
        <f t="shared" si="14"/>
        <v>52.8</v>
      </c>
      <c r="AO142" s="4">
        <f t="shared" si="15"/>
        <v>59.4</v>
      </c>
      <c r="AP142" s="4">
        <f t="shared" si="16"/>
        <v>11.2</v>
      </c>
      <c r="AQ142" s="4">
        <f t="shared" si="17"/>
        <v>0</v>
      </c>
      <c r="AR142" s="4">
        <f t="shared" si="18"/>
        <v>4.4000000000000004</v>
      </c>
      <c r="AS142">
        <f>AVERAGE(U142,AA142,AG142)</f>
        <v>109.93333333333334</v>
      </c>
      <c r="AT142">
        <f>AVERAGE(V142,AB142,AH142)</f>
        <v>63</v>
      </c>
      <c r="AU142">
        <f>AVERAGE(W142,AC142,AI142)</f>
        <v>59.466666666666661</v>
      </c>
      <c r="AV142">
        <f>AVERAGE(X142,AD142,AJ142)</f>
        <v>17.266666666666669</v>
      </c>
      <c r="AW142">
        <f>AVERAGE(Y142,AE142,AK142)</f>
        <v>0</v>
      </c>
      <c r="AX142">
        <f>AVERAGE(Z142,AF142,AL142)</f>
        <v>5.7333333333333343</v>
      </c>
    </row>
    <row r="143" spans="1:50" x14ac:dyDescent="0.25">
      <c r="A143">
        <f>IF([1]Pivot!A147="",[1]Data!A142,[1]Pivot!A147)</f>
        <v>5</v>
      </c>
      <c r="B143">
        <f>[1]Pivot!B147</f>
        <v>21</v>
      </c>
      <c r="C143" s="4">
        <f>AVERAGE(Pivot!D147:H147)</f>
        <v>124.4</v>
      </c>
      <c r="D143" s="4">
        <f>AVERAGE(Pivot!K147:O147)</f>
        <v>71.400000000000006</v>
      </c>
      <c r="E143" s="4">
        <f>AVERAGE(Pivot!R147:V147)</f>
        <v>70.599999999999994</v>
      </c>
      <c r="F143" s="4">
        <f>AVERAGE(Pivot!Y147:AC147)</f>
        <v>23.2</v>
      </c>
      <c r="G143" s="4">
        <f>AVERAGE(Pivot!AF147:AJ147)</f>
        <v>0</v>
      </c>
      <c r="H143" s="4">
        <f>AVERAGE(Pivot!AM147:AQ147)</f>
        <v>6.8</v>
      </c>
      <c r="I143" s="4">
        <f>AVERAGE(Pivot!F147:H147)</f>
        <v>122.33333333333333</v>
      </c>
      <c r="J143" s="4">
        <f>AVERAGE(Pivot!M147:O147)</f>
        <v>74.333333333333329</v>
      </c>
      <c r="K143" s="4">
        <f>AVERAGE(Pivot!T147:V147)</f>
        <v>47.333333333333336</v>
      </c>
      <c r="L143" s="4">
        <f>AVERAGE(Pivot!AA147:AC147)</f>
        <v>21.333333333333332</v>
      </c>
      <c r="M143" s="4">
        <f>AVERAGE(Pivot!AH147:AJ147)</f>
        <v>0</v>
      </c>
      <c r="N143" s="4">
        <f>AVERAGE(Pivot!AO147:AQ147)</f>
        <v>7.333333333333333</v>
      </c>
      <c r="O143" s="4">
        <f>Pivot!I147</f>
        <v>163</v>
      </c>
      <c r="P143" s="4">
        <f>Pivot!P147</f>
        <v>41</v>
      </c>
      <c r="Q143" s="4">
        <f>Pivot!W147</f>
        <v>73</v>
      </c>
      <c r="R143" s="4">
        <f>Pivot!AD147</f>
        <v>9</v>
      </c>
      <c r="S143" s="4">
        <f>Pivot!AK147</f>
        <v>0</v>
      </c>
      <c r="T143" s="4">
        <f>Pivot!AR147</f>
        <v>8</v>
      </c>
      <c r="U143" s="4">
        <f>AVERAGE('air-quality'!E1207:E1211)</f>
        <v>98.6</v>
      </c>
      <c r="V143" s="4">
        <f>AVERAGE('air-quality'!F1207:F1211)</f>
        <v>53.2</v>
      </c>
      <c r="W143" s="4">
        <f>AVERAGE('air-quality'!G1207:G1211)</f>
        <v>69.400000000000006</v>
      </c>
      <c r="X143" s="4">
        <f>AVERAGE('air-quality'!H1207:H1211)</f>
        <v>20</v>
      </c>
      <c r="Y143" s="4">
        <f>AVERAGE('air-quality'!I1207:I1211)</f>
        <v>0</v>
      </c>
      <c r="Z143" s="4">
        <f>AVERAGE('air-quality'!J1207:J1211)</f>
        <v>6.2</v>
      </c>
      <c r="AA143" s="4">
        <f>AVERAGE('air-quality'!E1558:E1562)</f>
        <v>131.4</v>
      </c>
      <c r="AB143" s="4">
        <f>AVERAGE('air-quality'!F1558:F1562)</f>
        <v>94.2</v>
      </c>
      <c r="AC143" s="4">
        <f>AVERAGE('air-quality'!G1558:G1562)</f>
        <v>54.6</v>
      </c>
      <c r="AD143" s="4">
        <f>AVERAGE('air-quality'!H1558:H1562)</f>
        <v>19.8</v>
      </c>
      <c r="AE143" s="4">
        <f>AVERAGE('air-quality'!I1558:I1562)</f>
        <v>0</v>
      </c>
      <c r="AF143" s="4">
        <f>AVERAGE('air-quality'!J1558:J1562)</f>
        <v>6.2</v>
      </c>
      <c r="AG143" s="4">
        <f>AVERAGE('air-quality'!E1919:E1923)</f>
        <v>89</v>
      </c>
      <c r="AH143" s="4">
        <f>AVERAGE('air-quality'!F1919:F1923)</f>
        <v>49.8</v>
      </c>
      <c r="AI143" s="4">
        <f>AVERAGE('air-quality'!G1919:G1923)</f>
        <v>66.2</v>
      </c>
      <c r="AJ143" s="4">
        <f>AVERAGE('air-quality'!H1919:H1923)</f>
        <v>17.600000000000001</v>
      </c>
      <c r="AK143" s="4">
        <f>AVERAGE('air-quality'!I1919:I1923)</f>
        <v>0</v>
      </c>
      <c r="AL143" s="4">
        <f>AVERAGE('air-quality'!J1919:J1923)</f>
        <v>4.4000000000000004</v>
      </c>
      <c r="AM143" s="4">
        <f t="shared" si="13"/>
        <v>81.400000000000006</v>
      </c>
      <c r="AN143" s="4">
        <f t="shared" si="14"/>
        <v>48</v>
      </c>
      <c r="AO143" s="4">
        <f t="shared" si="15"/>
        <v>67.8</v>
      </c>
      <c r="AP143" s="4">
        <f t="shared" si="16"/>
        <v>9.6</v>
      </c>
      <c r="AQ143" s="4">
        <f t="shared" si="17"/>
        <v>0</v>
      </c>
      <c r="AR143" s="4">
        <f t="shared" si="18"/>
        <v>5.6</v>
      </c>
      <c r="AS143">
        <f>AVERAGE(U143,AA143,AG143)</f>
        <v>106.33333333333333</v>
      </c>
      <c r="AT143">
        <f>AVERAGE(V143,AB143,AH143)</f>
        <v>65.733333333333334</v>
      </c>
      <c r="AU143">
        <f>AVERAGE(W143,AC143,AI143)</f>
        <v>63.4</v>
      </c>
      <c r="AV143">
        <f>AVERAGE(X143,AD143,AJ143)</f>
        <v>19.133333333333333</v>
      </c>
      <c r="AW143">
        <f>AVERAGE(Y143,AE143,AK143)</f>
        <v>0</v>
      </c>
      <c r="AX143">
        <f>AVERAGE(Z143,AF143,AL143)</f>
        <v>5.6000000000000005</v>
      </c>
    </row>
    <row r="144" spans="1:50" x14ac:dyDescent="0.25">
      <c r="A144">
        <f>IF([1]Pivot!A148="",[1]Data!A143,[1]Pivot!A148)</f>
        <v>5</v>
      </c>
      <c r="B144">
        <f>[1]Pivot!B148</f>
        <v>22</v>
      </c>
      <c r="C144" s="4">
        <f>AVERAGE(Pivot!D148:H148)</f>
        <v>124.8</v>
      </c>
      <c r="D144" s="4">
        <f>AVERAGE(Pivot!K148:O148)</f>
        <v>85</v>
      </c>
      <c r="E144" s="4">
        <f>AVERAGE(Pivot!R148:V148)</f>
        <v>92.2</v>
      </c>
      <c r="F144" s="4">
        <f>AVERAGE(Pivot!Y148:AC148)</f>
        <v>24</v>
      </c>
      <c r="G144" s="4">
        <f>AVERAGE(Pivot!AF148:AJ148)</f>
        <v>0</v>
      </c>
      <c r="H144" s="4">
        <f>AVERAGE(Pivot!AM148:AQ148)</f>
        <v>5.8</v>
      </c>
      <c r="I144" s="4">
        <f>AVERAGE(Pivot!F148:H148)</f>
        <v>115</v>
      </c>
      <c r="J144" s="4">
        <f>AVERAGE(Pivot!M148:O148)</f>
        <v>85.333333333333329</v>
      </c>
      <c r="K144" s="4">
        <f>AVERAGE(Pivot!T148:V148)</f>
        <v>89.666666666666671</v>
      </c>
      <c r="L144" s="4">
        <f>AVERAGE(Pivot!AA148:AC148)</f>
        <v>21</v>
      </c>
      <c r="M144" s="4">
        <f>AVERAGE(Pivot!AH148:AJ148)</f>
        <v>0</v>
      </c>
      <c r="N144" s="4">
        <f>AVERAGE(Pivot!AO148:AQ148)</f>
        <v>4</v>
      </c>
      <c r="O144" s="4">
        <f>Pivot!I148</f>
        <v>124</v>
      </c>
      <c r="P144" s="4">
        <f>Pivot!P148</f>
        <v>19</v>
      </c>
      <c r="Q144" s="4">
        <f>Pivot!W148</f>
        <v>36</v>
      </c>
      <c r="R144" s="4">
        <f>Pivot!AD148</f>
        <v>6</v>
      </c>
      <c r="S144" s="4">
        <f>Pivot!AK148</f>
        <v>0</v>
      </c>
      <c r="T144" s="4">
        <f>Pivot!AR148</f>
        <v>2</v>
      </c>
      <c r="U144" s="4">
        <f>AVERAGE('air-quality'!E1208:E1212)</f>
        <v>93.2</v>
      </c>
      <c r="V144" s="4">
        <f>AVERAGE('air-quality'!F1208:F1212)</f>
        <v>54.6</v>
      </c>
      <c r="W144" s="4">
        <f>AVERAGE('air-quality'!G1208:G1212)</f>
        <v>68.2</v>
      </c>
      <c r="X144" s="4">
        <f>AVERAGE('air-quality'!H1208:H1212)</f>
        <v>22.4</v>
      </c>
      <c r="Y144" s="4">
        <f>AVERAGE('air-quality'!I1208:I1212)</f>
        <v>0</v>
      </c>
      <c r="Z144" s="4">
        <f>AVERAGE('air-quality'!J1208:J1212)</f>
        <v>6</v>
      </c>
      <c r="AA144" s="4">
        <f>AVERAGE('air-quality'!E1559:E1563)</f>
        <v>142</v>
      </c>
      <c r="AB144" s="4">
        <f>AVERAGE('air-quality'!F1559:F1563)</f>
        <v>101.2</v>
      </c>
      <c r="AC144" s="4">
        <f>AVERAGE('air-quality'!G1559:G1563)</f>
        <v>67</v>
      </c>
      <c r="AD144" s="4">
        <f>AVERAGE('air-quality'!H1559:H1563)</f>
        <v>20.2</v>
      </c>
      <c r="AE144" s="4">
        <f>AVERAGE('air-quality'!I1559:I1563)</f>
        <v>0</v>
      </c>
      <c r="AF144" s="4">
        <f>AVERAGE('air-quality'!J1559:J1563)</f>
        <v>5.8</v>
      </c>
      <c r="AG144" s="4">
        <f>AVERAGE('air-quality'!E1920:E1924)</f>
        <v>89.2</v>
      </c>
      <c r="AH144" s="4">
        <f>AVERAGE('air-quality'!F1920:F1924)</f>
        <v>54</v>
      </c>
      <c r="AI144" s="4">
        <f>AVERAGE('air-quality'!G1920:G1924)</f>
        <v>78.599999999999994</v>
      </c>
      <c r="AJ144" s="4">
        <f>AVERAGE('air-quality'!H1920:H1924)</f>
        <v>22.4</v>
      </c>
      <c r="AK144" s="4">
        <f>AVERAGE('air-quality'!I1920:I1924)</f>
        <v>0</v>
      </c>
      <c r="AL144" s="4">
        <f>AVERAGE('air-quality'!J1920:J1924)</f>
        <v>4.8</v>
      </c>
      <c r="AM144" s="4">
        <f t="shared" si="13"/>
        <v>93</v>
      </c>
      <c r="AN144" s="4">
        <f t="shared" si="14"/>
        <v>43.4</v>
      </c>
      <c r="AO144" s="4">
        <f t="shared" si="15"/>
        <v>67.8</v>
      </c>
      <c r="AP144" s="4">
        <f t="shared" si="16"/>
        <v>9.8000000000000007</v>
      </c>
      <c r="AQ144" s="4">
        <f t="shared" si="17"/>
        <v>0</v>
      </c>
      <c r="AR144" s="4">
        <f t="shared" si="18"/>
        <v>5.8</v>
      </c>
      <c r="AS144">
        <f>AVERAGE(U144,AA144,AG144)</f>
        <v>108.13333333333333</v>
      </c>
      <c r="AT144">
        <f>AVERAGE(V144,AB144,AH144)</f>
        <v>69.933333333333337</v>
      </c>
      <c r="AU144">
        <f>AVERAGE(W144,AC144,AI144)</f>
        <v>71.266666666666666</v>
      </c>
      <c r="AV144">
        <f>AVERAGE(X144,AD144,AJ144)</f>
        <v>21.666666666666668</v>
      </c>
      <c r="AW144">
        <f>AVERAGE(Y144,AE144,AK144)</f>
        <v>0</v>
      </c>
      <c r="AX144">
        <f>AVERAGE(Z144,AF144,AL144)</f>
        <v>5.5333333333333341</v>
      </c>
    </row>
    <row r="145" spans="1:50" x14ac:dyDescent="0.25">
      <c r="A145">
        <f>IF([1]Pivot!A149="",[1]Data!A144,[1]Pivot!A149)</f>
        <v>5</v>
      </c>
      <c r="B145">
        <f>[1]Pivot!B149</f>
        <v>23</v>
      </c>
      <c r="C145" s="4">
        <f>AVERAGE(Pivot!D149:H149)</f>
        <v>126.8</v>
      </c>
      <c r="D145" s="4">
        <f>AVERAGE(Pivot!K149:O149)</f>
        <v>72.599999999999994</v>
      </c>
      <c r="E145" s="4">
        <f>AVERAGE(Pivot!R149:V149)</f>
        <v>92.2</v>
      </c>
      <c r="F145" s="4">
        <f>AVERAGE(Pivot!Y149:AC149)</f>
        <v>26.2</v>
      </c>
      <c r="G145" s="4">
        <f>AVERAGE(Pivot!AF149:AJ149)</f>
        <v>0</v>
      </c>
      <c r="H145" s="4">
        <f>AVERAGE(Pivot!AM149:AQ149)</f>
        <v>5.4</v>
      </c>
      <c r="I145" s="4">
        <f>AVERAGE(Pivot!F149:H149)</f>
        <v>107.33333333333333</v>
      </c>
      <c r="J145" s="4">
        <f>AVERAGE(Pivot!M149:O149)</f>
        <v>76</v>
      </c>
      <c r="K145" s="4">
        <f>AVERAGE(Pivot!T149:V149)</f>
        <v>94.333333333333329</v>
      </c>
      <c r="L145" s="4">
        <f>AVERAGE(Pivot!AA149:AC149)</f>
        <v>28.333333333333332</v>
      </c>
      <c r="M145" s="4">
        <f>AVERAGE(Pivot!AH149:AJ149)</f>
        <v>0</v>
      </c>
      <c r="N145" s="4">
        <f>AVERAGE(Pivot!AO149:AQ149)</f>
        <v>4.333333333333333</v>
      </c>
      <c r="O145" s="4">
        <f>Pivot!I149</f>
        <v>26</v>
      </c>
      <c r="P145" s="4">
        <f>Pivot!P149</f>
        <v>21</v>
      </c>
      <c r="Q145" s="4">
        <f>Pivot!W149</f>
        <v>53</v>
      </c>
      <c r="R145" s="4">
        <f>Pivot!AD149</f>
        <v>9</v>
      </c>
      <c r="S145" s="4">
        <f>Pivot!AK149</f>
        <v>0</v>
      </c>
      <c r="T145" s="4">
        <f>Pivot!AR149</f>
        <v>2</v>
      </c>
      <c r="U145" s="4">
        <f>AVERAGE('air-quality'!E1209:E1213)</f>
        <v>93.2</v>
      </c>
      <c r="V145" s="4">
        <f>AVERAGE('air-quality'!F1209:F1213)</f>
        <v>55</v>
      </c>
      <c r="W145" s="4">
        <f>AVERAGE('air-quality'!G1209:G1213)</f>
        <v>83.2</v>
      </c>
      <c r="X145" s="4">
        <f>AVERAGE('air-quality'!H1209:H1213)</f>
        <v>21.2</v>
      </c>
      <c r="Y145" s="4">
        <f>AVERAGE('air-quality'!I1209:I1213)</f>
        <v>0</v>
      </c>
      <c r="Z145" s="4">
        <f>AVERAGE('air-quality'!J1209:J1213)</f>
        <v>5.2</v>
      </c>
      <c r="AA145" s="4">
        <f>AVERAGE('air-quality'!E1560:E1564)</f>
        <v>150.80000000000001</v>
      </c>
      <c r="AB145" s="4">
        <f>AVERAGE('air-quality'!F1560:F1564)</f>
        <v>110.2</v>
      </c>
      <c r="AC145" s="4">
        <f>AVERAGE('air-quality'!G1560:G1564)</f>
        <v>76.599999999999994</v>
      </c>
      <c r="AD145" s="4">
        <f>AVERAGE('air-quality'!H1560:H1564)</f>
        <v>18.8</v>
      </c>
      <c r="AE145" s="4">
        <f>AVERAGE('air-quality'!I1560:I1564)</f>
        <v>0</v>
      </c>
      <c r="AF145" s="4">
        <f>AVERAGE('air-quality'!J1560:J1564)</f>
        <v>5.6</v>
      </c>
      <c r="AG145" s="4">
        <f>AVERAGE('air-quality'!E1921:E1925)</f>
        <v>98.6</v>
      </c>
      <c r="AH145" s="4">
        <f>AVERAGE('air-quality'!F1921:F1925)</f>
        <v>62.6</v>
      </c>
      <c r="AI145" s="4">
        <f>AVERAGE('air-quality'!G1921:G1925)</f>
        <v>95.6</v>
      </c>
      <c r="AJ145" s="4">
        <f>AVERAGE('air-quality'!H1921:H1925)</f>
        <v>25.6</v>
      </c>
      <c r="AK145" s="4">
        <f>AVERAGE('air-quality'!I1921:I1925)</f>
        <v>0</v>
      </c>
      <c r="AL145" s="4">
        <f>AVERAGE('air-quality'!J1921:J1925)</f>
        <v>5.2</v>
      </c>
      <c r="AM145" s="4">
        <f t="shared" si="13"/>
        <v>90</v>
      </c>
      <c r="AN145" s="4">
        <f t="shared" si="14"/>
        <v>38.4</v>
      </c>
      <c r="AO145" s="4">
        <f t="shared" si="15"/>
        <v>65.400000000000006</v>
      </c>
      <c r="AP145" s="4">
        <f t="shared" si="16"/>
        <v>9.4</v>
      </c>
      <c r="AQ145" s="4">
        <f t="shared" si="17"/>
        <v>0</v>
      </c>
      <c r="AR145" s="4">
        <f t="shared" si="18"/>
        <v>5.8</v>
      </c>
      <c r="AS145">
        <f>AVERAGE(U145,AA145,AG145)</f>
        <v>114.2</v>
      </c>
      <c r="AT145">
        <f>AVERAGE(V145,AB145,AH145)</f>
        <v>75.933333333333323</v>
      </c>
      <c r="AU145">
        <f>AVERAGE(W145,AC145,AI145)</f>
        <v>85.13333333333334</v>
      </c>
      <c r="AV145">
        <f>AVERAGE(X145,AD145,AJ145)</f>
        <v>21.866666666666664</v>
      </c>
      <c r="AW145">
        <f>AVERAGE(Y145,AE145,AK145)</f>
        <v>0</v>
      </c>
      <c r="AX145">
        <f>AVERAGE(Z145,AF145,AL145)</f>
        <v>5.333333333333333</v>
      </c>
    </row>
    <row r="146" spans="1:50" x14ac:dyDescent="0.25">
      <c r="A146">
        <f>IF([1]Pivot!A150="",[1]Data!A145,[1]Pivot!A150)</f>
        <v>5</v>
      </c>
      <c r="B146">
        <f>[1]Pivot!B150</f>
        <v>24</v>
      </c>
      <c r="C146" s="4">
        <f>AVERAGE(Pivot!D150:H150)</f>
        <v>123.6</v>
      </c>
      <c r="D146" s="4">
        <f>AVERAGE(Pivot!K150:O150)</f>
        <v>71.2</v>
      </c>
      <c r="E146" s="4">
        <f>AVERAGE(Pivot!R150:V150)</f>
        <v>97.8</v>
      </c>
      <c r="F146" s="4">
        <f>AVERAGE(Pivot!Y150:AC150)</f>
        <v>19.399999999999999</v>
      </c>
      <c r="G146" s="4">
        <f>AVERAGE(Pivot!AF150:AJ150)</f>
        <v>0</v>
      </c>
      <c r="H146" s="4">
        <f>AVERAGE(Pivot!AM150:AQ150)</f>
        <v>5.4</v>
      </c>
      <c r="I146" s="4">
        <f>AVERAGE(Pivot!F150:H150)</f>
        <v>117.33333333333333</v>
      </c>
      <c r="J146" s="4">
        <f>AVERAGE(Pivot!M150:O150)</f>
        <v>75.666666666666671</v>
      </c>
      <c r="K146" s="4">
        <f>AVERAGE(Pivot!T150:V150)</f>
        <v>101.33333333333333</v>
      </c>
      <c r="L146" s="4">
        <f>AVERAGE(Pivot!AA150:AC150)</f>
        <v>21</v>
      </c>
      <c r="M146" s="4">
        <f>AVERAGE(Pivot!AH150:AJ150)</f>
        <v>0</v>
      </c>
      <c r="N146" s="4">
        <f>AVERAGE(Pivot!AO150:AQ150)</f>
        <v>5.333333333333333</v>
      </c>
      <c r="O146" s="4">
        <f>Pivot!I150</f>
        <v>39</v>
      </c>
      <c r="P146" s="4">
        <f>Pivot!P150</f>
        <v>30</v>
      </c>
      <c r="Q146" s="4">
        <f>Pivot!W150</f>
        <v>33</v>
      </c>
      <c r="R146" s="4">
        <f>Pivot!AD150</f>
        <v>13</v>
      </c>
      <c r="S146" s="4">
        <f>Pivot!AK150</f>
        <v>0</v>
      </c>
      <c r="T146" s="4">
        <f>Pivot!AR150</f>
        <v>2</v>
      </c>
      <c r="U146" s="4">
        <f>AVERAGE('air-quality'!E1210:E1214)</f>
        <v>86.6</v>
      </c>
      <c r="V146" s="4">
        <f>AVERAGE('air-quality'!F1210:F1214)</f>
        <v>58.2</v>
      </c>
      <c r="W146" s="4">
        <f>AVERAGE('air-quality'!G1210:G1214)</f>
        <v>76</v>
      </c>
      <c r="X146" s="4">
        <f>AVERAGE('air-quality'!H1210:H1214)</f>
        <v>21.4</v>
      </c>
      <c r="Y146" s="4">
        <f>AVERAGE('air-quality'!I1210:I1214)</f>
        <v>0</v>
      </c>
      <c r="Z146" s="4">
        <f>AVERAGE('air-quality'!J1210:J1214)</f>
        <v>6.8</v>
      </c>
      <c r="AA146" s="4">
        <f>AVERAGE('air-quality'!E1561:E1565)</f>
        <v>159</v>
      </c>
      <c r="AB146" s="4">
        <f>AVERAGE('air-quality'!F1561:F1565)</f>
        <v>100.4</v>
      </c>
      <c r="AC146" s="4">
        <f>AVERAGE('air-quality'!G1561:G1565)</f>
        <v>80.2</v>
      </c>
      <c r="AD146" s="4">
        <f>AVERAGE('air-quality'!H1561:H1565)</f>
        <v>19.600000000000001</v>
      </c>
      <c r="AE146" s="4">
        <f>AVERAGE('air-quality'!I1561:I1565)</f>
        <v>0</v>
      </c>
      <c r="AF146" s="4">
        <f>AVERAGE('air-quality'!J1561:J1565)</f>
        <v>5.4</v>
      </c>
      <c r="AG146" s="4">
        <f>AVERAGE('air-quality'!E1922:E1926)</f>
        <v>115.4</v>
      </c>
      <c r="AH146" s="4">
        <f>AVERAGE('air-quality'!F1922:F1926)</f>
        <v>68.2</v>
      </c>
      <c r="AI146" s="4">
        <f>AVERAGE('air-quality'!G1922:G1926)</f>
        <v>93.6</v>
      </c>
      <c r="AJ146" s="4">
        <f>AVERAGE('air-quality'!H1922:H1926)</f>
        <v>24.4</v>
      </c>
      <c r="AK146" s="4">
        <f>AVERAGE('air-quality'!I1922:I1926)</f>
        <v>0</v>
      </c>
      <c r="AL146" s="4">
        <f>AVERAGE('air-quality'!J1922:J1926)</f>
        <v>6</v>
      </c>
      <c r="AM146" s="4">
        <f t="shared" si="13"/>
        <v>84.2</v>
      </c>
      <c r="AN146" s="4">
        <f t="shared" si="14"/>
        <v>36</v>
      </c>
      <c r="AO146" s="4">
        <f t="shared" si="15"/>
        <v>50.2</v>
      </c>
      <c r="AP146" s="4">
        <f t="shared" si="16"/>
        <v>10</v>
      </c>
      <c r="AQ146" s="4">
        <f t="shared" si="17"/>
        <v>0</v>
      </c>
      <c r="AR146" s="4">
        <f t="shared" si="18"/>
        <v>5.4</v>
      </c>
      <c r="AS146">
        <f>AVERAGE(U146,AA146,AG146)</f>
        <v>120.33333333333333</v>
      </c>
      <c r="AT146">
        <f>AVERAGE(V146,AB146,AH146)</f>
        <v>75.600000000000009</v>
      </c>
      <c r="AU146">
        <f>AVERAGE(W146,AC146,AI146)</f>
        <v>83.266666666666666</v>
      </c>
      <c r="AV146">
        <f>AVERAGE(X146,AD146,AJ146)</f>
        <v>21.8</v>
      </c>
      <c r="AW146">
        <f>AVERAGE(Y146,AE146,AK146)</f>
        <v>0</v>
      </c>
      <c r="AX146">
        <f>AVERAGE(Z146,AF146,AL146)</f>
        <v>6.0666666666666664</v>
      </c>
    </row>
    <row r="147" spans="1:50" x14ac:dyDescent="0.25">
      <c r="A147">
        <f>IF([1]Pivot!A151="",[1]Data!A146,[1]Pivot!A151)</f>
        <v>5</v>
      </c>
      <c r="B147">
        <f>[1]Pivot!B151</f>
        <v>25</v>
      </c>
      <c r="C147" s="4">
        <f>AVERAGE(Pivot!D151:H151)</f>
        <v>135.25</v>
      </c>
      <c r="D147" s="4">
        <f>AVERAGE(Pivot!K151:O151)</f>
        <v>74.25</v>
      </c>
      <c r="E147" s="4">
        <f>AVERAGE(Pivot!R151:V151)</f>
        <v>71.25</v>
      </c>
      <c r="F147" s="4">
        <f>AVERAGE(Pivot!Y151:AC151)</f>
        <v>15</v>
      </c>
      <c r="G147" s="4">
        <f>AVERAGE(Pivot!AF151:AJ151)</f>
        <v>0</v>
      </c>
      <c r="H147" s="4">
        <f>AVERAGE(Pivot!AM151:AQ151)</f>
        <v>6.75</v>
      </c>
      <c r="I147" s="4">
        <f>AVERAGE(Pivot!F151:H151)</f>
        <v>152.5</v>
      </c>
      <c r="J147" s="4">
        <f>AVERAGE(Pivot!M151:O151)</f>
        <v>76.5</v>
      </c>
      <c r="K147" s="4">
        <f>AVERAGE(Pivot!T151:V151)</f>
        <v>54</v>
      </c>
      <c r="L147" s="4">
        <f>AVERAGE(Pivot!AA151:AC151)</f>
        <v>13.5</v>
      </c>
      <c r="M147" s="4">
        <f>AVERAGE(Pivot!AH151:AJ151)</f>
        <v>0</v>
      </c>
      <c r="N147" s="4">
        <f>AVERAGE(Pivot!AO151:AQ151)</f>
        <v>8</v>
      </c>
      <c r="O147" s="4">
        <f>Pivot!I151</f>
        <v>43</v>
      </c>
      <c r="P147" s="4">
        <f>Pivot!P151</f>
        <v>22</v>
      </c>
      <c r="Q147" s="4">
        <f>Pivot!W151</f>
        <v>50</v>
      </c>
      <c r="R147" s="4">
        <f>Pivot!AD151</f>
        <v>9</v>
      </c>
      <c r="S147" s="4">
        <f>Pivot!AK151</f>
        <v>0</v>
      </c>
      <c r="T147" s="4">
        <f>Pivot!AR151</f>
        <v>2</v>
      </c>
      <c r="U147" s="4">
        <f>AVERAGE('air-quality'!E1211:E1215)</f>
        <v>91.2</v>
      </c>
      <c r="V147" s="4">
        <f>AVERAGE('air-quality'!F1211:F1215)</f>
        <v>59</v>
      </c>
      <c r="W147" s="4">
        <f>AVERAGE('air-quality'!G1211:G1215)</f>
        <v>71.2</v>
      </c>
      <c r="X147" s="4">
        <f>AVERAGE('air-quality'!H1211:H1215)</f>
        <v>20.8</v>
      </c>
      <c r="Y147" s="4">
        <f>AVERAGE('air-quality'!I1211:I1215)</f>
        <v>0</v>
      </c>
      <c r="Z147" s="4">
        <f>AVERAGE('air-quality'!J1211:J1215)</f>
        <v>8</v>
      </c>
      <c r="AA147" s="4">
        <f>AVERAGE('air-quality'!E1562:E1566)</f>
        <v>164.6</v>
      </c>
      <c r="AB147" s="4">
        <f>AVERAGE('air-quality'!F1562:F1566)</f>
        <v>102.8</v>
      </c>
      <c r="AC147" s="4">
        <f>AVERAGE('air-quality'!G1562:G1566)</f>
        <v>74.2</v>
      </c>
      <c r="AD147" s="4">
        <f>AVERAGE('air-quality'!H1562:H1566)</f>
        <v>17.399999999999999</v>
      </c>
      <c r="AE147" s="4">
        <f>AVERAGE('air-quality'!I1562:I1566)</f>
        <v>0</v>
      </c>
      <c r="AF147" s="4">
        <f>AVERAGE('air-quality'!J1562:J1566)</f>
        <v>4.8</v>
      </c>
      <c r="AG147" s="4">
        <f>AVERAGE('air-quality'!E1923:E1927)</f>
        <v>120.2</v>
      </c>
      <c r="AH147" s="4">
        <f>AVERAGE('air-quality'!F1923:F1927)</f>
        <v>60.6</v>
      </c>
      <c r="AI147" s="4">
        <f>AVERAGE('air-quality'!G1923:G1927)</f>
        <v>86.4</v>
      </c>
      <c r="AJ147" s="4">
        <f>AVERAGE('air-quality'!H1923:H1927)</f>
        <v>19.399999999999999</v>
      </c>
      <c r="AK147" s="4">
        <f>AVERAGE('air-quality'!I1923:I1927)</f>
        <v>0</v>
      </c>
      <c r="AL147" s="4">
        <f>AVERAGE('air-quality'!J1923:J1927)</f>
        <v>5</v>
      </c>
      <c r="AM147" s="4">
        <f t="shared" si="13"/>
        <v>79</v>
      </c>
      <c r="AN147" s="4">
        <f t="shared" si="14"/>
        <v>26.6</v>
      </c>
      <c r="AO147" s="4">
        <f t="shared" si="15"/>
        <v>49</v>
      </c>
      <c r="AP147" s="4">
        <f t="shared" si="16"/>
        <v>9.1999999999999993</v>
      </c>
      <c r="AQ147" s="4">
        <f t="shared" si="17"/>
        <v>0</v>
      </c>
      <c r="AR147" s="4">
        <f t="shared" si="18"/>
        <v>3.2</v>
      </c>
      <c r="AS147">
        <f>AVERAGE(U147,AA147,AG147)</f>
        <v>125.33333333333333</v>
      </c>
      <c r="AT147">
        <f>AVERAGE(V147,AB147,AH147)</f>
        <v>74.13333333333334</v>
      </c>
      <c r="AU147">
        <f>AVERAGE(W147,AC147,AI147)</f>
        <v>77.266666666666666</v>
      </c>
      <c r="AV147">
        <f>AVERAGE(X147,AD147,AJ147)</f>
        <v>19.2</v>
      </c>
      <c r="AW147">
        <f>AVERAGE(Y147,AE147,AK147)</f>
        <v>0</v>
      </c>
      <c r="AX147">
        <f>AVERAGE(Z147,AF147,AL147)</f>
        <v>5.9333333333333336</v>
      </c>
    </row>
    <row r="148" spans="1:50" x14ac:dyDescent="0.25">
      <c r="A148">
        <f>IF([1]Pivot!A152="",[1]Data!A147,[1]Pivot!A152)</f>
        <v>5</v>
      </c>
      <c r="B148">
        <f>[1]Pivot!B152</f>
        <v>26</v>
      </c>
      <c r="C148" s="4">
        <f>AVERAGE(Pivot!D152:H152)</f>
        <v>141.25</v>
      </c>
      <c r="D148" s="4">
        <f>AVERAGE(Pivot!K152:O152)</f>
        <v>65</v>
      </c>
      <c r="E148" s="4">
        <f>AVERAGE(Pivot!R152:V152)</f>
        <v>73.5</v>
      </c>
      <c r="F148" s="4">
        <f>AVERAGE(Pivot!Y152:AC152)</f>
        <v>16.5</v>
      </c>
      <c r="G148" s="4">
        <f>AVERAGE(Pivot!AF152:AJ152)</f>
        <v>0</v>
      </c>
      <c r="H148" s="4">
        <f>AVERAGE(Pivot!AM152:AQ152)</f>
        <v>4.75</v>
      </c>
      <c r="I148" s="4">
        <f>AVERAGE(Pivot!F152:H152)</f>
        <v>145.5</v>
      </c>
      <c r="J148" s="4">
        <f>AVERAGE(Pivot!M152:O152)</f>
        <v>46</v>
      </c>
      <c r="K148" s="4">
        <f>AVERAGE(Pivot!T152:V152)</f>
        <v>47</v>
      </c>
      <c r="L148" s="4">
        <f>AVERAGE(Pivot!AA152:AC152)</f>
        <v>11</v>
      </c>
      <c r="M148" s="4">
        <f>AVERAGE(Pivot!AH152:AJ152)</f>
        <v>0</v>
      </c>
      <c r="N148" s="4">
        <f>AVERAGE(Pivot!AO152:AQ152)</f>
        <v>2.5</v>
      </c>
      <c r="O148" s="4">
        <f>Pivot!I152</f>
        <v>41</v>
      </c>
      <c r="P148" s="4">
        <f>Pivot!P152</f>
        <v>20</v>
      </c>
      <c r="Q148" s="4">
        <f>Pivot!W152</f>
        <v>44</v>
      </c>
      <c r="R148" s="4">
        <f>Pivot!AD152</f>
        <v>6</v>
      </c>
      <c r="S148" s="4">
        <f>Pivot!AK152</f>
        <v>0</v>
      </c>
      <c r="T148" s="4">
        <f>Pivot!AR152</f>
        <v>2</v>
      </c>
      <c r="U148" s="4">
        <f>AVERAGE('air-quality'!E1212:E1216)</f>
        <v>97.4</v>
      </c>
      <c r="V148" s="4">
        <f>AVERAGE('air-quality'!F1212:F1216)</f>
        <v>59.2</v>
      </c>
      <c r="W148" s="4">
        <f>AVERAGE('air-quality'!G1212:G1216)</f>
        <v>79.2</v>
      </c>
      <c r="X148" s="4">
        <f>AVERAGE('air-quality'!H1212:H1216)</f>
        <v>21.6</v>
      </c>
      <c r="Y148" s="4">
        <f>AVERAGE('air-quality'!I1212:I1216)</f>
        <v>0</v>
      </c>
      <c r="Z148" s="4">
        <f>AVERAGE('air-quality'!J1212:J1216)</f>
        <v>8.1999999999999993</v>
      </c>
      <c r="AA148" s="4">
        <f>AVERAGE('air-quality'!E1563:E1567)</f>
        <v>156.19999999999999</v>
      </c>
      <c r="AB148" s="4">
        <f>AVERAGE('air-quality'!F1563:F1567)</f>
        <v>91.6</v>
      </c>
      <c r="AC148" s="4">
        <f>AVERAGE('air-quality'!G1563:G1567)</f>
        <v>58.4</v>
      </c>
      <c r="AD148" s="4">
        <f>AVERAGE('air-quality'!H1563:H1567)</f>
        <v>15.8</v>
      </c>
      <c r="AE148" s="4">
        <f>AVERAGE('air-quality'!I1563:I1567)</f>
        <v>0</v>
      </c>
      <c r="AF148" s="4">
        <f>AVERAGE('air-quality'!J1563:J1567)</f>
        <v>4</v>
      </c>
      <c r="AG148" s="4">
        <f>AVERAGE('air-quality'!E1924:E1928)</f>
        <v>107.2</v>
      </c>
      <c r="AH148" s="4">
        <f>AVERAGE('air-quality'!F1924:F1928)</f>
        <v>55.4</v>
      </c>
      <c r="AI148" s="4">
        <f>AVERAGE('air-quality'!G1924:G1928)</f>
        <v>72</v>
      </c>
      <c r="AJ148" s="4">
        <f>AVERAGE('air-quality'!H1924:H1928)</f>
        <v>18</v>
      </c>
      <c r="AK148" s="4">
        <f>AVERAGE('air-quality'!I1924:I1928)</f>
        <v>0</v>
      </c>
      <c r="AL148" s="4">
        <f>AVERAGE('air-quality'!J1924:J1928)</f>
        <v>4.5999999999999996</v>
      </c>
      <c r="AM148" s="4">
        <f t="shared" si="13"/>
        <v>54.6</v>
      </c>
      <c r="AN148" s="4">
        <f t="shared" si="14"/>
        <v>22.4</v>
      </c>
      <c r="AO148" s="4">
        <f t="shared" si="15"/>
        <v>43.2</v>
      </c>
      <c r="AP148" s="4">
        <f t="shared" si="16"/>
        <v>8.6</v>
      </c>
      <c r="AQ148" s="4">
        <f t="shared" si="17"/>
        <v>0</v>
      </c>
      <c r="AR148" s="4">
        <f t="shared" si="18"/>
        <v>2</v>
      </c>
      <c r="AS148">
        <f>AVERAGE(U148,AA148,AG148)</f>
        <v>120.26666666666667</v>
      </c>
      <c r="AT148">
        <f>AVERAGE(V148,AB148,AH148)</f>
        <v>68.733333333333334</v>
      </c>
      <c r="AU148">
        <f>AVERAGE(W148,AC148,AI148)</f>
        <v>69.86666666666666</v>
      </c>
      <c r="AV148">
        <f>AVERAGE(X148,AD148,AJ148)</f>
        <v>18.466666666666669</v>
      </c>
      <c r="AW148">
        <f>AVERAGE(Y148,AE148,AK148)</f>
        <v>0</v>
      </c>
      <c r="AX148">
        <f>AVERAGE(Z148,AF148,AL148)</f>
        <v>5.5999999999999988</v>
      </c>
    </row>
    <row r="149" spans="1:50" x14ac:dyDescent="0.25">
      <c r="A149">
        <f>IF([1]Pivot!A153="",[1]Data!A148,[1]Pivot!A153)</f>
        <v>5</v>
      </c>
      <c r="B149">
        <f>[1]Pivot!B153</f>
        <v>27</v>
      </c>
      <c r="C149" s="4">
        <f>AVERAGE(Pivot!D153:H153)</f>
        <v>127.75</v>
      </c>
      <c r="D149" s="4">
        <f>AVERAGE(Pivot!K153:O153)</f>
        <v>89.25</v>
      </c>
      <c r="E149" s="4">
        <f>AVERAGE(Pivot!R153:V153)</f>
        <v>75</v>
      </c>
      <c r="F149" s="4">
        <f>AVERAGE(Pivot!Y153:AC153)</f>
        <v>15.5</v>
      </c>
      <c r="G149" s="4">
        <f>AVERAGE(Pivot!AF153:AJ153)</f>
        <v>0</v>
      </c>
      <c r="H149" s="4">
        <f>AVERAGE(Pivot!AM153:AQ153)</f>
        <v>5</v>
      </c>
      <c r="I149" s="4">
        <f>AVERAGE(Pivot!F153:H153)</f>
        <v>99.5</v>
      </c>
      <c r="J149" s="4">
        <f>AVERAGE(Pivot!M153:O153)</f>
        <v>102</v>
      </c>
      <c r="K149" s="4">
        <f>AVERAGE(Pivot!T153:V153)</f>
        <v>49</v>
      </c>
      <c r="L149" s="4">
        <f>AVERAGE(Pivot!AA153:AC153)</f>
        <v>13.5</v>
      </c>
      <c r="M149" s="4">
        <f>AVERAGE(Pivot!AH153:AJ153)</f>
        <v>0</v>
      </c>
      <c r="N149" s="4">
        <f>AVERAGE(Pivot!AO153:AQ153)</f>
        <v>2</v>
      </c>
      <c r="O149" s="4">
        <f>Pivot!I153</f>
        <v>34</v>
      </c>
      <c r="P149" s="4">
        <f>Pivot!P153</f>
        <v>60</v>
      </c>
      <c r="Q149" s="4">
        <f>Pivot!W153</f>
        <v>100</v>
      </c>
      <c r="R149" s="4">
        <f>Pivot!AD153</f>
        <v>18</v>
      </c>
      <c r="S149" s="4">
        <f>Pivot!AK153</f>
        <v>0</v>
      </c>
      <c r="T149" s="4">
        <f>Pivot!AR153</f>
        <v>7</v>
      </c>
      <c r="U149" s="4">
        <f>AVERAGE('air-quality'!E1213:E1217)</f>
        <v>100.6</v>
      </c>
      <c r="V149" s="4">
        <f>AVERAGE('air-quality'!F1213:F1217)</f>
        <v>58.8</v>
      </c>
      <c r="W149" s="4">
        <f>AVERAGE('air-quality'!G1213:G1217)</f>
        <v>84</v>
      </c>
      <c r="X149" s="4">
        <f>AVERAGE('air-quality'!H1213:H1217)</f>
        <v>22.4</v>
      </c>
      <c r="Y149" s="4">
        <f>AVERAGE('air-quality'!I1213:I1217)</f>
        <v>0</v>
      </c>
      <c r="Z149" s="4">
        <f>AVERAGE('air-quality'!J1213:J1217)</f>
        <v>8</v>
      </c>
      <c r="AA149" s="4">
        <f>AVERAGE('air-quality'!E1564:E1568)</f>
        <v>138</v>
      </c>
      <c r="AB149" s="4">
        <f>AVERAGE('air-quality'!F1564:F1568)</f>
        <v>83.4</v>
      </c>
      <c r="AC149" s="4">
        <f>AVERAGE('air-quality'!G1564:G1568)</f>
        <v>50.6</v>
      </c>
      <c r="AD149" s="4">
        <f>AVERAGE('air-quality'!H1564:H1568)</f>
        <v>16.399999999999999</v>
      </c>
      <c r="AE149" s="4">
        <f>AVERAGE('air-quality'!I1564:I1568)</f>
        <v>0</v>
      </c>
      <c r="AF149" s="4">
        <f>AVERAGE('air-quality'!J1564:J1568)</f>
        <v>3.4</v>
      </c>
      <c r="AG149" s="4">
        <f>AVERAGE('air-quality'!E1925:E1929)</f>
        <v>98</v>
      </c>
      <c r="AH149" s="4">
        <f>AVERAGE('air-quality'!F1925:F1929)</f>
        <v>47.4</v>
      </c>
      <c r="AI149" s="4">
        <f>AVERAGE('air-quality'!G1925:G1929)</f>
        <v>76</v>
      </c>
      <c r="AJ149" s="4">
        <f>AVERAGE('air-quality'!H1925:H1929)</f>
        <v>15.4</v>
      </c>
      <c r="AK149" s="4">
        <f>AVERAGE('air-quality'!I1925:I1929)</f>
        <v>0</v>
      </c>
      <c r="AL149" s="4">
        <f>AVERAGE('air-quality'!J1925:J1929)</f>
        <v>4.4000000000000004</v>
      </c>
      <c r="AM149" s="4">
        <f t="shared" si="13"/>
        <v>36.6</v>
      </c>
      <c r="AN149" s="4">
        <f t="shared" si="14"/>
        <v>30.6</v>
      </c>
      <c r="AO149" s="4">
        <f t="shared" si="15"/>
        <v>56</v>
      </c>
      <c r="AP149" s="4">
        <f t="shared" si="16"/>
        <v>11</v>
      </c>
      <c r="AQ149" s="4">
        <f t="shared" si="17"/>
        <v>0</v>
      </c>
      <c r="AR149" s="4">
        <f t="shared" si="18"/>
        <v>3</v>
      </c>
      <c r="AS149">
        <f>AVERAGE(U149,AA149,AG149)</f>
        <v>112.2</v>
      </c>
      <c r="AT149">
        <f>AVERAGE(V149,AB149,AH149)</f>
        <v>63.199999999999996</v>
      </c>
      <c r="AU149">
        <f>AVERAGE(W149,AC149,AI149)</f>
        <v>70.2</v>
      </c>
      <c r="AV149">
        <f>AVERAGE(X149,AD149,AJ149)</f>
        <v>18.066666666666666</v>
      </c>
      <c r="AW149">
        <f>AVERAGE(Y149,AE149,AK149)</f>
        <v>0</v>
      </c>
      <c r="AX149">
        <f>AVERAGE(Z149,AF149,AL149)</f>
        <v>5.2666666666666666</v>
      </c>
    </row>
    <row r="150" spans="1:50" x14ac:dyDescent="0.25">
      <c r="A150">
        <f>IF([1]Pivot!A154="",[1]Data!A149,[1]Pivot!A154)</f>
        <v>5</v>
      </c>
      <c r="B150">
        <f>[1]Pivot!B154</f>
        <v>28</v>
      </c>
      <c r="C150" s="4">
        <f>AVERAGE(Pivot!D154:H154)</f>
        <v>120.25</v>
      </c>
      <c r="D150" s="4">
        <f>AVERAGE(Pivot!K154:O154)</f>
        <v>51.25</v>
      </c>
      <c r="E150" s="4">
        <f>AVERAGE(Pivot!R154:V154)</f>
        <v>72.25</v>
      </c>
      <c r="F150" s="4">
        <f>AVERAGE(Pivot!Y154:AC154)</f>
        <v>20.5</v>
      </c>
      <c r="G150" s="4">
        <f>AVERAGE(Pivot!AF154:AJ154)</f>
        <v>0</v>
      </c>
      <c r="H150" s="4">
        <f>AVERAGE(Pivot!AM154:AQ154)</f>
        <v>5.25</v>
      </c>
      <c r="I150" s="4">
        <f>AVERAGE(Pivot!F154:H154)</f>
        <v>91</v>
      </c>
      <c r="J150" s="4">
        <f>AVERAGE(Pivot!M154:O154)</f>
        <v>43</v>
      </c>
      <c r="K150" s="4">
        <f>AVERAGE(Pivot!T154:V154)</f>
        <v>70</v>
      </c>
      <c r="L150" s="4">
        <f>AVERAGE(Pivot!AA154:AC154)</f>
        <v>19.5</v>
      </c>
      <c r="M150" s="4">
        <f>AVERAGE(Pivot!AH154:AJ154)</f>
        <v>0</v>
      </c>
      <c r="N150" s="4">
        <f>AVERAGE(Pivot!AO154:AQ154)</f>
        <v>3</v>
      </c>
      <c r="O150" s="4">
        <f>Pivot!I154</f>
        <v>112</v>
      </c>
      <c r="P150" s="4">
        <f>Pivot!P154</f>
        <v>67</v>
      </c>
      <c r="Q150" s="4">
        <f>Pivot!W154</f>
        <v>117</v>
      </c>
      <c r="R150" s="4">
        <f>Pivot!AD154</f>
        <v>14</v>
      </c>
      <c r="S150" s="4">
        <f>Pivot!AK154</f>
        <v>0</v>
      </c>
      <c r="T150" s="4">
        <f>Pivot!AR154</f>
        <v>11</v>
      </c>
      <c r="U150" s="4">
        <f>AVERAGE('air-quality'!E1214:E1218)</f>
        <v>101.6</v>
      </c>
      <c r="V150" s="4">
        <f>AVERAGE('air-quality'!F1214:F1218)</f>
        <v>59.6</v>
      </c>
      <c r="W150" s="4">
        <f>AVERAGE('air-quality'!G1214:G1218)</f>
        <v>70.8</v>
      </c>
      <c r="X150" s="4">
        <f>AVERAGE('air-quality'!H1214:H1218)</f>
        <v>22.4</v>
      </c>
      <c r="Y150" s="4">
        <f>AVERAGE('air-quality'!I1214:I1218)</f>
        <v>0</v>
      </c>
      <c r="Z150" s="4">
        <f>AVERAGE('air-quality'!J1214:J1218)</f>
        <v>7.4</v>
      </c>
      <c r="AA150" s="4">
        <f>AVERAGE('air-quality'!E1565:E1569)</f>
        <v>128</v>
      </c>
      <c r="AB150" s="4">
        <f>AVERAGE('air-quality'!F1565:F1569)</f>
        <v>74.599999999999994</v>
      </c>
      <c r="AC150" s="4">
        <f>AVERAGE('air-quality'!G1565:G1569)</f>
        <v>58.6</v>
      </c>
      <c r="AD150" s="4">
        <f>AVERAGE('air-quality'!H1565:H1569)</f>
        <v>18.2</v>
      </c>
      <c r="AE150" s="4">
        <f>AVERAGE('air-quality'!I1565:I1569)</f>
        <v>0</v>
      </c>
      <c r="AF150" s="4">
        <f>AVERAGE('air-quality'!J1565:J1569)</f>
        <v>3.2</v>
      </c>
      <c r="AG150" s="4">
        <f>AVERAGE('air-quality'!E1926:E1930)</f>
        <v>89.4</v>
      </c>
      <c r="AH150" s="4">
        <f>AVERAGE('air-quality'!F1926:F1930)</f>
        <v>40.799999999999997</v>
      </c>
      <c r="AI150" s="4">
        <f>AVERAGE('air-quality'!G1926:G1930)</f>
        <v>62.8</v>
      </c>
      <c r="AJ150" s="4">
        <f>AVERAGE('air-quality'!H1926:H1930)</f>
        <v>13.2</v>
      </c>
      <c r="AK150" s="4">
        <f>AVERAGE('air-quality'!I1926:I1930)</f>
        <v>0</v>
      </c>
      <c r="AL150" s="4">
        <f>AVERAGE('air-quality'!J1926:J1930)</f>
        <v>4.2</v>
      </c>
      <c r="AM150" s="4">
        <f t="shared" si="13"/>
        <v>53.8</v>
      </c>
      <c r="AN150" s="4">
        <f t="shared" si="14"/>
        <v>39.799999999999997</v>
      </c>
      <c r="AO150" s="4">
        <f t="shared" si="15"/>
        <v>68.8</v>
      </c>
      <c r="AP150" s="4">
        <f t="shared" si="16"/>
        <v>12</v>
      </c>
      <c r="AQ150" s="4">
        <f t="shared" si="17"/>
        <v>0</v>
      </c>
      <c r="AR150" s="4">
        <f t="shared" si="18"/>
        <v>4.8</v>
      </c>
      <c r="AS150">
        <f>AVERAGE(U150,AA150,AG150)</f>
        <v>106.33333333333333</v>
      </c>
      <c r="AT150">
        <f>AVERAGE(V150,AB150,AH150)</f>
        <v>58.333333333333336</v>
      </c>
      <c r="AU150">
        <f>AVERAGE(W150,AC150,AI150)</f>
        <v>64.066666666666663</v>
      </c>
      <c r="AV150">
        <f>AVERAGE(X150,AD150,AJ150)</f>
        <v>17.933333333333334</v>
      </c>
      <c r="AW150">
        <f>AVERAGE(Y150,AE150,AK150)</f>
        <v>0</v>
      </c>
      <c r="AX150">
        <f>AVERAGE(Z150,AF150,AL150)</f>
        <v>4.9333333333333336</v>
      </c>
    </row>
    <row r="151" spans="1:50" x14ac:dyDescent="0.25">
      <c r="A151">
        <f>IF([1]Pivot!A155="",[1]Data!A150,[1]Pivot!A155)</f>
        <v>5</v>
      </c>
      <c r="B151">
        <f>[1]Pivot!B155</f>
        <v>29</v>
      </c>
      <c r="C151" s="4">
        <f>AVERAGE(Pivot!D155:H155)</f>
        <v>106.75</v>
      </c>
      <c r="D151" s="4">
        <f>AVERAGE(Pivot!K155:O155)</f>
        <v>61.25</v>
      </c>
      <c r="E151" s="4">
        <f>AVERAGE(Pivot!R155:V155)</f>
        <v>92.25</v>
      </c>
      <c r="F151" s="4">
        <f>AVERAGE(Pivot!Y155:AC155)</f>
        <v>20.5</v>
      </c>
      <c r="G151" s="4">
        <f>AVERAGE(Pivot!AF155:AJ155)</f>
        <v>0</v>
      </c>
      <c r="H151" s="4">
        <f>AVERAGE(Pivot!AM155:AQ155)</f>
        <v>6.25</v>
      </c>
      <c r="I151" s="4">
        <f>AVERAGE(Pivot!F155:H155)</f>
        <v>80</v>
      </c>
      <c r="J151" s="4">
        <f>AVERAGE(Pivot!M155:O155)</f>
        <v>43</v>
      </c>
      <c r="K151" s="4">
        <f>AVERAGE(Pivot!T155:V155)</f>
        <v>63.5</v>
      </c>
      <c r="L151" s="4">
        <f>AVERAGE(Pivot!AA155:AC155)</f>
        <v>16.5</v>
      </c>
      <c r="M151" s="4">
        <f>AVERAGE(Pivot!AH155:AJ155)</f>
        <v>0</v>
      </c>
      <c r="N151" s="4">
        <f>AVERAGE(Pivot!AO155:AQ155)</f>
        <v>3.5</v>
      </c>
      <c r="O151" s="4">
        <f>Pivot!I155</f>
        <v>150</v>
      </c>
      <c r="P151" s="4">
        <f>Pivot!P155</f>
        <v>60</v>
      </c>
      <c r="Q151" s="4">
        <f>Pivot!W155</f>
        <v>87</v>
      </c>
      <c r="R151" s="4">
        <f>Pivot!AD155</f>
        <v>12</v>
      </c>
      <c r="S151" s="4">
        <f>Pivot!AK155</f>
        <v>0</v>
      </c>
      <c r="T151" s="4">
        <f>Pivot!AR155</f>
        <v>9</v>
      </c>
      <c r="U151" s="4">
        <f>AVERAGE('air-quality'!E1215:E1219)</f>
        <v>110.2</v>
      </c>
      <c r="V151" s="4">
        <f>AVERAGE('air-quality'!F1215:F1219)</f>
        <v>57.4</v>
      </c>
      <c r="W151" s="4">
        <f>AVERAGE('air-quality'!G1215:G1219)</f>
        <v>82.2</v>
      </c>
      <c r="X151" s="4">
        <f>AVERAGE('air-quality'!H1215:H1219)</f>
        <v>21.2</v>
      </c>
      <c r="Y151" s="4">
        <f>AVERAGE('air-quality'!I1215:I1219)</f>
        <v>0</v>
      </c>
      <c r="Z151" s="4">
        <f>AVERAGE('air-quality'!J1215:J1219)</f>
        <v>6.2</v>
      </c>
      <c r="AA151" s="4">
        <f>AVERAGE('air-quality'!E1566:E1570)</f>
        <v>113.6</v>
      </c>
      <c r="AB151" s="4">
        <f>AVERAGE('air-quality'!F1566:F1570)</f>
        <v>69.8</v>
      </c>
      <c r="AC151" s="4">
        <f>AVERAGE('air-quality'!G1566:G1570)</f>
        <v>64.8</v>
      </c>
      <c r="AD151" s="4">
        <f>AVERAGE('air-quality'!H1566:H1570)</f>
        <v>20</v>
      </c>
      <c r="AE151" s="4">
        <f>AVERAGE('air-quality'!I1566:I1570)</f>
        <v>0</v>
      </c>
      <c r="AF151" s="4">
        <f>AVERAGE('air-quality'!J1566:J1570)</f>
        <v>3.6</v>
      </c>
      <c r="AG151" s="4">
        <f>AVERAGE('air-quality'!E1927:E1931)</f>
        <v>77.599999999999994</v>
      </c>
      <c r="AH151" s="4">
        <f>AVERAGE('air-quality'!F1927:F1931)</f>
        <v>36</v>
      </c>
      <c r="AI151" s="4">
        <f>AVERAGE('air-quality'!G1927:G1931)</f>
        <v>64.2</v>
      </c>
      <c r="AJ151" s="4">
        <f>AVERAGE('air-quality'!H1927:H1931)</f>
        <v>13.2</v>
      </c>
      <c r="AK151" s="4">
        <f>AVERAGE('air-quality'!I1927:I1931)</f>
        <v>0</v>
      </c>
      <c r="AL151" s="4">
        <f>AVERAGE('air-quality'!J1927:J1931)</f>
        <v>3</v>
      </c>
      <c r="AM151" s="4">
        <f t="shared" si="13"/>
        <v>76</v>
      </c>
      <c r="AN151" s="4">
        <f t="shared" si="14"/>
        <v>45.8</v>
      </c>
      <c r="AO151" s="4">
        <f t="shared" si="15"/>
        <v>79.599999999999994</v>
      </c>
      <c r="AP151" s="4">
        <f t="shared" si="16"/>
        <v>11.8</v>
      </c>
      <c r="AQ151" s="4">
        <f t="shared" si="17"/>
        <v>0</v>
      </c>
      <c r="AR151" s="4">
        <f t="shared" si="18"/>
        <v>6.2</v>
      </c>
      <c r="AS151">
        <f>AVERAGE(U151,AA151,AG151)</f>
        <v>100.46666666666665</v>
      </c>
      <c r="AT151">
        <f>AVERAGE(V151,AB151,AH151)</f>
        <v>54.4</v>
      </c>
      <c r="AU151">
        <f>AVERAGE(W151,AC151,AI151)</f>
        <v>70.399999999999991</v>
      </c>
      <c r="AV151">
        <f>AVERAGE(X151,AD151,AJ151)</f>
        <v>18.133333333333336</v>
      </c>
      <c r="AW151">
        <f>AVERAGE(Y151,AE151,AK151)</f>
        <v>0</v>
      </c>
      <c r="AX151">
        <f>AVERAGE(Z151,AF151,AL151)</f>
        <v>4.2666666666666666</v>
      </c>
    </row>
    <row r="152" spans="1:50" x14ac:dyDescent="0.25">
      <c r="A152">
        <f>IF([1]Pivot!A156="",[1]Data!A151,[1]Pivot!A156)</f>
        <v>5</v>
      </c>
      <c r="B152">
        <f>[1]Pivot!B156</f>
        <v>30</v>
      </c>
      <c r="C152" s="4">
        <f>AVERAGE(Pivot!D156:H156)</f>
        <v>122.8</v>
      </c>
      <c r="D152" s="4">
        <f>AVERAGE(Pivot!K156:O156)</f>
        <v>64.2</v>
      </c>
      <c r="E152" s="4">
        <f>AVERAGE(Pivot!R156:V156)</f>
        <v>78.8</v>
      </c>
      <c r="F152" s="4">
        <f>AVERAGE(Pivot!Y156:AC156)</f>
        <v>20.6</v>
      </c>
      <c r="G152" s="4">
        <f>AVERAGE(Pivot!AF156:AJ156)</f>
        <v>0</v>
      </c>
      <c r="H152" s="4">
        <f>AVERAGE(Pivot!AM156:AQ156)</f>
        <v>6.8</v>
      </c>
      <c r="I152" s="4">
        <f>AVERAGE(Pivot!F156:H156)</f>
        <v>100.66666666666667</v>
      </c>
      <c r="J152" s="4">
        <f>AVERAGE(Pivot!M156:O156)</f>
        <v>54.333333333333336</v>
      </c>
      <c r="K152" s="4">
        <f>AVERAGE(Pivot!T156:V156)</f>
        <v>80.333333333333329</v>
      </c>
      <c r="L152" s="4">
        <f>AVERAGE(Pivot!AA156:AC156)</f>
        <v>20.666666666666668</v>
      </c>
      <c r="M152" s="4">
        <f>AVERAGE(Pivot!AH156:AJ156)</f>
        <v>0</v>
      </c>
      <c r="N152" s="4">
        <f>AVERAGE(Pivot!AO156:AQ156)</f>
        <v>6</v>
      </c>
      <c r="O152" s="4">
        <f>Pivot!I156</f>
        <v>129</v>
      </c>
      <c r="P152" s="4">
        <f>Pivot!P156</f>
        <v>17</v>
      </c>
      <c r="Q152" s="4">
        <f>Pivot!W156</f>
        <v>37</v>
      </c>
      <c r="R152" s="4">
        <f>Pivot!AD156</f>
        <v>8</v>
      </c>
      <c r="S152" s="4">
        <f>Pivot!AK156</f>
        <v>0</v>
      </c>
      <c r="T152" s="4">
        <f>Pivot!AR156</f>
        <v>2</v>
      </c>
      <c r="U152" s="4">
        <f>AVERAGE('air-quality'!E1216:E1220)</f>
        <v>117.2</v>
      </c>
      <c r="V152" s="4">
        <f>AVERAGE('air-quality'!F1216:F1220)</f>
        <v>57.4</v>
      </c>
      <c r="W152" s="4">
        <f>AVERAGE('air-quality'!G1216:G1220)</f>
        <v>84.4</v>
      </c>
      <c r="X152" s="4">
        <f>AVERAGE('air-quality'!H1216:H1220)</f>
        <v>21.8</v>
      </c>
      <c r="Y152" s="4">
        <f>AVERAGE('air-quality'!I1216:I1220)</f>
        <v>0</v>
      </c>
      <c r="Z152" s="4">
        <f>AVERAGE('air-quality'!J1216:J1220)</f>
        <v>5.8</v>
      </c>
      <c r="AA152" s="4">
        <f>AVERAGE('air-quality'!E1567:E1571)</f>
        <v>106</v>
      </c>
      <c r="AB152" s="4">
        <f>AVERAGE('air-quality'!F1567:F1571)</f>
        <v>49.8</v>
      </c>
      <c r="AC152" s="4">
        <f>AVERAGE('air-quality'!G1567:G1571)</f>
        <v>82.6</v>
      </c>
      <c r="AD152" s="4">
        <f>AVERAGE('air-quality'!H1567:H1571)</f>
        <v>23</v>
      </c>
      <c r="AE152" s="4">
        <f>AVERAGE('air-quality'!I1567:I1571)</f>
        <v>0</v>
      </c>
      <c r="AF152" s="4">
        <f>AVERAGE('air-quality'!J1567:J1571)</f>
        <v>4.8</v>
      </c>
      <c r="AG152" s="4">
        <f>AVERAGE('air-quality'!E1928:E1932)</f>
        <v>70.400000000000006</v>
      </c>
      <c r="AH152" s="4">
        <f>AVERAGE('air-quality'!F1928:F1932)</f>
        <v>45.8</v>
      </c>
      <c r="AI152" s="4">
        <f>AVERAGE('air-quality'!G1928:G1932)</f>
        <v>73</v>
      </c>
      <c r="AJ152" s="4">
        <f>AVERAGE('air-quality'!H1928:H1932)</f>
        <v>16</v>
      </c>
      <c r="AK152" s="4">
        <f>AVERAGE('air-quality'!I1928:I1932)</f>
        <v>0</v>
      </c>
      <c r="AL152" s="4">
        <f>AVERAGE('air-quality'!J1928:J1932)</f>
        <v>3.6</v>
      </c>
      <c r="AM152" s="4">
        <f t="shared" si="13"/>
        <v>93.2</v>
      </c>
      <c r="AN152" s="4">
        <f t="shared" si="14"/>
        <v>44.8</v>
      </c>
      <c r="AO152" s="4">
        <f t="shared" si="15"/>
        <v>77</v>
      </c>
      <c r="AP152" s="4">
        <f t="shared" si="16"/>
        <v>11.6</v>
      </c>
      <c r="AQ152" s="4">
        <f t="shared" si="17"/>
        <v>0</v>
      </c>
      <c r="AR152" s="4">
        <f t="shared" si="18"/>
        <v>6.2</v>
      </c>
      <c r="AS152">
        <f>AVERAGE(U152,AA152,AG152)</f>
        <v>97.866666666666674</v>
      </c>
      <c r="AT152">
        <f>AVERAGE(V152,AB152,AH152)</f>
        <v>51</v>
      </c>
      <c r="AU152">
        <f>AVERAGE(W152,AC152,AI152)</f>
        <v>80</v>
      </c>
      <c r="AV152">
        <f>AVERAGE(X152,AD152,AJ152)</f>
        <v>20.266666666666666</v>
      </c>
      <c r="AW152">
        <f>AVERAGE(Y152,AE152,AK152)</f>
        <v>0</v>
      </c>
      <c r="AX152">
        <f>AVERAGE(Z152,AF152,AL152)</f>
        <v>4.7333333333333334</v>
      </c>
    </row>
    <row r="153" spans="1:50" x14ac:dyDescent="0.25">
      <c r="A153">
        <f>IF([1]Pivot!A157="",[1]Data!A152,[1]Pivot!A157)</f>
        <v>5</v>
      </c>
      <c r="B153">
        <f>[1]Pivot!B157</f>
        <v>31</v>
      </c>
      <c r="C153" s="4">
        <f>AVERAGE(Pivot!D157:H157)</f>
        <v>125.4</v>
      </c>
      <c r="D153" s="4">
        <f>AVERAGE(Pivot!K157:O157)</f>
        <v>66</v>
      </c>
      <c r="E153" s="4">
        <f>AVERAGE(Pivot!R157:V157)</f>
        <v>93.6</v>
      </c>
      <c r="F153" s="4">
        <f>AVERAGE(Pivot!Y157:AC157)</f>
        <v>20.8</v>
      </c>
      <c r="G153" s="4">
        <f>AVERAGE(Pivot!AF157:AJ157)</f>
        <v>0</v>
      </c>
      <c r="H153" s="4">
        <f>AVERAGE(Pivot!AM157:AQ157)</f>
        <v>6.6</v>
      </c>
      <c r="I153" s="4">
        <f>AVERAGE(Pivot!F157:H157)</f>
        <v>108</v>
      </c>
      <c r="J153" s="4">
        <f>AVERAGE(Pivot!M157:O157)</f>
        <v>54.333333333333336</v>
      </c>
      <c r="K153" s="4">
        <f>AVERAGE(Pivot!T157:V157)</f>
        <v>91.333333333333329</v>
      </c>
      <c r="L153" s="4">
        <f>AVERAGE(Pivot!AA157:AC157)</f>
        <v>20</v>
      </c>
      <c r="M153" s="4">
        <f>AVERAGE(Pivot!AH157:AJ157)</f>
        <v>0</v>
      </c>
      <c r="N153" s="4">
        <f>AVERAGE(Pivot!AO157:AQ157)</f>
        <v>5.666666666666667</v>
      </c>
      <c r="O153" s="4">
        <f>Pivot!I157</f>
        <v>56</v>
      </c>
      <c r="P153" s="4">
        <f>Pivot!P157</f>
        <v>54</v>
      </c>
      <c r="Q153" s="4">
        <f>Pivot!W157</f>
        <v>90</v>
      </c>
      <c r="R153" s="4">
        <f>Pivot!AD157</f>
        <v>17</v>
      </c>
      <c r="S153" s="4">
        <f>Pivot!AK157</f>
        <v>0</v>
      </c>
      <c r="T153" s="4">
        <f>Pivot!AR157</f>
        <v>4</v>
      </c>
      <c r="U153" s="4">
        <f>AVERAGE('air-quality'!E1217:E1221)</f>
        <v>114.6</v>
      </c>
      <c r="V153" s="4">
        <f>AVERAGE('air-quality'!F1217:F1221)</f>
        <v>57.4</v>
      </c>
      <c r="W153" s="4">
        <f>AVERAGE('air-quality'!G1217:G1221)</f>
        <v>83.8</v>
      </c>
      <c r="X153" s="4">
        <f>AVERAGE('air-quality'!H1217:H1221)</f>
        <v>22</v>
      </c>
      <c r="Y153" s="4">
        <f>AVERAGE('air-quality'!I1217:I1221)</f>
        <v>0</v>
      </c>
      <c r="Z153" s="4">
        <f>AVERAGE('air-quality'!J1217:J1221)</f>
        <v>6</v>
      </c>
      <c r="AA153" s="4">
        <f>AVERAGE('air-quality'!E1568:E1572)</f>
        <v>111.6</v>
      </c>
      <c r="AB153" s="4">
        <f>AVERAGE('air-quality'!F1568:F1572)</f>
        <v>56.8</v>
      </c>
      <c r="AC153" s="4">
        <f>AVERAGE('air-quality'!G1568:G1572)</f>
        <v>89.4</v>
      </c>
      <c r="AD153" s="4">
        <f>AVERAGE('air-quality'!H1568:H1572)</f>
        <v>22.4</v>
      </c>
      <c r="AE153" s="4">
        <f>AVERAGE('air-quality'!I1568:I1572)</f>
        <v>0</v>
      </c>
      <c r="AF153" s="4">
        <f>AVERAGE('air-quality'!J1568:J1572)</f>
        <v>5.6</v>
      </c>
      <c r="AG153" s="4">
        <f>AVERAGE('air-quality'!E1929:E1933)</f>
        <v>84.6</v>
      </c>
      <c r="AH153" s="4">
        <f>AVERAGE('air-quality'!F1929:F1933)</f>
        <v>52.2</v>
      </c>
      <c r="AI153" s="4">
        <f>AVERAGE('air-quality'!G1929:G1933)</f>
        <v>81.2</v>
      </c>
      <c r="AJ153" s="4">
        <f>AVERAGE('air-quality'!H1929:H1933)</f>
        <v>17</v>
      </c>
      <c r="AK153" s="4">
        <f>AVERAGE('air-quality'!I1929:I1933)</f>
        <v>0</v>
      </c>
      <c r="AL153" s="4">
        <f>AVERAGE('air-quality'!J1929:J1933)</f>
        <v>4.4000000000000004</v>
      </c>
      <c r="AM153" s="4">
        <f t="shared" si="13"/>
        <v>96.2</v>
      </c>
      <c r="AN153" s="4">
        <f t="shared" si="14"/>
        <v>51.6</v>
      </c>
      <c r="AO153" s="4">
        <f t="shared" si="15"/>
        <v>86.2</v>
      </c>
      <c r="AP153" s="4">
        <f t="shared" si="16"/>
        <v>13.8</v>
      </c>
      <c r="AQ153" s="4">
        <f t="shared" si="17"/>
        <v>0</v>
      </c>
      <c r="AR153" s="4">
        <f t="shared" si="18"/>
        <v>6.6</v>
      </c>
      <c r="AS153">
        <f>AVERAGE(U153,AA153,AG153)</f>
        <v>103.59999999999998</v>
      </c>
      <c r="AT153">
        <f>AVERAGE(V153,AB153,AH153)</f>
        <v>55.466666666666661</v>
      </c>
      <c r="AU153">
        <f>AVERAGE(W153,AC153,AI153)</f>
        <v>84.8</v>
      </c>
      <c r="AV153">
        <f>AVERAGE(X153,AD153,AJ153)</f>
        <v>20.466666666666665</v>
      </c>
      <c r="AW153">
        <f>AVERAGE(Y153,AE153,AK153)</f>
        <v>0</v>
      </c>
      <c r="AX153">
        <f>AVERAGE(Z153,AF153,AL153)</f>
        <v>5.333333333333333</v>
      </c>
    </row>
    <row r="154" spans="1:50" x14ac:dyDescent="0.25">
      <c r="A154">
        <f>IF([1]Pivot!A158="",[1]Data!A153,[1]Pivot!A158)</f>
        <v>6</v>
      </c>
      <c r="B154">
        <f>[1]Pivot!B158</f>
        <v>1</v>
      </c>
      <c r="C154" s="4">
        <f>AVERAGE(Pivot!D158:H158)</f>
        <v>121.8</v>
      </c>
      <c r="D154" s="4">
        <f>AVERAGE(Pivot!K158:O158)</f>
        <v>60</v>
      </c>
      <c r="E154" s="4">
        <f>AVERAGE(Pivot!R158:V158)</f>
        <v>83</v>
      </c>
      <c r="F154" s="4">
        <f>AVERAGE(Pivot!Y158:AC158)</f>
        <v>21.2</v>
      </c>
      <c r="G154" s="4">
        <f>AVERAGE(Pivot!AF158:AJ158)</f>
        <v>0</v>
      </c>
      <c r="H154" s="4">
        <f>AVERAGE(Pivot!AM158:AQ158)</f>
        <v>8.1999999999999993</v>
      </c>
      <c r="I154" s="4">
        <f>AVERAGE(Pivot!F158:H158)</f>
        <v>102.66666666666667</v>
      </c>
      <c r="J154" s="4">
        <f>AVERAGE(Pivot!M158:O158)</f>
        <v>63.333333333333336</v>
      </c>
      <c r="K154" s="4">
        <f>AVERAGE(Pivot!T158:V158)</f>
        <v>87</v>
      </c>
      <c r="L154" s="4">
        <f>AVERAGE(Pivot!AA158:AC158)</f>
        <v>22</v>
      </c>
      <c r="M154" s="4">
        <f>AVERAGE(Pivot!AH158:AJ158)</f>
        <v>0</v>
      </c>
      <c r="N154" s="4">
        <f>AVERAGE(Pivot!AO158:AQ158)</f>
        <v>8.3333333333333339</v>
      </c>
      <c r="O154" s="4">
        <f>Pivot!I158</f>
        <v>78</v>
      </c>
      <c r="P154" s="4">
        <f>Pivot!P158</f>
        <v>55</v>
      </c>
      <c r="Q154" s="4">
        <f>Pivot!W158</f>
        <v>77</v>
      </c>
      <c r="R154" s="4">
        <f>Pivot!AD158</f>
        <v>13</v>
      </c>
      <c r="S154" s="4">
        <f>Pivot!AK158</f>
        <v>0</v>
      </c>
      <c r="T154" s="4">
        <f>Pivot!AR158</f>
        <v>3</v>
      </c>
      <c r="U154" s="4">
        <f>AVERAGE('air-quality'!E1218:E1222)</f>
        <v>109.2</v>
      </c>
      <c r="V154" s="4">
        <f>AVERAGE('air-quality'!F1218:F1222)</f>
        <v>54</v>
      </c>
      <c r="W154" s="4">
        <f>AVERAGE('air-quality'!G1218:G1222)</f>
        <v>73.8</v>
      </c>
      <c r="X154" s="4">
        <f>AVERAGE('air-quality'!H1218:H1222)</f>
        <v>19.2</v>
      </c>
      <c r="Y154" s="4">
        <f>AVERAGE('air-quality'!I1218:I1222)</f>
        <v>0</v>
      </c>
      <c r="Z154" s="4">
        <f>AVERAGE('air-quality'!J1218:J1222)</f>
        <v>5.8</v>
      </c>
      <c r="AA154" s="4">
        <f>AVERAGE('air-quality'!E1569:E1573)</f>
        <v>128.4</v>
      </c>
      <c r="AB154" s="4">
        <f>AVERAGE('air-quality'!F1569:F1573)</f>
        <v>62.4</v>
      </c>
      <c r="AC154" s="4">
        <f>AVERAGE('air-quality'!G1569:G1573)</f>
        <v>89.6</v>
      </c>
      <c r="AD154" s="4">
        <f>AVERAGE('air-quality'!H1569:H1573)</f>
        <v>23.2</v>
      </c>
      <c r="AE154" s="4">
        <f>AVERAGE('air-quality'!I1569:I1573)</f>
        <v>0</v>
      </c>
      <c r="AF154" s="4">
        <f>AVERAGE('air-quality'!J1569:J1573)</f>
        <v>6</v>
      </c>
      <c r="AG154" s="4">
        <f>AVERAGE('air-quality'!E1930:E1934)</f>
        <v>99</v>
      </c>
      <c r="AH154" s="4">
        <f>AVERAGE('air-quality'!F1930:F1934)</f>
        <v>53</v>
      </c>
      <c r="AI154" s="4">
        <f>AVERAGE('air-quality'!G1930:G1934)</f>
        <v>78.400000000000006</v>
      </c>
      <c r="AJ154" s="4">
        <f>AVERAGE('air-quality'!H1930:H1934)</f>
        <v>16.2</v>
      </c>
      <c r="AK154" s="4">
        <f>AVERAGE('air-quality'!I1930:I1934)</f>
        <v>0</v>
      </c>
      <c r="AL154" s="4">
        <f>AVERAGE('air-quality'!J1930:J1934)</f>
        <v>4.8</v>
      </c>
      <c r="AM154" s="4">
        <f t="shared" si="13"/>
        <v>105</v>
      </c>
      <c r="AN154" s="4">
        <f t="shared" si="14"/>
        <v>50.6</v>
      </c>
      <c r="AO154" s="4">
        <f t="shared" si="15"/>
        <v>81.599999999999994</v>
      </c>
      <c r="AP154" s="4">
        <f t="shared" si="16"/>
        <v>12.8</v>
      </c>
      <c r="AQ154" s="4">
        <f t="shared" si="17"/>
        <v>0</v>
      </c>
      <c r="AR154" s="4">
        <f t="shared" si="18"/>
        <v>5.8</v>
      </c>
      <c r="AS154">
        <f>AVERAGE(U154,AA154,AG154)</f>
        <v>112.2</v>
      </c>
      <c r="AT154">
        <f>AVERAGE(V154,AB154,AH154)</f>
        <v>56.466666666666669</v>
      </c>
      <c r="AU154">
        <f>AVERAGE(W154,AC154,AI154)</f>
        <v>80.599999999999994</v>
      </c>
      <c r="AV154">
        <f>AVERAGE(X154,AD154,AJ154)</f>
        <v>19.533333333333331</v>
      </c>
      <c r="AW154">
        <f>AVERAGE(Y154,AE154,AK154)</f>
        <v>0</v>
      </c>
      <c r="AX154">
        <f>AVERAGE(Z154,AF154,AL154)</f>
        <v>5.5333333333333341</v>
      </c>
    </row>
    <row r="155" spans="1:50" x14ac:dyDescent="0.25">
      <c r="A155">
        <f>IF([1]Pivot!A159="",[1]Data!A154,[1]Pivot!A159)</f>
        <v>6</v>
      </c>
      <c r="B155">
        <f>[1]Pivot!B159</f>
        <v>2</v>
      </c>
      <c r="C155" s="4">
        <f>AVERAGE(Pivot!D159:H159)</f>
        <v>120</v>
      </c>
      <c r="D155" s="4">
        <f>AVERAGE(Pivot!K159:O159)</f>
        <v>64.599999999999994</v>
      </c>
      <c r="E155" s="4">
        <f>AVERAGE(Pivot!R159:V159)</f>
        <v>78.400000000000006</v>
      </c>
      <c r="F155" s="4">
        <f>AVERAGE(Pivot!Y159:AC159)</f>
        <v>20.2</v>
      </c>
      <c r="G155" s="4">
        <f>AVERAGE(Pivot!AF159:AJ159)</f>
        <v>0</v>
      </c>
      <c r="H155" s="4">
        <f>AVERAGE(Pivot!AM159:AQ159)</f>
        <v>7.2</v>
      </c>
      <c r="I155" s="4">
        <f>AVERAGE(Pivot!F159:H159)</f>
        <v>119</v>
      </c>
      <c r="J155" s="4">
        <f>AVERAGE(Pivot!M159:O159)</f>
        <v>58.333333333333336</v>
      </c>
      <c r="K155" s="4">
        <f>AVERAGE(Pivot!T159:V159)</f>
        <v>73.333333333333329</v>
      </c>
      <c r="L155" s="4">
        <f>AVERAGE(Pivot!AA159:AC159)</f>
        <v>18</v>
      </c>
      <c r="M155" s="4">
        <f>AVERAGE(Pivot!AH159:AJ159)</f>
        <v>0</v>
      </c>
      <c r="N155" s="4">
        <f>AVERAGE(Pivot!AO159:AQ159)</f>
        <v>6.666666666666667</v>
      </c>
      <c r="O155" s="4">
        <f>Pivot!I159</f>
        <v>80</v>
      </c>
      <c r="P155" s="4">
        <f>Pivot!P159</f>
        <v>154</v>
      </c>
      <c r="Q155" s="4">
        <f>Pivot!W159</f>
        <v>85</v>
      </c>
      <c r="R155" s="4">
        <f>Pivot!AD159</f>
        <v>18</v>
      </c>
      <c r="S155" s="4">
        <f>Pivot!AK159</f>
        <v>0</v>
      </c>
      <c r="T155" s="4">
        <f>Pivot!AR159</f>
        <v>3</v>
      </c>
      <c r="U155" s="4">
        <f>AVERAGE('air-quality'!E1219:E1223)</f>
        <v>92.4</v>
      </c>
      <c r="V155" s="4">
        <f>AVERAGE('air-quality'!F1219:F1223)</f>
        <v>56.4</v>
      </c>
      <c r="W155" s="4">
        <f>AVERAGE('air-quality'!G1219:G1223)</f>
        <v>86</v>
      </c>
      <c r="X155" s="4">
        <f>AVERAGE('air-quality'!H1219:H1223)</f>
        <v>21</v>
      </c>
      <c r="Y155" s="4">
        <f>AVERAGE('air-quality'!I1219:I1223)</f>
        <v>0</v>
      </c>
      <c r="Z155" s="4">
        <f>AVERAGE('air-quality'!J1219:J1223)</f>
        <v>6.2</v>
      </c>
      <c r="AA155" s="4">
        <f>AVERAGE('air-quality'!E1570:E1574)</f>
        <v>130</v>
      </c>
      <c r="AB155" s="4">
        <f>AVERAGE('air-quality'!F1570:F1574)</f>
        <v>67.8</v>
      </c>
      <c r="AC155" s="4">
        <f>AVERAGE('air-quality'!G1570:G1574)</f>
        <v>89.2</v>
      </c>
      <c r="AD155" s="4">
        <f>AVERAGE('air-quality'!H1570:H1574)</f>
        <v>23</v>
      </c>
      <c r="AE155" s="4">
        <f>AVERAGE('air-quality'!I1570:I1574)</f>
        <v>0</v>
      </c>
      <c r="AF155" s="4">
        <f>AVERAGE('air-quality'!J1570:J1574)</f>
        <v>5.6</v>
      </c>
      <c r="AG155" s="4">
        <f>AVERAGE('air-quality'!E1931:E1935)</f>
        <v>101.4</v>
      </c>
      <c r="AH155" s="4">
        <f>AVERAGE('air-quality'!F1931:F1935)</f>
        <v>55.4</v>
      </c>
      <c r="AI155" s="4">
        <f>AVERAGE('air-quality'!G1931:G1935)</f>
        <v>81.8</v>
      </c>
      <c r="AJ155" s="4">
        <f>AVERAGE('air-quality'!H1931:H1935)</f>
        <v>16.399999999999999</v>
      </c>
      <c r="AK155" s="4">
        <f>AVERAGE('air-quality'!I1931:I1935)</f>
        <v>0</v>
      </c>
      <c r="AL155" s="4">
        <f>AVERAGE('air-quality'!J1931:J1935)</f>
        <v>6.4</v>
      </c>
      <c r="AM155" s="4">
        <f t="shared" si="13"/>
        <v>98.6</v>
      </c>
      <c r="AN155" s="4">
        <f t="shared" si="14"/>
        <v>68</v>
      </c>
      <c r="AO155" s="4">
        <f t="shared" si="15"/>
        <v>75.2</v>
      </c>
      <c r="AP155" s="4">
        <f t="shared" si="16"/>
        <v>13.6</v>
      </c>
      <c r="AQ155" s="4">
        <f t="shared" si="17"/>
        <v>0</v>
      </c>
      <c r="AR155" s="4">
        <f t="shared" si="18"/>
        <v>4.2</v>
      </c>
      <c r="AS155">
        <f>AVERAGE(U155,AA155,AG155)</f>
        <v>107.93333333333334</v>
      </c>
      <c r="AT155">
        <f>AVERAGE(V155,AB155,AH155)</f>
        <v>59.866666666666667</v>
      </c>
      <c r="AU155">
        <f>AVERAGE(W155,AC155,AI155)</f>
        <v>85.666666666666671</v>
      </c>
      <c r="AV155">
        <f>AVERAGE(X155,AD155,AJ155)</f>
        <v>20.133333333333333</v>
      </c>
      <c r="AW155">
        <f>AVERAGE(Y155,AE155,AK155)</f>
        <v>0</v>
      </c>
      <c r="AX155">
        <f>AVERAGE(Z155,AF155,AL155)</f>
        <v>6.0666666666666673</v>
      </c>
    </row>
    <row r="156" spans="1:50" x14ac:dyDescent="0.25">
      <c r="A156">
        <f>IF([1]Pivot!A160="",[1]Data!A155,[1]Pivot!A160)</f>
        <v>6</v>
      </c>
      <c r="B156">
        <f>[1]Pivot!B160</f>
        <v>3</v>
      </c>
      <c r="C156" s="4">
        <f>AVERAGE(Pivot!D160:H160)</f>
        <v>121.2</v>
      </c>
      <c r="D156" s="4">
        <f>AVERAGE(Pivot!K160:O160)</f>
        <v>67</v>
      </c>
      <c r="E156" s="4">
        <f>AVERAGE(Pivot!R160:V160)</f>
        <v>82.6</v>
      </c>
      <c r="F156" s="4">
        <f>AVERAGE(Pivot!Y160:AC160)</f>
        <v>20.6</v>
      </c>
      <c r="G156" s="4">
        <f>AVERAGE(Pivot!AF160:AJ160)</f>
        <v>0</v>
      </c>
      <c r="H156" s="4">
        <f>AVERAGE(Pivot!AM160:AQ160)</f>
        <v>7.6</v>
      </c>
      <c r="I156" s="4">
        <f>AVERAGE(Pivot!F160:H160)</f>
        <v>115</v>
      </c>
      <c r="J156" s="4">
        <f>AVERAGE(Pivot!M160:O160)</f>
        <v>64.666666666666671</v>
      </c>
      <c r="K156" s="4">
        <f>AVERAGE(Pivot!T160:V160)</f>
        <v>85.666666666666671</v>
      </c>
      <c r="L156" s="4">
        <f>AVERAGE(Pivot!AA160:AC160)</f>
        <v>21.333333333333332</v>
      </c>
      <c r="M156" s="4">
        <f>AVERAGE(Pivot!AH160:AJ160)</f>
        <v>0</v>
      </c>
      <c r="N156" s="4">
        <f>AVERAGE(Pivot!AO160:AQ160)</f>
        <v>7.666666666666667</v>
      </c>
      <c r="O156" s="4">
        <f>Pivot!I160</f>
        <v>127</v>
      </c>
      <c r="P156" s="4">
        <f>Pivot!P160</f>
        <v>39</v>
      </c>
      <c r="Q156" s="4">
        <f>Pivot!W160</f>
        <v>55</v>
      </c>
      <c r="R156" s="4">
        <f>Pivot!AD160</f>
        <v>13</v>
      </c>
      <c r="S156" s="4">
        <f>Pivot!AK160</f>
        <v>0</v>
      </c>
      <c r="T156" s="4">
        <f>Pivot!AR160</f>
        <v>2</v>
      </c>
      <c r="U156" s="4">
        <f>AVERAGE('air-quality'!E1220:E1224)</f>
        <v>86</v>
      </c>
      <c r="V156" s="4">
        <f>AVERAGE('air-quality'!F1220:F1224)</f>
        <v>60.4</v>
      </c>
      <c r="W156" s="4">
        <f>AVERAGE('air-quality'!G1220:G1224)</f>
        <v>82.6</v>
      </c>
      <c r="X156" s="4">
        <f>AVERAGE('air-quality'!H1220:H1224)</f>
        <v>23.6</v>
      </c>
      <c r="Y156" s="4">
        <f>AVERAGE('air-quality'!I1220:I1224)</f>
        <v>0</v>
      </c>
      <c r="Z156" s="4">
        <f>AVERAGE('air-quality'!J1220:J1224)</f>
        <v>7.4</v>
      </c>
      <c r="AA156" s="4">
        <f>AVERAGE('air-quality'!E1571:E1575)</f>
        <v>130.4</v>
      </c>
      <c r="AB156" s="4">
        <f>AVERAGE('air-quality'!F1571:F1575)</f>
        <v>74.8</v>
      </c>
      <c r="AC156" s="4">
        <f>AVERAGE('air-quality'!G1571:G1575)</f>
        <v>95.8</v>
      </c>
      <c r="AD156" s="4">
        <f>AVERAGE('air-quality'!H1571:H1575)</f>
        <v>21.8</v>
      </c>
      <c r="AE156" s="4">
        <f>AVERAGE('air-quality'!I1571:I1575)</f>
        <v>0</v>
      </c>
      <c r="AF156" s="4">
        <f>AVERAGE('air-quality'!J1571:J1575)</f>
        <v>6</v>
      </c>
      <c r="AG156" s="4">
        <f>AVERAGE('air-quality'!E1932:E1936)</f>
        <v>113.4</v>
      </c>
      <c r="AH156" s="4">
        <f>AVERAGE('air-quality'!F1932:F1936)</f>
        <v>59.2</v>
      </c>
      <c r="AI156" s="4">
        <f>AVERAGE('air-quality'!G1932:G1936)</f>
        <v>83.6</v>
      </c>
      <c r="AJ156" s="4">
        <f>AVERAGE('air-quality'!H1932:H1936)</f>
        <v>17.399999999999999</v>
      </c>
      <c r="AK156" s="4">
        <f>AVERAGE('air-quality'!I1932:I1936)</f>
        <v>0</v>
      </c>
      <c r="AL156" s="4">
        <f>AVERAGE('air-quality'!J1932:J1936)</f>
        <v>8</v>
      </c>
      <c r="AM156" s="4">
        <f t="shared" si="13"/>
        <v>94</v>
      </c>
      <c r="AN156" s="4">
        <f t="shared" si="14"/>
        <v>63.8</v>
      </c>
      <c r="AO156" s="4">
        <f t="shared" si="15"/>
        <v>68.8</v>
      </c>
      <c r="AP156" s="4">
        <f t="shared" si="16"/>
        <v>13.8</v>
      </c>
      <c r="AQ156" s="4">
        <f t="shared" si="17"/>
        <v>0</v>
      </c>
      <c r="AR156" s="4">
        <f t="shared" si="18"/>
        <v>2.8</v>
      </c>
      <c r="AS156">
        <f>AVERAGE(U156,AA156,AG156)</f>
        <v>109.93333333333334</v>
      </c>
      <c r="AT156">
        <f>AVERAGE(V156,AB156,AH156)</f>
        <v>64.8</v>
      </c>
      <c r="AU156">
        <f>AVERAGE(W156,AC156,AI156)</f>
        <v>87.333333333333329</v>
      </c>
      <c r="AV156">
        <f>AVERAGE(X156,AD156,AJ156)</f>
        <v>20.933333333333334</v>
      </c>
      <c r="AW156">
        <f>AVERAGE(Y156,AE156,AK156)</f>
        <v>0</v>
      </c>
      <c r="AX156">
        <f>AVERAGE(Z156,AF156,AL156)</f>
        <v>7.1333333333333329</v>
      </c>
    </row>
    <row r="157" spans="1:50" x14ac:dyDescent="0.25">
      <c r="A157">
        <f>IF([1]Pivot!A161="",[1]Data!A156,[1]Pivot!A161)</f>
        <v>6</v>
      </c>
      <c r="B157">
        <f>[1]Pivot!B161</f>
        <v>4</v>
      </c>
      <c r="C157" s="4">
        <f>AVERAGE(Pivot!D161:H161)</f>
        <v>134.80000000000001</v>
      </c>
      <c r="D157" s="4">
        <f>AVERAGE(Pivot!K161:O161)</f>
        <v>68.8</v>
      </c>
      <c r="E157" s="4">
        <f>AVERAGE(Pivot!R161:V161)</f>
        <v>93.8</v>
      </c>
      <c r="F157" s="4">
        <f>AVERAGE(Pivot!Y161:AC161)</f>
        <v>21.6</v>
      </c>
      <c r="G157" s="4">
        <f>AVERAGE(Pivot!AF161:AJ161)</f>
        <v>0</v>
      </c>
      <c r="H157" s="4">
        <f>AVERAGE(Pivot!AM161:AQ161)</f>
        <v>8</v>
      </c>
      <c r="I157" s="4">
        <f>AVERAGE(Pivot!F161:H161)</f>
        <v>128.66666666666666</v>
      </c>
      <c r="J157" s="4">
        <f>AVERAGE(Pivot!M161:O161)</f>
        <v>69</v>
      </c>
      <c r="K157" s="4">
        <f>AVERAGE(Pivot!T161:V161)</f>
        <v>90.666666666666671</v>
      </c>
      <c r="L157" s="4">
        <f>AVERAGE(Pivot!AA161:AC161)</f>
        <v>23.333333333333332</v>
      </c>
      <c r="M157" s="4">
        <f>AVERAGE(Pivot!AH161:AJ161)</f>
        <v>0</v>
      </c>
      <c r="N157" s="4">
        <f>AVERAGE(Pivot!AO161:AQ161)</f>
        <v>7.666666666666667</v>
      </c>
      <c r="O157" s="4">
        <f>Pivot!I161</f>
        <v>42</v>
      </c>
      <c r="P157" s="4">
        <f>Pivot!P161</f>
        <v>36</v>
      </c>
      <c r="Q157" s="4">
        <f>Pivot!W161</f>
        <v>81</v>
      </c>
      <c r="R157" s="4">
        <f>Pivot!AD161</f>
        <v>7</v>
      </c>
      <c r="S157" s="4">
        <f>Pivot!AK161</f>
        <v>0</v>
      </c>
      <c r="T157" s="4">
        <f>Pivot!AR161</f>
        <v>4</v>
      </c>
      <c r="U157" s="4">
        <f>AVERAGE('air-quality'!E1221:E1225)</f>
        <v>83</v>
      </c>
      <c r="V157" s="4">
        <f>AVERAGE('air-quality'!F1221:F1225)</f>
        <v>60.8</v>
      </c>
      <c r="W157" s="4">
        <f>AVERAGE('air-quality'!G1221:G1225)</f>
        <v>84</v>
      </c>
      <c r="X157" s="4">
        <f>AVERAGE('air-quality'!H1221:H1225)</f>
        <v>23</v>
      </c>
      <c r="Y157" s="4">
        <f>AVERAGE('air-quality'!I1221:I1225)</f>
        <v>0</v>
      </c>
      <c r="Z157" s="4">
        <f>AVERAGE('air-quality'!J1221:J1225)</f>
        <v>7.8</v>
      </c>
      <c r="AA157" s="4">
        <f>AVERAGE('air-quality'!E1572:E1576)</f>
        <v>136.19999999999999</v>
      </c>
      <c r="AB157" s="4">
        <f>AVERAGE('air-quality'!F1572:F1576)</f>
        <v>69.599999999999994</v>
      </c>
      <c r="AC157" s="4">
        <f>AVERAGE('air-quality'!G1572:G1576)</f>
        <v>84.4</v>
      </c>
      <c r="AD157" s="4">
        <f>AVERAGE('air-quality'!H1572:H1576)</f>
        <v>19</v>
      </c>
      <c r="AE157" s="4">
        <f>AVERAGE('air-quality'!I1572:I1576)</f>
        <v>0</v>
      </c>
      <c r="AF157" s="4">
        <f>AVERAGE('air-quality'!J1572:J1576)</f>
        <v>5.6</v>
      </c>
      <c r="AG157" s="4">
        <f>AVERAGE('air-quality'!E1933:E1937)</f>
        <v>132</v>
      </c>
      <c r="AH157" s="4">
        <f>AVERAGE('air-quality'!F1933:F1937)</f>
        <v>57.6</v>
      </c>
      <c r="AI157" s="4">
        <f>AVERAGE('air-quality'!G1933:G1937)</f>
        <v>76.8</v>
      </c>
      <c r="AJ157" s="4">
        <f>AVERAGE('air-quality'!H1933:H1937)</f>
        <v>18</v>
      </c>
      <c r="AK157" s="4">
        <f>AVERAGE('air-quality'!I1933:I1937)</f>
        <v>0</v>
      </c>
      <c r="AL157" s="4">
        <f>AVERAGE('air-quality'!J1933:J1937)</f>
        <v>9</v>
      </c>
      <c r="AM157" s="4">
        <f t="shared" si="13"/>
        <v>76.599999999999994</v>
      </c>
      <c r="AN157" s="4">
        <f t="shared" si="14"/>
        <v>67.599999999999994</v>
      </c>
      <c r="AO157" s="4">
        <f t="shared" si="15"/>
        <v>77.599999999999994</v>
      </c>
      <c r="AP157" s="4">
        <f t="shared" si="16"/>
        <v>13.6</v>
      </c>
      <c r="AQ157" s="4">
        <f t="shared" si="17"/>
        <v>0</v>
      </c>
      <c r="AR157" s="4">
        <f t="shared" si="18"/>
        <v>3.2</v>
      </c>
      <c r="AS157">
        <f>AVERAGE(U157,AA157,AG157)</f>
        <v>117.06666666666666</v>
      </c>
      <c r="AT157">
        <f>AVERAGE(V157,AB157,AH157)</f>
        <v>62.666666666666657</v>
      </c>
      <c r="AU157">
        <f>AVERAGE(W157,AC157,AI157)</f>
        <v>81.733333333333334</v>
      </c>
      <c r="AV157">
        <f>AVERAGE(X157,AD157,AJ157)</f>
        <v>20</v>
      </c>
      <c r="AW157">
        <f>AVERAGE(Y157,AE157,AK157)</f>
        <v>0</v>
      </c>
      <c r="AX157">
        <f>AVERAGE(Z157,AF157,AL157)</f>
        <v>7.4666666666666659</v>
      </c>
    </row>
    <row r="158" spans="1:50" x14ac:dyDescent="0.25">
      <c r="A158">
        <f>IF([1]Pivot!A162="",[1]Data!A157,[1]Pivot!A162)</f>
        <v>6</v>
      </c>
      <c r="B158">
        <f>[1]Pivot!B162</f>
        <v>5</v>
      </c>
      <c r="C158" s="4">
        <f>AVERAGE(Pivot!D162:H162)</f>
        <v>139.19999999999999</v>
      </c>
      <c r="D158" s="4">
        <f>AVERAGE(Pivot!K162:O162)</f>
        <v>62.6</v>
      </c>
      <c r="E158" s="4">
        <f>AVERAGE(Pivot!R162:V162)</f>
        <v>80.8</v>
      </c>
      <c r="F158" s="4">
        <f>AVERAGE(Pivot!Y162:AC162)</f>
        <v>17.2</v>
      </c>
      <c r="G158" s="4">
        <f>AVERAGE(Pivot!AF162:AJ162)</f>
        <v>0</v>
      </c>
      <c r="H158" s="4">
        <f>AVERAGE(Pivot!AM162:AQ162)</f>
        <v>6.6</v>
      </c>
      <c r="I158" s="4">
        <f>AVERAGE(Pivot!F162:H162)</f>
        <v>141.33333333333334</v>
      </c>
      <c r="J158" s="4">
        <f>AVERAGE(Pivot!M162:O162)</f>
        <v>64.666666666666671</v>
      </c>
      <c r="K158" s="4">
        <f>AVERAGE(Pivot!T162:V162)</f>
        <v>69</v>
      </c>
      <c r="L158" s="4">
        <f>AVERAGE(Pivot!AA162:AC162)</f>
        <v>19</v>
      </c>
      <c r="M158" s="4">
        <f>AVERAGE(Pivot!AH162:AJ162)</f>
        <v>0</v>
      </c>
      <c r="N158" s="4">
        <f>AVERAGE(Pivot!AO162:AQ162)</f>
        <v>7</v>
      </c>
      <c r="O158" s="4">
        <f>Pivot!I162</f>
        <v>54</v>
      </c>
      <c r="P158" s="4">
        <f>Pivot!P162</f>
        <v>50</v>
      </c>
      <c r="Q158" s="4">
        <f>Pivot!W162</f>
        <v>113</v>
      </c>
      <c r="R158" s="4">
        <f>Pivot!AD162</f>
        <v>12</v>
      </c>
      <c r="S158" s="4">
        <f>Pivot!AK162</f>
        <v>0</v>
      </c>
      <c r="T158" s="4">
        <f>Pivot!AR162</f>
        <v>6</v>
      </c>
      <c r="U158" s="4">
        <f>AVERAGE('air-quality'!E1222:E1226)</f>
        <v>88.8</v>
      </c>
      <c r="V158" s="4">
        <f>AVERAGE('air-quality'!F1222:F1226)</f>
        <v>57.4</v>
      </c>
      <c r="W158" s="4">
        <f>AVERAGE('air-quality'!G1222:G1226)</f>
        <v>82.6</v>
      </c>
      <c r="X158" s="4">
        <f>AVERAGE('air-quality'!H1222:H1226)</f>
        <v>22.2</v>
      </c>
      <c r="Y158" s="4">
        <f>AVERAGE('air-quality'!I1222:I1226)</f>
        <v>0</v>
      </c>
      <c r="Z158" s="4">
        <f>AVERAGE('air-quality'!J1222:J1226)</f>
        <v>9.1999999999999993</v>
      </c>
      <c r="AA158" s="4">
        <f>AVERAGE('air-quality'!E1573:E1577)</f>
        <v>126.4</v>
      </c>
      <c r="AB158" s="4">
        <f>AVERAGE('air-quality'!F1573:F1577)</f>
        <v>60.8</v>
      </c>
      <c r="AC158" s="4">
        <f>AVERAGE('air-quality'!G1573:G1577)</f>
        <v>85</v>
      </c>
      <c r="AD158" s="4">
        <f>AVERAGE('air-quality'!H1573:H1577)</f>
        <v>19.2</v>
      </c>
      <c r="AE158" s="4">
        <f>AVERAGE('air-quality'!I1573:I1577)</f>
        <v>0</v>
      </c>
      <c r="AF158" s="4">
        <f>AVERAGE('air-quality'!J1573:J1577)</f>
        <v>5.4</v>
      </c>
      <c r="AG158" s="4">
        <f>AVERAGE('air-quality'!E1934:E1938)</f>
        <v>137</v>
      </c>
      <c r="AH158" s="4">
        <f>AVERAGE('air-quality'!F1934:F1938)</f>
        <v>56.8</v>
      </c>
      <c r="AI158" s="4">
        <f>AVERAGE('air-quality'!G1934:G1938)</f>
        <v>73.400000000000006</v>
      </c>
      <c r="AJ158" s="4">
        <f>AVERAGE('air-quality'!H1934:H1938)</f>
        <v>15.6</v>
      </c>
      <c r="AK158" s="4">
        <f>AVERAGE('air-quality'!I1934:I1938)</f>
        <v>0</v>
      </c>
      <c r="AL158" s="4">
        <f>AVERAGE('air-quality'!J1934:J1938)</f>
        <v>9.1999999999999993</v>
      </c>
      <c r="AM158" s="4">
        <f t="shared" si="13"/>
        <v>76.2</v>
      </c>
      <c r="AN158" s="4">
        <f t="shared" si="14"/>
        <v>66.8</v>
      </c>
      <c r="AO158" s="4">
        <f t="shared" si="15"/>
        <v>82.2</v>
      </c>
      <c r="AP158" s="4">
        <f t="shared" si="16"/>
        <v>12.6</v>
      </c>
      <c r="AQ158" s="4">
        <f t="shared" si="17"/>
        <v>0</v>
      </c>
      <c r="AR158" s="4">
        <f t="shared" si="18"/>
        <v>3.6</v>
      </c>
      <c r="AS158">
        <f>AVERAGE(U158,AA158,AG158)</f>
        <v>117.39999999999999</v>
      </c>
      <c r="AT158">
        <f>AVERAGE(V158,AB158,AH158)</f>
        <v>58.333333333333336</v>
      </c>
      <c r="AU158">
        <f>AVERAGE(W158,AC158,AI158)</f>
        <v>80.333333333333329</v>
      </c>
      <c r="AV158">
        <f>AVERAGE(X158,AD158,AJ158)</f>
        <v>19</v>
      </c>
      <c r="AW158">
        <f>AVERAGE(Y158,AE158,AK158)</f>
        <v>0</v>
      </c>
      <c r="AX158">
        <f>AVERAGE(Z158,AF158,AL158)</f>
        <v>7.9333333333333327</v>
      </c>
    </row>
    <row r="159" spans="1:50" x14ac:dyDescent="0.25">
      <c r="A159">
        <f>IF([1]Pivot!A163="",[1]Data!A158,[1]Pivot!A163)</f>
        <v>6</v>
      </c>
      <c r="B159">
        <f>[1]Pivot!B163</f>
        <v>6</v>
      </c>
      <c r="C159" s="4">
        <f>AVERAGE(Pivot!D163:H163)</f>
        <v>129.19999999999999</v>
      </c>
      <c r="D159" s="4">
        <f>AVERAGE(Pivot!K163:O163)</f>
        <v>47.2</v>
      </c>
      <c r="E159" s="4">
        <f>AVERAGE(Pivot!R163:V163)</f>
        <v>69.2</v>
      </c>
      <c r="F159" s="4">
        <f>AVERAGE(Pivot!Y163:AC163)</f>
        <v>12.4</v>
      </c>
      <c r="G159" s="4">
        <f>AVERAGE(Pivot!AF163:AJ163)</f>
        <v>0</v>
      </c>
      <c r="H159" s="4">
        <f>AVERAGE(Pivot!AM163:AQ163)</f>
        <v>6.2</v>
      </c>
      <c r="I159" s="4">
        <f>AVERAGE(Pivot!F163:H163)</f>
        <v>135</v>
      </c>
      <c r="J159" s="4">
        <f>AVERAGE(Pivot!M163:O163)</f>
        <v>49.666666666666664</v>
      </c>
      <c r="K159" s="4">
        <f>AVERAGE(Pivot!T163:V163)</f>
        <v>81.333333333333329</v>
      </c>
      <c r="L159" s="4">
        <f>AVERAGE(Pivot!AA163:AC163)</f>
        <v>11.333333333333334</v>
      </c>
      <c r="M159" s="4">
        <f>AVERAGE(Pivot!AH163:AJ163)</f>
        <v>0</v>
      </c>
      <c r="N159" s="4">
        <f>AVERAGE(Pivot!AO163:AQ163)</f>
        <v>6</v>
      </c>
      <c r="O159" s="4">
        <f>Pivot!I163</f>
        <v>80</v>
      </c>
      <c r="P159" s="4">
        <f>Pivot!P163</f>
        <v>71</v>
      </c>
      <c r="Q159" s="4">
        <f>Pivot!W163</f>
        <v>146</v>
      </c>
      <c r="R159" s="4">
        <f>Pivot!AD163</f>
        <v>13</v>
      </c>
      <c r="S159" s="4">
        <f>Pivot!AK163</f>
        <v>0</v>
      </c>
      <c r="T159" s="4">
        <f>Pivot!AR163</f>
        <v>6</v>
      </c>
      <c r="U159" s="4">
        <f>AVERAGE('air-quality'!E1223:E1227)</f>
        <v>92.4</v>
      </c>
      <c r="V159" s="4">
        <f>AVERAGE('air-quality'!F1223:F1227)</f>
        <v>59.6</v>
      </c>
      <c r="W159" s="4">
        <f>AVERAGE('air-quality'!G1223:G1227)</f>
        <v>91.4</v>
      </c>
      <c r="X159" s="4">
        <f>AVERAGE('air-quality'!H1223:H1227)</f>
        <v>22.8</v>
      </c>
      <c r="Y159" s="4">
        <f>AVERAGE('air-quality'!I1223:I1227)</f>
        <v>0</v>
      </c>
      <c r="Z159" s="4">
        <f>AVERAGE('air-quality'!J1223:J1227)</f>
        <v>8.8000000000000007</v>
      </c>
      <c r="AA159" s="4">
        <f>AVERAGE('air-quality'!E1574:E1578)</f>
        <v>109.2</v>
      </c>
      <c r="AB159" s="4">
        <f>AVERAGE('air-quality'!F1574:F1578)</f>
        <v>55.6</v>
      </c>
      <c r="AC159" s="4">
        <f>AVERAGE('air-quality'!G1574:G1578)</f>
        <v>77</v>
      </c>
      <c r="AD159" s="4">
        <f>AVERAGE('air-quality'!H1574:H1578)</f>
        <v>17.2</v>
      </c>
      <c r="AE159" s="4">
        <f>AVERAGE('air-quality'!I1574:I1578)</f>
        <v>0</v>
      </c>
      <c r="AF159" s="4">
        <f>AVERAGE('air-quality'!J1574:J1578)</f>
        <v>5.6</v>
      </c>
      <c r="AG159" s="4">
        <f>AVERAGE('air-quality'!E1935:E1939)</f>
        <v>140.6</v>
      </c>
      <c r="AH159" s="4">
        <f>AVERAGE('air-quality'!F1935:F1939)</f>
        <v>56.8</v>
      </c>
      <c r="AI159" s="4">
        <f>AVERAGE('air-quality'!G1935:G1939)</f>
        <v>67</v>
      </c>
      <c r="AJ159" s="4">
        <f>AVERAGE('air-quality'!H1935:H1939)</f>
        <v>15</v>
      </c>
      <c r="AK159" s="4">
        <f>AVERAGE('air-quality'!I1935:I1939)</f>
        <v>0</v>
      </c>
      <c r="AL159" s="4">
        <f>AVERAGE('air-quality'!J1935:J1939)</f>
        <v>9.1999999999999993</v>
      </c>
      <c r="AM159" s="4">
        <f t="shared" si="13"/>
        <v>76.599999999999994</v>
      </c>
      <c r="AN159" s="4">
        <f t="shared" si="14"/>
        <v>70</v>
      </c>
      <c r="AO159" s="4">
        <f t="shared" si="15"/>
        <v>96</v>
      </c>
      <c r="AP159" s="4">
        <f t="shared" si="16"/>
        <v>12.6</v>
      </c>
      <c r="AQ159" s="4">
        <f t="shared" si="17"/>
        <v>0</v>
      </c>
      <c r="AR159" s="4">
        <f t="shared" si="18"/>
        <v>4.2</v>
      </c>
      <c r="AS159">
        <f>AVERAGE(U159,AA159,AG159)</f>
        <v>114.06666666666668</v>
      </c>
      <c r="AT159">
        <f>AVERAGE(V159,AB159,AH159)</f>
        <v>57.333333333333336</v>
      </c>
      <c r="AU159">
        <f>AVERAGE(W159,AC159,AI159)</f>
        <v>78.466666666666669</v>
      </c>
      <c r="AV159">
        <f>AVERAGE(X159,AD159,AJ159)</f>
        <v>18.333333333333332</v>
      </c>
      <c r="AW159">
        <f>AVERAGE(Y159,AE159,AK159)</f>
        <v>0</v>
      </c>
      <c r="AX159">
        <f>AVERAGE(Z159,AF159,AL159)</f>
        <v>7.8666666666666671</v>
      </c>
    </row>
    <row r="160" spans="1:50" x14ac:dyDescent="0.25">
      <c r="A160">
        <f>IF([1]Pivot!A164="",[1]Data!A159,[1]Pivot!A164)</f>
        <v>6</v>
      </c>
      <c r="B160">
        <f>[1]Pivot!B164</f>
        <v>7</v>
      </c>
      <c r="C160" s="4">
        <f>AVERAGE(Pivot!D164:H164)</f>
        <v>105</v>
      </c>
      <c r="D160" s="4">
        <f>AVERAGE(Pivot!K164:O164)</f>
        <v>40</v>
      </c>
      <c r="E160" s="4">
        <f>AVERAGE(Pivot!R164:V164)</f>
        <v>64.25</v>
      </c>
      <c r="F160" s="4">
        <f>AVERAGE(Pivot!Y164:AC164)</f>
        <v>18.25</v>
      </c>
      <c r="G160" s="4">
        <f>AVERAGE(Pivot!AF164:AJ164)</f>
        <v>0</v>
      </c>
      <c r="H160" s="4">
        <f>AVERAGE(Pivot!AM164:AQ164)</f>
        <v>5.25</v>
      </c>
      <c r="I160" s="4">
        <f>AVERAGE(Pivot!F164:H164)</f>
        <v>120.33333333333333</v>
      </c>
      <c r="J160" s="4">
        <f>AVERAGE(Pivot!M164:O164)</f>
        <v>43.666666666666664</v>
      </c>
      <c r="K160" s="4">
        <f>AVERAGE(Pivot!T164:V164)</f>
        <v>67.333333333333329</v>
      </c>
      <c r="L160" s="4">
        <f>AVERAGE(Pivot!AA164:AC164)</f>
        <v>18.333333333333332</v>
      </c>
      <c r="M160" s="4">
        <f>AVERAGE(Pivot!AH164:AJ164)</f>
        <v>0</v>
      </c>
      <c r="N160" s="4">
        <f>AVERAGE(Pivot!AO164:AQ164)</f>
        <v>5.666666666666667</v>
      </c>
      <c r="O160" s="4">
        <f>Pivot!I164</f>
        <v>96</v>
      </c>
      <c r="P160" s="4">
        <f>Pivot!P164</f>
        <v>84</v>
      </c>
      <c r="Q160" s="4">
        <f>Pivot!W164</f>
        <v>104</v>
      </c>
      <c r="R160" s="4">
        <f>Pivot!AD164</f>
        <v>13</v>
      </c>
      <c r="S160" s="4">
        <f>Pivot!AK164</f>
        <v>0</v>
      </c>
      <c r="T160" s="4">
        <f>Pivot!AR164</f>
        <v>5</v>
      </c>
      <c r="U160" s="4">
        <f>AVERAGE('air-quality'!E1224:E1228)</f>
        <v>99.2</v>
      </c>
      <c r="V160" s="4">
        <f>AVERAGE('air-quality'!F1224:F1228)</f>
        <v>64.400000000000006</v>
      </c>
      <c r="W160" s="4">
        <f>AVERAGE('air-quality'!G1224:G1228)</f>
        <v>92</v>
      </c>
      <c r="X160" s="4">
        <f>AVERAGE('air-quality'!H1224:H1228)</f>
        <v>21.2</v>
      </c>
      <c r="Y160" s="4">
        <f>AVERAGE('air-quality'!I1224:I1228)</f>
        <v>0</v>
      </c>
      <c r="Z160" s="4">
        <f>AVERAGE('air-quality'!J1224:J1228)</f>
        <v>9</v>
      </c>
      <c r="AA160" s="4">
        <f>AVERAGE('air-quality'!E1575:E1579)</f>
        <v>99.4</v>
      </c>
      <c r="AB160" s="4">
        <f>AVERAGE('air-quality'!F1575:F1579)</f>
        <v>48.2</v>
      </c>
      <c r="AC160" s="4">
        <f>AVERAGE('air-quality'!G1575:G1579)</f>
        <v>71.2</v>
      </c>
      <c r="AD160" s="4">
        <f>AVERAGE('air-quality'!H1575:H1579)</f>
        <v>15.2</v>
      </c>
      <c r="AE160" s="4">
        <f>AVERAGE('air-quality'!I1575:I1579)</f>
        <v>0</v>
      </c>
      <c r="AF160" s="4">
        <f>AVERAGE('air-quality'!J1575:J1579)</f>
        <v>6.2</v>
      </c>
      <c r="AG160" s="4">
        <f>AVERAGE('air-quality'!E1936:E1940)</f>
        <v>140.19999999999999</v>
      </c>
      <c r="AH160" s="4">
        <f>AVERAGE('air-quality'!F1936:F1940)</f>
        <v>48.2</v>
      </c>
      <c r="AI160" s="4">
        <f>AVERAGE('air-quality'!G1936:G1940)</f>
        <v>60.4</v>
      </c>
      <c r="AJ160" s="4">
        <f>AVERAGE('air-quality'!H1936:H1940)</f>
        <v>14</v>
      </c>
      <c r="AK160" s="4">
        <f>AVERAGE('air-quality'!I1936:I1940)</f>
        <v>0</v>
      </c>
      <c r="AL160" s="4">
        <f>AVERAGE('air-quality'!J1936:J1940)</f>
        <v>7.6</v>
      </c>
      <c r="AM160" s="4">
        <f t="shared" si="13"/>
        <v>79.8</v>
      </c>
      <c r="AN160" s="4">
        <f t="shared" si="14"/>
        <v>56</v>
      </c>
      <c r="AO160" s="4">
        <f t="shared" si="15"/>
        <v>99.8</v>
      </c>
      <c r="AP160" s="4">
        <f t="shared" si="16"/>
        <v>11.6</v>
      </c>
      <c r="AQ160" s="4">
        <f t="shared" si="17"/>
        <v>0</v>
      </c>
      <c r="AR160" s="4">
        <f t="shared" si="18"/>
        <v>4.5999999999999996</v>
      </c>
      <c r="AS160">
        <f>AVERAGE(U160,AA160,AG160)</f>
        <v>112.93333333333334</v>
      </c>
      <c r="AT160">
        <f>AVERAGE(V160,AB160,AH160)</f>
        <v>53.6</v>
      </c>
      <c r="AU160">
        <f>AVERAGE(W160,AC160,AI160)</f>
        <v>74.533333333333331</v>
      </c>
      <c r="AV160">
        <f>AVERAGE(X160,AD160,AJ160)</f>
        <v>16.8</v>
      </c>
      <c r="AW160">
        <f>AVERAGE(Y160,AE160,AK160)</f>
        <v>0</v>
      </c>
      <c r="AX160">
        <f>AVERAGE(Z160,AF160,AL160)</f>
        <v>7.5999999999999988</v>
      </c>
    </row>
    <row r="161" spans="1:50" x14ac:dyDescent="0.25">
      <c r="A161">
        <f>IF([1]Pivot!A165="",[1]Data!A160,[1]Pivot!A165)</f>
        <v>6</v>
      </c>
      <c r="B161">
        <f>[1]Pivot!B165</f>
        <v>8</v>
      </c>
      <c r="C161" s="4">
        <f>AVERAGE(Pivot!D165:H165)</f>
        <v>97.8</v>
      </c>
      <c r="D161" s="4">
        <f>AVERAGE(Pivot!K165:O165)</f>
        <v>55</v>
      </c>
      <c r="E161" s="4">
        <f>AVERAGE(Pivot!R165:V165)</f>
        <v>78.599999999999994</v>
      </c>
      <c r="F161" s="4">
        <f>AVERAGE(Pivot!Y165:AC165)</f>
        <v>19.399999999999999</v>
      </c>
      <c r="G161" s="4">
        <f>AVERAGE(Pivot!AF165:AJ165)</f>
        <v>0</v>
      </c>
      <c r="H161" s="4">
        <f>AVERAGE(Pivot!AM165:AQ165)</f>
        <v>7.4</v>
      </c>
      <c r="I161" s="4">
        <f>AVERAGE(Pivot!F165:H165)</f>
        <v>81.333333333333329</v>
      </c>
      <c r="J161" s="4">
        <f>AVERAGE(Pivot!M165:O165)</f>
        <v>41.666666666666664</v>
      </c>
      <c r="K161" s="4">
        <f>AVERAGE(Pivot!T165:V165)</f>
        <v>60.333333333333336</v>
      </c>
      <c r="L161" s="4">
        <f>AVERAGE(Pivot!AA165:AC165)</f>
        <v>16.666666666666668</v>
      </c>
      <c r="M161" s="4">
        <f>AVERAGE(Pivot!AH165:AJ165)</f>
        <v>0</v>
      </c>
      <c r="N161" s="4">
        <f>AVERAGE(Pivot!AO165:AQ165)</f>
        <v>5.666666666666667</v>
      </c>
      <c r="O161" s="4">
        <f>Pivot!I165</f>
        <v>134</v>
      </c>
      <c r="P161" s="4">
        <f>Pivot!P165</f>
        <v>72</v>
      </c>
      <c r="Q161" s="4">
        <f>Pivot!W165</f>
        <v>55</v>
      </c>
      <c r="R161" s="4">
        <f>Pivot!AD165</f>
        <v>10</v>
      </c>
      <c r="S161" s="4">
        <f>Pivot!AK165</f>
        <v>0</v>
      </c>
      <c r="T161" s="4">
        <f>Pivot!AR165</f>
        <v>7</v>
      </c>
      <c r="U161" s="4">
        <f>AVERAGE('air-quality'!E1225:E1229)</f>
        <v>109.8</v>
      </c>
      <c r="V161" s="4">
        <f>AVERAGE('air-quality'!F1225:F1229)</f>
        <v>70.8</v>
      </c>
      <c r="W161" s="4">
        <f>AVERAGE('air-quality'!G1225:G1229)</f>
        <v>107.2</v>
      </c>
      <c r="X161" s="4">
        <f>AVERAGE('air-quality'!H1225:H1229)</f>
        <v>19.2</v>
      </c>
      <c r="Y161" s="4">
        <f>AVERAGE('air-quality'!I1225:I1229)</f>
        <v>0</v>
      </c>
      <c r="Z161" s="4">
        <f>AVERAGE('air-quality'!J1225:J1229)</f>
        <v>8</v>
      </c>
      <c r="AA161" s="4">
        <f>AVERAGE('air-quality'!E1576:E1580)</f>
        <v>98.6</v>
      </c>
      <c r="AB161" s="4">
        <f>AVERAGE('air-quality'!F1576:F1580)</f>
        <v>41.6</v>
      </c>
      <c r="AC161" s="4">
        <f>AVERAGE('air-quality'!G1576:G1580)</f>
        <v>62.8</v>
      </c>
      <c r="AD161" s="4">
        <f>AVERAGE('air-quality'!H1576:H1580)</f>
        <v>14.2</v>
      </c>
      <c r="AE161" s="4">
        <f>AVERAGE('air-quality'!I1576:I1580)</f>
        <v>0</v>
      </c>
      <c r="AF161" s="4">
        <f>AVERAGE('air-quality'!J1576:J1580)</f>
        <v>6.4</v>
      </c>
      <c r="AG161" s="4">
        <f>AVERAGE('air-quality'!E1937:E1941)</f>
        <v>116.4</v>
      </c>
      <c r="AH161" s="4">
        <f>AVERAGE('air-quality'!F1937:F1941)</f>
        <v>48.2</v>
      </c>
      <c r="AI161" s="4">
        <f>AVERAGE('air-quality'!G1937:G1941)</f>
        <v>64.2</v>
      </c>
      <c r="AJ161" s="4">
        <f>AVERAGE('air-quality'!H1937:H1941)</f>
        <v>13.4</v>
      </c>
      <c r="AK161" s="4">
        <f>AVERAGE('air-quality'!I1937:I1941)</f>
        <v>0</v>
      </c>
      <c r="AL161" s="4">
        <f>AVERAGE('air-quality'!J1937:J1941)</f>
        <v>6.8</v>
      </c>
      <c r="AM161" s="4">
        <f t="shared" si="13"/>
        <v>81.2</v>
      </c>
      <c r="AN161" s="4">
        <f t="shared" si="14"/>
        <v>62.6</v>
      </c>
      <c r="AO161" s="4">
        <f t="shared" si="15"/>
        <v>99.8</v>
      </c>
      <c r="AP161" s="4">
        <f t="shared" si="16"/>
        <v>11</v>
      </c>
      <c r="AQ161" s="4">
        <f t="shared" si="17"/>
        <v>0</v>
      </c>
      <c r="AR161" s="4">
        <f t="shared" si="18"/>
        <v>5.6</v>
      </c>
      <c r="AS161">
        <f>AVERAGE(U161,AA161,AG161)</f>
        <v>108.26666666666665</v>
      </c>
      <c r="AT161">
        <f>AVERAGE(V161,AB161,AH161)</f>
        <v>53.533333333333339</v>
      </c>
      <c r="AU161">
        <f>AVERAGE(W161,AC161,AI161)</f>
        <v>78.066666666666663</v>
      </c>
      <c r="AV161">
        <f>AVERAGE(X161,AD161,AJ161)</f>
        <v>15.6</v>
      </c>
      <c r="AW161">
        <f>AVERAGE(Y161,AE161,AK161)</f>
        <v>0</v>
      </c>
      <c r="AX161">
        <f>AVERAGE(Z161,AF161,AL161)</f>
        <v>7.0666666666666664</v>
      </c>
    </row>
    <row r="162" spans="1:50" x14ac:dyDescent="0.25">
      <c r="A162">
        <f>IF([1]Pivot!A166="",[1]Data!A161,[1]Pivot!A166)</f>
        <v>6</v>
      </c>
      <c r="B162">
        <f>[1]Pivot!B166</f>
        <v>9</v>
      </c>
      <c r="C162" s="4">
        <f>AVERAGE(Pivot!D166:H166)</f>
        <v>100.4</v>
      </c>
      <c r="D162" s="4">
        <f>AVERAGE(Pivot!K166:O166)</f>
        <v>48.6</v>
      </c>
      <c r="E162" s="4">
        <f>AVERAGE(Pivot!R166:V166)</f>
        <v>68.8</v>
      </c>
      <c r="F162" s="4">
        <f>AVERAGE(Pivot!Y166:AC166)</f>
        <v>14.4</v>
      </c>
      <c r="G162" s="4">
        <f>AVERAGE(Pivot!AF166:AJ166)</f>
        <v>0</v>
      </c>
      <c r="H162" s="4">
        <f>AVERAGE(Pivot!AM166:AQ166)</f>
        <v>7.4</v>
      </c>
      <c r="I162" s="4">
        <f>AVERAGE(Pivot!F166:H166)</f>
        <v>63.666666666666664</v>
      </c>
      <c r="J162" s="4">
        <f>AVERAGE(Pivot!M166:O166)</f>
        <v>51</v>
      </c>
      <c r="K162" s="4">
        <f>AVERAGE(Pivot!T166:V166)</f>
        <v>70.666666666666671</v>
      </c>
      <c r="L162" s="4">
        <f>AVERAGE(Pivot!AA166:AC166)</f>
        <v>14.333333333333334</v>
      </c>
      <c r="M162" s="4">
        <f>AVERAGE(Pivot!AH166:AJ166)</f>
        <v>0</v>
      </c>
      <c r="N162" s="4">
        <f>AVERAGE(Pivot!AO166:AQ166)</f>
        <v>7</v>
      </c>
      <c r="O162" s="4">
        <f>Pivot!I166</f>
        <v>118</v>
      </c>
      <c r="P162" s="4">
        <f>Pivot!P166</f>
        <v>63</v>
      </c>
      <c r="Q162" s="4">
        <f>Pivot!W166</f>
        <v>106</v>
      </c>
      <c r="R162" s="4">
        <f>Pivot!AD166</f>
        <v>8</v>
      </c>
      <c r="S162" s="4">
        <f>Pivot!AK166</f>
        <v>0</v>
      </c>
      <c r="T162" s="4">
        <f>Pivot!AR166</f>
        <v>8</v>
      </c>
      <c r="U162" s="4">
        <f>AVERAGE('air-quality'!E1226:E1230)</f>
        <v>121.8</v>
      </c>
      <c r="V162" s="4">
        <f>AVERAGE('air-quality'!F1226:F1230)</f>
        <v>77.8</v>
      </c>
      <c r="W162" s="4">
        <f>AVERAGE('air-quality'!G1226:G1230)</f>
        <v>121</v>
      </c>
      <c r="X162" s="4">
        <f>AVERAGE('air-quality'!H1226:H1230)</f>
        <v>18.2</v>
      </c>
      <c r="Y162" s="4">
        <f>AVERAGE('air-quality'!I1226:I1230)</f>
        <v>0</v>
      </c>
      <c r="Z162" s="4">
        <f>AVERAGE('air-quality'!J1226:J1230)</f>
        <v>7.6</v>
      </c>
      <c r="AA162" s="4">
        <f>AVERAGE('air-quality'!E1577:E1581)</f>
        <v>98</v>
      </c>
      <c r="AB162" s="4">
        <f>AVERAGE('air-quality'!F1577:F1581)</f>
        <v>47.2</v>
      </c>
      <c r="AC162" s="4">
        <f>AVERAGE('air-quality'!G1577:G1581)</f>
        <v>70</v>
      </c>
      <c r="AD162" s="4">
        <f>AVERAGE('air-quality'!H1577:H1581)</f>
        <v>17</v>
      </c>
      <c r="AE162" s="4">
        <f>AVERAGE('air-quality'!I1577:I1581)</f>
        <v>0</v>
      </c>
      <c r="AF162" s="4">
        <f>AVERAGE('air-quality'!J1577:J1581)</f>
        <v>7.6</v>
      </c>
      <c r="AG162" s="4">
        <f>AVERAGE('air-quality'!E1938:E1942)</f>
        <v>103.4</v>
      </c>
      <c r="AH162" s="4">
        <f>AVERAGE('air-quality'!F1938:F1942)</f>
        <v>48</v>
      </c>
      <c r="AI162" s="4">
        <f>AVERAGE('air-quality'!G1938:G1942)</f>
        <v>78.8</v>
      </c>
      <c r="AJ162" s="4">
        <f>AVERAGE('air-quality'!H1938:H1942)</f>
        <v>11.8</v>
      </c>
      <c r="AK162" s="4">
        <f>AVERAGE('air-quality'!I1938:I1942)</f>
        <v>0</v>
      </c>
      <c r="AL162" s="4">
        <f>AVERAGE('air-quality'!J1938:J1942)</f>
        <v>6.6</v>
      </c>
      <c r="AM162" s="4">
        <f t="shared" si="13"/>
        <v>96.4</v>
      </c>
      <c r="AN162" s="4">
        <f t="shared" si="14"/>
        <v>68</v>
      </c>
      <c r="AO162" s="4">
        <f t="shared" si="15"/>
        <v>104.8</v>
      </c>
      <c r="AP162" s="4">
        <f t="shared" si="16"/>
        <v>11.2</v>
      </c>
      <c r="AQ162" s="4">
        <f t="shared" si="17"/>
        <v>0</v>
      </c>
      <c r="AR162" s="4">
        <f t="shared" si="18"/>
        <v>6.4</v>
      </c>
      <c r="AS162">
        <f>AVERAGE(U162,AA162,AG162)</f>
        <v>107.73333333333335</v>
      </c>
      <c r="AT162">
        <f>AVERAGE(V162,AB162,AH162)</f>
        <v>57.666666666666664</v>
      </c>
      <c r="AU162">
        <f>AVERAGE(W162,AC162,AI162)</f>
        <v>89.933333333333337</v>
      </c>
      <c r="AV162">
        <f>AVERAGE(X162,AD162,AJ162)</f>
        <v>15.666666666666666</v>
      </c>
      <c r="AW162">
        <f>AVERAGE(Y162,AE162,AK162)</f>
        <v>0</v>
      </c>
      <c r="AX162">
        <f>AVERAGE(Z162,AF162,AL162)</f>
        <v>7.2666666666666657</v>
      </c>
    </row>
    <row r="163" spans="1:50" x14ac:dyDescent="0.25">
      <c r="A163">
        <f>IF([1]Pivot!A167="",[1]Data!A162,[1]Pivot!A167)</f>
        <v>6</v>
      </c>
      <c r="B163">
        <f>[1]Pivot!B167</f>
        <v>10</v>
      </c>
      <c r="C163" s="4">
        <f>AVERAGE(Pivot!D167:H167)</f>
        <v>108.8</v>
      </c>
      <c r="D163" s="4">
        <f>AVERAGE(Pivot!K167:O167)</f>
        <v>41</v>
      </c>
      <c r="E163" s="4">
        <f>AVERAGE(Pivot!R167:V167)</f>
        <v>77.2</v>
      </c>
      <c r="F163" s="4">
        <f>AVERAGE(Pivot!Y167:AC167)</f>
        <v>15.4</v>
      </c>
      <c r="G163" s="4">
        <f>AVERAGE(Pivot!AF167:AJ167)</f>
        <v>0</v>
      </c>
      <c r="H163" s="4">
        <f>AVERAGE(Pivot!AM167:AQ167)</f>
        <v>6.6</v>
      </c>
      <c r="I163" s="4">
        <f>AVERAGE(Pivot!F167:H167)</f>
        <v>90.333333333333329</v>
      </c>
      <c r="J163" s="4">
        <f>AVERAGE(Pivot!M167:O167)</f>
        <v>57.333333333333336</v>
      </c>
      <c r="K163" s="4">
        <f>AVERAGE(Pivot!T167:V167)</f>
        <v>99.666666666666671</v>
      </c>
      <c r="L163" s="4">
        <f>AVERAGE(Pivot!AA167:AC167)</f>
        <v>17.666666666666668</v>
      </c>
      <c r="M163" s="4">
        <f>AVERAGE(Pivot!AH167:AJ167)</f>
        <v>0</v>
      </c>
      <c r="N163" s="4">
        <f>AVERAGE(Pivot!AO167:AQ167)</f>
        <v>7.666666666666667</v>
      </c>
      <c r="O163" s="4">
        <f>Pivot!I167</f>
        <v>139</v>
      </c>
      <c r="P163" s="4">
        <f>Pivot!P167</f>
        <v>67</v>
      </c>
      <c r="Q163" s="4">
        <f>Pivot!W167</f>
        <v>94</v>
      </c>
      <c r="R163" s="4">
        <f>Pivot!AD167</f>
        <v>16</v>
      </c>
      <c r="S163" s="4">
        <f>Pivot!AK167</f>
        <v>0</v>
      </c>
      <c r="T163" s="4">
        <f>Pivot!AR167</f>
        <v>7</v>
      </c>
      <c r="U163" s="4">
        <f>AVERAGE('air-quality'!E1227:E1231)</f>
        <v>131.19999999999999</v>
      </c>
      <c r="V163" s="4">
        <f>AVERAGE('air-quality'!F1227:F1231)</f>
        <v>75.400000000000006</v>
      </c>
      <c r="W163" s="4">
        <f>AVERAGE('air-quality'!G1227:G1231)</f>
        <v>123.6</v>
      </c>
      <c r="X163" s="4">
        <f>AVERAGE('air-quality'!H1227:H1231)</f>
        <v>16</v>
      </c>
      <c r="Y163" s="4">
        <f>AVERAGE('air-quality'!I1227:I1231)</f>
        <v>0</v>
      </c>
      <c r="Z163" s="4">
        <f>AVERAGE('air-quality'!J1227:J1231)</f>
        <v>5.6</v>
      </c>
      <c r="AA163" s="4">
        <f>AVERAGE('air-quality'!E1578:E1582)</f>
        <v>110.2</v>
      </c>
      <c r="AB163" s="4">
        <f>AVERAGE('air-quality'!F1578:F1582)</f>
        <v>49</v>
      </c>
      <c r="AC163" s="4">
        <f>AVERAGE('air-quality'!G1578:G1582)</f>
        <v>66.2</v>
      </c>
      <c r="AD163" s="4">
        <f>AVERAGE('air-quality'!H1578:H1582)</f>
        <v>16.8</v>
      </c>
      <c r="AE163" s="4">
        <f>AVERAGE('air-quality'!I1578:I1582)</f>
        <v>0</v>
      </c>
      <c r="AF163" s="4">
        <f>AVERAGE('air-quality'!J1578:J1582)</f>
        <v>8.6</v>
      </c>
      <c r="AG163" s="4">
        <f>AVERAGE('air-quality'!E1939:E1943)</f>
        <v>102.4</v>
      </c>
      <c r="AH163" s="4">
        <f>AVERAGE('air-quality'!F1939:F1943)</f>
        <v>47.6</v>
      </c>
      <c r="AI163" s="4">
        <f>AVERAGE('air-quality'!G1939:G1943)</f>
        <v>85.2</v>
      </c>
      <c r="AJ163" s="4">
        <f>AVERAGE('air-quality'!H1939:H1943)</f>
        <v>13</v>
      </c>
      <c r="AK163" s="4">
        <f>AVERAGE('air-quality'!I1939:I1943)</f>
        <v>0</v>
      </c>
      <c r="AL163" s="4">
        <f>AVERAGE('air-quality'!J1939:J1943)</f>
        <v>7.2</v>
      </c>
      <c r="AM163" s="4">
        <f t="shared" si="13"/>
        <v>113.4</v>
      </c>
      <c r="AN163" s="4">
        <f t="shared" si="14"/>
        <v>71.400000000000006</v>
      </c>
      <c r="AO163" s="4">
        <f t="shared" si="15"/>
        <v>101</v>
      </c>
      <c r="AP163" s="4">
        <f t="shared" si="16"/>
        <v>12</v>
      </c>
      <c r="AQ163" s="4">
        <f t="shared" si="17"/>
        <v>0</v>
      </c>
      <c r="AR163" s="4">
        <f t="shared" si="18"/>
        <v>6.6</v>
      </c>
      <c r="AS163">
        <f>AVERAGE(U163,AA163,AG163)</f>
        <v>114.59999999999998</v>
      </c>
      <c r="AT163">
        <f>AVERAGE(V163,AB163,AH163)</f>
        <v>57.333333333333336</v>
      </c>
      <c r="AU163">
        <f>AVERAGE(W163,AC163,AI163)</f>
        <v>91.666666666666671</v>
      </c>
      <c r="AV163">
        <f>AVERAGE(X163,AD163,AJ163)</f>
        <v>15.266666666666666</v>
      </c>
      <c r="AW163">
        <f>AVERAGE(Y163,AE163,AK163)</f>
        <v>0</v>
      </c>
      <c r="AX163">
        <f>AVERAGE(Z163,AF163,AL163)</f>
        <v>7.1333333333333329</v>
      </c>
    </row>
    <row r="164" spans="1:50" x14ac:dyDescent="0.25">
      <c r="A164">
        <f>IF([1]Pivot!A168="",[1]Data!A163,[1]Pivot!A168)</f>
        <v>6</v>
      </c>
      <c r="B164">
        <f>[1]Pivot!B168</f>
        <v>11</v>
      </c>
      <c r="C164" s="4">
        <f>AVERAGE(Pivot!D168:H168)</f>
        <v>95.6</v>
      </c>
      <c r="D164" s="4">
        <f>AVERAGE(Pivot!K168:O168)</f>
        <v>55.6</v>
      </c>
      <c r="E164" s="4">
        <f>AVERAGE(Pivot!R168:V168)</f>
        <v>87.2</v>
      </c>
      <c r="F164" s="4">
        <f>AVERAGE(Pivot!Y168:AC168)</f>
        <v>19.8</v>
      </c>
      <c r="G164" s="4">
        <f>AVERAGE(Pivot!AF168:AJ168)</f>
        <v>0</v>
      </c>
      <c r="H164" s="4">
        <f>AVERAGE(Pivot!AM168:AQ168)</f>
        <v>9.1999999999999993</v>
      </c>
      <c r="I164" s="4">
        <f>AVERAGE(Pivot!F168:H168)</f>
        <v>121.66666666666667</v>
      </c>
      <c r="J164" s="4">
        <f>AVERAGE(Pivot!M168:O168)</f>
        <v>65</v>
      </c>
      <c r="K164" s="4">
        <f>AVERAGE(Pivot!T168:V168)</f>
        <v>98.333333333333329</v>
      </c>
      <c r="L164" s="4">
        <f>AVERAGE(Pivot!AA168:AC168)</f>
        <v>22.333333333333332</v>
      </c>
      <c r="M164" s="4">
        <f>AVERAGE(Pivot!AH168:AJ168)</f>
        <v>0</v>
      </c>
      <c r="N164" s="4">
        <f>AVERAGE(Pivot!AO168:AQ168)</f>
        <v>11</v>
      </c>
      <c r="O164" s="4">
        <f>Pivot!I168</f>
        <v>137</v>
      </c>
      <c r="P164" s="4">
        <f>Pivot!P168</f>
        <v>47</v>
      </c>
      <c r="Q164" s="4">
        <f>Pivot!W168</f>
        <v>130</v>
      </c>
      <c r="R164" s="4">
        <f>Pivot!AD168</f>
        <v>10</v>
      </c>
      <c r="S164" s="4">
        <f>Pivot!AK168</f>
        <v>0</v>
      </c>
      <c r="T164" s="4">
        <f>Pivot!AR168</f>
        <v>6</v>
      </c>
      <c r="U164" s="4">
        <f>AVERAGE('air-quality'!E1228:E1232)</f>
        <v>127.8</v>
      </c>
      <c r="V164" s="4">
        <f>AVERAGE('air-quality'!F1228:F1232)</f>
        <v>71.400000000000006</v>
      </c>
      <c r="W164" s="4">
        <f>AVERAGE('air-quality'!G1228:G1232)</f>
        <v>127</v>
      </c>
      <c r="X164" s="4">
        <f>AVERAGE('air-quality'!H1228:H1232)</f>
        <v>14.8</v>
      </c>
      <c r="Y164" s="4">
        <f>AVERAGE('air-quality'!I1228:I1232)</f>
        <v>0</v>
      </c>
      <c r="Z164" s="4">
        <f>AVERAGE('air-quality'!J1228:J1232)</f>
        <v>5.6</v>
      </c>
      <c r="AA164" s="4">
        <f>AVERAGE('air-quality'!E1579:E1583)</f>
        <v>119.4</v>
      </c>
      <c r="AB164" s="4">
        <f>AVERAGE('air-quality'!F1579:F1583)</f>
        <v>48.2</v>
      </c>
      <c r="AC164" s="4">
        <f>AVERAGE('air-quality'!G1579:G1583)</f>
        <v>78.8</v>
      </c>
      <c r="AD164" s="4">
        <f>AVERAGE('air-quality'!H1579:H1583)</f>
        <v>18.2</v>
      </c>
      <c r="AE164" s="4">
        <f>AVERAGE('air-quality'!I1579:I1583)</f>
        <v>0</v>
      </c>
      <c r="AF164" s="4">
        <f>AVERAGE('air-quality'!J1579:J1583)</f>
        <v>8.8000000000000007</v>
      </c>
      <c r="AG164" s="4">
        <f>AVERAGE('air-quality'!E1940:E1944)</f>
        <v>95.8</v>
      </c>
      <c r="AH164" s="4">
        <f>AVERAGE('air-quality'!F1940:F1944)</f>
        <v>45.8</v>
      </c>
      <c r="AI164" s="4">
        <f>AVERAGE('air-quality'!G1940:G1944)</f>
        <v>92.2</v>
      </c>
      <c r="AJ164" s="4">
        <f>AVERAGE('air-quality'!H1940:H1944)</f>
        <v>13</v>
      </c>
      <c r="AK164" s="4">
        <f>AVERAGE('air-quality'!I1940:I1944)</f>
        <v>0</v>
      </c>
      <c r="AL164" s="4">
        <f>AVERAGE('air-quality'!J1940:J1944)</f>
        <v>7.4</v>
      </c>
      <c r="AM164" s="4">
        <f t="shared" si="13"/>
        <v>124.8</v>
      </c>
      <c r="AN164" s="4">
        <f t="shared" si="14"/>
        <v>66.599999999999994</v>
      </c>
      <c r="AO164" s="4">
        <f t="shared" si="15"/>
        <v>97.8</v>
      </c>
      <c r="AP164" s="4">
        <f t="shared" si="16"/>
        <v>11.4</v>
      </c>
      <c r="AQ164" s="4">
        <f t="shared" si="17"/>
        <v>0</v>
      </c>
      <c r="AR164" s="4">
        <f t="shared" si="18"/>
        <v>6.6</v>
      </c>
      <c r="AS164">
        <f>AVERAGE(U164,AA164,AG164)</f>
        <v>114.33333333333333</v>
      </c>
      <c r="AT164">
        <f>AVERAGE(V164,AB164,AH164)</f>
        <v>55.133333333333333</v>
      </c>
      <c r="AU164">
        <f>AVERAGE(W164,AC164,AI164)</f>
        <v>99.333333333333329</v>
      </c>
      <c r="AV164">
        <f>AVERAGE(X164,AD164,AJ164)</f>
        <v>15.333333333333334</v>
      </c>
      <c r="AW164">
        <f>AVERAGE(Y164,AE164,AK164)</f>
        <v>0</v>
      </c>
      <c r="AX164">
        <f>AVERAGE(Z164,AF164,AL164)</f>
        <v>7.2666666666666666</v>
      </c>
    </row>
    <row r="165" spans="1:50" x14ac:dyDescent="0.25">
      <c r="A165">
        <f>IF([1]Pivot!A169="",[1]Data!A164,[1]Pivot!A169)</f>
        <v>6</v>
      </c>
      <c r="B165">
        <f>[1]Pivot!B169</f>
        <v>12</v>
      </c>
      <c r="C165" s="4">
        <f>AVERAGE(Pivot!D169:H169)</f>
        <v>110</v>
      </c>
      <c r="D165" s="4">
        <f>AVERAGE(Pivot!K169:O169)</f>
        <v>42.8</v>
      </c>
      <c r="E165" s="4">
        <f>AVERAGE(Pivot!R169:V169)</f>
        <v>64.8</v>
      </c>
      <c r="F165" s="4">
        <f>AVERAGE(Pivot!Y169:AC169)</f>
        <v>15.6</v>
      </c>
      <c r="G165" s="4">
        <f>AVERAGE(Pivot!AF169:AJ169)</f>
        <v>0</v>
      </c>
      <c r="H165" s="4">
        <f>AVERAGE(Pivot!AM169:AQ169)</f>
        <v>7</v>
      </c>
      <c r="I165" s="4">
        <f>AVERAGE(Pivot!F169:H169)</f>
        <v>124.66666666666667</v>
      </c>
      <c r="J165" s="4">
        <f>AVERAGE(Pivot!M169:O169)</f>
        <v>44.333333333333336</v>
      </c>
      <c r="K165" s="4">
        <f>AVERAGE(Pivot!T169:V169)</f>
        <v>75</v>
      </c>
      <c r="L165" s="4">
        <f>AVERAGE(Pivot!AA169:AC169)</f>
        <v>17</v>
      </c>
      <c r="M165" s="4">
        <f>AVERAGE(Pivot!AH169:AJ169)</f>
        <v>0</v>
      </c>
      <c r="N165" s="4">
        <f>AVERAGE(Pivot!AO169:AQ169)</f>
        <v>8.3333333333333339</v>
      </c>
      <c r="O165" s="4">
        <f>Pivot!I169</f>
        <v>97</v>
      </c>
      <c r="P165" s="4">
        <f>Pivot!P169</f>
        <v>71</v>
      </c>
      <c r="Q165" s="4">
        <f>Pivot!W169</f>
        <v>107</v>
      </c>
      <c r="R165" s="4">
        <f>Pivot!AD169</f>
        <v>15</v>
      </c>
      <c r="S165" s="4">
        <f>Pivot!AK169</f>
        <v>0</v>
      </c>
      <c r="T165" s="4">
        <f>Pivot!AR169</f>
        <v>7</v>
      </c>
      <c r="U165" s="4">
        <f>AVERAGE('air-quality'!E1229:E1233)</f>
        <v>127.4</v>
      </c>
      <c r="V165" s="4">
        <f>AVERAGE('air-quality'!F1229:F1233)</f>
        <v>66.2</v>
      </c>
      <c r="W165" s="4">
        <f>AVERAGE('air-quality'!G1229:G1233)</f>
        <v>129.6</v>
      </c>
      <c r="X165" s="4">
        <f>AVERAGE('air-quality'!H1229:H1233)</f>
        <v>14.4</v>
      </c>
      <c r="Y165" s="4">
        <f>AVERAGE('air-quality'!I1229:I1233)</f>
        <v>0</v>
      </c>
      <c r="Z165" s="4">
        <f>AVERAGE('air-quality'!J1229:J1233)</f>
        <v>5.8</v>
      </c>
      <c r="AA165" s="4">
        <f>AVERAGE('air-quality'!E1580:E1584)</f>
        <v>124.8</v>
      </c>
      <c r="AB165" s="4">
        <f>AVERAGE('air-quality'!F1580:F1584)</f>
        <v>51.2</v>
      </c>
      <c r="AC165" s="4">
        <f>AVERAGE('air-quality'!G1580:G1584)</f>
        <v>84.2</v>
      </c>
      <c r="AD165" s="4">
        <f>AVERAGE('air-quality'!H1580:H1584)</f>
        <v>19.2</v>
      </c>
      <c r="AE165" s="4">
        <f>AVERAGE('air-quality'!I1580:I1584)</f>
        <v>0</v>
      </c>
      <c r="AF165" s="4">
        <f>AVERAGE('air-quality'!J1580:J1584)</f>
        <v>10.199999999999999</v>
      </c>
      <c r="AG165" s="4">
        <f>AVERAGE('air-quality'!E1941:E1945)</f>
        <v>92.2</v>
      </c>
      <c r="AH165" s="4">
        <f>AVERAGE('air-quality'!F1941:F1945)</f>
        <v>55.2</v>
      </c>
      <c r="AI165" s="4">
        <f>AVERAGE('air-quality'!G1941:G1945)</f>
        <v>98.4</v>
      </c>
      <c r="AJ165" s="4">
        <f>AVERAGE('air-quality'!H1941:H1945)</f>
        <v>15.4</v>
      </c>
      <c r="AK165" s="4">
        <f>AVERAGE('air-quality'!I1941:I1945)</f>
        <v>0</v>
      </c>
      <c r="AL165" s="4">
        <f>AVERAGE('air-quality'!J1941:J1945)</f>
        <v>8.1999999999999993</v>
      </c>
      <c r="AM165" s="4">
        <f t="shared" si="13"/>
        <v>125</v>
      </c>
      <c r="AN165" s="4">
        <f t="shared" si="14"/>
        <v>64</v>
      </c>
      <c r="AO165" s="4">
        <f t="shared" si="15"/>
        <v>98.4</v>
      </c>
      <c r="AP165" s="4">
        <f t="shared" si="16"/>
        <v>11.8</v>
      </c>
      <c r="AQ165" s="4">
        <f t="shared" si="17"/>
        <v>0</v>
      </c>
      <c r="AR165" s="4">
        <f t="shared" si="18"/>
        <v>7</v>
      </c>
      <c r="AS165">
        <f>AVERAGE(U165,AA165,AG165)</f>
        <v>114.8</v>
      </c>
      <c r="AT165">
        <f>AVERAGE(V165,AB165,AH165)</f>
        <v>57.533333333333339</v>
      </c>
      <c r="AU165">
        <f>AVERAGE(W165,AC165,AI165)</f>
        <v>104.06666666666668</v>
      </c>
      <c r="AV165">
        <f>AVERAGE(X165,AD165,AJ165)</f>
        <v>16.333333333333332</v>
      </c>
      <c r="AW165">
        <f>AVERAGE(Y165,AE165,AK165)</f>
        <v>0</v>
      </c>
      <c r="AX165">
        <f>AVERAGE(Z165,AF165,AL165)</f>
        <v>8.0666666666666664</v>
      </c>
    </row>
    <row r="166" spans="1:50" x14ac:dyDescent="0.25">
      <c r="A166">
        <f>IF([1]Pivot!A170="",[1]Data!A165,[1]Pivot!A170)</f>
        <v>6</v>
      </c>
      <c r="B166">
        <f>[1]Pivot!B170</f>
        <v>13</v>
      </c>
      <c r="C166" s="4">
        <f>AVERAGE(Pivot!D170:H170)</f>
        <v>94.4</v>
      </c>
      <c r="D166" s="4">
        <f>AVERAGE(Pivot!K170:O170)</f>
        <v>42.8</v>
      </c>
      <c r="E166" s="4">
        <f>AVERAGE(Pivot!R170:V170)</f>
        <v>75.599999999999994</v>
      </c>
      <c r="F166" s="4">
        <f>AVERAGE(Pivot!Y170:AC170)</f>
        <v>19.2</v>
      </c>
      <c r="G166" s="4">
        <f>AVERAGE(Pivot!AF170:AJ170)</f>
        <v>0</v>
      </c>
      <c r="H166" s="4">
        <f>AVERAGE(Pivot!AM170:AQ170)</f>
        <v>7.8</v>
      </c>
      <c r="I166" s="4">
        <f>AVERAGE(Pivot!F170:H170)</f>
        <v>100.33333333333333</v>
      </c>
      <c r="J166" s="4">
        <f>AVERAGE(Pivot!M170:O170)</f>
        <v>50.333333333333336</v>
      </c>
      <c r="K166" s="4">
        <f>AVERAGE(Pivot!T170:V170)</f>
        <v>89.333333333333329</v>
      </c>
      <c r="L166" s="4">
        <f>AVERAGE(Pivot!AA170:AC170)</f>
        <v>21.666666666666668</v>
      </c>
      <c r="M166" s="4">
        <f>AVERAGE(Pivot!AH170:AJ170)</f>
        <v>0</v>
      </c>
      <c r="N166" s="4">
        <f>AVERAGE(Pivot!AO170:AQ170)</f>
        <v>9.6666666666666661</v>
      </c>
      <c r="O166" s="4">
        <f>Pivot!I170</f>
        <v>126</v>
      </c>
      <c r="P166" s="4">
        <f>Pivot!P170</f>
        <v>23</v>
      </c>
      <c r="Q166" s="4">
        <f>Pivot!W170</f>
        <v>68</v>
      </c>
      <c r="R166" s="4">
        <f>Pivot!AD170</f>
        <v>4</v>
      </c>
      <c r="S166" s="4">
        <f>Pivot!AK170</f>
        <v>0</v>
      </c>
      <c r="T166" s="4">
        <f>Pivot!AR170</f>
        <v>2</v>
      </c>
      <c r="U166" s="4">
        <f>AVERAGE('air-quality'!E1230:E1234)</f>
        <v>122.6</v>
      </c>
      <c r="V166" s="4">
        <f>AVERAGE('air-quality'!F1230:F1234)</f>
        <v>52.8</v>
      </c>
      <c r="W166" s="4">
        <f>AVERAGE('air-quality'!G1230:G1234)</f>
        <v>111.4</v>
      </c>
      <c r="X166" s="4">
        <f>AVERAGE('air-quality'!H1230:H1234)</f>
        <v>13.8</v>
      </c>
      <c r="Y166" s="4">
        <f>AVERAGE('air-quality'!I1230:I1234)</f>
        <v>0</v>
      </c>
      <c r="Z166" s="4">
        <f>AVERAGE('air-quality'!J1230:J1234)</f>
        <v>6.6</v>
      </c>
      <c r="AA166" s="4">
        <f>AVERAGE('air-quality'!E1581:E1585)</f>
        <v>133.6</v>
      </c>
      <c r="AB166" s="4">
        <f>AVERAGE('air-quality'!F1581:F1585)</f>
        <v>54.4</v>
      </c>
      <c r="AC166" s="4">
        <f>AVERAGE('air-quality'!G1581:G1585)</f>
        <v>91</v>
      </c>
      <c r="AD166" s="4">
        <f>AVERAGE('air-quality'!H1581:H1585)</f>
        <v>19.399999999999999</v>
      </c>
      <c r="AE166" s="4">
        <f>AVERAGE('air-quality'!I1581:I1585)</f>
        <v>0</v>
      </c>
      <c r="AF166" s="4">
        <f>AVERAGE('air-quality'!J1581:J1585)</f>
        <v>10.6</v>
      </c>
      <c r="AG166" s="4">
        <f>AVERAGE('air-quality'!E1942:E1946)</f>
        <v>106.4</v>
      </c>
      <c r="AH166" s="4">
        <f>AVERAGE('air-quality'!F1942:F1946)</f>
        <v>54.4</v>
      </c>
      <c r="AI166" s="4">
        <f>AVERAGE('air-quality'!G1942:G1946)</f>
        <v>101.2</v>
      </c>
      <c r="AJ166" s="4">
        <f>AVERAGE('air-quality'!H1942:H1946)</f>
        <v>15.2</v>
      </c>
      <c r="AK166" s="4">
        <f>AVERAGE('air-quality'!I1942:I1946)</f>
        <v>0</v>
      </c>
      <c r="AL166" s="4">
        <f>AVERAGE('air-quality'!J1942:J1946)</f>
        <v>8.4</v>
      </c>
      <c r="AM166" s="4">
        <f t="shared" si="13"/>
        <v>123.4</v>
      </c>
      <c r="AN166" s="4">
        <f t="shared" si="14"/>
        <v>54.2</v>
      </c>
      <c r="AO166" s="4">
        <f t="shared" si="15"/>
        <v>101</v>
      </c>
      <c r="AP166" s="4">
        <f t="shared" si="16"/>
        <v>10.6</v>
      </c>
      <c r="AQ166" s="4">
        <f t="shared" si="17"/>
        <v>0</v>
      </c>
      <c r="AR166" s="4">
        <f t="shared" si="18"/>
        <v>6</v>
      </c>
      <c r="AS166">
        <f>AVERAGE(U166,AA166,AG166)</f>
        <v>120.86666666666667</v>
      </c>
      <c r="AT166">
        <f>AVERAGE(V166,AB166,AH166)</f>
        <v>53.866666666666667</v>
      </c>
      <c r="AU166">
        <f>AVERAGE(W166,AC166,AI166)</f>
        <v>101.2</v>
      </c>
      <c r="AV166">
        <f>AVERAGE(X166,AD166,AJ166)</f>
        <v>16.133333333333336</v>
      </c>
      <c r="AW166">
        <f>AVERAGE(Y166,AE166,AK166)</f>
        <v>0</v>
      </c>
      <c r="AX166">
        <f>AVERAGE(Z166,AF166,AL166)</f>
        <v>8.5333333333333332</v>
      </c>
    </row>
    <row r="167" spans="1:50" x14ac:dyDescent="0.25">
      <c r="A167">
        <f>IF([1]Pivot!A171="",[1]Data!A166,[1]Pivot!A171)</f>
        <v>6</v>
      </c>
      <c r="B167">
        <f>[1]Pivot!B171</f>
        <v>14</v>
      </c>
      <c r="C167" s="4">
        <f>AVERAGE(Pivot!D171:H171)</f>
        <v>94.6</v>
      </c>
      <c r="D167" s="4">
        <f>AVERAGE(Pivot!K171:O171)</f>
        <v>58.8</v>
      </c>
      <c r="E167" s="4">
        <f>AVERAGE(Pivot!R171:V171)</f>
        <v>97</v>
      </c>
      <c r="F167" s="4">
        <f>AVERAGE(Pivot!Y171:AC171)</f>
        <v>18.2</v>
      </c>
      <c r="G167" s="4">
        <f>AVERAGE(Pivot!AF171:AJ171)</f>
        <v>0</v>
      </c>
      <c r="H167" s="4">
        <f>AVERAGE(Pivot!AM171:AQ171)</f>
        <v>9.1999999999999993</v>
      </c>
      <c r="I167" s="4">
        <f>AVERAGE(Pivot!F171:H171)</f>
        <v>102.33333333333333</v>
      </c>
      <c r="J167" s="4">
        <f>AVERAGE(Pivot!M171:O171)</f>
        <v>58.333333333333336</v>
      </c>
      <c r="K167" s="4">
        <f>AVERAGE(Pivot!T171:V171)</f>
        <v>99</v>
      </c>
      <c r="L167" s="4">
        <f>AVERAGE(Pivot!AA171:AC171)</f>
        <v>16.666666666666668</v>
      </c>
      <c r="M167" s="4">
        <f>AVERAGE(Pivot!AH171:AJ171)</f>
        <v>0</v>
      </c>
      <c r="N167" s="4">
        <f>AVERAGE(Pivot!AO171:AQ171)</f>
        <v>9</v>
      </c>
      <c r="O167" s="4">
        <f>Pivot!I171</f>
        <v>31</v>
      </c>
      <c r="P167" s="4">
        <f>Pivot!P171</f>
        <v>47</v>
      </c>
      <c r="Q167" s="4">
        <f>Pivot!W171</f>
        <v>84</v>
      </c>
      <c r="R167" s="4">
        <f>Pivot!AD171</f>
        <v>11</v>
      </c>
      <c r="S167" s="4">
        <f>Pivot!AK171</f>
        <v>0</v>
      </c>
      <c r="T167" s="4">
        <f>Pivot!AR171</f>
        <v>2</v>
      </c>
      <c r="U167" s="4">
        <f>AVERAGE('air-quality'!E1231:E1235)</f>
        <v>108.8</v>
      </c>
      <c r="V167" s="4">
        <f>AVERAGE('air-quality'!F1231:F1235)</f>
        <v>39.799999999999997</v>
      </c>
      <c r="W167" s="4">
        <f>AVERAGE('air-quality'!G1231:G1235)</f>
        <v>90.4</v>
      </c>
      <c r="X167" s="4">
        <f>AVERAGE('air-quality'!H1231:H1235)</f>
        <v>12.6</v>
      </c>
      <c r="Y167" s="4">
        <f>AVERAGE('air-quality'!I1231:I1235)</f>
        <v>0</v>
      </c>
      <c r="Z167" s="4">
        <f>AVERAGE('air-quality'!J1231:J1235)</f>
        <v>6.6</v>
      </c>
      <c r="AA167" s="4">
        <f>AVERAGE('air-quality'!E1582:E1586)</f>
        <v>135</v>
      </c>
      <c r="AB167" s="4">
        <f>AVERAGE('air-quality'!F1582:F1586)</f>
        <v>51.4</v>
      </c>
      <c r="AC167" s="4">
        <f>AVERAGE('air-quality'!G1582:G1586)</f>
        <v>86.6</v>
      </c>
      <c r="AD167" s="4">
        <f>AVERAGE('air-quality'!H1582:H1586)</f>
        <v>17.399999999999999</v>
      </c>
      <c r="AE167" s="4">
        <f>AVERAGE('air-quality'!I1582:I1586)</f>
        <v>0</v>
      </c>
      <c r="AF167" s="4">
        <f>AVERAGE('air-quality'!J1582:J1586)</f>
        <v>10.4</v>
      </c>
      <c r="AG167" s="4">
        <f>AVERAGE('air-quality'!E1943:E1947)</f>
        <v>102.4</v>
      </c>
      <c r="AH167" s="4">
        <f>AVERAGE('air-quality'!F1943:F1947)</f>
        <v>50.4</v>
      </c>
      <c r="AI167" s="4">
        <f>AVERAGE('air-quality'!G1943:G1947)</f>
        <v>82.2</v>
      </c>
      <c r="AJ167" s="4">
        <f>AVERAGE('air-quality'!H1943:H1947)</f>
        <v>14.4</v>
      </c>
      <c r="AK167" s="4">
        <f>AVERAGE('air-quality'!I1943:I1947)</f>
        <v>0</v>
      </c>
      <c r="AL167" s="4">
        <f>AVERAGE('air-quality'!J1943:J1947)</f>
        <v>7.8</v>
      </c>
      <c r="AM167" s="4">
        <f t="shared" si="13"/>
        <v>106</v>
      </c>
      <c r="AN167" s="4">
        <f t="shared" si="14"/>
        <v>51</v>
      </c>
      <c r="AO167" s="4">
        <f t="shared" si="15"/>
        <v>96.6</v>
      </c>
      <c r="AP167" s="4">
        <f t="shared" si="16"/>
        <v>11.2</v>
      </c>
      <c r="AQ167" s="4">
        <f t="shared" si="17"/>
        <v>0</v>
      </c>
      <c r="AR167" s="4">
        <f t="shared" si="18"/>
        <v>4.8</v>
      </c>
      <c r="AS167">
        <f>AVERAGE(U167,AA167,AG167)</f>
        <v>115.40000000000002</v>
      </c>
      <c r="AT167">
        <f>AVERAGE(V167,AB167,AH167)</f>
        <v>47.199999999999996</v>
      </c>
      <c r="AU167">
        <f>AVERAGE(W167,AC167,AI167)</f>
        <v>86.399999999999991</v>
      </c>
      <c r="AV167">
        <f>AVERAGE(X167,AD167,AJ167)</f>
        <v>14.799999999999999</v>
      </c>
      <c r="AW167">
        <f>AVERAGE(Y167,AE167,AK167)</f>
        <v>0</v>
      </c>
      <c r="AX167">
        <f>AVERAGE(Z167,AF167,AL167)</f>
        <v>8.2666666666666675</v>
      </c>
    </row>
    <row r="168" spans="1:50" x14ac:dyDescent="0.25">
      <c r="A168">
        <f>IF([1]Pivot!A172="",[1]Data!A167,[1]Pivot!A172)</f>
        <v>6</v>
      </c>
      <c r="B168">
        <f>[1]Pivot!B172</f>
        <v>15</v>
      </c>
      <c r="C168" s="4">
        <f>AVERAGE(Pivot!D172:H172)</f>
        <v>109</v>
      </c>
      <c r="D168" s="4">
        <f>AVERAGE(Pivot!K172:O172)</f>
        <v>66</v>
      </c>
      <c r="E168" s="4">
        <f>AVERAGE(Pivot!R172:V172)</f>
        <v>87.4</v>
      </c>
      <c r="F168" s="4">
        <f>AVERAGE(Pivot!Y172:AC172)</f>
        <v>19.8</v>
      </c>
      <c r="G168" s="4">
        <f>AVERAGE(Pivot!AF172:AJ172)</f>
        <v>0</v>
      </c>
      <c r="H168" s="4">
        <f>AVERAGE(Pivot!AM172:AQ172)</f>
        <v>8</v>
      </c>
      <c r="I168" s="4">
        <f>AVERAGE(Pivot!F172:H172)</f>
        <v>109.66666666666667</v>
      </c>
      <c r="J168" s="4">
        <f>AVERAGE(Pivot!M172:O172)</f>
        <v>64</v>
      </c>
      <c r="K168" s="4">
        <f>AVERAGE(Pivot!T172:V172)</f>
        <v>80.333333333333329</v>
      </c>
      <c r="L168" s="4">
        <f>AVERAGE(Pivot!AA172:AC172)</f>
        <v>14</v>
      </c>
      <c r="M168" s="4">
        <f>AVERAGE(Pivot!AH172:AJ172)</f>
        <v>0</v>
      </c>
      <c r="N168" s="4">
        <f>AVERAGE(Pivot!AO172:AQ172)</f>
        <v>7.666666666666667</v>
      </c>
      <c r="O168" s="4">
        <f>Pivot!I172</f>
        <v>58</v>
      </c>
      <c r="P168" s="4">
        <f>Pivot!P172</f>
        <v>81</v>
      </c>
      <c r="Q168" s="4">
        <f>Pivot!W172</f>
        <v>121</v>
      </c>
      <c r="R168" s="4">
        <f>Pivot!AD172</f>
        <v>12</v>
      </c>
      <c r="S168" s="4">
        <f>Pivot!AK172</f>
        <v>0</v>
      </c>
      <c r="T168" s="4">
        <f>Pivot!AR172</f>
        <v>9</v>
      </c>
      <c r="U168" s="4">
        <f>AVERAGE('air-quality'!E1232:E1236)</f>
        <v>93</v>
      </c>
      <c r="V168" s="4">
        <f>AVERAGE('air-quality'!F1232:F1236)</f>
        <v>37.6</v>
      </c>
      <c r="W168" s="4">
        <f>AVERAGE('air-quality'!G1232:G1236)</f>
        <v>78.599999999999994</v>
      </c>
      <c r="X168" s="4">
        <f>AVERAGE('air-quality'!H1232:H1236)</f>
        <v>12.4</v>
      </c>
      <c r="Y168" s="4">
        <f>AVERAGE('air-quality'!I1232:I1236)</f>
        <v>0</v>
      </c>
      <c r="Z168" s="4">
        <f>AVERAGE('air-quality'!J1232:J1236)</f>
        <v>6.6</v>
      </c>
      <c r="AA168" s="4">
        <f>AVERAGE('air-quality'!E1583:E1587)</f>
        <v>126.4</v>
      </c>
      <c r="AB168" s="4">
        <f>AVERAGE('air-quality'!F1583:F1587)</f>
        <v>56</v>
      </c>
      <c r="AC168" s="4">
        <f>AVERAGE('air-quality'!G1583:G1587)</f>
        <v>100</v>
      </c>
      <c r="AD168" s="4">
        <f>AVERAGE('air-quality'!H1583:H1587)</f>
        <v>18.2</v>
      </c>
      <c r="AE168" s="4">
        <f>AVERAGE('air-quality'!I1583:I1587)</f>
        <v>0</v>
      </c>
      <c r="AF168" s="4">
        <f>AVERAGE('air-quality'!J1583:J1587)</f>
        <v>10.4</v>
      </c>
      <c r="AG168" s="4">
        <f>AVERAGE('air-quality'!E1944:E1948)</f>
        <v>93.2</v>
      </c>
      <c r="AH168" s="4">
        <f>AVERAGE('air-quality'!F1944:F1948)</f>
        <v>49.2</v>
      </c>
      <c r="AI168" s="4">
        <f>AVERAGE('air-quality'!G1944:G1948)</f>
        <v>75.2</v>
      </c>
      <c r="AJ168" s="4">
        <f>AVERAGE('air-quality'!H1944:H1948)</f>
        <v>15</v>
      </c>
      <c r="AK168" s="4">
        <f>AVERAGE('air-quality'!I1944:I1948)</f>
        <v>0</v>
      </c>
      <c r="AL168" s="4">
        <f>AVERAGE('air-quality'!J1944:J1948)</f>
        <v>7.2</v>
      </c>
      <c r="AM168" s="4">
        <f t="shared" si="13"/>
        <v>89.8</v>
      </c>
      <c r="AN168" s="4">
        <f t="shared" si="14"/>
        <v>53.8</v>
      </c>
      <c r="AO168" s="4">
        <f t="shared" si="15"/>
        <v>102</v>
      </c>
      <c r="AP168" s="4">
        <f t="shared" si="16"/>
        <v>10.4</v>
      </c>
      <c r="AQ168" s="4">
        <f t="shared" si="17"/>
        <v>0</v>
      </c>
      <c r="AR168" s="4">
        <f t="shared" si="18"/>
        <v>5.2</v>
      </c>
      <c r="AS168">
        <f>AVERAGE(U168,AA168,AG168)</f>
        <v>104.2</v>
      </c>
      <c r="AT168">
        <f>AVERAGE(V168,AB168,AH168)</f>
        <v>47.6</v>
      </c>
      <c r="AU168">
        <f>AVERAGE(W168,AC168,AI168)</f>
        <v>84.600000000000009</v>
      </c>
      <c r="AV168">
        <f>AVERAGE(X168,AD168,AJ168)</f>
        <v>15.200000000000001</v>
      </c>
      <c r="AW168">
        <f>AVERAGE(Y168,AE168,AK168)</f>
        <v>0</v>
      </c>
      <c r="AX168">
        <f>AVERAGE(Z168,AF168,AL168)</f>
        <v>8.0666666666666664</v>
      </c>
    </row>
    <row r="169" spans="1:50" x14ac:dyDescent="0.25">
      <c r="A169">
        <f>IF([1]Pivot!A173="",[1]Data!A168,[1]Pivot!A173)</f>
        <v>6</v>
      </c>
      <c r="B169">
        <f>[1]Pivot!B173</f>
        <v>16</v>
      </c>
      <c r="C169" s="4">
        <f>AVERAGE(Pivot!D173:H173)</f>
        <v>126</v>
      </c>
      <c r="D169" s="4">
        <f>AVERAGE(Pivot!K173:O173)</f>
        <v>60</v>
      </c>
      <c r="E169" s="4">
        <f>AVERAGE(Pivot!R173:V173)</f>
        <v>89.4</v>
      </c>
      <c r="F169" s="4">
        <f>AVERAGE(Pivot!Y173:AC173)</f>
        <v>19.2</v>
      </c>
      <c r="G169" s="4">
        <f>AVERAGE(Pivot!AF173:AJ173)</f>
        <v>0</v>
      </c>
      <c r="H169" s="4">
        <f>AVERAGE(Pivot!AM173:AQ173)</f>
        <v>7.2</v>
      </c>
      <c r="I169" s="4">
        <f>AVERAGE(Pivot!F173:H173)</f>
        <v>126.33333333333333</v>
      </c>
      <c r="J169" s="4">
        <f>AVERAGE(Pivot!M173:O173)</f>
        <v>68.666666666666671</v>
      </c>
      <c r="K169" s="4">
        <f>AVERAGE(Pivot!T173:V173)</f>
        <v>104.66666666666667</v>
      </c>
      <c r="L169" s="4">
        <f>AVERAGE(Pivot!AA173:AC173)</f>
        <v>16.666666666666668</v>
      </c>
      <c r="M169" s="4">
        <f>AVERAGE(Pivot!AH173:AJ173)</f>
        <v>0</v>
      </c>
      <c r="N169" s="4">
        <f>AVERAGE(Pivot!AO173:AQ173)</f>
        <v>8</v>
      </c>
      <c r="O169" s="4">
        <f>Pivot!I173</f>
        <v>110</v>
      </c>
      <c r="P169" s="4">
        <f>Pivot!P173</f>
        <v>57</v>
      </c>
      <c r="Q169" s="4">
        <f>Pivot!W173</f>
        <v>75</v>
      </c>
      <c r="R169" s="4">
        <f>Pivot!AD173</f>
        <v>6</v>
      </c>
      <c r="S169" s="4">
        <f>Pivot!AK173</f>
        <v>0</v>
      </c>
      <c r="T169" s="4">
        <f>Pivot!AR173</f>
        <v>3</v>
      </c>
      <c r="U169" s="4">
        <f>AVERAGE('air-quality'!E1233:E1237)</f>
        <v>88.4</v>
      </c>
      <c r="V169" s="4">
        <f>AVERAGE('air-quality'!F1233:F1237)</f>
        <v>36</v>
      </c>
      <c r="W169" s="4">
        <f>AVERAGE('air-quality'!G1233:G1237)</f>
        <v>72.400000000000006</v>
      </c>
      <c r="X169" s="4">
        <f>AVERAGE('air-quality'!H1233:H1237)</f>
        <v>13.6</v>
      </c>
      <c r="Y169" s="4">
        <f>AVERAGE('air-quality'!I1233:I1237)</f>
        <v>0</v>
      </c>
      <c r="Z169" s="4">
        <f>AVERAGE('air-quality'!J1233:J1237)</f>
        <v>6.6</v>
      </c>
      <c r="AA169" s="4">
        <f>AVERAGE('air-quality'!E1584:E1588)</f>
        <v>134</v>
      </c>
      <c r="AB169" s="4">
        <f>AVERAGE('air-quality'!F1584:F1588)</f>
        <v>61.2</v>
      </c>
      <c r="AC169" s="4">
        <f>AVERAGE('air-quality'!G1584:G1588)</f>
        <v>99.8</v>
      </c>
      <c r="AD169" s="4">
        <f>AVERAGE('air-quality'!H1584:H1588)</f>
        <v>17</v>
      </c>
      <c r="AE169" s="4">
        <f>AVERAGE('air-quality'!I1584:I1588)</f>
        <v>0</v>
      </c>
      <c r="AF169" s="4">
        <f>AVERAGE('air-quality'!J1584:J1588)</f>
        <v>11.2</v>
      </c>
      <c r="AG169" s="4">
        <f>AVERAGE('air-quality'!E1945:E1949)</f>
        <v>97</v>
      </c>
      <c r="AH169" s="4">
        <f>AVERAGE('air-quality'!F1945:F1949)</f>
        <v>54.8</v>
      </c>
      <c r="AI169" s="4">
        <f>AVERAGE('air-quality'!G1945:G1949)</f>
        <v>83.4</v>
      </c>
      <c r="AJ169" s="4">
        <f>AVERAGE('air-quality'!H1945:H1949)</f>
        <v>15.8</v>
      </c>
      <c r="AK169" s="4">
        <f>AVERAGE('air-quality'!I1945:I1949)</f>
        <v>0</v>
      </c>
      <c r="AL169" s="4">
        <f>AVERAGE('air-quality'!J1945:J1949)</f>
        <v>7.4</v>
      </c>
      <c r="AM169" s="4">
        <f t="shared" si="13"/>
        <v>84.4</v>
      </c>
      <c r="AN169" s="4">
        <f t="shared" si="14"/>
        <v>55.8</v>
      </c>
      <c r="AO169" s="4">
        <f t="shared" si="15"/>
        <v>91</v>
      </c>
      <c r="AP169" s="4">
        <f t="shared" si="16"/>
        <v>9.6</v>
      </c>
      <c r="AQ169" s="4">
        <f t="shared" si="17"/>
        <v>0</v>
      </c>
      <c r="AR169" s="4">
        <f t="shared" si="18"/>
        <v>4.5999999999999996</v>
      </c>
      <c r="AS169">
        <f>AVERAGE(U169,AA169,AG169)</f>
        <v>106.46666666666665</v>
      </c>
      <c r="AT169">
        <f>AVERAGE(V169,AB169,AH169)</f>
        <v>50.666666666666664</v>
      </c>
      <c r="AU169">
        <f>AVERAGE(W169,AC169,AI169)</f>
        <v>85.2</v>
      </c>
      <c r="AV169">
        <f>AVERAGE(X169,AD169,AJ169)</f>
        <v>15.466666666666669</v>
      </c>
      <c r="AW169">
        <f>AVERAGE(Y169,AE169,AK169)</f>
        <v>0</v>
      </c>
      <c r="AX169">
        <f>AVERAGE(Z169,AF169,AL169)</f>
        <v>8.3999999999999986</v>
      </c>
    </row>
    <row r="170" spans="1:50" x14ac:dyDescent="0.25">
      <c r="A170">
        <f>IF([1]Pivot!A174="",[1]Data!A169,[1]Pivot!A174)</f>
        <v>6</v>
      </c>
      <c r="B170">
        <f>[1]Pivot!B174</f>
        <v>17</v>
      </c>
      <c r="C170" s="4">
        <f>AVERAGE(Pivot!D174:H174)</f>
        <v>120</v>
      </c>
      <c r="D170" s="4">
        <f>AVERAGE(Pivot!K174:O174)</f>
        <v>61.6</v>
      </c>
      <c r="E170" s="4">
        <f>AVERAGE(Pivot!R174:V174)</f>
        <v>111.2</v>
      </c>
      <c r="F170" s="4">
        <f>AVERAGE(Pivot!Y174:AC174)</f>
        <v>19.2</v>
      </c>
      <c r="G170" s="4">
        <f>AVERAGE(Pivot!AF174:AJ174)</f>
        <v>0</v>
      </c>
      <c r="H170" s="4">
        <f>AVERAGE(Pivot!AM174:AQ174)</f>
        <v>7.4</v>
      </c>
      <c r="I170" s="4">
        <f>AVERAGE(Pivot!F174:H174)</f>
        <v>136.66666666666666</v>
      </c>
      <c r="J170" s="4">
        <f>AVERAGE(Pivot!M174:O174)</f>
        <v>73</v>
      </c>
      <c r="K170" s="4">
        <f>AVERAGE(Pivot!T174:V174)</f>
        <v>134</v>
      </c>
      <c r="L170" s="4">
        <f>AVERAGE(Pivot!AA174:AC174)</f>
        <v>18</v>
      </c>
      <c r="M170" s="4">
        <f>AVERAGE(Pivot!AH174:AJ174)</f>
        <v>0</v>
      </c>
      <c r="N170" s="4">
        <f>AVERAGE(Pivot!AO174:AQ174)</f>
        <v>8</v>
      </c>
      <c r="O170" s="4">
        <f>Pivot!I174</f>
        <v>64</v>
      </c>
      <c r="P170" s="4">
        <f>Pivot!P174</f>
        <v>47</v>
      </c>
      <c r="Q170" s="4">
        <f>Pivot!W174</f>
        <v>90</v>
      </c>
      <c r="R170" s="4">
        <f>Pivot!AD174</f>
        <v>9</v>
      </c>
      <c r="S170" s="4">
        <f>Pivot!AK174</f>
        <v>0</v>
      </c>
      <c r="T170" s="4">
        <f>Pivot!AR174</f>
        <v>4</v>
      </c>
      <c r="U170" s="4">
        <f>AVERAGE('air-quality'!E1234:E1238)</f>
        <v>88.4</v>
      </c>
      <c r="V170" s="4">
        <f>AVERAGE('air-quality'!F1234:F1238)</f>
        <v>31.2</v>
      </c>
      <c r="W170" s="4">
        <f>AVERAGE('air-quality'!G1234:G1238)</f>
        <v>71.2</v>
      </c>
      <c r="X170" s="4">
        <f>AVERAGE('air-quality'!H1234:H1238)</f>
        <v>15</v>
      </c>
      <c r="Y170" s="4">
        <f>AVERAGE('air-quality'!I1234:I1238)</f>
        <v>0</v>
      </c>
      <c r="Z170" s="4">
        <f>AVERAGE('air-quality'!J1234:J1238)</f>
        <v>5.8</v>
      </c>
      <c r="AA170" s="4">
        <f>AVERAGE('air-quality'!E1585:E1589)</f>
        <v>141.4</v>
      </c>
      <c r="AB170" s="4">
        <f>AVERAGE('air-quality'!F1585:F1589)</f>
        <v>58.8</v>
      </c>
      <c r="AC170" s="4">
        <f>AVERAGE('air-quality'!G1585:G1589)</f>
        <v>93.4</v>
      </c>
      <c r="AD170" s="4">
        <f>AVERAGE('air-quality'!H1585:H1589)</f>
        <v>17.600000000000001</v>
      </c>
      <c r="AE170" s="4">
        <f>AVERAGE('air-quality'!I1585:I1589)</f>
        <v>0</v>
      </c>
      <c r="AF170" s="4">
        <f>AVERAGE('air-quality'!J1585:J1589)</f>
        <v>9.6</v>
      </c>
      <c r="AG170" s="4">
        <f>AVERAGE('air-quality'!E1946:E1950)</f>
        <v>111.8</v>
      </c>
      <c r="AH170" s="4">
        <f>AVERAGE('air-quality'!F1946:F1950)</f>
        <v>55.6</v>
      </c>
      <c r="AI170" s="4">
        <f>AVERAGE('air-quality'!G1946:G1950)</f>
        <v>89.6</v>
      </c>
      <c r="AJ170" s="4">
        <f>AVERAGE('air-quality'!H1946:H1950)</f>
        <v>13.6</v>
      </c>
      <c r="AK170" s="4">
        <f>AVERAGE('air-quality'!I1946:I1950)</f>
        <v>0</v>
      </c>
      <c r="AL170" s="4">
        <f>AVERAGE('air-quality'!J1946:J1950)</f>
        <v>8</v>
      </c>
      <c r="AM170" s="4">
        <f t="shared" si="13"/>
        <v>77.8</v>
      </c>
      <c r="AN170" s="4">
        <f t="shared" si="14"/>
        <v>51</v>
      </c>
      <c r="AO170" s="4">
        <f t="shared" si="15"/>
        <v>87.6</v>
      </c>
      <c r="AP170" s="4">
        <f t="shared" si="16"/>
        <v>8.4</v>
      </c>
      <c r="AQ170" s="4">
        <f t="shared" si="17"/>
        <v>0</v>
      </c>
      <c r="AR170" s="4">
        <f t="shared" si="18"/>
        <v>4</v>
      </c>
      <c r="AS170">
        <f>AVERAGE(U170,AA170,AG170)</f>
        <v>113.86666666666667</v>
      </c>
      <c r="AT170">
        <f>AVERAGE(V170,AB170,AH170)</f>
        <v>48.533333333333331</v>
      </c>
      <c r="AU170">
        <f>AVERAGE(W170,AC170,AI170)</f>
        <v>84.733333333333334</v>
      </c>
      <c r="AV170">
        <f>AVERAGE(X170,AD170,AJ170)</f>
        <v>15.4</v>
      </c>
      <c r="AW170">
        <f>AVERAGE(Y170,AE170,AK170)</f>
        <v>0</v>
      </c>
      <c r="AX170">
        <f>AVERAGE(Z170,AF170,AL170)</f>
        <v>7.8</v>
      </c>
    </row>
    <row r="171" spans="1:50" x14ac:dyDescent="0.25">
      <c r="A171">
        <f>IF([1]Pivot!A175="",[1]Data!A170,[1]Pivot!A175)</f>
        <v>6</v>
      </c>
      <c r="B171">
        <f>[1]Pivot!B175</f>
        <v>18</v>
      </c>
      <c r="C171" s="4">
        <f>AVERAGE(Pivot!D175:H175)</f>
        <v>127.6</v>
      </c>
      <c r="D171" s="4">
        <f>AVERAGE(Pivot!K175:O175)</f>
        <v>52</v>
      </c>
      <c r="E171" s="4">
        <f>AVERAGE(Pivot!R175:V175)</f>
        <v>92.8</v>
      </c>
      <c r="F171" s="4">
        <f>AVERAGE(Pivot!Y175:AC175)</f>
        <v>14</v>
      </c>
      <c r="G171" s="4">
        <f>AVERAGE(Pivot!AF175:AJ175)</f>
        <v>0</v>
      </c>
      <c r="H171" s="4">
        <f>AVERAGE(Pivot!AM175:AQ175)</f>
        <v>7.6</v>
      </c>
      <c r="I171" s="4">
        <f>AVERAGE(Pivot!F175:H175)</f>
        <v>153.33333333333334</v>
      </c>
      <c r="J171" s="4">
        <f>AVERAGE(Pivot!M175:O175)</f>
        <v>56.333333333333336</v>
      </c>
      <c r="K171" s="4">
        <f>AVERAGE(Pivot!T175:V175)</f>
        <v>103.66666666666667</v>
      </c>
      <c r="L171" s="4">
        <f>AVERAGE(Pivot!AA175:AC175)</f>
        <v>12.333333333333334</v>
      </c>
      <c r="M171" s="4">
        <f>AVERAGE(Pivot!AH175:AJ175)</f>
        <v>0</v>
      </c>
      <c r="N171" s="4">
        <f>AVERAGE(Pivot!AO175:AQ175)</f>
        <v>8.6666666666666661</v>
      </c>
      <c r="O171" s="4">
        <f>Pivot!I175</f>
        <v>81</v>
      </c>
      <c r="P171" s="4">
        <f>Pivot!P175</f>
        <v>44</v>
      </c>
      <c r="Q171" s="4">
        <f>Pivot!W175</f>
        <v>100</v>
      </c>
      <c r="R171" s="4">
        <f>Pivot!AD175</f>
        <v>7</v>
      </c>
      <c r="S171" s="4">
        <f>Pivot!AK175</f>
        <v>0</v>
      </c>
      <c r="T171" s="4">
        <f>Pivot!AR175</f>
        <v>3</v>
      </c>
      <c r="U171" s="4">
        <f>AVERAGE('air-quality'!E1235:E1239)</f>
        <v>79.599999999999994</v>
      </c>
      <c r="V171" s="4">
        <f>AVERAGE('air-quality'!F1235:F1239)</f>
        <v>40.200000000000003</v>
      </c>
      <c r="W171" s="4">
        <f>AVERAGE('air-quality'!G1235:G1239)</f>
        <v>88.4</v>
      </c>
      <c r="X171" s="4">
        <f>AVERAGE('air-quality'!H1235:H1239)</f>
        <v>17</v>
      </c>
      <c r="Y171" s="4">
        <f>AVERAGE('air-quality'!I1235:I1239)</f>
        <v>0</v>
      </c>
      <c r="Z171" s="4">
        <f>AVERAGE('air-quality'!J1235:J1239)</f>
        <v>5.4</v>
      </c>
      <c r="AA171" s="4">
        <f>AVERAGE('air-quality'!E1586:E1590)</f>
        <v>131.6</v>
      </c>
      <c r="AB171" s="4">
        <f>AVERAGE('air-quality'!F1586:F1590)</f>
        <v>55.2</v>
      </c>
      <c r="AC171" s="4">
        <f>AVERAGE('air-quality'!G1586:G1590)</f>
        <v>95.2</v>
      </c>
      <c r="AD171" s="4">
        <f>AVERAGE('air-quality'!H1586:H1590)</f>
        <v>19.2</v>
      </c>
      <c r="AE171" s="4">
        <f>AVERAGE('air-quality'!I1586:I1590)</f>
        <v>0</v>
      </c>
      <c r="AF171" s="4">
        <f>AVERAGE('air-quality'!J1586:J1590)</f>
        <v>9.4</v>
      </c>
      <c r="AG171" s="4">
        <f>AVERAGE('air-quality'!E1947:E1951)</f>
        <v>123.6</v>
      </c>
      <c r="AH171" s="4">
        <f>AVERAGE('air-quality'!F1947:F1951)</f>
        <v>59.4</v>
      </c>
      <c r="AI171" s="4">
        <f>AVERAGE('air-quality'!G1947:G1951)</f>
        <v>97.6</v>
      </c>
      <c r="AJ171" s="4">
        <f>AVERAGE('air-quality'!H1947:H1951)</f>
        <v>13.8</v>
      </c>
      <c r="AK171" s="4">
        <f>AVERAGE('air-quality'!I1947:I1951)</f>
        <v>0</v>
      </c>
      <c r="AL171" s="4">
        <f>AVERAGE('air-quality'!J1947:J1951)</f>
        <v>8</v>
      </c>
      <c r="AM171" s="4">
        <f t="shared" si="13"/>
        <v>68.8</v>
      </c>
      <c r="AN171" s="4">
        <f t="shared" si="14"/>
        <v>55.2</v>
      </c>
      <c r="AO171" s="4">
        <f t="shared" si="15"/>
        <v>94</v>
      </c>
      <c r="AP171" s="4">
        <f t="shared" si="16"/>
        <v>9</v>
      </c>
      <c r="AQ171" s="4">
        <f t="shared" si="17"/>
        <v>0</v>
      </c>
      <c r="AR171" s="4">
        <f t="shared" si="18"/>
        <v>4.2</v>
      </c>
      <c r="AS171">
        <f>AVERAGE(U171,AA171,AG171)</f>
        <v>111.59999999999998</v>
      </c>
      <c r="AT171">
        <f>AVERAGE(V171,AB171,AH171)</f>
        <v>51.6</v>
      </c>
      <c r="AU171">
        <f>AVERAGE(W171,AC171,AI171)</f>
        <v>93.733333333333348</v>
      </c>
      <c r="AV171">
        <f>AVERAGE(X171,AD171,AJ171)</f>
        <v>16.666666666666668</v>
      </c>
      <c r="AW171">
        <f>AVERAGE(Y171,AE171,AK171)</f>
        <v>0</v>
      </c>
      <c r="AX171">
        <f>AVERAGE(Z171,AF171,AL171)</f>
        <v>7.6000000000000005</v>
      </c>
    </row>
    <row r="172" spans="1:50" x14ac:dyDescent="0.25">
      <c r="A172">
        <f>IF([1]Pivot!A176="",[1]Data!A171,[1]Pivot!A176)</f>
        <v>6</v>
      </c>
      <c r="B172">
        <f>[1]Pivot!B176</f>
        <v>19</v>
      </c>
      <c r="C172" s="4">
        <f>AVERAGE(Pivot!D176:H176)</f>
        <v>118.2</v>
      </c>
      <c r="D172" s="4">
        <f>AVERAGE(Pivot!K176:O176)</f>
        <v>51.2</v>
      </c>
      <c r="E172" s="4">
        <f>AVERAGE(Pivot!R176:V176)</f>
        <v>107.2</v>
      </c>
      <c r="F172" s="4">
        <f>AVERAGE(Pivot!Y176:AC176)</f>
        <v>16.600000000000001</v>
      </c>
      <c r="G172" s="4">
        <f>AVERAGE(Pivot!AF176:AJ176)</f>
        <v>0</v>
      </c>
      <c r="H172" s="4">
        <f>AVERAGE(Pivot!AM176:AQ176)</f>
        <v>7.2</v>
      </c>
      <c r="I172" s="4">
        <f>AVERAGE(Pivot!F176:H176)</f>
        <v>128.66666666666666</v>
      </c>
      <c r="J172" s="4">
        <f>AVERAGE(Pivot!M176:O176)</f>
        <v>54</v>
      </c>
      <c r="K172" s="4">
        <f>AVERAGE(Pivot!T176:V176)</f>
        <v>107.33333333333333</v>
      </c>
      <c r="L172" s="4">
        <f>AVERAGE(Pivot!AA176:AC176)</f>
        <v>16</v>
      </c>
      <c r="M172" s="4">
        <f>AVERAGE(Pivot!AH176:AJ176)</f>
        <v>0</v>
      </c>
      <c r="N172" s="4">
        <f>AVERAGE(Pivot!AO176:AQ176)</f>
        <v>6.333333333333333</v>
      </c>
      <c r="O172" s="4">
        <f>Pivot!I176</f>
        <v>77</v>
      </c>
      <c r="P172" s="4">
        <f>Pivot!P176</f>
        <v>60</v>
      </c>
      <c r="Q172" s="4">
        <f>Pivot!W176</f>
        <v>117</v>
      </c>
      <c r="R172" s="4">
        <f>Pivot!AD176</f>
        <v>6</v>
      </c>
      <c r="S172" s="4">
        <f>Pivot!AK176</f>
        <v>0</v>
      </c>
      <c r="T172" s="4">
        <f>Pivot!AR176</f>
        <v>5</v>
      </c>
      <c r="U172" s="4">
        <f>AVERAGE('air-quality'!E1236:E1240)</f>
        <v>88.8</v>
      </c>
      <c r="V172" s="4">
        <f>AVERAGE('air-quality'!F1236:F1240)</f>
        <v>53</v>
      </c>
      <c r="W172" s="4">
        <f>AVERAGE('air-quality'!G1236:G1240)</f>
        <v>106.2</v>
      </c>
      <c r="X172" s="4">
        <f>AVERAGE('air-quality'!H1236:H1240)</f>
        <v>19.600000000000001</v>
      </c>
      <c r="Y172" s="4">
        <f>AVERAGE('air-quality'!I1236:I1240)</f>
        <v>0</v>
      </c>
      <c r="Z172" s="4">
        <f>AVERAGE('air-quality'!J1236:J1240)</f>
        <v>6.4</v>
      </c>
      <c r="AA172" s="4">
        <f>AVERAGE('air-quality'!E1587:E1591)</f>
        <v>119.2</v>
      </c>
      <c r="AB172" s="4">
        <f>AVERAGE('air-quality'!F1587:F1591)</f>
        <v>57</v>
      </c>
      <c r="AC172" s="4">
        <f>AVERAGE('air-quality'!G1587:G1591)</f>
        <v>94.6</v>
      </c>
      <c r="AD172" s="4">
        <f>AVERAGE('air-quality'!H1587:H1591)</f>
        <v>22.6</v>
      </c>
      <c r="AE172" s="4">
        <f>AVERAGE('air-quality'!I1587:I1591)</f>
        <v>0</v>
      </c>
      <c r="AF172" s="4">
        <f>AVERAGE('air-quality'!J1587:J1591)</f>
        <v>10</v>
      </c>
      <c r="AG172" s="4">
        <f>AVERAGE('air-quality'!E1948:E1952)</f>
        <v>137.4</v>
      </c>
      <c r="AH172" s="4">
        <f>AVERAGE('air-quality'!F1948:F1952)</f>
        <v>66</v>
      </c>
      <c r="AI172" s="4">
        <f>AVERAGE('air-quality'!G1948:G1952)</f>
        <v>107.4</v>
      </c>
      <c r="AJ172" s="4">
        <f>AVERAGE('air-quality'!H1948:H1952)</f>
        <v>14</v>
      </c>
      <c r="AK172" s="4">
        <f>AVERAGE('air-quality'!I1948:I1952)</f>
        <v>0</v>
      </c>
      <c r="AL172" s="4">
        <f>AVERAGE('air-quality'!J1948:J1952)</f>
        <v>8.8000000000000007</v>
      </c>
      <c r="AM172" s="4">
        <f t="shared" si="13"/>
        <v>78</v>
      </c>
      <c r="AN172" s="4">
        <f t="shared" si="14"/>
        <v>57.8</v>
      </c>
      <c r="AO172" s="4">
        <f t="shared" si="15"/>
        <v>100.6</v>
      </c>
      <c r="AP172" s="4">
        <f t="shared" si="16"/>
        <v>8</v>
      </c>
      <c r="AQ172" s="4">
        <f t="shared" si="17"/>
        <v>0</v>
      </c>
      <c r="AR172" s="4">
        <f t="shared" si="18"/>
        <v>4.8</v>
      </c>
      <c r="AS172">
        <f>AVERAGE(U172,AA172,AG172)</f>
        <v>115.13333333333333</v>
      </c>
      <c r="AT172">
        <f>AVERAGE(V172,AB172,AH172)</f>
        <v>58.666666666666664</v>
      </c>
      <c r="AU172">
        <f>AVERAGE(W172,AC172,AI172)</f>
        <v>102.73333333333335</v>
      </c>
      <c r="AV172">
        <f>AVERAGE(X172,AD172,AJ172)</f>
        <v>18.733333333333334</v>
      </c>
      <c r="AW172">
        <f>AVERAGE(Y172,AE172,AK172)</f>
        <v>0</v>
      </c>
      <c r="AX172">
        <f>AVERAGE(Z172,AF172,AL172)</f>
        <v>8.4</v>
      </c>
    </row>
    <row r="173" spans="1:50" x14ac:dyDescent="0.25">
      <c r="A173">
        <f>IF([1]Pivot!A177="",[1]Data!A172,[1]Pivot!A177)</f>
        <v>6</v>
      </c>
      <c r="B173">
        <f>[1]Pivot!B177</f>
        <v>20</v>
      </c>
      <c r="C173" s="4">
        <f>AVERAGE(Pivot!D177:H177)</f>
        <v>119.8</v>
      </c>
      <c r="D173" s="4">
        <f>AVERAGE(Pivot!K177:O177)</f>
        <v>61</v>
      </c>
      <c r="E173" s="4">
        <f>AVERAGE(Pivot!R177:V177)</f>
        <v>109.2</v>
      </c>
      <c r="F173" s="4">
        <f>AVERAGE(Pivot!Y177:AC177)</f>
        <v>17.8</v>
      </c>
      <c r="G173" s="4">
        <f>AVERAGE(Pivot!AF177:AJ177)</f>
        <v>0</v>
      </c>
      <c r="H173" s="4">
        <f>AVERAGE(Pivot!AM177:AQ177)</f>
        <v>8.6</v>
      </c>
      <c r="I173" s="4">
        <f>AVERAGE(Pivot!F177:H177)</f>
        <v>115.66666666666667</v>
      </c>
      <c r="J173" s="4">
        <f>AVERAGE(Pivot!M177:O177)</f>
        <v>60.333333333333336</v>
      </c>
      <c r="K173" s="4">
        <f>AVERAGE(Pivot!T177:V177)</f>
        <v>104</v>
      </c>
      <c r="L173" s="4">
        <f>AVERAGE(Pivot!AA177:AC177)</f>
        <v>16.333333333333332</v>
      </c>
      <c r="M173" s="4">
        <f>AVERAGE(Pivot!AH177:AJ177)</f>
        <v>0</v>
      </c>
      <c r="N173" s="4">
        <f>AVERAGE(Pivot!AO177:AQ177)</f>
        <v>9</v>
      </c>
      <c r="O173" s="4">
        <f>Pivot!I177</f>
        <v>108</v>
      </c>
      <c r="P173" s="4">
        <f>Pivot!P177</f>
        <v>57</v>
      </c>
      <c r="Q173" s="4">
        <f>Pivot!W177</f>
        <v>106</v>
      </c>
      <c r="R173" s="4">
        <f>Pivot!AD177</f>
        <v>8</v>
      </c>
      <c r="S173" s="4">
        <f>Pivot!AK177</f>
        <v>0</v>
      </c>
      <c r="T173" s="4">
        <f>Pivot!AR177</f>
        <v>4</v>
      </c>
      <c r="U173" s="4">
        <f>AVERAGE('air-quality'!E1237:E1241)</f>
        <v>103.6</v>
      </c>
      <c r="V173" s="4">
        <f>AVERAGE('air-quality'!F1237:F1241)</f>
        <v>59.6</v>
      </c>
      <c r="W173" s="4">
        <f>AVERAGE('air-quality'!G1237:G1241)</f>
        <v>117</v>
      </c>
      <c r="X173" s="4">
        <f>AVERAGE('air-quality'!H1237:H1241)</f>
        <v>20.8</v>
      </c>
      <c r="Y173" s="4">
        <f>AVERAGE('air-quality'!I1237:I1241)</f>
        <v>0</v>
      </c>
      <c r="Z173" s="4">
        <f>AVERAGE('air-quality'!J1237:J1241)</f>
        <v>7</v>
      </c>
      <c r="AA173" s="4">
        <f>AVERAGE('air-quality'!E1588:E1592)</f>
        <v>121.8</v>
      </c>
      <c r="AB173" s="4">
        <f>AVERAGE('air-quality'!F1588:F1592)</f>
        <v>58</v>
      </c>
      <c r="AC173" s="4">
        <f>AVERAGE('air-quality'!G1588:G1592)</f>
        <v>102.4</v>
      </c>
      <c r="AD173" s="4">
        <f>AVERAGE('air-quality'!H1588:H1592)</f>
        <v>21.4</v>
      </c>
      <c r="AE173" s="4">
        <f>AVERAGE('air-quality'!I1588:I1592)</f>
        <v>0</v>
      </c>
      <c r="AF173" s="4">
        <f>AVERAGE('air-quality'!J1588:J1592)</f>
        <v>9.8000000000000007</v>
      </c>
      <c r="AG173" s="4">
        <f>AVERAGE('air-quality'!E1949:E1953)</f>
        <v>146.19999999999999</v>
      </c>
      <c r="AH173" s="4">
        <f>AVERAGE('air-quality'!F1949:F1953)</f>
        <v>66</v>
      </c>
      <c r="AI173" s="4">
        <f>AVERAGE('air-quality'!G1949:G1953)</f>
        <v>109.2</v>
      </c>
      <c r="AJ173" s="4">
        <f>AVERAGE('air-quality'!H1949:H1953)</f>
        <v>13.8</v>
      </c>
      <c r="AK173" s="4">
        <f>AVERAGE('air-quality'!I1949:I1953)</f>
        <v>0</v>
      </c>
      <c r="AL173" s="4">
        <f>AVERAGE('air-quality'!J1949:J1953)</f>
        <v>8</v>
      </c>
      <c r="AM173" s="4">
        <f t="shared" si="13"/>
        <v>88</v>
      </c>
      <c r="AN173" s="4">
        <f t="shared" si="14"/>
        <v>53</v>
      </c>
      <c r="AO173" s="4">
        <f t="shared" si="15"/>
        <v>97.6</v>
      </c>
      <c r="AP173" s="4">
        <f t="shared" si="16"/>
        <v>7.2</v>
      </c>
      <c r="AQ173" s="4">
        <f t="shared" si="17"/>
        <v>0</v>
      </c>
      <c r="AR173" s="4">
        <f t="shared" si="18"/>
        <v>3.8</v>
      </c>
      <c r="AS173">
        <f>AVERAGE(U173,AA173,AG173)</f>
        <v>123.86666666666666</v>
      </c>
      <c r="AT173">
        <f>AVERAGE(V173,AB173,AH173)</f>
        <v>61.199999999999996</v>
      </c>
      <c r="AU173">
        <f>AVERAGE(W173,AC173,AI173)</f>
        <v>109.53333333333335</v>
      </c>
      <c r="AV173">
        <f>AVERAGE(X173,AD173,AJ173)</f>
        <v>18.666666666666668</v>
      </c>
      <c r="AW173">
        <f>AVERAGE(Y173,AE173,AK173)</f>
        <v>0</v>
      </c>
      <c r="AX173">
        <f>AVERAGE(Z173,AF173,AL173)</f>
        <v>8.2666666666666675</v>
      </c>
    </row>
    <row r="174" spans="1:50" x14ac:dyDescent="0.25">
      <c r="A174">
        <f>IF([1]Pivot!A178="",[1]Data!A173,[1]Pivot!A178)</f>
        <v>6</v>
      </c>
      <c r="B174">
        <f>[1]Pivot!B178</f>
        <v>21</v>
      </c>
      <c r="C174" s="4">
        <f>AVERAGE(Pivot!D178:H178)</f>
        <v>126.4</v>
      </c>
      <c r="D174" s="4">
        <f>AVERAGE(Pivot!K178:O178)</f>
        <v>56.8</v>
      </c>
      <c r="E174" s="4">
        <f>AVERAGE(Pivot!R178:V178)</f>
        <v>92.4</v>
      </c>
      <c r="F174" s="4">
        <f>AVERAGE(Pivot!Y178:AC178)</f>
        <v>20.2</v>
      </c>
      <c r="G174" s="4">
        <f>AVERAGE(Pivot!AF178:AJ178)</f>
        <v>0</v>
      </c>
      <c r="H174" s="4">
        <f>AVERAGE(Pivot!AM178:AQ178)</f>
        <v>8.8000000000000007</v>
      </c>
      <c r="I174" s="4">
        <f>AVERAGE(Pivot!F178:H178)</f>
        <v>112.33333333333333</v>
      </c>
      <c r="J174" s="4">
        <f>AVERAGE(Pivot!M178:O178)</f>
        <v>49.333333333333336</v>
      </c>
      <c r="K174" s="4">
        <f>AVERAGE(Pivot!T178:V178)</f>
        <v>76.333333333333329</v>
      </c>
      <c r="L174" s="4">
        <f>AVERAGE(Pivot!AA178:AC178)</f>
        <v>21</v>
      </c>
      <c r="M174" s="4">
        <f>AVERAGE(Pivot!AH178:AJ178)</f>
        <v>0</v>
      </c>
      <c r="N174" s="4">
        <f>AVERAGE(Pivot!AO178:AQ178)</f>
        <v>9</v>
      </c>
      <c r="O174" s="4">
        <f>Pivot!I178</f>
        <v>92</v>
      </c>
      <c r="P174" s="4">
        <f>Pivot!P178</f>
        <v>66</v>
      </c>
      <c r="Q174" s="4">
        <f>Pivot!W178</f>
        <v>107</v>
      </c>
      <c r="R174" s="4">
        <f>Pivot!AD178</f>
        <v>10</v>
      </c>
      <c r="S174" s="4">
        <f>Pivot!AK178</f>
        <v>0</v>
      </c>
      <c r="T174" s="4">
        <f>Pivot!AR178</f>
        <v>6</v>
      </c>
      <c r="U174" s="4">
        <f>AVERAGE('air-quality'!E1238:E1242)</f>
        <v>114.6</v>
      </c>
      <c r="V174" s="4">
        <f>AVERAGE('air-quality'!F1238:F1242)</f>
        <v>64.8</v>
      </c>
      <c r="W174" s="4">
        <f>AVERAGE('air-quality'!G1238:G1242)</f>
        <v>126.8</v>
      </c>
      <c r="X174" s="4">
        <f>AVERAGE('air-quality'!H1238:H1242)</f>
        <v>20.399999999999999</v>
      </c>
      <c r="Y174" s="4">
        <f>AVERAGE('air-quality'!I1238:I1242)</f>
        <v>0</v>
      </c>
      <c r="Z174" s="4">
        <f>AVERAGE('air-quality'!J1238:J1242)</f>
        <v>7.2</v>
      </c>
      <c r="AA174" s="4">
        <f>AVERAGE('air-quality'!E1589:E1593)</f>
        <v>117.6</v>
      </c>
      <c r="AB174" s="4">
        <f>AVERAGE('air-quality'!F1589:F1593)</f>
        <v>59.8</v>
      </c>
      <c r="AC174" s="4">
        <f>AVERAGE('air-quality'!G1589:G1593)</f>
        <v>111.2</v>
      </c>
      <c r="AD174" s="4">
        <f>AVERAGE('air-quality'!H1589:H1593)</f>
        <v>20.2</v>
      </c>
      <c r="AE174" s="4">
        <f>AVERAGE('air-quality'!I1589:I1593)</f>
        <v>0</v>
      </c>
      <c r="AF174" s="4">
        <f>AVERAGE('air-quality'!J1589:J1593)</f>
        <v>9.1999999999999993</v>
      </c>
      <c r="AG174" s="4">
        <f>AVERAGE('air-quality'!E1950:E1954)</f>
        <v>133.80000000000001</v>
      </c>
      <c r="AH174" s="4">
        <f>AVERAGE('air-quality'!F1950:F1954)</f>
        <v>66.599999999999994</v>
      </c>
      <c r="AI174" s="4">
        <f>AVERAGE('air-quality'!G1950:G1954)</f>
        <v>106.6</v>
      </c>
      <c r="AJ174" s="4">
        <f>AVERAGE('air-quality'!H1950:H1954)</f>
        <v>14</v>
      </c>
      <c r="AK174" s="4">
        <f>AVERAGE('air-quality'!I1950:I1954)</f>
        <v>0</v>
      </c>
      <c r="AL174" s="4">
        <f>AVERAGE('air-quality'!J1950:J1954)</f>
        <v>8</v>
      </c>
      <c r="AM174" s="4">
        <f t="shared" si="13"/>
        <v>84.4</v>
      </c>
      <c r="AN174" s="4">
        <f t="shared" si="14"/>
        <v>54.8</v>
      </c>
      <c r="AO174" s="4">
        <f t="shared" si="15"/>
        <v>104</v>
      </c>
      <c r="AP174" s="4">
        <f t="shared" si="16"/>
        <v>8</v>
      </c>
      <c r="AQ174" s="4">
        <f t="shared" si="17"/>
        <v>0</v>
      </c>
      <c r="AR174" s="4">
        <f t="shared" si="18"/>
        <v>4.4000000000000004</v>
      </c>
      <c r="AS174">
        <f>AVERAGE(U174,AA174,AG174)</f>
        <v>122</v>
      </c>
      <c r="AT174">
        <f>AVERAGE(V174,AB174,AH174)</f>
        <v>63.733333333333327</v>
      </c>
      <c r="AU174">
        <f>AVERAGE(W174,AC174,AI174)</f>
        <v>114.86666666666667</v>
      </c>
      <c r="AV174">
        <f>AVERAGE(X174,AD174,AJ174)</f>
        <v>18.2</v>
      </c>
      <c r="AW174">
        <f>AVERAGE(Y174,AE174,AK174)</f>
        <v>0</v>
      </c>
      <c r="AX174">
        <f>AVERAGE(Z174,AF174,AL174)</f>
        <v>8.1333333333333329</v>
      </c>
    </row>
    <row r="175" spans="1:50" x14ac:dyDescent="0.25">
      <c r="A175">
        <f>IF([1]Pivot!A179="",[1]Data!A174,[1]Pivot!A179)</f>
        <v>6</v>
      </c>
      <c r="B175">
        <f>[1]Pivot!B179</f>
        <v>22</v>
      </c>
      <c r="C175" s="4">
        <f>AVERAGE(Pivot!D179:H179)</f>
        <v>112.6</v>
      </c>
      <c r="D175" s="4">
        <f>AVERAGE(Pivot!K179:O179)</f>
        <v>66.400000000000006</v>
      </c>
      <c r="E175" s="4">
        <f>AVERAGE(Pivot!R179:V179)</f>
        <v>106.2</v>
      </c>
      <c r="F175" s="4">
        <f>AVERAGE(Pivot!Y179:AC179)</f>
        <v>16.600000000000001</v>
      </c>
      <c r="G175" s="4">
        <f>AVERAGE(Pivot!AF179:AJ179)</f>
        <v>0</v>
      </c>
      <c r="H175" s="4">
        <f>AVERAGE(Pivot!AM179:AQ179)</f>
        <v>10</v>
      </c>
      <c r="I175" s="4">
        <f>AVERAGE(Pivot!F179:H179)</f>
        <v>97.333333333333329</v>
      </c>
      <c r="J175" s="4">
        <f>AVERAGE(Pivot!M179:O179)</f>
        <v>54</v>
      </c>
      <c r="K175" s="4">
        <f>AVERAGE(Pivot!T179:V179)</f>
        <v>107.66666666666667</v>
      </c>
      <c r="L175" s="4">
        <f>AVERAGE(Pivot!AA179:AC179)</f>
        <v>14.333333333333334</v>
      </c>
      <c r="M175" s="4">
        <f>AVERAGE(Pivot!AH179:AJ179)</f>
        <v>0</v>
      </c>
      <c r="N175" s="4">
        <f>AVERAGE(Pivot!AO179:AQ179)</f>
        <v>7.666666666666667</v>
      </c>
      <c r="O175" s="4">
        <f>Pivot!I179</f>
        <v>129</v>
      </c>
      <c r="P175" s="4">
        <f>Pivot!P179</f>
        <v>54</v>
      </c>
      <c r="Q175" s="4">
        <f>Pivot!W179</f>
        <v>103</v>
      </c>
      <c r="R175" s="4">
        <f>Pivot!AD179</f>
        <v>9</v>
      </c>
      <c r="S175" s="4">
        <f>Pivot!AK179</f>
        <v>0</v>
      </c>
      <c r="T175" s="4">
        <f>Pivot!AR179</f>
        <v>7</v>
      </c>
      <c r="U175" s="4">
        <f>AVERAGE('air-quality'!E1239:E1243)</f>
        <v>124.6</v>
      </c>
      <c r="V175" s="4">
        <f>AVERAGE('air-quality'!F1239:F1243)</f>
        <v>73.8</v>
      </c>
      <c r="W175" s="4">
        <f>AVERAGE('air-quality'!G1239:G1243)</f>
        <v>130.6</v>
      </c>
      <c r="X175" s="4">
        <f>AVERAGE('air-quality'!H1239:H1243)</f>
        <v>20.2</v>
      </c>
      <c r="Y175" s="4">
        <f>AVERAGE('air-quality'!I1239:I1243)</f>
        <v>0</v>
      </c>
      <c r="Z175" s="4">
        <f>AVERAGE('air-quality'!J1239:J1243)</f>
        <v>8</v>
      </c>
      <c r="AA175" s="4">
        <f>AVERAGE('air-quality'!E1590:E1594)</f>
        <v>115</v>
      </c>
      <c r="AB175" s="4">
        <f>AVERAGE('air-quality'!F1590:F1594)</f>
        <v>67.400000000000006</v>
      </c>
      <c r="AC175" s="4">
        <f>AVERAGE('air-quality'!G1590:G1594)</f>
        <v>116</v>
      </c>
      <c r="AD175" s="4">
        <f>AVERAGE('air-quality'!H1590:H1594)</f>
        <v>20.2</v>
      </c>
      <c r="AE175" s="4">
        <f>AVERAGE('air-quality'!I1590:I1594)</f>
        <v>0</v>
      </c>
      <c r="AF175" s="4">
        <f>AVERAGE('air-quality'!J1590:J1594)</f>
        <v>10</v>
      </c>
      <c r="AG175" s="4">
        <f>AVERAGE('air-quality'!E1951:E1955)</f>
        <v>126.4</v>
      </c>
      <c r="AH175" s="4">
        <f>AVERAGE('air-quality'!F1951:F1955)</f>
        <v>65.599999999999994</v>
      </c>
      <c r="AI175" s="4">
        <f>AVERAGE('air-quality'!G1951:G1955)</f>
        <v>108.8</v>
      </c>
      <c r="AJ175" s="4">
        <f>AVERAGE('air-quality'!H1951:H1955)</f>
        <v>15.6</v>
      </c>
      <c r="AK175" s="4">
        <f>AVERAGE('air-quality'!I1951:I1955)</f>
        <v>0</v>
      </c>
      <c r="AL175" s="4">
        <f>AVERAGE('air-quality'!J1951:J1955)</f>
        <v>7.2</v>
      </c>
      <c r="AM175" s="4">
        <f t="shared" si="13"/>
        <v>97.4</v>
      </c>
      <c r="AN175" s="4">
        <f t="shared" si="14"/>
        <v>56.2</v>
      </c>
      <c r="AO175" s="4">
        <f t="shared" si="15"/>
        <v>106.6</v>
      </c>
      <c r="AP175" s="4">
        <f t="shared" si="16"/>
        <v>8</v>
      </c>
      <c r="AQ175" s="4">
        <f t="shared" si="17"/>
        <v>0</v>
      </c>
      <c r="AR175" s="4">
        <f t="shared" si="18"/>
        <v>5</v>
      </c>
      <c r="AS175">
        <f>AVERAGE(U175,AA175,AG175)</f>
        <v>122</v>
      </c>
      <c r="AT175">
        <f>AVERAGE(V175,AB175,AH175)</f>
        <v>68.933333333333323</v>
      </c>
      <c r="AU175">
        <f>AVERAGE(W175,AC175,AI175)</f>
        <v>118.46666666666665</v>
      </c>
      <c r="AV175">
        <f>AVERAGE(X175,AD175,AJ175)</f>
        <v>18.666666666666668</v>
      </c>
      <c r="AW175">
        <f>AVERAGE(Y175,AE175,AK175)</f>
        <v>0</v>
      </c>
      <c r="AX175">
        <f>AVERAGE(Z175,AF175,AL175)</f>
        <v>8.4</v>
      </c>
    </row>
    <row r="176" spans="1:50" x14ac:dyDescent="0.25">
      <c r="A176">
        <f>IF([1]Pivot!A180="",[1]Data!A175,[1]Pivot!A180)</f>
        <v>6</v>
      </c>
      <c r="B176">
        <f>[1]Pivot!B180</f>
        <v>23</v>
      </c>
      <c r="C176" s="4">
        <f>AVERAGE(Pivot!D180:H180)</f>
        <v>137.19999999999999</v>
      </c>
      <c r="D176" s="4">
        <f>AVERAGE(Pivot!K180:O180)</f>
        <v>55</v>
      </c>
      <c r="E176" s="4">
        <f>AVERAGE(Pivot!R180:V180)</f>
        <v>79.2</v>
      </c>
      <c r="F176" s="4">
        <f>AVERAGE(Pivot!Y180:AC180)</f>
        <v>15.4</v>
      </c>
      <c r="G176" s="4">
        <f>AVERAGE(Pivot!AF180:AJ180)</f>
        <v>0</v>
      </c>
      <c r="H176" s="4">
        <f>AVERAGE(Pivot!AM180:AQ180)</f>
        <v>6.6</v>
      </c>
      <c r="I176" s="4">
        <f>AVERAGE(Pivot!F180:H180)</f>
        <v>107.66666666666667</v>
      </c>
      <c r="J176" s="4">
        <f>AVERAGE(Pivot!M180:O180)</f>
        <v>54</v>
      </c>
      <c r="K176" s="4">
        <f>AVERAGE(Pivot!T180:V180)</f>
        <v>102.33333333333333</v>
      </c>
      <c r="L176" s="4">
        <f>AVERAGE(Pivot!AA180:AC180)</f>
        <v>12.666666666666666</v>
      </c>
      <c r="M176" s="4">
        <f>AVERAGE(Pivot!AH180:AJ180)</f>
        <v>0</v>
      </c>
      <c r="N176" s="4">
        <f>AVERAGE(Pivot!AO180:AQ180)</f>
        <v>6.333333333333333</v>
      </c>
      <c r="O176" s="4">
        <f>Pivot!I180</f>
        <v>128</v>
      </c>
      <c r="P176" s="4">
        <f>Pivot!P180</f>
        <v>29</v>
      </c>
      <c r="Q176" s="4">
        <f>Pivot!W180</f>
        <v>75</v>
      </c>
      <c r="R176" s="4">
        <f>Pivot!AD180</f>
        <v>5</v>
      </c>
      <c r="S176" s="4">
        <f>Pivot!AK180</f>
        <v>0</v>
      </c>
      <c r="T176" s="4">
        <f>Pivot!AR180</f>
        <v>4</v>
      </c>
      <c r="U176" s="4">
        <f>AVERAGE('air-quality'!E1240:E1244)</f>
        <v>142.19999999999999</v>
      </c>
      <c r="V176" s="4">
        <f>AVERAGE('air-quality'!F1240:F1244)</f>
        <v>74.8</v>
      </c>
      <c r="W176" s="4">
        <f>AVERAGE('air-quality'!G1240:G1244)</f>
        <v>127</v>
      </c>
      <c r="X176" s="4">
        <f>AVERAGE('air-quality'!H1240:H1244)</f>
        <v>18.600000000000001</v>
      </c>
      <c r="Y176" s="4">
        <f>AVERAGE('air-quality'!I1240:I1244)</f>
        <v>0</v>
      </c>
      <c r="Z176" s="4">
        <f>AVERAGE('air-quality'!J1240:J1244)</f>
        <v>8</v>
      </c>
      <c r="AA176" s="4">
        <f>AVERAGE('air-quality'!E1591:E1595)</f>
        <v>122.2</v>
      </c>
      <c r="AB176" s="4">
        <f>AVERAGE('air-quality'!F1591:F1595)</f>
        <v>70.599999999999994</v>
      </c>
      <c r="AC176" s="4">
        <f>AVERAGE('air-quality'!G1591:G1595)</f>
        <v>116.2</v>
      </c>
      <c r="AD176" s="4">
        <f>AVERAGE('air-quality'!H1591:H1595)</f>
        <v>18.8</v>
      </c>
      <c r="AE176" s="4">
        <f>AVERAGE('air-quality'!I1591:I1595)</f>
        <v>0</v>
      </c>
      <c r="AF176" s="4">
        <f>AVERAGE('air-quality'!J1591:J1595)</f>
        <v>11.8</v>
      </c>
      <c r="AG176" s="4">
        <f>AVERAGE('air-quality'!E1952:E1956)</f>
        <v>117</v>
      </c>
      <c r="AH176" s="4">
        <f>AVERAGE('air-quality'!F1952:F1956)</f>
        <v>67</v>
      </c>
      <c r="AI176" s="4">
        <f>AVERAGE('air-quality'!G1952:G1956)</f>
        <v>108.4</v>
      </c>
      <c r="AJ176" s="4">
        <f>AVERAGE('air-quality'!H1952:H1956)</f>
        <v>15.2</v>
      </c>
      <c r="AK176" s="4">
        <f>AVERAGE('air-quality'!I1952:I1956)</f>
        <v>0</v>
      </c>
      <c r="AL176" s="4">
        <f>AVERAGE('air-quality'!J1952:J1956)</f>
        <v>7.4</v>
      </c>
      <c r="AM176" s="4">
        <f t="shared" si="13"/>
        <v>106.8</v>
      </c>
      <c r="AN176" s="4">
        <f t="shared" si="14"/>
        <v>53.2</v>
      </c>
      <c r="AO176" s="4">
        <f t="shared" si="15"/>
        <v>101.6</v>
      </c>
      <c r="AP176" s="4">
        <f t="shared" si="16"/>
        <v>7.6</v>
      </c>
      <c r="AQ176" s="4">
        <f t="shared" si="17"/>
        <v>0</v>
      </c>
      <c r="AR176" s="4">
        <f t="shared" si="18"/>
        <v>5.2</v>
      </c>
      <c r="AS176">
        <f>AVERAGE(U176,AA176,AG176)</f>
        <v>127.13333333333333</v>
      </c>
      <c r="AT176">
        <f>AVERAGE(V176,AB176,AH176)</f>
        <v>70.8</v>
      </c>
      <c r="AU176">
        <f>AVERAGE(W176,AC176,AI176)</f>
        <v>117.2</v>
      </c>
      <c r="AV176">
        <f>AVERAGE(X176,AD176,AJ176)</f>
        <v>17.533333333333335</v>
      </c>
      <c r="AW176">
        <f>AVERAGE(Y176,AE176,AK176)</f>
        <v>0</v>
      </c>
      <c r="AX176">
        <f>AVERAGE(Z176,AF176,AL176)</f>
        <v>9.0666666666666682</v>
      </c>
    </row>
    <row r="177" spans="1:50" x14ac:dyDescent="0.25">
      <c r="A177">
        <f>IF([1]Pivot!A181="",[1]Data!A176,[1]Pivot!A181)</f>
        <v>6</v>
      </c>
      <c r="B177">
        <f>[1]Pivot!B181</f>
        <v>24</v>
      </c>
      <c r="C177" s="4">
        <f>AVERAGE(Pivot!D181:H181)</f>
        <v>104.4</v>
      </c>
      <c r="D177" s="4">
        <f>AVERAGE(Pivot!K181:O181)</f>
        <v>64.2</v>
      </c>
      <c r="E177" s="4">
        <f>AVERAGE(Pivot!R181:V181)</f>
        <v>82.8</v>
      </c>
      <c r="F177" s="4">
        <f>AVERAGE(Pivot!Y181:AC181)</f>
        <v>18.600000000000001</v>
      </c>
      <c r="G177" s="4">
        <f>AVERAGE(Pivot!AF181:AJ181)</f>
        <v>0</v>
      </c>
      <c r="H177" s="4">
        <f>AVERAGE(Pivot!AM181:AQ181)</f>
        <v>7.2</v>
      </c>
      <c r="I177" s="4">
        <f>AVERAGE(Pivot!F181:H181)</f>
        <v>101</v>
      </c>
      <c r="J177" s="4">
        <f>AVERAGE(Pivot!M181:O181)</f>
        <v>66.333333333333329</v>
      </c>
      <c r="K177" s="4">
        <f>AVERAGE(Pivot!T181:V181)</f>
        <v>104.33333333333333</v>
      </c>
      <c r="L177" s="4">
        <f>AVERAGE(Pivot!AA181:AC181)</f>
        <v>17.333333333333332</v>
      </c>
      <c r="M177" s="4">
        <f>AVERAGE(Pivot!AH181:AJ181)</f>
        <v>0</v>
      </c>
      <c r="N177" s="4">
        <f>AVERAGE(Pivot!AO181:AQ181)</f>
        <v>8</v>
      </c>
      <c r="O177" s="4">
        <f>Pivot!I181</f>
        <v>70</v>
      </c>
      <c r="P177" s="4">
        <f>Pivot!P181</f>
        <v>39</v>
      </c>
      <c r="Q177" s="4">
        <f>Pivot!W181</f>
        <v>72</v>
      </c>
      <c r="R177" s="4">
        <f>Pivot!AD181</f>
        <v>9</v>
      </c>
      <c r="S177" s="4">
        <f>Pivot!AK181</f>
        <v>0</v>
      </c>
      <c r="T177" s="4">
        <f>Pivot!AR181</f>
        <v>6</v>
      </c>
      <c r="U177" s="4">
        <f>AVERAGE('air-quality'!E1241:E1245)</f>
        <v>143.6</v>
      </c>
      <c r="V177" s="4">
        <f>AVERAGE('air-quality'!F1241:F1245)</f>
        <v>68.400000000000006</v>
      </c>
      <c r="W177" s="4">
        <f>AVERAGE('air-quality'!G1241:G1245)</f>
        <v>120.8</v>
      </c>
      <c r="X177" s="4">
        <f>AVERAGE('air-quality'!H1241:H1245)</f>
        <v>16.600000000000001</v>
      </c>
      <c r="Y177" s="4">
        <f>AVERAGE('air-quality'!I1241:I1245)</f>
        <v>0</v>
      </c>
      <c r="Z177" s="4">
        <f>AVERAGE('air-quality'!J1241:J1245)</f>
        <v>7.2</v>
      </c>
      <c r="AA177" s="4">
        <f>AVERAGE('air-quality'!E1592:E1596)</f>
        <v>138.19999999999999</v>
      </c>
      <c r="AB177" s="4">
        <f>AVERAGE('air-quality'!F1592:F1596)</f>
        <v>66.599999999999994</v>
      </c>
      <c r="AC177" s="4">
        <f>AVERAGE('air-quality'!G1592:G1596)</f>
        <v>109.4</v>
      </c>
      <c r="AD177" s="4">
        <f>AVERAGE('air-quality'!H1592:H1596)</f>
        <v>16</v>
      </c>
      <c r="AE177" s="4">
        <f>AVERAGE('air-quality'!I1592:I1596)</f>
        <v>0</v>
      </c>
      <c r="AF177" s="4">
        <f>AVERAGE('air-quality'!J1592:J1596)</f>
        <v>10.4</v>
      </c>
      <c r="AG177" s="4">
        <f>AVERAGE('air-quality'!E1953:E1957)</f>
        <v>114.8</v>
      </c>
      <c r="AH177" s="4">
        <f>AVERAGE('air-quality'!F1953:F1957)</f>
        <v>67.2</v>
      </c>
      <c r="AI177" s="4">
        <f>AVERAGE('air-quality'!G1953:G1957)</f>
        <v>119.8</v>
      </c>
      <c r="AJ177" s="4">
        <f>AVERAGE('air-quality'!H1953:H1957)</f>
        <v>15</v>
      </c>
      <c r="AK177" s="4">
        <f>AVERAGE('air-quality'!I1953:I1957)</f>
        <v>0</v>
      </c>
      <c r="AL177" s="4">
        <f>AVERAGE('air-quality'!J1953:J1957)</f>
        <v>7</v>
      </c>
      <c r="AM177" s="4">
        <f t="shared" si="13"/>
        <v>105.4</v>
      </c>
      <c r="AN177" s="4">
        <f t="shared" si="14"/>
        <v>49</v>
      </c>
      <c r="AO177" s="4">
        <f t="shared" si="15"/>
        <v>92.6</v>
      </c>
      <c r="AP177" s="4">
        <f t="shared" si="16"/>
        <v>8.1999999999999993</v>
      </c>
      <c r="AQ177" s="4">
        <f t="shared" si="17"/>
        <v>0</v>
      </c>
      <c r="AR177" s="4">
        <f t="shared" si="18"/>
        <v>5.4</v>
      </c>
      <c r="AS177">
        <f>AVERAGE(U177,AA177,AG177)</f>
        <v>132.19999999999999</v>
      </c>
      <c r="AT177">
        <f>AVERAGE(V177,AB177,AH177)</f>
        <v>67.399999999999991</v>
      </c>
      <c r="AU177">
        <f>AVERAGE(W177,AC177,AI177)</f>
        <v>116.66666666666667</v>
      </c>
      <c r="AV177">
        <f>AVERAGE(X177,AD177,AJ177)</f>
        <v>15.866666666666667</v>
      </c>
      <c r="AW177">
        <f>AVERAGE(Y177,AE177,AK177)</f>
        <v>0</v>
      </c>
      <c r="AX177">
        <f>AVERAGE(Z177,AF177,AL177)</f>
        <v>8.2000000000000011</v>
      </c>
    </row>
    <row r="178" spans="1:50" x14ac:dyDescent="0.25">
      <c r="A178">
        <f>IF([1]Pivot!A182="",[1]Data!A177,[1]Pivot!A182)</f>
        <v>6</v>
      </c>
      <c r="B178">
        <f>[1]Pivot!B182</f>
        <v>25</v>
      </c>
      <c r="C178" s="4">
        <f>AVERAGE(Pivot!D182:H182)</f>
        <v>117.8</v>
      </c>
      <c r="D178" s="4">
        <f>AVERAGE(Pivot!K182:O182)</f>
        <v>68.2</v>
      </c>
      <c r="E178" s="4">
        <f>AVERAGE(Pivot!R182:V182)</f>
        <v>114</v>
      </c>
      <c r="F178" s="4">
        <f>AVERAGE(Pivot!Y182:AC182)</f>
        <v>17</v>
      </c>
      <c r="G178" s="4">
        <f>AVERAGE(Pivot!AF182:AJ182)</f>
        <v>0</v>
      </c>
      <c r="H178" s="4">
        <f>AVERAGE(Pivot!AM182:AQ182)</f>
        <v>8.8000000000000007</v>
      </c>
      <c r="I178" s="4">
        <f>AVERAGE(Pivot!F182:H182)</f>
        <v>124</v>
      </c>
      <c r="J178" s="4">
        <f>AVERAGE(Pivot!M182:O182)</f>
        <v>58</v>
      </c>
      <c r="K178" s="4">
        <f>AVERAGE(Pivot!T182:V182)</f>
        <v>121.33333333333333</v>
      </c>
      <c r="L178" s="4">
        <f>AVERAGE(Pivot!AA182:AC182)</f>
        <v>16</v>
      </c>
      <c r="M178" s="4">
        <f>AVERAGE(Pivot!AH182:AJ182)</f>
        <v>0</v>
      </c>
      <c r="N178" s="4">
        <f>AVERAGE(Pivot!AO182:AQ182)</f>
        <v>10</v>
      </c>
      <c r="O178" s="4">
        <f>Pivot!I182</f>
        <v>101</v>
      </c>
      <c r="P178" s="4">
        <f>Pivot!P182</f>
        <v>37</v>
      </c>
      <c r="Q178" s="4">
        <f>Pivot!W182</f>
        <v>89</v>
      </c>
      <c r="R178" s="4">
        <f>Pivot!AD182</f>
        <v>8</v>
      </c>
      <c r="S178" s="4">
        <f>Pivot!AK182</f>
        <v>0</v>
      </c>
      <c r="T178" s="4">
        <f>Pivot!AR182</f>
        <v>5</v>
      </c>
      <c r="U178" s="4">
        <f>AVERAGE('air-quality'!E1242:E1246)</f>
        <v>139.19999999999999</v>
      </c>
      <c r="V178" s="4">
        <f>AVERAGE('air-quality'!F1242:F1246)</f>
        <v>67</v>
      </c>
      <c r="W178" s="4">
        <f>AVERAGE('air-quality'!G1242:G1246)</f>
        <v>113</v>
      </c>
      <c r="X178" s="4">
        <f>AVERAGE('air-quality'!H1242:H1246)</f>
        <v>17.399999999999999</v>
      </c>
      <c r="Y178" s="4">
        <f>AVERAGE('air-quality'!I1242:I1246)</f>
        <v>0</v>
      </c>
      <c r="Z178" s="4">
        <f>AVERAGE('air-quality'!J1242:J1246)</f>
        <v>7.2</v>
      </c>
      <c r="AA178" s="4">
        <f>AVERAGE('air-quality'!E1593:E1597)</f>
        <v>126.6</v>
      </c>
      <c r="AB178" s="4">
        <f>AVERAGE('air-quality'!F1593:F1597)</f>
        <v>57.8</v>
      </c>
      <c r="AC178" s="4">
        <f>AVERAGE('air-quality'!G1593:G1597)</f>
        <v>90.4</v>
      </c>
      <c r="AD178" s="4">
        <f>AVERAGE('air-quality'!H1593:H1597)</f>
        <v>15</v>
      </c>
      <c r="AE178" s="4">
        <f>AVERAGE('air-quality'!I1593:I1597)</f>
        <v>0</v>
      </c>
      <c r="AF178" s="4">
        <f>AVERAGE('air-quality'!J1593:J1597)</f>
        <v>9.1999999999999993</v>
      </c>
      <c r="AG178" s="4">
        <f>AVERAGE('air-quality'!E1954:E1958)</f>
        <v>113.8</v>
      </c>
      <c r="AH178" s="4">
        <f>AVERAGE('air-quality'!F1954:F1958)</f>
        <v>70.2</v>
      </c>
      <c r="AI178" s="4">
        <f>AVERAGE('air-quality'!G1954:G1958)</f>
        <v>127</v>
      </c>
      <c r="AJ178" s="4">
        <f>AVERAGE('air-quality'!H1954:H1958)</f>
        <v>14</v>
      </c>
      <c r="AK178" s="4">
        <f>AVERAGE('air-quality'!I1954:I1958)</f>
        <v>0</v>
      </c>
      <c r="AL178" s="4">
        <f>AVERAGE('air-quality'!J1954:J1958)</f>
        <v>7.8</v>
      </c>
      <c r="AM178" s="4">
        <f t="shared" si="13"/>
        <v>104</v>
      </c>
      <c r="AN178" s="4">
        <f t="shared" si="14"/>
        <v>45</v>
      </c>
      <c r="AO178" s="4">
        <f t="shared" si="15"/>
        <v>89.2</v>
      </c>
      <c r="AP178" s="4">
        <f t="shared" si="16"/>
        <v>8.1999999999999993</v>
      </c>
      <c r="AQ178" s="4">
        <f t="shared" si="17"/>
        <v>0</v>
      </c>
      <c r="AR178" s="4">
        <f t="shared" si="18"/>
        <v>5.6</v>
      </c>
      <c r="AS178">
        <f>AVERAGE(U178,AA178,AG178)</f>
        <v>126.53333333333332</v>
      </c>
      <c r="AT178">
        <f>AVERAGE(V178,AB178,AH178)</f>
        <v>65</v>
      </c>
      <c r="AU178">
        <f>AVERAGE(W178,AC178,AI178)</f>
        <v>110.13333333333333</v>
      </c>
      <c r="AV178">
        <f>AVERAGE(X178,AD178,AJ178)</f>
        <v>15.466666666666667</v>
      </c>
      <c r="AW178">
        <f>AVERAGE(Y178,AE178,AK178)</f>
        <v>0</v>
      </c>
      <c r="AX178">
        <f>AVERAGE(Z178,AF178,AL178)</f>
        <v>8.0666666666666664</v>
      </c>
    </row>
    <row r="179" spans="1:50" x14ac:dyDescent="0.25">
      <c r="A179">
        <f>IF([1]Pivot!A183="",[1]Data!A178,[1]Pivot!A183)</f>
        <v>6</v>
      </c>
      <c r="B179">
        <f>[1]Pivot!B183</f>
        <v>26</v>
      </c>
      <c r="C179" s="4">
        <f>AVERAGE(Pivot!D183:H183)</f>
        <v>129.19999999999999</v>
      </c>
      <c r="D179" s="4">
        <f>AVERAGE(Pivot!K183:O183)</f>
        <v>65.599999999999994</v>
      </c>
      <c r="E179" s="4">
        <f>AVERAGE(Pivot!R183:V183)</f>
        <v>96.8</v>
      </c>
      <c r="F179" s="4">
        <f>AVERAGE(Pivot!Y183:AC183)</f>
        <v>17.8</v>
      </c>
      <c r="G179" s="4">
        <f>AVERAGE(Pivot!AF183:AJ183)</f>
        <v>0</v>
      </c>
      <c r="H179" s="4">
        <f>AVERAGE(Pivot!AM183:AQ183)</f>
        <v>7</v>
      </c>
      <c r="I179" s="4">
        <f>AVERAGE(Pivot!F183:H183)</f>
        <v>122.66666666666667</v>
      </c>
      <c r="J179" s="4">
        <f>AVERAGE(Pivot!M183:O183)</f>
        <v>62.666666666666664</v>
      </c>
      <c r="K179" s="4">
        <f>AVERAGE(Pivot!T183:V183)</f>
        <v>105.66666666666667</v>
      </c>
      <c r="L179" s="4">
        <f>AVERAGE(Pivot!AA183:AC183)</f>
        <v>18</v>
      </c>
      <c r="M179" s="4">
        <f>AVERAGE(Pivot!AH183:AJ183)</f>
        <v>0</v>
      </c>
      <c r="N179" s="4">
        <f>AVERAGE(Pivot!AO183:AQ183)</f>
        <v>7.333333333333333</v>
      </c>
      <c r="O179" s="4">
        <f>Pivot!I183</f>
        <v>90</v>
      </c>
      <c r="P179" s="4">
        <f>Pivot!P183</f>
        <v>63</v>
      </c>
      <c r="Q179" s="4">
        <f>Pivot!W183</f>
        <v>121</v>
      </c>
      <c r="R179" s="4">
        <f>Pivot!AD183</f>
        <v>11</v>
      </c>
      <c r="S179" s="4">
        <f>Pivot!AK183</f>
        <v>0</v>
      </c>
      <c r="T179" s="4">
        <f>Pivot!AR183</f>
        <v>9</v>
      </c>
      <c r="U179" s="4">
        <f>AVERAGE('air-quality'!E1243:E1247)</f>
        <v>137.4</v>
      </c>
      <c r="V179" s="4">
        <f>AVERAGE('air-quality'!F1243:F1247)</f>
        <v>67.2</v>
      </c>
      <c r="W179" s="4">
        <f>AVERAGE('air-quality'!G1243:G1247)</f>
        <v>106</v>
      </c>
      <c r="X179" s="4">
        <f>AVERAGE('air-quality'!H1243:H1247)</f>
        <v>18.2</v>
      </c>
      <c r="Y179" s="4">
        <f>AVERAGE('air-quality'!I1243:I1247)</f>
        <v>0</v>
      </c>
      <c r="Z179" s="4">
        <f>AVERAGE('air-quality'!J1243:J1247)</f>
        <v>7.8</v>
      </c>
      <c r="AA179" s="4">
        <f>AVERAGE('air-quality'!E1594:E1598)</f>
        <v>105.4</v>
      </c>
      <c r="AB179" s="4">
        <f>AVERAGE('air-quality'!F1594:F1598)</f>
        <v>54.2</v>
      </c>
      <c r="AC179" s="4">
        <f>AVERAGE('air-quality'!G1594:G1598)</f>
        <v>79.400000000000006</v>
      </c>
      <c r="AD179" s="4">
        <f>AVERAGE('air-quality'!H1594:H1598)</f>
        <v>17.600000000000001</v>
      </c>
      <c r="AE179" s="4">
        <f>AVERAGE('air-quality'!I1594:I1598)</f>
        <v>0</v>
      </c>
      <c r="AF179" s="4">
        <f>AVERAGE('air-quality'!J1594:J1598)</f>
        <v>8.6</v>
      </c>
      <c r="AG179" s="4">
        <f>AVERAGE('air-quality'!E1955:E1959)</f>
        <v>127</v>
      </c>
      <c r="AH179" s="4">
        <f>AVERAGE('air-quality'!F1955:F1959)</f>
        <v>63.8</v>
      </c>
      <c r="AI179" s="4">
        <f>AVERAGE('air-quality'!G1955:G1959)</f>
        <v>119.6</v>
      </c>
      <c r="AJ179" s="4">
        <f>AVERAGE('air-quality'!H1955:H1959)</f>
        <v>11.8</v>
      </c>
      <c r="AK179" s="4">
        <f>AVERAGE('air-quality'!I1955:I1959)</f>
        <v>0</v>
      </c>
      <c r="AL179" s="4">
        <f>AVERAGE('air-quality'!J1955:J1959)</f>
        <v>7.4</v>
      </c>
      <c r="AM179" s="4">
        <f t="shared" si="13"/>
        <v>103.6</v>
      </c>
      <c r="AN179" s="4">
        <f t="shared" si="14"/>
        <v>44.4</v>
      </c>
      <c r="AO179" s="4">
        <f t="shared" si="15"/>
        <v>92</v>
      </c>
      <c r="AP179" s="4">
        <f t="shared" si="16"/>
        <v>8.4</v>
      </c>
      <c r="AQ179" s="4">
        <f t="shared" si="17"/>
        <v>0</v>
      </c>
      <c r="AR179" s="4">
        <f t="shared" si="18"/>
        <v>6.2</v>
      </c>
      <c r="AS179">
        <f>AVERAGE(U179,AA179,AG179)</f>
        <v>123.26666666666667</v>
      </c>
      <c r="AT179">
        <f>AVERAGE(V179,AB179,AH179)</f>
        <v>61.733333333333327</v>
      </c>
      <c r="AU179">
        <f>AVERAGE(W179,AC179,AI179)</f>
        <v>101.66666666666667</v>
      </c>
      <c r="AV179">
        <f>AVERAGE(X179,AD179,AJ179)</f>
        <v>15.866666666666665</v>
      </c>
      <c r="AW179">
        <f>AVERAGE(Y179,AE179,AK179)</f>
        <v>0</v>
      </c>
      <c r="AX179">
        <f>AVERAGE(Z179,AF179,AL179)</f>
        <v>7.9333333333333327</v>
      </c>
    </row>
    <row r="180" spans="1:50" x14ac:dyDescent="0.25">
      <c r="A180">
        <f>IF([1]Pivot!A184="",[1]Data!A179,[1]Pivot!A184)</f>
        <v>6</v>
      </c>
      <c r="B180">
        <f>[1]Pivot!B184</f>
        <v>27</v>
      </c>
      <c r="C180" s="4">
        <f>AVERAGE(Pivot!D184:H184)</f>
        <v>123.4</v>
      </c>
      <c r="D180" s="4">
        <f>AVERAGE(Pivot!K184:O184)</f>
        <v>59.2</v>
      </c>
      <c r="E180" s="4">
        <f>AVERAGE(Pivot!R184:V184)</f>
        <v>86</v>
      </c>
      <c r="F180" s="4">
        <f>AVERAGE(Pivot!Y184:AC184)</f>
        <v>15</v>
      </c>
      <c r="G180" s="4">
        <f>AVERAGE(Pivot!AF184:AJ184)</f>
        <v>0</v>
      </c>
      <c r="H180" s="4">
        <f>AVERAGE(Pivot!AM184:AQ184)</f>
        <v>7.6</v>
      </c>
      <c r="I180" s="4">
        <f>AVERAGE(Pivot!F184:H184)</f>
        <v>115.33333333333333</v>
      </c>
      <c r="J180" s="4">
        <f>AVERAGE(Pivot!M184:O184)</f>
        <v>50</v>
      </c>
      <c r="K180" s="4">
        <f>AVERAGE(Pivot!T184:V184)</f>
        <v>93.333333333333329</v>
      </c>
      <c r="L180" s="4">
        <f>AVERAGE(Pivot!AA184:AC184)</f>
        <v>13.333333333333334</v>
      </c>
      <c r="M180" s="4">
        <f>AVERAGE(Pivot!AH184:AJ184)</f>
        <v>0</v>
      </c>
      <c r="N180" s="4">
        <f>AVERAGE(Pivot!AO184:AQ184)</f>
        <v>6.666666666666667</v>
      </c>
      <c r="O180" s="4">
        <f>Pivot!I184</f>
        <v>163</v>
      </c>
      <c r="P180" s="4">
        <f>Pivot!P184</f>
        <v>45</v>
      </c>
      <c r="Q180" s="4">
        <f>Pivot!W184</f>
        <v>104</v>
      </c>
      <c r="R180" s="4">
        <f>Pivot!AD184</f>
        <v>7</v>
      </c>
      <c r="S180" s="4">
        <f>Pivot!AK184</f>
        <v>0</v>
      </c>
      <c r="T180" s="4">
        <f>Pivot!AR184</f>
        <v>8</v>
      </c>
      <c r="U180" s="4">
        <f>AVERAGE('air-quality'!E1244:E1248)</f>
        <v>138.80000000000001</v>
      </c>
      <c r="V180" s="4">
        <f>AVERAGE('air-quality'!F1244:F1248)</f>
        <v>65.8</v>
      </c>
      <c r="W180" s="4">
        <f>AVERAGE('air-quality'!G1244:G1248)</f>
        <v>88</v>
      </c>
      <c r="X180" s="4">
        <f>AVERAGE('air-quality'!H1244:H1248)</f>
        <v>17.600000000000001</v>
      </c>
      <c r="Y180" s="4">
        <f>AVERAGE('air-quality'!I1244:I1248)</f>
        <v>0</v>
      </c>
      <c r="Z180" s="4">
        <f>AVERAGE('air-quality'!J1244:J1248)</f>
        <v>8.8000000000000007</v>
      </c>
      <c r="AA180" s="4">
        <f>AVERAGE('air-quality'!E1595:E1599)</f>
        <v>94.2</v>
      </c>
      <c r="AB180" s="4">
        <f>AVERAGE('air-quality'!F1595:F1599)</f>
        <v>50</v>
      </c>
      <c r="AC180" s="4">
        <f>AVERAGE('air-quality'!G1595:G1599)</f>
        <v>86</v>
      </c>
      <c r="AD180" s="4">
        <f>AVERAGE('air-quality'!H1595:H1599)</f>
        <v>17.2</v>
      </c>
      <c r="AE180" s="4">
        <f>AVERAGE('air-quality'!I1595:I1599)</f>
        <v>0</v>
      </c>
      <c r="AF180" s="4">
        <f>AVERAGE('air-quality'!J1595:J1599)</f>
        <v>8.4</v>
      </c>
      <c r="AG180" s="4">
        <f>AVERAGE('air-quality'!E1956:E1960)</f>
        <v>117.8</v>
      </c>
      <c r="AH180" s="4">
        <f>AVERAGE('air-quality'!F1956:F1960)</f>
        <v>57.6</v>
      </c>
      <c r="AI180" s="4">
        <f>AVERAGE('air-quality'!G1956:G1960)</f>
        <v>108</v>
      </c>
      <c r="AJ180" s="4">
        <f>AVERAGE('air-quality'!H1956:H1960)</f>
        <v>9.8000000000000007</v>
      </c>
      <c r="AK180" s="4">
        <f>AVERAGE('air-quality'!I1956:I1960)</f>
        <v>0</v>
      </c>
      <c r="AL180" s="4">
        <f>AVERAGE('air-quality'!J1956:J1960)</f>
        <v>7.2</v>
      </c>
      <c r="AM180" s="4">
        <f t="shared" si="13"/>
        <v>110.4</v>
      </c>
      <c r="AN180" s="4">
        <f t="shared" si="14"/>
        <v>42.6</v>
      </c>
      <c r="AO180" s="4">
        <f t="shared" si="15"/>
        <v>92.2</v>
      </c>
      <c r="AP180" s="4">
        <f t="shared" si="16"/>
        <v>8</v>
      </c>
      <c r="AQ180" s="4">
        <f t="shared" si="17"/>
        <v>0</v>
      </c>
      <c r="AR180" s="4">
        <f t="shared" si="18"/>
        <v>6.4</v>
      </c>
      <c r="AS180">
        <f>AVERAGE(U180,AA180,AG180)</f>
        <v>116.93333333333334</v>
      </c>
      <c r="AT180">
        <f>AVERAGE(V180,AB180,AH180)</f>
        <v>57.800000000000004</v>
      </c>
      <c r="AU180">
        <f>AVERAGE(W180,AC180,AI180)</f>
        <v>94</v>
      </c>
      <c r="AV180">
        <f>AVERAGE(X180,AD180,AJ180)</f>
        <v>14.866666666666665</v>
      </c>
      <c r="AW180">
        <f>AVERAGE(Y180,AE180,AK180)</f>
        <v>0</v>
      </c>
      <c r="AX180">
        <f>AVERAGE(Z180,AF180,AL180)</f>
        <v>8.1333333333333346</v>
      </c>
    </row>
    <row r="181" spans="1:50" x14ac:dyDescent="0.25">
      <c r="A181">
        <f>IF([1]Pivot!A185="",[1]Data!A180,[1]Pivot!A185)</f>
        <v>6</v>
      </c>
      <c r="B181">
        <f>[1]Pivot!B185</f>
        <v>28</v>
      </c>
      <c r="C181" s="4">
        <f>AVERAGE(Pivot!D185:H185)</f>
        <v>106.25</v>
      </c>
      <c r="D181" s="4">
        <f>AVERAGE(Pivot!K185:O185)</f>
        <v>68</v>
      </c>
      <c r="E181" s="4">
        <f>AVERAGE(Pivot!R185:V185)</f>
        <v>70</v>
      </c>
      <c r="F181" s="4">
        <f>AVERAGE(Pivot!Y185:AC185)</f>
        <v>17</v>
      </c>
      <c r="G181" s="4">
        <f>AVERAGE(Pivot!AF185:AJ185)</f>
        <v>0</v>
      </c>
      <c r="H181" s="4">
        <f>AVERAGE(Pivot!AM185:AQ185)</f>
        <v>7</v>
      </c>
      <c r="I181" s="4">
        <f>AVERAGE(Pivot!F185:H185)</f>
        <v>81.666666666666671</v>
      </c>
      <c r="J181" s="4">
        <f>AVERAGE(Pivot!M185:O185)</f>
        <v>48.666666666666664</v>
      </c>
      <c r="K181" s="4">
        <f>AVERAGE(Pivot!T185:V185)</f>
        <v>82.666666666666671</v>
      </c>
      <c r="L181" s="4">
        <f>AVERAGE(Pivot!AA185:AC185)</f>
        <v>15.666666666666666</v>
      </c>
      <c r="M181" s="4">
        <f>AVERAGE(Pivot!AH185:AJ185)</f>
        <v>0</v>
      </c>
      <c r="N181" s="4">
        <f>AVERAGE(Pivot!AO185:AQ185)</f>
        <v>6</v>
      </c>
      <c r="O181" s="4">
        <f>Pivot!I185</f>
        <v>133</v>
      </c>
      <c r="P181" s="4">
        <f>Pivot!P185</f>
        <v>39</v>
      </c>
      <c r="Q181" s="4">
        <f>Pivot!W185</f>
        <v>53</v>
      </c>
      <c r="R181" s="4">
        <f>Pivot!AD185</f>
        <v>12</v>
      </c>
      <c r="S181" s="4">
        <f>Pivot!AK185</f>
        <v>0</v>
      </c>
      <c r="T181" s="4">
        <f>Pivot!AR185</f>
        <v>5</v>
      </c>
      <c r="U181" s="4">
        <f>AVERAGE('air-quality'!E1245:E1249)</f>
        <v>133.80000000000001</v>
      </c>
      <c r="V181" s="4">
        <f>AVERAGE('air-quality'!F1245:F1249)</f>
        <v>58.4</v>
      </c>
      <c r="W181" s="4">
        <f>AVERAGE('air-quality'!G1245:G1249)</f>
        <v>80</v>
      </c>
      <c r="X181" s="4">
        <f>AVERAGE('air-quality'!H1245:H1249)</f>
        <v>16.8</v>
      </c>
      <c r="Y181" s="4">
        <f>AVERAGE('air-quality'!I1245:I1249)</f>
        <v>0</v>
      </c>
      <c r="Z181" s="4">
        <f>AVERAGE('air-quality'!J1245:J1249)</f>
        <v>8.4</v>
      </c>
      <c r="AA181" s="4">
        <f>AVERAGE('air-quality'!E1596:E1600)</f>
        <v>83.6</v>
      </c>
      <c r="AB181" s="4">
        <f>AVERAGE('air-quality'!F1596:F1600)</f>
        <v>46.2</v>
      </c>
      <c r="AC181" s="4">
        <f>AVERAGE('air-quality'!G1596:G1600)</f>
        <v>78.400000000000006</v>
      </c>
      <c r="AD181" s="4">
        <f>AVERAGE('air-quality'!H1596:H1600)</f>
        <v>17.2</v>
      </c>
      <c r="AE181" s="4">
        <f>AVERAGE('air-quality'!I1596:I1600)</f>
        <v>0</v>
      </c>
      <c r="AF181" s="4">
        <f>AVERAGE('air-quality'!J1596:J1600)</f>
        <v>7</v>
      </c>
      <c r="AG181" s="4">
        <f>AVERAGE('air-quality'!E1957:E1961)</f>
        <v>105.6</v>
      </c>
      <c r="AH181" s="4">
        <f>AVERAGE('air-quality'!F1957:F1961)</f>
        <v>46.6</v>
      </c>
      <c r="AI181" s="4">
        <f>AVERAGE('air-quality'!G1957:G1961)</f>
        <v>89.6</v>
      </c>
      <c r="AJ181" s="4">
        <f>AVERAGE('air-quality'!H1957:H1961)</f>
        <v>8.4</v>
      </c>
      <c r="AK181" s="4">
        <f>AVERAGE('air-quality'!I1957:I1961)</f>
        <v>0</v>
      </c>
      <c r="AL181" s="4">
        <f>AVERAGE('air-quality'!J1957:J1961)</f>
        <v>6.6</v>
      </c>
      <c r="AM181" s="4">
        <f t="shared" si="13"/>
        <v>111.4</v>
      </c>
      <c r="AN181" s="4">
        <f t="shared" si="14"/>
        <v>44.6</v>
      </c>
      <c r="AO181" s="4">
        <f t="shared" si="15"/>
        <v>87.8</v>
      </c>
      <c r="AP181" s="4">
        <f t="shared" si="16"/>
        <v>9.4</v>
      </c>
      <c r="AQ181" s="4">
        <f t="shared" si="17"/>
        <v>0</v>
      </c>
      <c r="AR181" s="4">
        <f t="shared" si="18"/>
        <v>6.6</v>
      </c>
      <c r="AS181">
        <f>AVERAGE(U181,AA181,AG181)</f>
        <v>107.66666666666667</v>
      </c>
      <c r="AT181">
        <f>AVERAGE(V181,AB181,AH181)</f>
        <v>50.4</v>
      </c>
      <c r="AU181">
        <f>AVERAGE(W181,AC181,AI181)</f>
        <v>82.666666666666671</v>
      </c>
      <c r="AV181">
        <f>AVERAGE(X181,AD181,AJ181)</f>
        <v>14.133333333333333</v>
      </c>
      <c r="AW181">
        <f>AVERAGE(Y181,AE181,AK181)</f>
        <v>0</v>
      </c>
      <c r="AX181">
        <f>AVERAGE(Z181,AF181,AL181)</f>
        <v>7.333333333333333</v>
      </c>
    </row>
    <row r="182" spans="1:50" x14ac:dyDescent="0.25">
      <c r="A182">
        <f>IF([1]Pivot!A186="",[1]Data!A181,[1]Pivot!A186)</f>
        <v>6</v>
      </c>
      <c r="B182">
        <f>[1]Pivot!B186</f>
        <v>29</v>
      </c>
      <c r="C182" s="4">
        <f>AVERAGE(Pivot!D186:H186)</f>
        <v>112.8</v>
      </c>
      <c r="D182" s="4">
        <f>AVERAGE(Pivot!K186:O186)</f>
        <v>44.6</v>
      </c>
      <c r="E182" s="4">
        <f>AVERAGE(Pivot!R186:V186)</f>
        <v>88.2</v>
      </c>
      <c r="F182" s="4">
        <f>AVERAGE(Pivot!Y186:AC186)</f>
        <v>15.4</v>
      </c>
      <c r="G182" s="4">
        <f>AVERAGE(Pivot!AF186:AJ186)</f>
        <v>0</v>
      </c>
      <c r="H182" s="4">
        <f>AVERAGE(Pivot!AM186:AQ186)</f>
        <v>6.4</v>
      </c>
      <c r="I182" s="4">
        <f>AVERAGE(Pivot!F186:H186)</f>
        <v>80.333333333333329</v>
      </c>
      <c r="J182" s="4">
        <f>AVERAGE(Pivot!M186:O186)</f>
        <v>49.666666666666664</v>
      </c>
      <c r="K182" s="4">
        <f>AVERAGE(Pivot!T186:V186)</f>
        <v>101</v>
      </c>
      <c r="L182" s="4">
        <f>AVERAGE(Pivot!AA186:AC186)</f>
        <v>13.666666666666666</v>
      </c>
      <c r="M182" s="4">
        <f>AVERAGE(Pivot!AH186:AJ186)</f>
        <v>0</v>
      </c>
      <c r="N182" s="4">
        <f>AVERAGE(Pivot!AO186:AQ186)</f>
        <v>7</v>
      </c>
      <c r="O182" s="4">
        <f>Pivot!I186</f>
        <v>93</v>
      </c>
      <c r="P182" s="4">
        <f>Pivot!P186</f>
        <v>30</v>
      </c>
      <c r="Q182" s="4">
        <f>Pivot!W186</f>
        <v>74</v>
      </c>
      <c r="R182" s="4">
        <f>Pivot!AD186</f>
        <v>7</v>
      </c>
      <c r="S182" s="4">
        <f>Pivot!AK186</f>
        <v>0</v>
      </c>
      <c r="T182" s="4">
        <f>Pivot!AR186</f>
        <v>3</v>
      </c>
      <c r="U182" s="4">
        <f>AVERAGE('air-quality'!E1246:E1250)</f>
        <v>125.6</v>
      </c>
      <c r="V182" s="4">
        <f>AVERAGE('air-quality'!F1246:F1250)</f>
        <v>56.8</v>
      </c>
      <c r="W182" s="4">
        <f>AVERAGE('air-quality'!G1246:G1250)</f>
        <v>83.8</v>
      </c>
      <c r="X182" s="4">
        <f>AVERAGE('air-quality'!H1246:H1250)</f>
        <v>17.2</v>
      </c>
      <c r="Y182" s="4">
        <f>AVERAGE('air-quality'!I1246:I1250)</f>
        <v>0</v>
      </c>
      <c r="Z182" s="4">
        <f>AVERAGE('air-quality'!J1246:J1250)</f>
        <v>8</v>
      </c>
      <c r="AA182" s="4">
        <f>AVERAGE('air-quality'!E1597:E1601)</f>
        <v>72.400000000000006</v>
      </c>
      <c r="AB182" s="4">
        <f>AVERAGE('air-quality'!F1597:F1601)</f>
        <v>45.8</v>
      </c>
      <c r="AC182" s="4">
        <f>AVERAGE('air-quality'!G1597:G1601)</f>
        <v>87.2</v>
      </c>
      <c r="AD182" s="4">
        <f>AVERAGE('air-quality'!H1597:H1601)</f>
        <v>15.6</v>
      </c>
      <c r="AE182" s="4">
        <f>AVERAGE('air-quality'!I1597:I1601)</f>
        <v>0</v>
      </c>
      <c r="AF182" s="4">
        <f>AVERAGE('air-quality'!J1597:J1601)</f>
        <v>7.4</v>
      </c>
      <c r="AG182" s="4">
        <f>AVERAGE('air-quality'!E1958:E1962)</f>
        <v>82.2</v>
      </c>
      <c r="AH182" s="4">
        <f>AVERAGE('air-quality'!F1958:F1962)</f>
        <v>39.200000000000003</v>
      </c>
      <c r="AI182" s="4">
        <f>AVERAGE('air-quality'!G1958:G1962)</f>
        <v>72.599999999999994</v>
      </c>
      <c r="AJ182" s="4">
        <f>AVERAGE('air-quality'!H1958:H1962)</f>
        <v>9</v>
      </c>
      <c r="AK182" s="4">
        <f>AVERAGE('air-quality'!I1958:I1962)</f>
        <v>0</v>
      </c>
      <c r="AL182" s="4">
        <f>AVERAGE('air-quality'!J1958:J1962)</f>
        <v>5.8</v>
      </c>
      <c r="AM182" s="4">
        <f t="shared" si="13"/>
        <v>116</v>
      </c>
      <c r="AN182" s="4">
        <f t="shared" si="14"/>
        <v>42.8</v>
      </c>
      <c r="AO182" s="4">
        <f t="shared" si="15"/>
        <v>88.2</v>
      </c>
      <c r="AP182" s="4">
        <f t="shared" si="16"/>
        <v>9</v>
      </c>
      <c r="AQ182" s="4">
        <f t="shared" si="17"/>
        <v>0</v>
      </c>
      <c r="AR182" s="4">
        <f t="shared" si="18"/>
        <v>6</v>
      </c>
      <c r="AS182">
        <f>AVERAGE(U182,AA182,AG182)</f>
        <v>93.399999999999991</v>
      </c>
      <c r="AT182">
        <f>AVERAGE(V182,AB182,AH182)</f>
        <v>47.266666666666673</v>
      </c>
      <c r="AU182">
        <f>AVERAGE(W182,AC182,AI182)</f>
        <v>81.2</v>
      </c>
      <c r="AV182">
        <f>AVERAGE(X182,AD182,AJ182)</f>
        <v>13.933333333333332</v>
      </c>
      <c r="AW182">
        <f>AVERAGE(Y182,AE182,AK182)</f>
        <v>0</v>
      </c>
      <c r="AX182">
        <f>AVERAGE(Z182,AF182,AL182)</f>
        <v>7.0666666666666664</v>
      </c>
    </row>
    <row r="183" spans="1:50" x14ac:dyDescent="0.25">
      <c r="A183">
        <f>IF([1]Pivot!A187="",[1]Data!A182,[1]Pivot!A187)</f>
        <v>6</v>
      </c>
      <c r="B183">
        <f>[1]Pivot!B187</f>
        <v>30</v>
      </c>
      <c r="C183" s="4">
        <f>AVERAGE(Pivot!D187:H187)</f>
        <v>86</v>
      </c>
      <c r="D183" s="4">
        <f>AVERAGE(Pivot!K187:O187)</f>
        <v>44.6</v>
      </c>
      <c r="E183" s="4">
        <f>AVERAGE(Pivot!R187:V187)</f>
        <v>72.8</v>
      </c>
      <c r="F183" s="4">
        <f>AVERAGE(Pivot!Y187:AC187)</f>
        <v>16.2</v>
      </c>
      <c r="G183" s="4">
        <f>AVERAGE(Pivot!AF187:AJ187)</f>
        <v>0</v>
      </c>
      <c r="H183" s="4">
        <f>AVERAGE(Pivot!AM187:AQ187)</f>
        <v>6.2</v>
      </c>
      <c r="I183" s="4">
        <f>AVERAGE(Pivot!F187:H187)</f>
        <v>84</v>
      </c>
      <c r="J183" s="4">
        <f>AVERAGE(Pivot!M187:O187)</f>
        <v>54.333333333333336</v>
      </c>
      <c r="K183" s="4">
        <f>AVERAGE(Pivot!T187:V187)</f>
        <v>86.666666666666671</v>
      </c>
      <c r="L183" s="4">
        <f>AVERAGE(Pivot!AA187:AC187)</f>
        <v>16.666666666666668</v>
      </c>
      <c r="M183" s="4">
        <f>AVERAGE(Pivot!AH187:AJ187)</f>
        <v>0</v>
      </c>
      <c r="N183" s="4">
        <f>AVERAGE(Pivot!AO187:AQ187)</f>
        <v>7.666666666666667</v>
      </c>
      <c r="O183" s="4">
        <f>Pivot!I187</f>
        <v>63</v>
      </c>
      <c r="P183" s="4">
        <f>Pivot!P187</f>
        <v>53</v>
      </c>
      <c r="Q183" s="4">
        <f>Pivot!W187</f>
        <v>115</v>
      </c>
      <c r="R183" s="4">
        <f>Pivot!AD187</f>
        <v>14</v>
      </c>
      <c r="S183" s="4">
        <f>Pivot!AK187</f>
        <v>0</v>
      </c>
      <c r="T183" s="4">
        <f>Pivot!AR187</f>
        <v>5</v>
      </c>
      <c r="U183" s="4">
        <f>AVERAGE('air-quality'!E1247:E1251)</f>
        <v>118.8</v>
      </c>
      <c r="V183" s="4">
        <f>AVERAGE('air-quality'!F1247:F1251)</f>
        <v>60.2</v>
      </c>
      <c r="W183" s="4">
        <f>AVERAGE('air-quality'!G1247:G1251)</f>
        <v>96</v>
      </c>
      <c r="X183" s="4">
        <f>AVERAGE('air-quality'!H1247:H1251)</f>
        <v>16</v>
      </c>
      <c r="Y183" s="4">
        <f>AVERAGE('air-quality'!I1247:I1251)</f>
        <v>0</v>
      </c>
      <c r="Z183" s="4">
        <f>AVERAGE('air-quality'!J1247:J1251)</f>
        <v>8.6</v>
      </c>
      <c r="AA183" s="4">
        <f>AVERAGE('air-quality'!E1598:E1602)</f>
        <v>98.2</v>
      </c>
      <c r="AB183" s="4">
        <f>AVERAGE('air-quality'!F1598:F1602)</f>
        <v>51</v>
      </c>
      <c r="AC183" s="4">
        <f>AVERAGE('air-quality'!G1598:G1602)</f>
        <v>94</v>
      </c>
      <c r="AD183" s="4">
        <f>AVERAGE('air-quality'!H1598:H1602)</f>
        <v>16.8</v>
      </c>
      <c r="AE183" s="4">
        <f>AVERAGE('air-quality'!I1598:I1602)</f>
        <v>0</v>
      </c>
      <c r="AF183" s="4">
        <f>AVERAGE('air-quality'!J1598:J1602)</f>
        <v>8.6</v>
      </c>
      <c r="AG183" s="4">
        <f>AVERAGE('air-quality'!E1959:E1963)</f>
        <v>64</v>
      </c>
      <c r="AH183" s="4">
        <f>AVERAGE('air-quality'!F1959:F1963)</f>
        <v>37.6</v>
      </c>
      <c r="AI183" s="4">
        <f>AVERAGE('air-quality'!G1959:G1963)</f>
        <v>61.8</v>
      </c>
      <c r="AJ183" s="4">
        <f>AVERAGE('air-quality'!H1959:H1963)</f>
        <v>9.8000000000000007</v>
      </c>
      <c r="AK183" s="4">
        <f>AVERAGE('air-quality'!I1959:I1963)</f>
        <v>0</v>
      </c>
      <c r="AL183" s="4">
        <f>AVERAGE('air-quality'!J1959:J1963)</f>
        <v>5.4</v>
      </c>
      <c r="AM183" s="4">
        <f t="shared" si="13"/>
        <v>108.4</v>
      </c>
      <c r="AN183" s="4">
        <f t="shared" si="14"/>
        <v>46</v>
      </c>
      <c r="AO183" s="4">
        <f t="shared" si="15"/>
        <v>93.4</v>
      </c>
      <c r="AP183" s="4">
        <f t="shared" si="16"/>
        <v>10.199999999999999</v>
      </c>
      <c r="AQ183" s="4">
        <f t="shared" si="17"/>
        <v>0</v>
      </c>
      <c r="AR183" s="4">
        <f t="shared" si="18"/>
        <v>6</v>
      </c>
      <c r="AS183">
        <f>AVERAGE(U183,AA183,AG183)</f>
        <v>93.666666666666671</v>
      </c>
      <c r="AT183">
        <f>AVERAGE(V183,AB183,AH183)</f>
        <v>49.6</v>
      </c>
      <c r="AU183">
        <f>AVERAGE(W183,AC183,AI183)</f>
        <v>83.933333333333337</v>
      </c>
      <c r="AV183">
        <f>AVERAGE(X183,AD183,AJ183)</f>
        <v>14.199999999999998</v>
      </c>
      <c r="AW183">
        <f>AVERAGE(Y183,AE183,AK183)</f>
        <v>0</v>
      </c>
      <c r="AX183">
        <f>AVERAGE(Z183,AF183,AL183)</f>
        <v>7.5333333333333341</v>
      </c>
    </row>
    <row r="184" spans="1:50" x14ac:dyDescent="0.25">
      <c r="A184">
        <f>IF([1]Pivot!A188="",[1]Data!A183,[1]Pivot!A188)</f>
        <v>7</v>
      </c>
      <c r="B184">
        <f>[1]Pivot!B188</f>
        <v>1</v>
      </c>
      <c r="C184" s="4">
        <f>AVERAGE(Pivot!D188:H188)</f>
        <v>83.4</v>
      </c>
      <c r="D184" s="4">
        <f>AVERAGE(Pivot!K188:O188)</f>
        <v>50.2</v>
      </c>
      <c r="E184" s="4">
        <f>AVERAGE(Pivot!R188:V188)</f>
        <v>84.2</v>
      </c>
      <c r="F184" s="4">
        <f>AVERAGE(Pivot!Y188:AC188)</f>
        <v>14.6</v>
      </c>
      <c r="G184" s="4">
        <f>AVERAGE(Pivot!AF188:AJ188)</f>
        <v>0</v>
      </c>
      <c r="H184" s="4">
        <f>AVERAGE(Pivot!AM188:AQ188)</f>
        <v>6</v>
      </c>
      <c r="I184" s="4">
        <f>AVERAGE(Pivot!F188:H188)</f>
        <v>103</v>
      </c>
      <c r="J184" s="4">
        <f>AVERAGE(Pivot!M188:O188)</f>
        <v>61</v>
      </c>
      <c r="K184" s="4">
        <f>AVERAGE(Pivot!T188:V188)</f>
        <v>96.333333333333329</v>
      </c>
      <c r="L184" s="4">
        <f>AVERAGE(Pivot!AA188:AC188)</f>
        <v>14</v>
      </c>
      <c r="M184" s="4">
        <f>AVERAGE(Pivot!AH188:AJ188)</f>
        <v>0</v>
      </c>
      <c r="N184" s="4">
        <f>AVERAGE(Pivot!AO188:AQ188)</f>
        <v>7.333333333333333</v>
      </c>
      <c r="O184" s="4">
        <f>Pivot!I188</f>
        <v>86</v>
      </c>
      <c r="P184" s="4">
        <f>Pivot!P188</f>
        <v>38</v>
      </c>
      <c r="Q184" s="4">
        <f>Pivot!W188</f>
        <v>83</v>
      </c>
      <c r="R184" s="4">
        <f>Pivot!AD188</f>
        <v>6</v>
      </c>
      <c r="S184" s="4">
        <f>Pivot!AK188</f>
        <v>0</v>
      </c>
      <c r="T184" s="4">
        <f>Pivot!AR188</f>
        <v>7</v>
      </c>
      <c r="U184" s="4">
        <f>AVERAGE('air-quality'!E1248:E1252)</f>
        <v>126.2</v>
      </c>
      <c r="V184" s="4">
        <f>AVERAGE('air-quality'!F1248:F1252)</f>
        <v>55</v>
      </c>
      <c r="W184" s="4">
        <f>AVERAGE('air-quality'!G1248:G1252)</f>
        <v>95.4</v>
      </c>
      <c r="X184" s="4">
        <f>AVERAGE('air-quality'!H1248:H1252)</f>
        <v>15.4</v>
      </c>
      <c r="Y184" s="4">
        <f>AVERAGE('air-quality'!I1248:I1252)</f>
        <v>0</v>
      </c>
      <c r="Z184" s="4">
        <f>AVERAGE('air-quality'!J1248:J1252)</f>
        <v>7.6</v>
      </c>
      <c r="AA184" s="4">
        <f>AVERAGE('air-quality'!E1599:E1603)</f>
        <v>134.6</v>
      </c>
      <c r="AB184" s="4">
        <f>AVERAGE('air-quality'!F1599:F1603)</f>
        <v>52.8</v>
      </c>
      <c r="AC184" s="4">
        <f>AVERAGE('air-quality'!G1599:G1603)</f>
        <v>101.8</v>
      </c>
      <c r="AD184" s="4">
        <f>AVERAGE('air-quality'!H1599:H1603)</f>
        <v>16</v>
      </c>
      <c r="AE184" s="4">
        <f>AVERAGE('air-quality'!I1599:I1603)</f>
        <v>0</v>
      </c>
      <c r="AF184" s="4">
        <f>AVERAGE('air-quality'!J1599:J1603)</f>
        <v>9.4</v>
      </c>
      <c r="AG184" s="4">
        <f>AVERAGE('air-quality'!E1960:E1964)</f>
        <v>52.4</v>
      </c>
      <c r="AH184" s="4">
        <f>AVERAGE('air-quality'!F1960:F1964)</f>
        <v>37.200000000000003</v>
      </c>
      <c r="AI184" s="4">
        <f>AVERAGE('air-quality'!G1960:G1964)</f>
        <v>62.8</v>
      </c>
      <c r="AJ184" s="4">
        <f>AVERAGE('air-quality'!H1960:H1964)</f>
        <v>11.6</v>
      </c>
      <c r="AK184" s="4">
        <f>AVERAGE('air-quality'!I1960:I1964)</f>
        <v>0</v>
      </c>
      <c r="AL184" s="4">
        <f>AVERAGE('air-quality'!J1960:J1964)</f>
        <v>5.2</v>
      </c>
      <c r="AM184" s="4">
        <f t="shared" si="13"/>
        <v>107.6</v>
      </c>
      <c r="AN184" s="4">
        <f t="shared" si="14"/>
        <v>41</v>
      </c>
      <c r="AO184" s="4">
        <f t="shared" si="15"/>
        <v>85.8</v>
      </c>
      <c r="AP184" s="4">
        <f t="shared" si="16"/>
        <v>9.1999999999999993</v>
      </c>
      <c r="AQ184" s="4">
        <f t="shared" si="17"/>
        <v>0</v>
      </c>
      <c r="AR184" s="4">
        <f t="shared" si="18"/>
        <v>5.6</v>
      </c>
      <c r="AS184">
        <f>AVERAGE(U184,AA184,AG184)</f>
        <v>104.39999999999999</v>
      </c>
      <c r="AT184">
        <f>AVERAGE(V184,AB184,AH184)</f>
        <v>48.333333333333336</v>
      </c>
      <c r="AU184">
        <f>AVERAGE(W184,AC184,AI184)</f>
        <v>86.666666666666671</v>
      </c>
      <c r="AV184">
        <f>AVERAGE(X184,AD184,AJ184)</f>
        <v>14.333333333333334</v>
      </c>
      <c r="AW184">
        <f>AVERAGE(Y184,AE184,AK184)</f>
        <v>0</v>
      </c>
      <c r="AX184">
        <f>AVERAGE(Z184,AF184,AL184)</f>
        <v>7.3999999999999995</v>
      </c>
    </row>
    <row r="185" spans="1:50" x14ac:dyDescent="0.25">
      <c r="A185">
        <f>IF([1]Pivot!A189="",[1]Data!A184,[1]Pivot!A189)</f>
        <v>7</v>
      </c>
      <c r="B185">
        <f>[1]Pivot!B189</f>
        <v>2</v>
      </c>
      <c r="C185" s="4">
        <f>AVERAGE(Pivot!D189:H189)</f>
        <v>111.4</v>
      </c>
      <c r="D185" s="4">
        <f>AVERAGE(Pivot!K189:O189)</f>
        <v>52.6</v>
      </c>
      <c r="E185" s="4">
        <f>AVERAGE(Pivot!R189:V189)</f>
        <v>97.6</v>
      </c>
      <c r="F185" s="4">
        <f>AVERAGE(Pivot!Y189:AC189)</f>
        <v>16.399999999999999</v>
      </c>
      <c r="G185" s="4">
        <f>AVERAGE(Pivot!AF189:AJ189)</f>
        <v>0</v>
      </c>
      <c r="H185" s="4">
        <f>AVERAGE(Pivot!AM189:AQ189)</f>
        <v>8</v>
      </c>
      <c r="I185" s="4">
        <f>AVERAGE(Pivot!F189:H189)</f>
        <v>141.33333333333334</v>
      </c>
      <c r="J185" s="4">
        <f>AVERAGE(Pivot!M189:O189)</f>
        <v>47.333333333333336</v>
      </c>
      <c r="K185" s="4">
        <f>AVERAGE(Pivot!T189:V189)</f>
        <v>96</v>
      </c>
      <c r="L185" s="4">
        <f>AVERAGE(Pivot!AA189:AC189)</f>
        <v>15</v>
      </c>
      <c r="M185" s="4">
        <f>AVERAGE(Pivot!AH189:AJ189)</f>
        <v>0</v>
      </c>
      <c r="N185" s="4">
        <f>AVERAGE(Pivot!AO189:AQ189)</f>
        <v>7</v>
      </c>
      <c r="O185" s="4">
        <f>Pivot!I189</f>
        <v>93</v>
      </c>
      <c r="P185" s="4">
        <f>Pivot!P189</f>
        <v>40</v>
      </c>
      <c r="Q185" s="4">
        <f>Pivot!W189</f>
        <v>54</v>
      </c>
      <c r="R185" s="4">
        <f>Pivot!AD189</f>
        <v>7</v>
      </c>
      <c r="S185" s="4">
        <f>Pivot!AK189</f>
        <v>0</v>
      </c>
      <c r="T185" s="4">
        <f>Pivot!AR189</f>
        <v>9</v>
      </c>
      <c r="U185" s="4">
        <f>AVERAGE('air-quality'!E1249:E1253)</f>
        <v>112.2</v>
      </c>
      <c r="V185" s="4">
        <f>AVERAGE('air-quality'!F1249:F1253)</f>
        <v>54</v>
      </c>
      <c r="W185" s="4">
        <f>AVERAGE('air-quality'!G1249:G1253)</f>
        <v>122.8</v>
      </c>
      <c r="X185" s="4">
        <f>AVERAGE('air-quality'!H1249:H1253)</f>
        <v>17.399999999999999</v>
      </c>
      <c r="Y185" s="4">
        <f>AVERAGE('air-quality'!I1249:I1253)</f>
        <v>0</v>
      </c>
      <c r="Z185" s="4">
        <f>AVERAGE('air-quality'!J1249:J1253)</f>
        <v>6.6</v>
      </c>
      <c r="AA185" s="4">
        <f>AVERAGE('air-quality'!E1600:E1604)</f>
        <v>141</v>
      </c>
      <c r="AB185" s="4">
        <f>AVERAGE('air-quality'!F1600:F1604)</f>
        <v>57.2</v>
      </c>
      <c r="AC185" s="4">
        <f>AVERAGE('air-quality'!G1600:G1604)</f>
        <v>100.2</v>
      </c>
      <c r="AD185" s="4">
        <f>AVERAGE('air-quality'!H1600:H1604)</f>
        <v>16</v>
      </c>
      <c r="AE185" s="4">
        <f>AVERAGE('air-quality'!I1600:I1604)</f>
        <v>0</v>
      </c>
      <c r="AF185" s="4">
        <f>AVERAGE('air-quality'!J1600:J1604)</f>
        <v>9.6</v>
      </c>
      <c r="AG185" s="4">
        <f>AVERAGE('air-quality'!E1961:E1965)</f>
        <v>54.8</v>
      </c>
      <c r="AH185" s="4">
        <f>AVERAGE('air-quality'!F1961:F1965)</f>
        <v>43.4</v>
      </c>
      <c r="AI185" s="4">
        <f>AVERAGE('air-quality'!G1961:G1965)</f>
        <v>76.400000000000006</v>
      </c>
      <c r="AJ185" s="4">
        <f>AVERAGE('air-quality'!H1961:H1965)</f>
        <v>14.8</v>
      </c>
      <c r="AK185" s="4">
        <f>AVERAGE('air-quality'!I1961:I1965)</f>
        <v>0</v>
      </c>
      <c r="AL185" s="4">
        <f>AVERAGE('air-quality'!J1961:J1965)</f>
        <v>5.2</v>
      </c>
      <c r="AM185" s="4">
        <f t="shared" si="13"/>
        <v>93.6</v>
      </c>
      <c r="AN185" s="4">
        <f t="shared" si="14"/>
        <v>40</v>
      </c>
      <c r="AO185" s="4">
        <f t="shared" si="15"/>
        <v>75.8</v>
      </c>
      <c r="AP185" s="4">
        <f t="shared" si="16"/>
        <v>9.1999999999999993</v>
      </c>
      <c r="AQ185" s="4">
        <f t="shared" si="17"/>
        <v>0</v>
      </c>
      <c r="AR185" s="4">
        <f t="shared" si="18"/>
        <v>5.8</v>
      </c>
      <c r="AS185">
        <f>AVERAGE(U185,AA185,AG185)</f>
        <v>102.66666666666667</v>
      </c>
      <c r="AT185">
        <f>AVERAGE(V185,AB185,AH185)</f>
        <v>51.533333333333331</v>
      </c>
      <c r="AU185">
        <f>AVERAGE(W185,AC185,AI185)</f>
        <v>99.8</v>
      </c>
      <c r="AV185">
        <f>AVERAGE(X185,AD185,AJ185)</f>
        <v>16.066666666666666</v>
      </c>
      <c r="AW185">
        <f>AVERAGE(Y185,AE185,AK185)</f>
        <v>0</v>
      </c>
      <c r="AX185">
        <f>AVERAGE(Z185,AF185,AL185)</f>
        <v>7.1333333333333329</v>
      </c>
    </row>
    <row r="186" spans="1:50" x14ac:dyDescent="0.25">
      <c r="A186">
        <f>IF([1]Pivot!A190="",[1]Data!A185,[1]Pivot!A190)</f>
        <v>7</v>
      </c>
      <c r="B186">
        <f>[1]Pivot!B190</f>
        <v>3</v>
      </c>
      <c r="C186" s="4">
        <f>AVERAGE(Pivot!D190:H190)</f>
        <v>129.4</v>
      </c>
      <c r="D186" s="4">
        <f>AVERAGE(Pivot!K190:O190)</f>
        <v>61.6</v>
      </c>
      <c r="E186" s="4">
        <f>AVERAGE(Pivot!R190:V190)</f>
        <v>93.8</v>
      </c>
      <c r="F186" s="4">
        <f>AVERAGE(Pivot!Y190:AC190)</f>
        <v>19.8</v>
      </c>
      <c r="G186" s="4">
        <f>AVERAGE(Pivot!AF190:AJ190)</f>
        <v>0</v>
      </c>
      <c r="H186" s="4">
        <f>AVERAGE(Pivot!AM190:AQ190)</f>
        <v>7.8</v>
      </c>
      <c r="I186" s="4">
        <f>AVERAGE(Pivot!F190:H190)</f>
        <v>139</v>
      </c>
      <c r="J186" s="4">
        <f>AVERAGE(Pivot!M190:O190)</f>
        <v>59.666666666666664</v>
      </c>
      <c r="K186" s="4">
        <f>AVERAGE(Pivot!T190:V190)</f>
        <v>105.33333333333333</v>
      </c>
      <c r="L186" s="4">
        <f>AVERAGE(Pivot!AA190:AC190)</f>
        <v>21</v>
      </c>
      <c r="M186" s="4">
        <f>AVERAGE(Pivot!AH190:AJ190)</f>
        <v>0</v>
      </c>
      <c r="N186" s="4">
        <f>AVERAGE(Pivot!AO190:AQ190)</f>
        <v>7.333333333333333</v>
      </c>
      <c r="O186" s="4">
        <f>Pivot!I190</f>
        <v>131</v>
      </c>
      <c r="P186" s="4">
        <f>Pivot!P190</f>
        <v>42</v>
      </c>
      <c r="Q186" s="4">
        <f>Pivot!W190</f>
        <v>87</v>
      </c>
      <c r="R186" s="4">
        <f>Pivot!AD190</f>
        <v>8</v>
      </c>
      <c r="S186" s="4">
        <f>Pivot!AK190</f>
        <v>0</v>
      </c>
      <c r="T186" s="4">
        <f>Pivot!AR190</f>
        <v>5</v>
      </c>
      <c r="U186" s="4">
        <f>AVERAGE('air-quality'!E1250:E1254)</f>
        <v>109.4</v>
      </c>
      <c r="V186" s="4">
        <f>AVERAGE('air-quality'!F1250:F1254)</f>
        <v>62.4</v>
      </c>
      <c r="W186" s="4">
        <f>AVERAGE('air-quality'!G1250:G1254)</f>
        <v>129.80000000000001</v>
      </c>
      <c r="X186" s="4">
        <f>AVERAGE('air-quality'!H1250:H1254)</f>
        <v>19</v>
      </c>
      <c r="Y186" s="4">
        <f>AVERAGE('air-quality'!I1250:I1254)</f>
        <v>0</v>
      </c>
      <c r="Z186" s="4">
        <f>AVERAGE('air-quality'!J1250:J1254)</f>
        <v>7</v>
      </c>
      <c r="AA186" s="4">
        <f>AVERAGE('air-quality'!E1601:E1605)</f>
        <v>142.19999999999999</v>
      </c>
      <c r="AB186" s="4">
        <f>AVERAGE('air-quality'!F1601:F1605)</f>
        <v>57</v>
      </c>
      <c r="AC186" s="4">
        <f>AVERAGE('air-quality'!G1601:G1605)</f>
        <v>107.2</v>
      </c>
      <c r="AD186" s="4">
        <f>AVERAGE('air-quality'!H1601:H1605)</f>
        <v>15.4</v>
      </c>
      <c r="AE186" s="4">
        <f>AVERAGE('air-quality'!I1601:I1605)</f>
        <v>0</v>
      </c>
      <c r="AF186" s="4">
        <f>AVERAGE('air-quality'!J1601:J1605)</f>
        <v>9.1999999999999993</v>
      </c>
      <c r="AG186" s="4">
        <f>AVERAGE('air-quality'!E1962:E1966)</f>
        <v>67.400000000000006</v>
      </c>
      <c r="AH186" s="4">
        <f>AVERAGE('air-quality'!F1962:F1966)</f>
        <v>50</v>
      </c>
      <c r="AI186" s="4">
        <f>AVERAGE('air-quality'!G1962:G1966)</f>
        <v>82.8</v>
      </c>
      <c r="AJ186" s="4">
        <f>AVERAGE('air-quality'!H1962:H1966)</f>
        <v>17.2</v>
      </c>
      <c r="AK186" s="4">
        <f>AVERAGE('air-quality'!I1962:I1966)</f>
        <v>0</v>
      </c>
      <c r="AL186" s="4">
        <f>AVERAGE('air-quality'!J1962:J1966)</f>
        <v>5.4</v>
      </c>
      <c r="AM186" s="4">
        <f t="shared" si="13"/>
        <v>93.2</v>
      </c>
      <c r="AN186" s="4">
        <f t="shared" si="14"/>
        <v>40.6</v>
      </c>
      <c r="AO186" s="4">
        <f t="shared" si="15"/>
        <v>82.6</v>
      </c>
      <c r="AP186" s="4">
        <f t="shared" si="16"/>
        <v>8.4</v>
      </c>
      <c r="AQ186" s="4">
        <f t="shared" si="17"/>
        <v>0</v>
      </c>
      <c r="AR186" s="4">
        <f t="shared" si="18"/>
        <v>5.8</v>
      </c>
      <c r="AS186">
        <f>AVERAGE(U186,AA186,AG186)</f>
        <v>106.33333333333333</v>
      </c>
      <c r="AT186">
        <f>AVERAGE(V186,AB186,AH186)</f>
        <v>56.466666666666669</v>
      </c>
      <c r="AU186">
        <f>AVERAGE(W186,AC186,AI186)</f>
        <v>106.60000000000001</v>
      </c>
      <c r="AV186">
        <f>AVERAGE(X186,AD186,AJ186)</f>
        <v>17.2</v>
      </c>
      <c r="AW186">
        <f>AVERAGE(Y186,AE186,AK186)</f>
        <v>0</v>
      </c>
      <c r="AX186">
        <f>AVERAGE(Z186,AF186,AL186)</f>
        <v>7.2</v>
      </c>
    </row>
    <row r="187" spans="1:50" x14ac:dyDescent="0.25">
      <c r="A187">
        <f>IF([1]Pivot!A191="",[1]Data!A186,[1]Pivot!A191)</f>
        <v>7</v>
      </c>
      <c r="B187">
        <f>[1]Pivot!B191</f>
        <v>4</v>
      </c>
      <c r="C187" s="4">
        <f>AVERAGE(Pivot!D191:H191)</f>
        <v>121.4</v>
      </c>
      <c r="D187" s="4">
        <f>AVERAGE(Pivot!K191:O191)</f>
        <v>66.599999999999994</v>
      </c>
      <c r="E187" s="4">
        <f>AVERAGE(Pivot!R191:V191)</f>
        <v>105.8</v>
      </c>
      <c r="F187" s="4">
        <f>AVERAGE(Pivot!Y191:AC191)</f>
        <v>18.8</v>
      </c>
      <c r="G187" s="4">
        <f>AVERAGE(Pivot!AF191:AJ191)</f>
        <v>0</v>
      </c>
      <c r="H187" s="4">
        <f>AVERAGE(Pivot!AM191:AQ191)</f>
        <v>9</v>
      </c>
      <c r="I187" s="4">
        <f>AVERAGE(Pivot!F191:H191)</f>
        <v>109</v>
      </c>
      <c r="J187" s="4">
        <f>AVERAGE(Pivot!M191:O191)</f>
        <v>68.333333333333329</v>
      </c>
      <c r="K187" s="4">
        <f>AVERAGE(Pivot!T191:V191)</f>
        <v>97.333333333333329</v>
      </c>
      <c r="L187" s="4">
        <f>AVERAGE(Pivot!AA191:AC191)</f>
        <v>19</v>
      </c>
      <c r="M187" s="4">
        <f>AVERAGE(Pivot!AH191:AJ191)</f>
        <v>0</v>
      </c>
      <c r="N187" s="4">
        <f>AVERAGE(Pivot!AO191:AQ191)</f>
        <v>8.6666666666666661</v>
      </c>
      <c r="O187" s="4">
        <f>Pivot!I191</f>
        <v>118</v>
      </c>
      <c r="P187" s="4">
        <f>Pivot!P191</f>
        <v>33</v>
      </c>
      <c r="Q187" s="4">
        <f>Pivot!W191</f>
        <v>82</v>
      </c>
      <c r="R187" s="4">
        <f>Pivot!AD191</f>
        <v>11</v>
      </c>
      <c r="S187" s="4">
        <f>Pivot!AK191</f>
        <v>0</v>
      </c>
      <c r="T187" s="4">
        <f>Pivot!AR191</f>
        <v>4</v>
      </c>
      <c r="U187" s="4">
        <f>AVERAGE('air-quality'!E1251:E1255)</f>
        <v>120.4</v>
      </c>
      <c r="V187" s="4">
        <f>AVERAGE('air-quality'!F1251:F1255)</f>
        <v>65.2</v>
      </c>
      <c r="W187" s="4">
        <f>AVERAGE('air-quality'!G1251:G1255)</f>
        <v>126</v>
      </c>
      <c r="X187" s="4">
        <f>AVERAGE('air-quality'!H1251:H1255)</f>
        <v>18.2</v>
      </c>
      <c r="Y187" s="4">
        <f>AVERAGE('air-quality'!I1251:I1255)</f>
        <v>0</v>
      </c>
      <c r="Z187" s="4">
        <f>AVERAGE('air-quality'!J1251:J1255)</f>
        <v>7.4</v>
      </c>
      <c r="AA187" s="4">
        <f>AVERAGE('air-quality'!E1602:E1606)</f>
        <v>136.6</v>
      </c>
      <c r="AB187" s="4">
        <f>AVERAGE('air-quality'!F1602:F1606)</f>
        <v>57.8</v>
      </c>
      <c r="AC187" s="4">
        <f>AVERAGE('air-quality'!G1602:G1606)</f>
        <v>95.4</v>
      </c>
      <c r="AD187" s="4">
        <f>AVERAGE('air-quality'!H1602:H1606)</f>
        <v>15.4</v>
      </c>
      <c r="AE187" s="4">
        <f>AVERAGE('air-quality'!I1602:I1606)</f>
        <v>0</v>
      </c>
      <c r="AF187" s="4">
        <f>AVERAGE('air-quality'!J1602:J1606)</f>
        <v>9.1999999999999993</v>
      </c>
      <c r="AG187" s="4">
        <f>AVERAGE('air-quality'!E1963:E1967)</f>
        <v>83</v>
      </c>
      <c r="AH187" s="4">
        <f>AVERAGE('air-quality'!F1963:F1967)</f>
        <v>46.4</v>
      </c>
      <c r="AI187" s="4">
        <f>AVERAGE('air-quality'!G1963:G1967)</f>
        <v>78.8</v>
      </c>
      <c r="AJ187" s="4">
        <f>AVERAGE('air-quality'!H1963:H1967)</f>
        <v>16</v>
      </c>
      <c r="AK187" s="4">
        <f>AVERAGE('air-quality'!I1963:I1967)</f>
        <v>0</v>
      </c>
      <c r="AL187" s="4">
        <f>AVERAGE('air-quality'!J1963:J1967)</f>
        <v>5.2</v>
      </c>
      <c r="AM187" s="4">
        <f t="shared" si="13"/>
        <v>98.2</v>
      </c>
      <c r="AN187" s="4">
        <f t="shared" si="14"/>
        <v>41.2</v>
      </c>
      <c r="AO187" s="4">
        <f t="shared" si="15"/>
        <v>84.2</v>
      </c>
      <c r="AP187" s="4">
        <f t="shared" si="16"/>
        <v>9.1999999999999993</v>
      </c>
      <c r="AQ187" s="4">
        <f t="shared" si="17"/>
        <v>0</v>
      </c>
      <c r="AR187" s="4">
        <f t="shared" si="18"/>
        <v>6</v>
      </c>
      <c r="AS187">
        <f>AVERAGE(U187,AA187,AG187)</f>
        <v>113.33333333333333</v>
      </c>
      <c r="AT187">
        <f>AVERAGE(V187,AB187,AH187)</f>
        <v>56.466666666666669</v>
      </c>
      <c r="AU187">
        <f>AVERAGE(W187,AC187,AI187)</f>
        <v>100.06666666666666</v>
      </c>
      <c r="AV187">
        <f>AVERAGE(X187,AD187,AJ187)</f>
        <v>16.533333333333335</v>
      </c>
      <c r="AW187">
        <f>AVERAGE(Y187,AE187,AK187)</f>
        <v>0</v>
      </c>
      <c r="AX187">
        <f>AVERAGE(Z187,AF187,AL187)</f>
        <v>7.2666666666666666</v>
      </c>
    </row>
    <row r="188" spans="1:50" x14ac:dyDescent="0.25">
      <c r="A188">
        <f>IF([1]Pivot!A192="",[1]Data!A187,[1]Pivot!A192)</f>
        <v>7</v>
      </c>
      <c r="B188">
        <f>[1]Pivot!B192</f>
        <v>5</v>
      </c>
      <c r="C188" s="4">
        <f>AVERAGE(Pivot!D192:H192)</f>
        <v>130.4</v>
      </c>
      <c r="D188" s="4">
        <f>AVERAGE(Pivot!K192:O192)</f>
        <v>52</v>
      </c>
      <c r="E188" s="4">
        <f>AVERAGE(Pivot!R192:V192)</f>
        <v>82.2</v>
      </c>
      <c r="F188" s="4">
        <f>AVERAGE(Pivot!Y192:AC192)</f>
        <v>15</v>
      </c>
      <c r="G188" s="4">
        <f>AVERAGE(Pivot!AF192:AJ192)</f>
        <v>0</v>
      </c>
      <c r="H188" s="4">
        <f>AVERAGE(Pivot!AM192:AQ192)</f>
        <v>8.1999999999999993</v>
      </c>
      <c r="I188" s="4">
        <f>AVERAGE(Pivot!F192:H192)</f>
        <v>114.33333333333333</v>
      </c>
      <c r="J188" s="4">
        <f>AVERAGE(Pivot!M192:O192)</f>
        <v>45.666666666666664</v>
      </c>
      <c r="K188" s="4">
        <f>AVERAGE(Pivot!T192:V192)</f>
        <v>61.666666666666664</v>
      </c>
      <c r="L188" s="4">
        <f>AVERAGE(Pivot!AA192:AC192)</f>
        <v>12.666666666666666</v>
      </c>
      <c r="M188" s="4">
        <f>AVERAGE(Pivot!AH192:AJ192)</f>
        <v>0</v>
      </c>
      <c r="N188" s="4">
        <f>AVERAGE(Pivot!AO192:AQ192)</f>
        <v>8.3333333333333339</v>
      </c>
      <c r="O188" s="4">
        <f>Pivot!I192</f>
        <v>77</v>
      </c>
      <c r="P188" s="4">
        <f>Pivot!P192</f>
        <v>30</v>
      </c>
      <c r="Q188" s="4">
        <f>Pivot!W192</f>
        <v>97</v>
      </c>
      <c r="R188" s="4">
        <f>Pivot!AD192</f>
        <v>7</v>
      </c>
      <c r="S188" s="4">
        <f>Pivot!AK192</f>
        <v>0</v>
      </c>
      <c r="T188" s="4">
        <f>Pivot!AR192</f>
        <v>4</v>
      </c>
      <c r="U188" s="4">
        <f>AVERAGE('air-quality'!E1252:E1256)</f>
        <v>127</v>
      </c>
      <c r="V188" s="4">
        <f>AVERAGE('air-quality'!F1252:F1256)</f>
        <v>61.4</v>
      </c>
      <c r="W188" s="4">
        <f>AVERAGE('air-quality'!G1252:G1256)</f>
        <v>118.2</v>
      </c>
      <c r="X188" s="4">
        <f>AVERAGE('air-quality'!H1252:H1256)</f>
        <v>19.2</v>
      </c>
      <c r="Y188" s="4">
        <f>AVERAGE('air-quality'!I1252:I1256)</f>
        <v>0</v>
      </c>
      <c r="Z188" s="4">
        <f>AVERAGE('air-quality'!J1252:J1256)</f>
        <v>6.6</v>
      </c>
      <c r="AA188" s="4">
        <f>AVERAGE('air-quality'!E1603:E1607)</f>
        <v>114.2</v>
      </c>
      <c r="AB188" s="4">
        <f>AVERAGE('air-quality'!F1603:F1607)</f>
        <v>58.4</v>
      </c>
      <c r="AC188" s="4">
        <f>AVERAGE('air-quality'!G1603:G1607)</f>
        <v>94.8</v>
      </c>
      <c r="AD188" s="4">
        <f>AVERAGE('air-quality'!H1603:H1607)</f>
        <v>14.8</v>
      </c>
      <c r="AE188" s="4">
        <f>AVERAGE('air-quality'!I1603:I1607)</f>
        <v>0</v>
      </c>
      <c r="AF188" s="4">
        <f>AVERAGE('air-quality'!J1603:J1607)</f>
        <v>9</v>
      </c>
      <c r="AG188" s="4">
        <f>AVERAGE('air-quality'!E1964:E1968)</f>
        <v>83</v>
      </c>
      <c r="AH188" s="4">
        <f>AVERAGE('air-quality'!F1964:F1968)</f>
        <v>38.6</v>
      </c>
      <c r="AI188" s="4">
        <f>AVERAGE('air-quality'!G1964:G1968)</f>
        <v>74.2</v>
      </c>
      <c r="AJ188" s="4">
        <f>AVERAGE('air-quality'!H1964:H1968)</f>
        <v>14.4</v>
      </c>
      <c r="AK188" s="4">
        <f>AVERAGE('air-quality'!I1964:I1968)</f>
        <v>0</v>
      </c>
      <c r="AL188" s="4">
        <f>AVERAGE('air-quality'!J1964:J1968)</f>
        <v>5</v>
      </c>
      <c r="AM188" s="4">
        <f t="shared" si="13"/>
        <v>101</v>
      </c>
      <c r="AN188" s="4">
        <f t="shared" si="14"/>
        <v>36.6</v>
      </c>
      <c r="AO188" s="4">
        <f t="shared" si="15"/>
        <v>80.599999999999994</v>
      </c>
      <c r="AP188" s="4">
        <f t="shared" si="16"/>
        <v>7.8</v>
      </c>
      <c r="AQ188" s="4">
        <f t="shared" si="17"/>
        <v>0</v>
      </c>
      <c r="AR188" s="4">
        <f t="shared" si="18"/>
        <v>5.8</v>
      </c>
      <c r="AS188">
        <f>AVERAGE(U188,AA188,AG188)</f>
        <v>108.06666666666666</v>
      </c>
      <c r="AT188">
        <f>AVERAGE(V188,AB188,AH188)</f>
        <v>52.800000000000004</v>
      </c>
      <c r="AU188">
        <f>AVERAGE(W188,AC188,AI188)</f>
        <v>95.733333333333334</v>
      </c>
      <c r="AV188">
        <f>AVERAGE(X188,AD188,AJ188)</f>
        <v>16.133333333333333</v>
      </c>
      <c r="AW188">
        <f>AVERAGE(Y188,AE188,AK188)</f>
        <v>0</v>
      </c>
      <c r="AX188">
        <f>AVERAGE(Z188,AF188,AL188)</f>
        <v>6.8666666666666671</v>
      </c>
    </row>
    <row r="189" spans="1:50" x14ac:dyDescent="0.25">
      <c r="A189">
        <f>IF([1]Pivot!A193="",[1]Data!A188,[1]Pivot!A193)</f>
        <v>7</v>
      </c>
      <c r="B189">
        <f>[1]Pivot!B193</f>
        <v>6</v>
      </c>
      <c r="C189" s="4">
        <f>AVERAGE(Pivot!D193:H193)</f>
        <v>107.4</v>
      </c>
      <c r="D189" s="4">
        <f>AVERAGE(Pivot!K193:O193)</f>
        <v>52.4</v>
      </c>
      <c r="E189" s="4">
        <f>AVERAGE(Pivot!R193:V193)</f>
        <v>81</v>
      </c>
      <c r="F189" s="4">
        <f>AVERAGE(Pivot!Y193:AC193)</f>
        <v>12.6</v>
      </c>
      <c r="G189" s="4">
        <f>AVERAGE(Pivot!AF193:AJ193)</f>
        <v>0</v>
      </c>
      <c r="H189" s="4">
        <f>AVERAGE(Pivot!AM193:AQ193)</f>
        <v>7.8</v>
      </c>
      <c r="I189" s="4">
        <f>AVERAGE(Pivot!F193:H193)</f>
        <v>85.333333333333329</v>
      </c>
      <c r="J189" s="4">
        <f>AVERAGE(Pivot!M193:O193)</f>
        <v>37</v>
      </c>
      <c r="K189" s="4">
        <f>AVERAGE(Pivot!T193:V193)</f>
        <v>55.666666666666664</v>
      </c>
      <c r="L189" s="4">
        <f>AVERAGE(Pivot!AA193:AC193)</f>
        <v>10</v>
      </c>
      <c r="M189" s="4">
        <f>AVERAGE(Pivot!AH193:AJ193)</f>
        <v>0</v>
      </c>
      <c r="N189" s="4">
        <f>AVERAGE(Pivot!AO193:AQ193)</f>
        <v>6.333333333333333</v>
      </c>
      <c r="O189" s="4">
        <f>Pivot!I193</f>
        <v>65</v>
      </c>
      <c r="P189" s="4">
        <f>Pivot!P193</f>
        <v>28</v>
      </c>
      <c r="Q189" s="4">
        <f>Pivot!W193</f>
        <v>91</v>
      </c>
      <c r="R189" s="4">
        <f>Pivot!AD193</f>
        <v>8</v>
      </c>
      <c r="S189" s="4">
        <f>Pivot!AK193</f>
        <v>0</v>
      </c>
      <c r="T189" s="4">
        <f>Pivot!AR193</f>
        <v>3</v>
      </c>
      <c r="U189" s="4">
        <f>AVERAGE('air-quality'!E1253:E1257)</f>
        <v>116</v>
      </c>
      <c r="V189" s="4">
        <f>AVERAGE('air-quality'!F1253:F1257)</f>
        <v>61.8</v>
      </c>
      <c r="W189" s="4">
        <f>AVERAGE('air-quality'!G1253:G1257)</f>
        <v>113.8</v>
      </c>
      <c r="X189" s="4">
        <f>AVERAGE('air-quality'!H1253:H1257)</f>
        <v>18.2</v>
      </c>
      <c r="Y189" s="4">
        <f>AVERAGE('air-quality'!I1253:I1257)</f>
        <v>0</v>
      </c>
      <c r="Z189" s="4">
        <f>AVERAGE('air-quality'!J1253:J1257)</f>
        <v>7.2</v>
      </c>
      <c r="AA189" s="4">
        <f>AVERAGE('air-quality'!E1604:E1608)</f>
        <v>89.8</v>
      </c>
      <c r="AB189" s="4">
        <f>AVERAGE('air-quality'!F1604:F1608)</f>
        <v>58.6</v>
      </c>
      <c r="AC189" s="4">
        <f>AVERAGE('air-quality'!G1604:G1608)</f>
        <v>78.400000000000006</v>
      </c>
      <c r="AD189" s="4">
        <f>AVERAGE('air-quality'!H1604:H1608)</f>
        <v>13.8</v>
      </c>
      <c r="AE189" s="4">
        <f>AVERAGE('air-quality'!I1604:I1608)</f>
        <v>0</v>
      </c>
      <c r="AF189" s="4">
        <f>AVERAGE('air-quality'!J1604:J1608)</f>
        <v>9</v>
      </c>
      <c r="AG189" s="4">
        <f>AVERAGE('air-quality'!E1965:E1969)</f>
        <v>77</v>
      </c>
      <c r="AH189" s="4">
        <f>AVERAGE('air-quality'!F1965:F1969)</f>
        <v>37.6</v>
      </c>
      <c r="AI189" s="4">
        <f>AVERAGE('air-quality'!G1965:G1969)</f>
        <v>70.8</v>
      </c>
      <c r="AJ189" s="4">
        <f>AVERAGE('air-quality'!H1965:H1969)</f>
        <v>14</v>
      </c>
      <c r="AK189" s="4">
        <f>AVERAGE('air-quality'!I1965:I1969)</f>
        <v>0</v>
      </c>
      <c r="AL189" s="4">
        <f>AVERAGE('air-quality'!J1965:J1969)</f>
        <v>5</v>
      </c>
      <c r="AM189" s="4">
        <f t="shared" si="13"/>
        <v>96.8</v>
      </c>
      <c r="AN189" s="4">
        <f t="shared" si="14"/>
        <v>34.6</v>
      </c>
      <c r="AO189" s="4">
        <f t="shared" si="15"/>
        <v>82.2</v>
      </c>
      <c r="AP189" s="4">
        <f t="shared" si="16"/>
        <v>8.1999999999999993</v>
      </c>
      <c r="AQ189" s="4">
        <f t="shared" si="17"/>
        <v>0</v>
      </c>
      <c r="AR189" s="4">
        <f t="shared" si="18"/>
        <v>5</v>
      </c>
      <c r="AS189">
        <f>AVERAGE(U189,AA189,AG189)</f>
        <v>94.266666666666666</v>
      </c>
      <c r="AT189">
        <f>AVERAGE(V189,AB189,AH189)</f>
        <v>52.666666666666664</v>
      </c>
      <c r="AU189">
        <f>AVERAGE(W189,AC189,AI189)</f>
        <v>87.666666666666671</v>
      </c>
      <c r="AV189">
        <f>AVERAGE(X189,AD189,AJ189)</f>
        <v>15.333333333333334</v>
      </c>
      <c r="AW189">
        <f>AVERAGE(Y189,AE189,AK189)</f>
        <v>0</v>
      </c>
      <c r="AX189">
        <f>AVERAGE(Z189,AF189,AL189)</f>
        <v>7.0666666666666664</v>
      </c>
    </row>
    <row r="190" spans="1:50" x14ac:dyDescent="0.25">
      <c r="A190">
        <f>IF([1]Pivot!A194="",[1]Data!A189,[1]Pivot!A194)</f>
        <v>7</v>
      </c>
      <c r="B190">
        <f>[1]Pivot!B194</f>
        <v>7</v>
      </c>
      <c r="C190" s="4">
        <f>AVERAGE(Pivot!D194:H194)</f>
        <v>111</v>
      </c>
      <c r="D190" s="4">
        <f>AVERAGE(Pivot!K194:O194)</f>
        <v>58.2</v>
      </c>
      <c r="E190" s="4">
        <f>AVERAGE(Pivot!R194:V194)</f>
        <v>103</v>
      </c>
      <c r="F190" s="4">
        <f>AVERAGE(Pivot!Y194:AC194)</f>
        <v>15</v>
      </c>
      <c r="G190" s="4">
        <f>AVERAGE(Pivot!AF194:AJ194)</f>
        <v>0</v>
      </c>
      <c r="H190" s="4">
        <f>AVERAGE(Pivot!AM194:AQ194)</f>
        <v>7.8</v>
      </c>
      <c r="I190" s="4">
        <f>AVERAGE(Pivot!F194:H194)</f>
        <v>80.333333333333329</v>
      </c>
      <c r="J190" s="4">
        <f>AVERAGE(Pivot!M194:O194)</f>
        <v>44</v>
      </c>
      <c r="K190" s="4">
        <f>AVERAGE(Pivot!T194:V194)</f>
        <v>95.666666666666671</v>
      </c>
      <c r="L190" s="4">
        <f>AVERAGE(Pivot!AA194:AC194)</f>
        <v>14</v>
      </c>
      <c r="M190" s="4">
        <f>AVERAGE(Pivot!AH194:AJ194)</f>
        <v>0</v>
      </c>
      <c r="N190" s="4">
        <f>AVERAGE(Pivot!AO194:AQ194)</f>
        <v>6</v>
      </c>
      <c r="O190" s="4">
        <f>Pivot!I194</f>
        <v>57</v>
      </c>
      <c r="P190" s="4">
        <f>Pivot!P194</f>
        <v>46</v>
      </c>
      <c r="Q190" s="4">
        <f>Pivot!W194</f>
        <v>100</v>
      </c>
      <c r="R190" s="4">
        <f>Pivot!AD194</f>
        <v>10</v>
      </c>
      <c r="S190" s="4">
        <f>Pivot!AK194</f>
        <v>0</v>
      </c>
      <c r="T190" s="4">
        <f>Pivot!AR194</f>
        <v>6</v>
      </c>
      <c r="U190" s="4">
        <f>AVERAGE('air-quality'!E1254:E1258)</f>
        <v>120.6</v>
      </c>
      <c r="V190" s="4">
        <f>AVERAGE('air-quality'!F1254:F1258)</f>
        <v>61.2</v>
      </c>
      <c r="W190" s="4">
        <f>AVERAGE('air-quality'!G1254:G1258)</f>
        <v>100.4</v>
      </c>
      <c r="X190" s="4">
        <f>AVERAGE('air-quality'!H1254:H1258)</f>
        <v>17.399999999999999</v>
      </c>
      <c r="Y190" s="4">
        <f>AVERAGE('air-quality'!I1254:I1258)</f>
        <v>0</v>
      </c>
      <c r="Z190" s="4">
        <f>AVERAGE('air-quality'!J1254:J1258)</f>
        <v>7.8</v>
      </c>
      <c r="AA190" s="4">
        <f>AVERAGE('air-quality'!E1605:E1609)</f>
        <v>92</v>
      </c>
      <c r="AB190" s="4">
        <f>AVERAGE('air-quality'!F1605:F1609)</f>
        <v>49.6</v>
      </c>
      <c r="AC190" s="4">
        <f>AVERAGE('air-quality'!G1605:G1609)</f>
        <v>62.8</v>
      </c>
      <c r="AD190" s="4">
        <f>AVERAGE('air-quality'!H1605:H1609)</f>
        <v>12.2</v>
      </c>
      <c r="AE190" s="4">
        <f>AVERAGE('air-quality'!I1605:I1609)</f>
        <v>0</v>
      </c>
      <c r="AF190" s="4">
        <f>AVERAGE('air-quality'!J1605:J1609)</f>
        <v>8</v>
      </c>
      <c r="AG190" s="4">
        <f>AVERAGE('air-quality'!E1966:E1970)</f>
        <v>76.8</v>
      </c>
      <c r="AH190" s="4">
        <f>AVERAGE('air-quality'!F1966:F1970)</f>
        <v>34.799999999999997</v>
      </c>
      <c r="AI190" s="4">
        <f>AVERAGE('air-quality'!G1966:G1970)</f>
        <v>53.8</v>
      </c>
      <c r="AJ190" s="4">
        <f>AVERAGE('air-quality'!H1966:H1970)</f>
        <v>13.8</v>
      </c>
      <c r="AK190" s="4">
        <f>AVERAGE('air-quality'!I1966:I1970)</f>
        <v>0</v>
      </c>
      <c r="AL190" s="4">
        <f>AVERAGE('air-quality'!J1966:J1970)</f>
        <v>5</v>
      </c>
      <c r="AM190" s="4">
        <f t="shared" si="13"/>
        <v>89.6</v>
      </c>
      <c r="AN190" s="4">
        <f t="shared" si="14"/>
        <v>35.799999999999997</v>
      </c>
      <c r="AO190" s="4">
        <f t="shared" si="15"/>
        <v>91.4</v>
      </c>
      <c r="AP190" s="4">
        <f t="shared" si="16"/>
        <v>8.8000000000000007</v>
      </c>
      <c r="AQ190" s="4">
        <f t="shared" si="17"/>
        <v>0</v>
      </c>
      <c r="AR190" s="4">
        <f t="shared" si="18"/>
        <v>4.4000000000000004</v>
      </c>
      <c r="AS190">
        <f>AVERAGE(U190,AA190,AG190)</f>
        <v>96.466666666666654</v>
      </c>
      <c r="AT190">
        <f>AVERAGE(V190,AB190,AH190)</f>
        <v>48.533333333333339</v>
      </c>
      <c r="AU190">
        <f>AVERAGE(W190,AC190,AI190)</f>
        <v>72.333333333333329</v>
      </c>
      <c r="AV190">
        <f>AVERAGE(X190,AD190,AJ190)</f>
        <v>14.466666666666667</v>
      </c>
      <c r="AW190">
        <f>AVERAGE(Y190,AE190,AK190)</f>
        <v>0</v>
      </c>
      <c r="AX190">
        <f>AVERAGE(Z190,AF190,AL190)</f>
        <v>6.9333333333333336</v>
      </c>
    </row>
    <row r="191" spans="1:50" x14ac:dyDescent="0.25">
      <c r="A191">
        <f>IF([1]Pivot!A195="",[1]Data!A190,[1]Pivot!A195)</f>
        <v>7</v>
      </c>
      <c r="B191">
        <f>[1]Pivot!B195</f>
        <v>8</v>
      </c>
      <c r="C191" s="4">
        <f>AVERAGE(Pivot!D195:H195)</f>
        <v>118.4</v>
      </c>
      <c r="D191" s="4">
        <f>AVERAGE(Pivot!K195:O195)</f>
        <v>60.8</v>
      </c>
      <c r="E191" s="4">
        <f>AVERAGE(Pivot!R195:V195)</f>
        <v>85</v>
      </c>
      <c r="F191" s="4">
        <f>AVERAGE(Pivot!Y195:AC195)</f>
        <v>16.8</v>
      </c>
      <c r="G191" s="4">
        <f>AVERAGE(Pivot!AF195:AJ195)</f>
        <v>0</v>
      </c>
      <c r="H191" s="4">
        <f>AVERAGE(Pivot!AM195:AQ195)</f>
        <v>7.8</v>
      </c>
      <c r="I191" s="4">
        <f>AVERAGE(Pivot!F195:H195)</f>
        <v>86.666666666666671</v>
      </c>
      <c r="J191" s="4">
        <f>AVERAGE(Pivot!M195:O195)</f>
        <v>61</v>
      </c>
      <c r="K191" s="4">
        <f>AVERAGE(Pivot!T195:V195)</f>
        <v>70</v>
      </c>
      <c r="L191" s="4">
        <f>AVERAGE(Pivot!AA195:AC195)</f>
        <v>17</v>
      </c>
      <c r="M191" s="4">
        <f>AVERAGE(Pivot!AH195:AJ195)</f>
        <v>0</v>
      </c>
      <c r="N191" s="4">
        <f>AVERAGE(Pivot!AO195:AQ195)</f>
        <v>8.3333333333333339</v>
      </c>
      <c r="O191" s="4">
        <f>Pivot!I195</f>
        <v>105</v>
      </c>
      <c r="P191" s="4">
        <f>Pivot!P195</f>
        <v>40</v>
      </c>
      <c r="Q191" s="4">
        <f>Pivot!W195</f>
        <v>44</v>
      </c>
      <c r="R191" s="4">
        <f>Pivot!AD195</f>
        <v>7</v>
      </c>
      <c r="S191" s="4">
        <f>Pivot!AK195</f>
        <v>0</v>
      </c>
      <c r="T191" s="4">
        <f>Pivot!AR195</f>
        <v>6</v>
      </c>
      <c r="U191" s="4">
        <f>AVERAGE('air-quality'!E1255:E1259)</f>
        <v>128.4</v>
      </c>
      <c r="V191" s="4">
        <f>AVERAGE('air-quality'!F1255:F1259)</f>
        <v>55.2</v>
      </c>
      <c r="W191" s="4">
        <f>AVERAGE('air-quality'!G1255:G1259)</f>
        <v>92.2</v>
      </c>
      <c r="X191" s="4">
        <f>AVERAGE('air-quality'!H1255:H1259)</f>
        <v>16.600000000000001</v>
      </c>
      <c r="Y191" s="4">
        <f>AVERAGE('air-quality'!I1255:I1259)</f>
        <v>0</v>
      </c>
      <c r="Z191" s="4">
        <f>AVERAGE('air-quality'!J1255:J1259)</f>
        <v>8.1999999999999993</v>
      </c>
      <c r="AA191" s="4">
        <f>AVERAGE('air-quality'!E1606:E1610)</f>
        <v>88.2</v>
      </c>
      <c r="AB191" s="4">
        <f>AVERAGE('air-quality'!F1606:F1610)</f>
        <v>47.4</v>
      </c>
      <c r="AC191" s="4">
        <f>AVERAGE('air-quality'!G1606:G1610)</f>
        <v>45</v>
      </c>
      <c r="AD191" s="4">
        <f>AVERAGE('air-quality'!H1606:H1610)</f>
        <v>13.2</v>
      </c>
      <c r="AE191" s="4">
        <f>AVERAGE('air-quality'!I1606:I1610)</f>
        <v>0</v>
      </c>
      <c r="AF191" s="4">
        <f>AVERAGE('air-quality'!J1606:J1610)</f>
        <v>7.2</v>
      </c>
      <c r="AG191" s="4">
        <f>AVERAGE('air-quality'!E1967:E1971)</f>
        <v>73.400000000000006</v>
      </c>
      <c r="AH191" s="4">
        <f>AVERAGE('air-quality'!F1967:F1971)</f>
        <v>34</v>
      </c>
      <c r="AI191" s="4">
        <f>AVERAGE('air-quality'!G1967:G1971)</f>
        <v>54.8</v>
      </c>
      <c r="AJ191" s="4">
        <f>AVERAGE('air-quality'!H1967:H1971)</f>
        <v>12.8</v>
      </c>
      <c r="AK191" s="4">
        <f>AVERAGE('air-quality'!I1967:I1971)</f>
        <v>0</v>
      </c>
      <c r="AL191" s="4">
        <f>AVERAGE('air-quality'!J1967:J1971)</f>
        <v>5.6</v>
      </c>
      <c r="AM191" s="4">
        <f t="shared" si="13"/>
        <v>84.4</v>
      </c>
      <c r="AN191" s="4">
        <f t="shared" si="14"/>
        <v>35.4</v>
      </c>
      <c r="AO191" s="4">
        <f t="shared" si="15"/>
        <v>82.8</v>
      </c>
      <c r="AP191" s="4">
        <f t="shared" si="16"/>
        <v>8.6</v>
      </c>
      <c r="AQ191" s="4">
        <f t="shared" si="17"/>
        <v>0</v>
      </c>
      <c r="AR191" s="4">
        <f t="shared" si="18"/>
        <v>4.5999999999999996</v>
      </c>
      <c r="AS191">
        <f>AVERAGE(U191,AA191,AG191)</f>
        <v>96.666666666666671</v>
      </c>
      <c r="AT191">
        <f>AVERAGE(V191,AB191,AH191)</f>
        <v>45.533333333333331</v>
      </c>
      <c r="AU191">
        <f>AVERAGE(W191,AC191,AI191)</f>
        <v>64</v>
      </c>
      <c r="AV191">
        <f>AVERAGE(X191,AD191,AJ191)</f>
        <v>14.200000000000001</v>
      </c>
      <c r="AW191">
        <f>AVERAGE(Y191,AE191,AK191)</f>
        <v>0</v>
      </c>
      <c r="AX191">
        <f>AVERAGE(Z191,AF191,AL191)</f>
        <v>7</v>
      </c>
    </row>
    <row r="192" spans="1:50" x14ac:dyDescent="0.25">
      <c r="A192">
        <f>IF([1]Pivot!A196="",[1]Data!A191,[1]Pivot!A196)</f>
        <v>7</v>
      </c>
      <c r="B192">
        <f>[1]Pivot!B196</f>
        <v>9</v>
      </c>
      <c r="C192" s="4">
        <f>AVERAGE(Pivot!D196:H196)</f>
        <v>130.19999999999999</v>
      </c>
      <c r="D192" s="4">
        <f>AVERAGE(Pivot!K196:O196)</f>
        <v>50.2</v>
      </c>
      <c r="E192" s="4">
        <f>AVERAGE(Pivot!R196:V196)</f>
        <v>81.599999999999994</v>
      </c>
      <c r="F192" s="4">
        <f>AVERAGE(Pivot!Y196:AC196)</f>
        <v>13.8</v>
      </c>
      <c r="G192" s="4">
        <f>AVERAGE(Pivot!AF196:AJ196)</f>
        <v>0</v>
      </c>
      <c r="H192" s="4">
        <f>AVERAGE(Pivot!AM196:AQ196)</f>
        <v>6.4</v>
      </c>
      <c r="I192" s="4">
        <f>AVERAGE(Pivot!F196:H196)</f>
        <v>119.33333333333333</v>
      </c>
      <c r="J192" s="4">
        <f>AVERAGE(Pivot!M196:O196)</f>
        <v>43.333333333333336</v>
      </c>
      <c r="K192" s="4">
        <f>AVERAGE(Pivot!T196:V196)</f>
        <v>72</v>
      </c>
      <c r="L192" s="4">
        <f>AVERAGE(Pivot!AA196:AC196)</f>
        <v>13.666666666666666</v>
      </c>
      <c r="M192" s="4">
        <f>AVERAGE(Pivot!AH196:AJ196)</f>
        <v>0</v>
      </c>
      <c r="N192" s="4">
        <f>AVERAGE(Pivot!AO196:AQ196)</f>
        <v>6.333333333333333</v>
      </c>
      <c r="O192" s="4">
        <f>Pivot!I196</f>
        <v>98</v>
      </c>
      <c r="P192" s="4">
        <f>Pivot!P196</f>
        <v>51</v>
      </c>
      <c r="Q192" s="4">
        <f>Pivot!W196</f>
        <v>47</v>
      </c>
      <c r="R192" s="4">
        <f>Pivot!AD196</f>
        <v>9</v>
      </c>
      <c r="S192" s="4">
        <f>Pivot!AK196</f>
        <v>0</v>
      </c>
      <c r="T192" s="4">
        <f>Pivot!AR196</f>
        <v>7</v>
      </c>
      <c r="U192" s="4">
        <f>AVERAGE('air-quality'!E1256:E1260)</f>
        <v>125</v>
      </c>
      <c r="V192" s="4">
        <f>AVERAGE('air-quality'!F1256:F1260)</f>
        <v>54.2</v>
      </c>
      <c r="W192" s="4">
        <f>AVERAGE('air-quality'!G1256:G1260)</f>
        <v>82.8</v>
      </c>
      <c r="X192" s="4">
        <f>AVERAGE('air-quality'!H1256:H1260)</f>
        <v>17.2</v>
      </c>
      <c r="Y192" s="4">
        <f>AVERAGE('air-quality'!I1256:I1260)</f>
        <v>0</v>
      </c>
      <c r="Z192" s="4">
        <f>AVERAGE('air-quality'!J1256:J1260)</f>
        <v>8.1999999999999993</v>
      </c>
      <c r="AA192" s="4">
        <f>AVERAGE('air-quality'!E1607:E1611)</f>
        <v>83.8</v>
      </c>
      <c r="AB192" s="4">
        <f>AVERAGE('air-quality'!F1607:F1611)</f>
        <v>45.4</v>
      </c>
      <c r="AC192" s="4">
        <f>AVERAGE('air-quality'!G1607:G1611)</f>
        <v>45.8</v>
      </c>
      <c r="AD192" s="4">
        <f>AVERAGE('air-quality'!H1607:H1611)</f>
        <v>14.6</v>
      </c>
      <c r="AE192" s="4">
        <f>AVERAGE('air-quality'!I1607:I1611)</f>
        <v>0</v>
      </c>
      <c r="AF192" s="4">
        <f>AVERAGE('air-quality'!J1607:J1611)</f>
        <v>7.4</v>
      </c>
      <c r="AG192" s="4">
        <f>AVERAGE('air-quality'!E1968:E1972)</f>
        <v>85</v>
      </c>
      <c r="AH192" s="4">
        <f>AVERAGE('air-quality'!F1968:F1972)</f>
        <v>38.4</v>
      </c>
      <c r="AI192" s="4">
        <f>AVERAGE('air-quality'!G1968:G1972)</f>
        <v>64.8</v>
      </c>
      <c r="AJ192" s="4">
        <f>AVERAGE('air-quality'!H1968:H1972)</f>
        <v>13.2</v>
      </c>
      <c r="AK192" s="4">
        <f>AVERAGE('air-quality'!I1968:I1972)</f>
        <v>0</v>
      </c>
      <c r="AL192" s="4">
        <f>AVERAGE('air-quality'!J1968:J1972)</f>
        <v>5.8</v>
      </c>
      <c r="AM192" s="4">
        <f t="shared" si="13"/>
        <v>80.400000000000006</v>
      </c>
      <c r="AN192" s="4">
        <f t="shared" si="14"/>
        <v>39</v>
      </c>
      <c r="AO192" s="4">
        <f t="shared" si="15"/>
        <v>75.8</v>
      </c>
      <c r="AP192" s="4">
        <f t="shared" si="16"/>
        <v>8.1999999999999993</v>
      </c>
      <c r="AQ192" s="4">
        <f t="shared" si="17"/>
        <v>0</v>
      </c>
      <c r="AR192" s="4">
        <f t="shared" si="18"/>
        <v>5.2</v>
      </c>
      <c r="AS192">
        <f>AVERAGE(U192,AA192,AG192)</f>
        <v>97.933333333333337</v>
      </c>
      <c r="AT192">
        <f>AVERAGE(V192,AB192,AH192)</f>
        <v>46</v>
      </c>
      <c r="AU192">
        <f>AVERAGE(W192,AC192,AI192)</f>
        <v>64.466666666666654</v>
      </c>
      <c r="AV192">
        <f>AVERAGE(X192,AD192,AJ192)</f>
        <v>15</v>
      </c>
      <c r="AW192">
        <f>AVERAGE(Y192,AE192,AK192)</f>
        <v>0</v>
      </c>
      <c r="AX192">
        <f>AVERAGE(Z192,AF192,AL192)</f>
        <v>7.1333333333333329</v>
      </c>
    </row>
    <row r="193" spans="1:50" x14ac:dyDescent="0.25">
      <c r="A193">
        <f>IF([1]Pivot!A197="",[1]Data!A192,[1]Pivot!A197)</f>
        <v>7</v>
      </c>
      <c r="B193">
        <f>[1]Pivot!B197</f>
        <v>10</v>
      </c>
      <c r="C193" s="4">
        <f>AVERAGE(Pivot!D197:H197)</f>
        <v>113.6</v>
      </c>
      <c r="D193" s="4">
        <f>AVERAGE(Pivot!K197:O197)</f>
        <v>57.4</v>
      </c>
      <c r="E193" s="4">
        <f>AVERAGE(Pivot!R197:V197)</f>
        <v>99.4</v>
      </c>
      <c r="F193" s="4">
        <f>AVERAGE(Pivot!Y197:AC197)</f>
        <v>17</v>
      </c>
      <c r="G193" s="4">
        <f>AVERAGE(Pivot!AF197:AJ197)</f>
        <v>0</v>
      </c>
      <c r="H193" s="4">
        <f>AVERAGE(Pivot!AM197:AQ197)</f>
        <v>7</v>
      </c>
      <c r="I193" s="4">
        <f>AVERAGE(Pivot!F197:H197)</f>
        <v>104</v>
      </c>
      <c r="J193" s="4">
        <f>AVERAGE(Pivot!M197:O197)</f>
        <v>47.666666666666664</v>
      </c>
      <c r="K193" s="4">
        <f>AVERAGE(Pivot!T197:V197)</f>
        <v>94.333333333333329</v>
      </c>
      <c r="L193" s="4">
        <f>AVERAGE(Pivot!AA197:AC197)</f>
        <v>18.333333333333332</v>
      </c>
      <c r="M193" s="4">
        <f>AVERAGE(Pivot!AH197:AJ197)</f>
        <v>0</v>
      </c>
      <c r="N193" s="4">
        <f>AVERAGE(Pivot!AO197:AQ197)</f>
        <v>5.666666666666667</v>
      </c>
      <c r="O193" s="4">
        <f>Pivot!I197</f>
        <v>0</v>
      </c>
      <c r="P193" s="4">
        <f>Pivot!P197</f>
        <v>0</v>
      </c>
      <c r="Q193" s="4">
        <f>Pivot!W197</f>
        <v>0</v>
      </c>
      <c r="R193" s="4">
        <f>Pivot!AD197</f>
        <v>0</v>
      </c>
      <c r="S193" s="4">
        <f>Pivot!AK197</f>
        <v>0</v>
      </c>
      <c r="T193" s="4">
        <f>Pivot!AR197</f>
        <v>0</v>
      </c>
      <c r="U193" s="4">
        <f>AVERAGE('air-quality'!E1257:E1261)</f>
        <v>130</v>
      </c>
      <c r="V193" s="4">
        <f>AVERAGE('air-quality'!F1257:F1261)</f>
        <v>55</v>
      </c>
      <c r="W193" s="4">
        <f>AVERAGE('air-quality'!G1257:G1261)</f>
        <v>79</v>
      </c>
      <c r="X193" s="4">
        <f>AVERAGE('air-quality'!H1257:H1261)</f>
        <v>15.8</v>
      </c>
      <c r="Y193" s="4">
        <f>AVERAGE('air-quality'!I1257:I1261)</f>
        <v>0</v>
      </c>
      <c r="Z193" s="4">
        <f>AVERAGE('air-quality'!J1257:J1261)</f>
        <v>8.4</v>
      </c>
      <c r="AA193" s="4">
        <f>AVERAGE('air-quality'!E1608:E1612)</f>
        <v>82.6</v>
      </c>
      <c r="AB193" s="4">
        <f>AVERAGE('air-quality'!F1608:F1612)</f>
        <v>43.2</v>
      </c>
      <c r="AC193" s="4">
        <f>AVERAGE('air-quality'!G1608:G1612)</f>
        <v>36.799999999999997</v>
      </c>
      <c r="AD193" s="4">
        <f>AVERAGE('air-quality'!H1608:H1612)</f>
        <v>16.8</v>
      </c>
      <c r="AE193" s="4">
        <f>AVERAGE('air-quality'!I1608:I1612)</f>
        <v>0</v>
      </c>
      <c r="AF193" s="4">
        <f>AVERAGE('air-quality'!J1608:J1612)</f>
        <v>7.8</v>
      </c>
      <c r="AG193" s="4">
        <f>AVERAGE('air-quality'!E1969:E1973)</f>
        <v>95.6</v>
      </c>
      <c r="AH193" s="4">
        <f>AVERAGE('air-quality'!F1969:F1973)</f>
        <v>43.2</v>
      </c>
      <c r="AI193" s="4">
        <f>AVERAGE('air-quality'!G1969:G1973)</f>
        <v>77</v>
      </c>
      <c r="AJ193" s="4">
        <f>AVERAGE('air-quality'!H1969:H1973)</f>
        <v>14.4</v>
      </c>
      <c r="AK193" s="4">
        <f>AVERAGE('air-quality'!I1969:I1973)</f>
        <v>0</v>
      </c>
      <c r="AL193" s="4">
        <f>AVERAGE('air-quality'!J1969:J1973)</f>
        <v>5.8</v>
      </c>
      <c r="AM193" s="4">
        <f t="shared" si="13"/>
        <v>81.25</v>
      </c>
      <c r="AN193" s="4">
        <f t="shared" si="14"/>
        <v>41.25</v>
      </c>
      <c r="AO193" s="4">
        <f t="shared" si="15"/>
        <v>70.5</v>
      </c>
      <c r="AP193" s="4">
        <f t="shared" si="16"/>
        <v>8.5</v>
      </c>
      <c r="AQ193" s="4">
        <f t="shared" si="17"/>
        <v>0</v>
      </c>
      <c r="AR193" s="4">
        <f t="shared" si="18"/>
        <v>5.5</v>
      </c>
      <c r="AS193">
        <f>AVERAGE(U193,AA193,AG193)</f>
        <v>102.73333333333333</v>
      </c>
      <c r="AT193">
        <f>AVERAGE(V193,AB193,AH193)</f>
        <v>47.133333333333333</v>
      </c>
      <c r="AU193">
        <f>AVERAGE(W193,AC193,AI193)</f>
        <v>64.266666666666666</v>
      </c>
      <c r="AV193">
        <f>AVERAGE(X193,AD193,AJ193)</f>
        <v>15.666666666666666</v>
      </c>
      <c r="AW193">
        <f>AVERAGE(Y193,AE193,AK193)</f>
        <v>0</v>
      </c>
      <c r="AX193">
        <f>AVERAGE(Z193,AF193,AL193)</f>
        <v>7.333333333333333</v>
      </c>
    </row>
    <row r="194" spans="1:50" x14ac:dyDescent="0.25">
      <c r="A194">
        <f>IF([1]Pivot!A198="",[1]Data!A193,[1]Pivot!A198)</f>
        <v>7</v>
      </c>
      <c r="B194">
        <f>[1]Pivot!B198</f>
        <v>11</v>
      </c>
      <c r="C194" s="4">
        <f>AVERAGE(Pivot!D198:H198)</f>
        <v>118.6</v>
      </c>
      <c r="D194" s="4">
        <f>AVERAGE(Pivot!K198:O198)</f>
        <v>61.6</v>
      </c>
      <c r="E194" s="4">
        <f>AVERAGE(Pivot!R198:V198)</f>
        <v>89.6</v>
      </c>
      <c r="F194" s="4">
        <f>AVERAGE(Pivot!Y198:AC198)</f>
        <v>17.600000000000001</v>
      </c>
      <c r="G194" s="4">
        <f>AVERAGE(Pivot!AF198:AJ198)</f>
        <v>0</v>
      </c>
      <c r="H194" s="4">
        <f>AVERAGE(Pivot!AM198:AQ198)</f>
        <v>7.2</v>
      </c>
      <c r="I194" s="4">
        <f>AVERAGE(Pivot!F198:H198)</f>
        <v>91</v>
      </c>
      <c r="J194" s="4">
        <f>AVERAGE(Pivot!M198:O198)</f>
        <v>55.666666666666664</v>
      </c>
      <c r="K194" s="4">
        <f>AVERAGE(Pivot!T198:V198)</f>
        <v>89</v>
      </c>
      <c r="L194" s="4">
        <f>AVERAGE(Pivot!AA198:AC198)</f>
        <v>17</v>
      </c>
      <c r="M194" s="4">
        <f>AVERAGE(Pivot!AH198:AJ198)</f>
        <v>0</v>
      </c>
      <c r="N194" s="4">
        <f>AVERAGE(Pivot!AO198:AQ198)</f>
        <v>7.333333333333333</v>
      </c>
      <c r="O194" s="4">
        <f>Pivot!I198</f>
        <v>169</v>
      </c>
      <c r="P194" s="4">
        <f>Pivot!P198</f>
        <v>77</v>
      </c>
      <c r="Q194" s="4">
        <f>Pivot!W198</f>
        <v>72</v>
      </c>
      <c r="R194" s="4">
        <f>Pivot!AD198</f>
        <v>13</v>
      </c>
      <c r="S194" s="4">
        <f>Pivot!AK198</f>
        <v>0</v>
      </c>
      <c r="T194" s="4">
        <f>Pivot!AR198</f>
        <v>11</v>
      </c>
      <c r="U194" s="4">
        <f>AVERAGE('air-quality'!E1258:E1262)</f>
        <v>147.19999999999999</v>
      </c>
      <c r="V194" s="4">
        <f>AVERAGE('air-quality'!F1258:F1262)</f>
        <v>62</v>
      </c>
      <c r="W194" s="4">
        <f>AVERAGE('air-quality'!G1258:G1262)</f>
        <v>80</v>
      </c>
      <c r="X194" s="4">
        <f>AVERAGE('air-quality'!H1258:H1262)</f>
        <v>17.399999999999999</v>
      </c>
      <c r="Y194" s="4">
        <f>AVERAGE('air-quality'!I1258:I1262)</f>
        <v>0</v>
      </c>
      <c r="Z194" s="4">
        <f>AVERAGE('air-quality'!J1258:J1262)</f>
        <v>8.1999999999999993</v>
      </c>
      <c r="AA194" s="4">
        <f>AVERAGE('air-quality'!E1609:E1613)</f>
        <v>84.8</v>
      </c>
      <c r="AB194" s="4">
        <f>AVERAGE('air-quality'!F1609:F1613)</f>
        <v>40.4</v>
      </c>
      <c r="AC194" s="4">
        <f>AVERAGE('air-quality'!G1609:G1613)</f>
        <v>46.2</v>
      </c>
      <c r="AD194" s="4">
        <f>AVERAGE('air-quality'!H1609:H1613)</f>
        <v>16.399999999999999</v>
      </c>
      <c r="AE194" s="4">
        <f>AVERAGE('air-quality'!I1609:I1613)</f>
        <v>0</v>
      </c>
      <c r="AF194" s="4">
        <f>AVERAGE('air-quality'!J1609:J1613)</f>
        <v>7.6</v>
      </c>
      <c r="AG194" s="4">
        <f>AVERAGE('air-quality'!E1970:E1974)</f>
        <v>100.6</v>
      </c>
      <c r="AH194" s="4">
        <f>AVERAGE('air-quality'!F1970:F1974)</f>
        <v>51</v>
      </c>
      <c r="AI194" s="4">
        <f>AVERAGE('air-quality'!G1970:G1974)</f>
        <v>83.2</v>
      </c>
      <c r="AJ194" s="4">
        <f>AVERAGE('air-quality'!H1970:H1974)</f>
        <v>15.6</v>
      </c>
      <c r="AK194" s="4">
        <f>AVERAGE('air-quality'!I1970:I1974)</f>
        <v>0</v>
      </c>
      <c r="AL194" s="4">
        <f>AVERAGE('air-quality'!J1970:J1974)</f>
        <v>6.8</v>
      </c>
      <c r="AM194" s="4">
        <f t="shared" si="13"/>
        <v>107.25</v>
      </c>
      <c r="AN194" s="4">
        <f t="shared" si="14"/>
        <v>53.5</v>
      </c>
      <c r="AO194" s="4">
        <f t="shared" si="15"/>
        <v>65.75</v>
      </c>
      <c r="AP194" s="4">
        <f t="shared" si="16"/>
        <v>9.75</v>
      </c>
      <c r="AQ194" s="4">
        <f t="shared" si="17"/>
        <v>0</v>
      </c>
      <c r="AR194" s="4">
        <f t="shared" si="18"/>
        <v>7.5</v>
      </c>
      <c r="AS194">
        <f>AVERAGE(U194,AA194,AG194)</f>
        <v>110.86666666666667</v>
      </c>
      <c r="AT194">
        <f>AVERAGE(V194,AB194,AH194)</f>
        <v>51.133333333333333</v>
      </c>
      <c r="AU194">
        <f>AVERAGE(W194,AC194,AI194)</f>
        <v>69.8</v>
      </c>
      <c r="AV194">
        <f>AVERAGE(X194,AD194,AJ194)</f>
        <v>16.466666666666665</v>
      </c>
      <c r="AW194">
        <f>AVERAGE(Y194,AE194,AK194)</f>
        <v>0</v>
      </c>
      <c r="AX194">
        <f>AVERAGE(Z194,AF194,AL194)</f>
        <v>7.5333333333333323</v>
      </c>
    </row>
    <row r="195" spans="1:50" x14ac:dyDescent="0.25">
      <c r="A195">
        <f>IF([1]Pivot!A199="",[1]Data!A194,[1]Pivot!A199)</f>
        <v>7</v>
      </c>
      <c r="B195">
        <f>[1]Pivot!B199</f>
        <v>12</v>
      </c>
      <c r="C195" s="4">
        <f>AVERAGE(Pivot!D199:H199)</f>
        <v>113.8</v>
      </c>
      <c r="D195" s="4">
        <f>AVERAGE(Pivot!K199:O199)</f>
        <v>53</v>
      </c>
      <c r="E195" s="4">
        <f>AVERAGE(Pivot!R199:V199)</f>
        <v>94</v>
      </c>
      <c r="F195" s="4">
        <f>AVERAGE(Pivot!Y199:AC199)</f>
        <v>18.600000000000001</v>
      </c>
      <c r="G195" s="4">
        <f>AVERAGE(Pivot!AF199:AJ199)</f>
        <v>0</v>
      </c>
      <c r="H195" s="4">
        <f>AVERAGE(Pivot!AM199:AQ199)</f>
        <v>7.6</v>
      </c>
      <c r="I195" s="4">
        <f>AVERAGE(Pivot!F199:H199)</f>
        <v>105</v>
      </c>
      <c r="J195" s="4">
        <f>AVERAGE(Pivot!M199:O199)</f>
        <v>58</v>
      </c>
      <c r="K195" s="4">
        <f>AVERAGE(Pivot!T199:V199)</f>
        <v>84.666666666666671</v>
      </c>
      <c r="L195" s="4">
        <f>AVERAGE(Pivot!AA199:AC199)</f>
        <v>18.333333333333332</v>
      </c>
      <c r="M195" s="4">
        <f>AVERAGE(Pivot!AH199:AJ199)</f>
        <v>0</v>
      </c>
      <c r="N195" s="4">
        <f>AVERAGE(Pivot!AO199:AQ199)</f>
        <v>9</v>
      </c>
      <c r="O195" s="4">
        <f>Pivot!I199</f>
        <v>172</v>
      </c>
      <c r="P195" s="4">
        <f>Pivot!P199</f>
        <v>44</v>
      </c>
      <c r="Q195" s="4">
        <f>Pivot!W199</f>
        <v>67</v>
      </c>
      <c r="R195" s="4">
        <f>Pivot!AD199</f>
        <v>10</v>
      </c>
      <c r="S195" s="4">
        <f>Pivot!AK199</f>
        <v>0</v>
      </c>
      <c r="T195" s="4">
        <f>Pivot!AR199</f>
        <v>9</v>
      </c>
      <c r="U195" s="4">
        <f>AVERAGE('air-quality'!E1259:E1263)</f>
        <v>169.2</v>
      </c>
      <c r="V195" s="4">
        <f>AVERAGE('air-quality'!F1259:F1263)</f>
        <v>53</v>
      </c>
      <c r="W195" s="4">
        <f>AVERAGE('air-quality'!G1259:G1263)</f>
        <v>66.400000000000006</v>
      </c>
      <c r="X195" s="4">
        <f>AVERAGE('air-quality'!H1259:H1263)</f>
        <v>15.4</v>
      </c>
      <c r="Y195" s="4">
        <f>AVERAGE('air-quality'!I1259:I1263)</f>
        <v>0</v>
      </c>
      <c r="Z195" s="4">
        <f>AVERAGE('air-quality'!J1259:J1263)</f>
        <v>7.2</v>
      </c>
      <c r="AA195" s="4">
        <f>AVERAGE('air-quality'!E1610:E1614)</f>
        <v>84.2</v>
      </c>
      <c r="AB195" s="4">
        <f>AVERAGE('air-quality'!F1610:F1614)</f>
        <v>43.2</v>
      </c>
      <c r="AC195" s="4">
        <f>AVERAGE('air-quality'!G1610:G1614)</f>
        <v>55.4</v>
      </c>
      <c r="AD195" s="4">
        <f>AVERAGE('air-quality'!H1610:H1614)</f>
        <v>17.399999999999999</v>
      </c>
      <c r="AE195" s="4">
        <f>AVERAGE('air-quality'!I1610:I1614)</f>
        <v>0</v>
      </c>
      <c r="AF195" s="4">
        <f>AVERAGE('air-quality'!J1610:J1614)</f>
        <v>8.4</v>
      </c>
      <c r="AG195" s="4">
        <f>AVERAGE('air-quality'!E1971:E1975)</f>
        <v>114.2</v>
      </c>
      <c r="AH195" s="4">
        <f>AVERAGE('air-quality'!F1971:F1975)</f>
        <v>47.6</v>
      </c>
      <c r="AI195" s="4">
        <f>AVERAGE('air-quality'!G1971:G1975)</f>
        <v>94.6</v>
      </c>
      <c r="AJ195" s="4">
        <f>AVERAGE('air-quality'!H1971:H1975)</f>
        <v>12.8</v>
      </c>
      <c r="AK195" s="4">
        <f>AVERAGE('air-quality'!I1971:I1975)</f>
        <v>0</v>
      </c>
      <c r="AL195" s="4">
        <f>AVERAGE('air-quality'!J1971:J1975)</f>
        <v>6.6</v>
      </c>
      <c r="AM195" s="4">
        <f t="shared" si="13"/>
        <v>136</v>
      </c>
      <c r="AN195" s="4">
        <f t="shared" si="14"/>
        <v>53</v>
      </c>
      <c r="AO195" s="4">
        <f t="shared" si="15"/>
        <v>57.5</v>
      </c>
      <c r="AP195" s="4">
        <f t="shared" si="16"/>
        <v>9.75</v>
      </c>
      <c r="AQ195" s="4">
        <f t="shared" si="17"/>
        <v>0</v>
      </c>
      <c r="AR195" s="4">
        <f t="shared" si="18"/>
        <v>8.25</v>
      </c>
      <c r="AS195">
        <f>AVERAGE(U195,AA195,AG195)</f>
        <v>122.53333333333332</v>
      </c>
      <c r="AT195">
        <f>AVERAGE(V195,AB195,AH195)</f>
        <v>47.933333333333337</v>
      </c>
      <c r="AU195">
        <f>AVERAGE(W195,AC195,AI195)</f>
        <v>72.13333333333334</v>
      </c>
      <c r="AV195">
        <f>AVERAGE(X195,AD195,AJ195)</f>
        <v>15.199999999999998</v>
      </c>
      <c r="AW195">
        <f>AVERAGE(Y195,AE195,AK195)</f>
        <v>0</v>
      </c>
      <c r="AX195">
        <f>AVERAGE(Z195,AF195,AL195)</f>
        <v>7.4000000000000012</v>
      </c>
    </row>
    <row r="196" spans="1:50" x14ac:dyDescent="0.25">
      <c r="A196">
        <f>IF([1]Pivot!A200="",[1]Data!A195,[1]Pivot!A200)</f>
        <v>7</v>
      </c>
      <c r="B196">
        <f>[1]Pivot!B200</f>
        <v>13</v>
      </c>
      <c r="C196" s="4">
        <f>AVERAGE(Pivot!D200:H200)</f>
        <v>109.6</v>
      </c>
      <c r="D196" s="4">
        <f>AVERAGE(Pivot!K200:O200)</f>
        <v>46.2</v>
      </c>
      <c r="E196" s="4">
        <f>AVERAGE(Pivot!R200:V200)</f>
        <v>90.8</v>
      </c>
      <c r="F196" s="4">
        <f>AVERAGE(Pivot!Y200:AC200)</f>
        <v>15.4</v>
      </c>
      <c r="G196" s="4">
        <f>AVERAGE(Pivot!AF200:AJ200)</f>
        <v>0</v>
      </c>
      <c r="H196" s="4">
        <f>AVERAGE(Pivot!AM200:AQ200)</f>
        <v>6.6</v>
      </c>
      <c r="I196" s="4">
        <f>AVERAGE(Pivot!F200:H200)</f>
        <v>124</v>
      </c>
      <c r="J196" s="4">
        <f>AVERAGE(Pivot!M200:O200)</f>
        <v>44.333333333333336</v>
      </c>
      <c r="K196" s="4">
        <f>AVERAGE(Pivot!T200:V200)</f>
        <v>91.666666666666671</v>
      </c>
      <c r="L196" s="4">
        <f>AVERAGE(Pivot!AA200:AC200)</f>
        <v>13.333333333333334</v>
      </c>
      <c r="M196" s="4">
        <f>AVERAGE(Pivot!AH200:AJ200)</f>
        <v>0</v>
      </c>
      <c r="N196" s="4">
        <f>AVERAGE(Pivot!AO200:AQ200)</f>
        <v>6.333333333333333</v>
      </c>
      <c r="O196" s="4">
        <f>Pivot!I200</f>
        <v>132</v>
      </c>
      <c r="P196" s="4">
        <f>Pivot!P200</f>
        <v>44</v>
      </c>
      <c r="Q196" s="4">
        <f>Pivot!W200</f>
        <v>77</v>
      </c>
      <c r="R196" s="4">
        <f>Pivot!AD200</f>
        <v>10</v>
      </c>
      <c r="S196" s="4">
        <f>Pivot!AK200</f>
        <v>0</v>
      </c>
      <c r="T196" s="4">
        <f>Pivot!AR200</f>
        <v>6</v>
      </c>
      <c r="U196" s="4">
        <f>AVERAGE('air-quality'!E1260:E1264)</f>
        <v>151.6</v>
      </c>
      <c r="V196" s="4">
        <f>AVERAGE('air-quality'!F1260:F1264)</f>
        <v>48.8</v>
      </c>
      <c r="W196" s="4">
        <f>AVERAGE('air-quality'!G1260:G1264)</f>
        <v>56.8</v>
      </c>
      <c r="X196" s="4">
        <f>AVERAGE('air-quality'!H1260:H1264)</f>
        <v>15.8</v>
      </c>
      <c r="Y196" s="4">
        <f>AVERAGE('air-quality'!I1260:I1264)</f>
        <v>0</v>
      </c>
      <c r="Z196" s="4">
        <f>AVERAGE('air-quality'!J1260:J1264)</f>
        <v>6.4</v>
      </c>
      <c r="AA196" s="4">
        <f>AVERAGE('air-quality'!E1611:E1615)</f>
        <v>92.4</v>
      </c>
      <c r="AB196" s="4">
        <f>AVERAGE('air-quality'!F1611:F1615)</f>
        <v>42.8</v>
      </c>
      <c r="AC196" s="4">
        <f>AVERAGE('air-quality'!G1611:G1615)</f>
        <v>56.2</v>
      </c>
      <c r="AD196" s="4">
        <f>AVERAGE('air-quality'!H1611:H1615)</f>
        <v>16.8</v>
      </c>
      <c r="AE196" s="4">
        <f>AVERAGE('air-quality'!I1611:I1615)</f>
        <v>0</v>
      </c>
      <c r="AF196" s="4">
        <f>AVERAGE('air-quality'!J1611:J1615)</f>
        <v>9</v>
      </c>
      <c r="AG196" s="4">
        <f>AVERAGE('air-quality'!E1972:E1976)</f>
        <v>106.6</v>
      </c>
      <c r="AH196" s="4">
        <f>AVERAGE('air-quality'!F1972:F1976)</f>
        <v>50.4</v>
      </c>
      <c r="AI196" s="4">
        <f>AVERAGE('air-quality'!G1972:G1976)</f>
        <v>104</v>
      </c>
      <c r="AJ196" s="4">
        <f>AVERAGE('air-quality'!H1972:H1976)</f>
        <v>12.8</v>
      </c>
      <c r="AK196" s="4">
        <f>AVERAGE('air-quality'!I1972:I1976)</f>
        <v>0</v>
      </c>
      <c r="AL196" s="4">
        <f>AVERAGE('air-quality'!J1972:J1976)</f>
        <v>6.6</v>
      </c>
      <c r="AM196" s="4">
        <f t="shared" si="13"/>
        <v>142.75</v>
      </c>
      <c r="AN196" s="4">
        <f t="shared" si="14"/>
        <v>54</v>
      </c>
      <c r="AO196" s="4">
        <f t="shared" si="15"/>
        <v>65.75</v>
      </c>
      <c r="AP196" s="4">
        <f t="shared" si="16"/>
        <v>10.5</v>
      </c>
      <c r="AQ196" s="4">
        <f t="shared" si="17"/>
        <v>0</v>
      </c>
      <c r="AR196" s="4">
        <f t="shared" si="18"/>
        <v>8.25</v>
      </c>
      <c r="AS196">
        <f>AVERAGE(U196,AA196,AG196)</f>
        <v>116.86666666666667</v>
      </c>
      <c r="AT196">
        <f>AVERAGE(V196,AB196,AH196)</f>
        <v>47.333333333333336</v>
      </c>
      <c r="AU196">
        <f>AVERAGE(W196,AC196,AI196)</f>
        <v>72.333333333333329</v>
      </c>
      <c r="AV196">
        <f>AVERAGE(X196,AD196,AJ196)</f>
        <v>15.133333333333335</v>
      </c>
      <c r="AW196">
        <f>AVERAGE(Y196,AE196,AK196)</f>
        <v>0</v>
      </c>
      <c r="AX196">
        <f>AVERAGE(Z196,AF196,AL196)</f>
        <v>7.333333333333333</v>
      </c>
    </row>
    <row r="197" spans="1:50" x14ac:dyDescent="0.25">
      <c r="A197">
        <f>IF([1]Pivot!A201="",[1]Data!A196,[1]Pivot!A201)</f>
        <v>7</v>
      </c>
      <c r="B197">
        <f>[1]Pivot!B201</f>
        <v>14</v>
      </c>
      <c r="C197" s="4">
        <f>AVERAGE(Pivot!D201:H201)</f>
        <v>91.6</v>
      </c>
      <c r="D197" s="4">
        <f>AVERAGE(Pivot!K201:O201)</f>
        <v>48.6</v>
      </c>
      <c r="E197" s="4">
        <f>AVERAGE(Pivot!R201:V201)</f>
        <v>73.599999999999994</v>
      </c>
      <c r="F197" s="4">
        <f>AVERAGE(Pivot!Y201:AC201)</f>
        <v>16.2</v>
      </c>
      <c r="G197" s="4">
        <f>AVERAGE(Pivot!AF201:AJ201)</f>
        <v>0</v>
      </c>
      <c r="H197" s="4">
        <f>AVERAGE(Pivot!AM201:AQ201)</f>
        <v>7.6</v>
      </c>
      <c r="I197" s="4">
        <f>AVERAGE(Pivot!F201:H201)</f>
        <v>87.333333333333329</v>
      </c>
      <c r="J197" s="4">
        <f>AVERAGE(Pivot!M201:O201)</f>
        <v>53.333333333333336</v>
      </c>
      <c r="K197" s="4">
        <f>AVERAGE(Pivot!T201:V201)</f>
        <v>95.666666666666671</v>
      </c>
      <c r="L197" s="4">
        <f>AVERAGE(Pivot!AA201:AC201)</f>
        <v>13.666666666666666</v>
      </c>
      <c r="M197" s="4">
        <f>AVERAGE(Pivot!AH201:AJ201)</f>
        <v>0</v>
      </c>
      <c r="N197" s="4">
        <f>AVERAGE(Pivot!AO201:AQ201)</f>
        <v>8.6666666666666661</v>
      </c>
      <c r="O197" s="4">
        <f>Pivot!I201</f>
        <v>102</v>
      </c>
      <c r="P197" s="4">
        <f>Pivot!P201</f>
        <v>45</v>
      </c>
      <c r="Q197" s="4">
        <f>Pivot!W201</f>
        <v>84</v>
      </c>
      <c r="R197" s="4">
        <f>Pivot!AD201</f>
        <v>10</v>
      </c>
      <c r="S197" s="4">
        <f>Pivot!AK201</f>
        <v>0</v>
      </c>
      <c r="T197" s="4">
        <f>Pivot!AR201</f>
        <v>5</v>
      </c>
      <c r="U197" s="4">
        <f>AVERAGE('air-quality'!E1261:E1265)</f>
        <v>136.80000000000001</v>
      </c>
      <c r="V197" s="4">
        <f>AVERAGE('air-quality'!F1261:F1265)</f>
        <v>48.4</v>
      </c>
      <c r="W197" s="4">
        <f>AVERAGE('air-quality'!G1261:G1265)</f>
        <v>55.2</v>
      </c>
      <c r="X197" s="4">
        <f>AVERAGE('air-quality'!H1261:H1265)</f>
        <v>17.8</v>
      </c>
      <c r="Y197" s="4">
        <f>AVERAGE('air-quality'!I1261:I1265)</f>
        <v>0</v>
      </c>
      <c r="Z197" s="4">
        <f>AVERAGE('air-quality'!J1261:J1265)</f>
        <v>6.4</v>
      </c>
      <c r="AA197" s="4">
        <f>AVERAGE('air-quality'!E1612:E1616)</f>
        <v>91</v>
      </c>
      <c r="AB197" s="4">
        <f>AVERAGE('air-quality'!F1612:F1616)</f>
        <v>37.799999999999997</v>
      </c>
      <c r="AC197" s="4">
        <f>AVERAGE('air-quality'!G1612:G1616)</f>
        <v>55.2</v>
      </c>
      <c r="AD197" s="4">
        <f>AVERAGE('air-quality'!H1612:H1616)</f>
        <v>16.2</v>
      </c>
      <c r="AE197" s="4">
        <f>AVERAGE('air-quality'!I1612:I1616)</f>
        <v>0</v>
      </c>
      <c r="AF197" s="4">
        <f>AVERAGE('air-quality'!J1612:J1616)</f>
        <v>8.6</v>
      </c>
      <c r="AG197" s="4">
        <f>AVERAGE('air-quality'!E1973:E1977)</f>
        <v>105.8</v>
      </c>
      <c r="AH197" s="4">
        <f>AVERAGE('air-quality'!F1973:F1977)</f>
        <v>52.8</v>
      </c>
      <c r="AI197" s="4">
        <f>AVERAGE('air-quality'!G1973:G1977)</f>
        <v>104.8</v>
      </c>
      <c r="AJ197" s="4">
        <f>AVERAGE('air-quality'!H1973:H1977)</f>
        <v>13.6</v>
      </c>
      <c r="AK197" s="4">
        <f>AVERAGE('air-quality'!I1973:I1977)</f>
        <v>0</v>
      </c>
      <c r="AL197" s="4">
        <f>AVERAGE('air-quality'!J1973:J1977)</f>
        <v>7.4</v>
      </c>
      <c r="AM197" s="4">
        <f t="shared" si="13"/>
        <v>143.75</v>
      </c>
      <c r="AN197" s="4">
        <f t="shared" si="14"/>
        <v>52.5</v>
      </c>
      <c r="AO197" s="4">
        <f t="shared" si="15"/>
        <v>75</v>
      </c>
      <c r="AP197" s="4">
        <f t="shared" si="16"/>
        <v>10.75</v>
      </c>
      <c r="AQ197" s="4">
        <f t="shared" si="17"/>
        <v>0</v>
      </c>
      <c r="AR197" s="4">
        <f t="shared" si="18"/>
        <v>7.75</v>
      </c>
      <c r="AS197">
        <f>AVERAGE(U197,AA197,AG197)</f>
        <v>111.2</v>
      </c>
      <c r="AT197">
        <f>AVERAGE(V197,AB197,AH197)</f>
        <v>46.333333333333336</v>
      </c>
      <c r="AU197">
        <f>AVERAGE(W197,AC197,AI197)</f>
        <v>71.733333333333334</v>
      </c>
      <c r="AV197">
        <f>AVERAGE(X197,AD197,AJ197)</f>
        <v>15.866666666666667</v>
      </c>
      <c r="AW197">
        <f>AVERAGE(Y197,AE197,AK197)</f>
        <v>0</v>
      </c>
      <c r="AX197">
        <f>AVERAGE(Z197,AF197,AL197)</f>
        <v>7.4666666666666659</v>
      </c>
    </row>
    <row r="198" spans="1:50" x14ac:dyDescent="0.25">
      <c r="A198">
        <f>IF([1]Pivot!A202="",[1]Data!A197,[1]Pivot!A202)</f>
        <v>7</v>
      </c>
      <c r="B198">
        <f>[1]Pivot!B202</f>
        <v>15</v>
      </c>
      <c r="C198" s="4">
        <f>AVERAGE(Pivot!D202:H202)</f>
        <v>114.4</v>
      </c>
      <c r="D198" s="4">
        <f>AVERAGE(Pivot!K202:O202)</f>
        <v>46.2</v>
      </c>
      <c r="E198" s="4">
        <f>AVERAGE(Pivot!R202:V202)</f>
        <v>61.2</v>
      </c>
      <c r="F198" s="4">
        <f>AVERAGE(Pivot!Y202:AC202)</f>
        <v>16.600000000000001</v>
      </c>
      <c r="G198" s="4">
        <f>AVERAGE(Pivot!AF202:AJ202)</f>
        <v>0</v>
      </c>
      <c r="H198" s="4">
        <f>AVERAGE(Pivot!AM202:AQ202)</f>
        <v>8</v>
      </c>
      <c r="I198" s="4">
        <f>AVERAGE(Pivot!F202:H202)</f>
        <v>124</v>
      </c>
      <c r="J198" s="4">
        <f>AVERAGE(Pivot!M202:O202)</f>
        <v>50</v>
      </c>
      <c r="K198" s="4">
        <f>AVERAGE(Pivot!T202:V202)</f>
        <v>74.666666666666671</v>
      </c>
      <c r="L198" s="4">
        <f>AVERAGE(Pivot!AA202:AC202)</f>
        <v>17.333333333333332</v>
      </c>
      <c r="M198" s="4">
        <f>AVERAGE(Pivot!AH202:AJ202)</f>
        <v>0</v>
      </c>
      <c r="N198" s="4">
        <f>AVERAGE(Pivot!AO202:AQ202)</f>
        <v>9</v>
      </c>
      <c r="O198" s="4">
        <f>Pivot!I202</f>
        <v>110</v>
      </c>
      <c r="P198" s="4">
        <f>Pivot!P202</f>
        <v>55</v>
      </c>
      <c r="Q198" s="4">
        <f>Pivot!W202</f>
        <v>98</v>
      </c>
      <c r="R198" s="4">
        <f>Pivot!AD202</f>
        <v>9</v>
      </c>
      <c r="S198" s="4">
        <f>Pivot!AK202</f>
        <v>0</v>
      </c>
      <c r="T198" s="4">
        <f>Pivot!AR202</f>
        <v>6</v>
      </c>
      <c r="U198" s="4">
        <f>AVERAGE('air-quality'!E1262:E1266)</f>
        <v>126.6</v>
      </c>
      <c r="V198" s="4">
        <f>AVERAGE('air-quality'!F1262:F1266)</f>
        <v>46.4</v>
      </c>
      <c r="W198" s="4">
        <f>AVERAGE('air-quality'!G1262:G1266)</f>
        <v>44.2</v>
      </c>
      <c r="X198" s="4">
        <f>AVERAGE('air-quality'!H1262:H1266)</f>
        <v>19.8</v>
      </c>
      <c r="Y198" s="4">
        <f>AVERAGE('air-quality'!I1262:I1266)</f>
        <v>0</v>
      </c>
      <c r="Z198" s="4">
        <f>AVERAGE('air-quality'!J1262:J1266)</f>
        <v>6.4</v>
      </c>
      <c r="AA198" s="4">
        <f>AVERAGE('air-quality'!E1613:E1617)</f>
        <v>83.4</v>
      </c>
      <c r="AB198" s="4">
        <f>AVERAGE('air-quality'!F1613:F1617)</f>
        <v>74.8</v>
      </c>
      <c r="AC198" s="4">
        <f>AVERAGE('air-quality'!G1613:G1617)</f>
        <v>58</v>
      </c>
      <c r="AD198" s="4">
        <f>AVERAGE('air-quality'!H1613:H1617)</f>
        <v>14.4</v>
      </c>
      <c r="AE198" s="4">
        <f>AVERAGE('air-quality'!I1613:I1617)</f>
        <v>0</v>
      </c>
      <c r="AF198" s="4">
        <f>AVERAGE('air-quality'!J1613:J1617)</f>
        <v>9.1999999999999993</v>
      </c>
      <c r="AG198" s="4">
        <f>AVERAGE('air-quality'!E1974:E1978)</f>
        <v>108.8</v>
      </c>
      <c r="AH198" s="4">
        <f>AVERAGE('air-quality'!F1974:F1978)</f>
        <v>52.2</v>
      </c>
      <c r="AI198" s="4">
        <f>AVERAGE('air-quality'!G1974:G1978)</f>
        <v>88</v>
      </c>
      <c r="AJ198" s="4">
        <f>AVERAGE('air-quality'!H1974:H1978)</f>
        <v>14.2</v>
      </c>
      <c r="AK198" s="4">
        <f>AVERAGE('air-quality'!I1974:I1978)</f>
        <v>0</v>
      </c>
      <c r="AL198" s="4">
        <f>AVERAGE('air-quality'!J1974:J1978)</f>
        <v>7.8</v>
      </c>
      <c r="AM198" s="4">
        <f t="shared" si="13"/>
        <v>137</v>
      </c>
      <c r="AN198" s="4">
        <f t="shared" si="14"/>
        <v>53</v>
      </c>
      <c r="AO198" s="4">
        <f t="shared" si="15"/>
        <v>79.599999999999994</v>
      </c>
      <c r="AP198" s="4">
        <f t="shared" si="16"/>
        <v>10.4</v>
      </c>
      <c r="AQ198" s="4">
        <f t="shared" si="17"/>
        <v>0</v>
      </c>
      <c r="AR198" s="4">
        <f t="shared" si="18"/>
        <v>7.4</v>
      </c>
      <c r="AS198">
        <f>AVERAGE(U198,AA198,AG198)</f>
        <v>106.26666666666667</v>
      </c>
      <c r="AT198">
        <f>AVERAGE(V198,AB198,AH198)</f>
        <v>57.79999999999999</v>
      </c>
      <c r="AU198">
        <f>AVERAGE(W198,AC198,AI198)</f>
        <v>63.4</v>
      </c>
      <c r="AV198">
        <f>AVERAGE(X198,AD198,AJ198)</f>
        <v>16.133333333333336</v>
      </c>
      <c r="AW198">
        <f>AVERAGE(Y198,AE198,AK198)</f>
        <v>0</v>
      </c>
      <c r="AX198">
        <f>AVERAGE(Z198,AF198,AL198)</f>
        <v>7.8</v>
      </c>
    </row>
    <row r="199" spans="1:50" x14ac:dyDescent="0.25">
      <c r="A199">
        <f>IF([1]Pivot!A203="",[1]Data!A198,[1]Pivot!A203)</f>
        <v>7</v>
      </c>
      <c r="B199">
        <f>[1]Pivot!B203</f>
        <v>16</v>
      </c>
      <c r="C199" s="4">
        <f>AVERAGE(Pivot!D203:H203)</f>
        <v>105</v>
      </c>
      <c r="D199" s="4">
        <f>AVERAGE(Pivot!K203:O203)</f>
        <v>42</v>
      </c>
      <c r="E199" s="4">
        <f>AVERAGE(Pivot!R203:V203)</f>
        <v>58.2</v>
      </c>
      <c r="F199" s="4">
        <f>AVERAGE(Pivot!Y203:AC203)</f>
        <v>18</v>
      </c>
      <c r="G199" s="4">
        <f>AVERAGE(Pivot!AF203:AJ203)</f>
        <v>0</v>
      </c>
      <c r="H199" s="4">
        <f>AVERAGE(Pivot!AM203:AQ203)</f>
        <v>9.4</v>
      </c>
      <c r="I199" s="4">
        <f>AVERAGE(Pivot!F203:H203)</f>
        <v>106.66666666666667</v>
      </c>
      <c r="J199" s="4">
        <f>AVERAGE(Pivot!M203:O203)</f>
        <v>36.333333333333336</v>
      </c>
      <c r="K199" s="4">
        <f>AVERAGE(Pivot!T203:V203)</f>
        <v>45.666666666666664</v>
      </c>
      <c r="L199" s="4">
        <f>AVERAGE(Pivot!AA203:AC203)</f>
        <v>15.666666666666666</v>
      </c>
      <c r="M199" s="4">
        <f>AVERAGE(Pivot!AH203:AJ203)</f>
        <v>0</v>
      </c>
      <c r="N199" s="4">
        <f>AVERAGE(Pivot!AO203:AQ203)</f>
        <v>8</v>
      </c>
      <c r="O199" s="4">
        <f>Pivot!I203</f>
        <v>129</v>
      </c>
      <c r="P199" s="4">
        <f>Pivot!P203</f>
        <v>53</v>
      </c>
      <c r="Q199" s="4">
        <f>Pivot!W203</f>
        <v>64</v>
      </c>
      <c r="R199" s="4">
        <f>Pivot!AD203</f>
        <v>8</v>
      </c>
      <c r="S199" s="4">
        <f>Pivot!AK203</f>
        <v>0</v>
      </c>
      <c r="T199" s="4">
        <f>Pivot!AR203</f>
        <v>5</v>
      </c>
      <c r="U199" s="4">
        <f>AVERAGE('air-quality'!E1263:E1267)</f>
        <v>106.8</v>
      </c>
      <c r="V199" s="4">
        <f>AVERAGE('air-quality'!F1263:F1267)</f>
        <v>39</v>
      </c>
      <c r="W199" s="4">
        <f>AVERAGE('air-quality'!G1263:G1267)</f>
        <v>40</v>
      </c>
      <c r="X199" s="4">
        <f>AVERAGE('air-quality'!H1263:H1267)</f>
        <v>19</v>
      </c>
      <c r="Y199" s="4">
        <f>AVERAGE('air-quality'!I1263:I1267)</f>
        <v>0</v>
      </c>
      <c r="Z199" s="4">
        <f>AVERAGE('air-quality'!J1263:J1267)</f>
        <v>6.6</v>
      </c>
      <c r="AA199" s="4">
        <f>AVERAGE('air-quality'!E1614:E1618)</f>
        <v>93.2</v>
      </c>
      <c r="AB199" s="4">
        <f>AVERAGE('air-quality'!F1614:F1618)</f>
        <v>75.599999999999994</v>
      </c>
      <c r="AC199" s="4">
        <f>AVERAGE('air-quality'!G1614:G1618)</f>
        <v>54.6</v>
      </c>
      <c r="AD199" s="4">
        <f>AVERAGE('air-quality'!H1614:H1618)</f>
        <v>16</v>
      </c>
      <c r="AE199" s="4">
        <f>AVERAGE('air-quality'!I1614:I1618)</f>
        <v>0</v>
      </c>
      <c r="AF199" s="4">
        <f>AVERAGE('air-quality'!J1614:J1618)</f>
        <v>9.4</v>
      </c>
      <c r="AG199" s="4">
        <f>AVERAGE('air-quality'!E1975:E1979)</f>
        <v>120.6</v>
      </c>
      <c r="AH199" s="4">
        <f>AVERAGE('air-quality'!F1975:F1979)</f>
        <v>50.4</v>
      </c>
      <c r="AI199" s="4">
        <f>AVERAGE('air-quality'!G1975:G1979)</f>
        <v>85.8</v>
      </c>
      <c r="AJ199" s="4">
        <f>AVERAGE('air-quality'!H1975:H1979)</f>
        <v>13</v>
      </c>
      <c r="AK199" s="4">
        <f>AVERAGE('air-quality'!I1975:I1979)</f>
        <v>0</v>
      </c>
      <c r="AL199" s="4">
        <f>AVERAGE('air-quality'!J1975:J1979)</f>
        <v>7.8</v>
      </c>
      <c r="AM199" s="4">
        <f t="shared" ref="AM199:AM246" si="19">IFERROR(AVERAGEIF(O195:O199,"&lt;&gt;0"),AM198)</f>
        <v>129</v>
      </c>
      <c r="AN199" s="4">
        <f t="shared" ref="AN199:AN246" si="20">IFERROR(AVERAGEIF(P195:P199,"&lt;&gt;0"),AN198)</f>
        <v>48.2</v>
      </c>
      <c r="AO199" s="4">
        <f t="shared" ref="AO199:AO246" si="21">IFERROR(AVERAGEIF(Q195:Q199,"&lt;&gt;0"),AO198)</f>
        <v>78</v>
      </c>
      <c r="AP199" s="4">
        <f t="shared" ref="AP199:AP246" si="22">IFERROR(AVERAGEIF(R195:R199,"&lt;&gt;0"),AP198)</f>
        <v>9.4</v>
      </c>
      <c r="AQ199" s="4">
        <f t="shared" ref="AQ199:AQ246" si="23">IFERROR(AVERAGEIF(S195:S199,"&lt;&gt;0"),AQ198)</f>
        <v>0</v>
      </c>
      <c r="AR199" s="4">
        <f t="shared" ref="AR199:AR246" si="24">IFERROR(AVERAGEIF(T195:T199,"&lt;&gt;0"),AR198)</f>
        <v>6.2</v>
      </c>
      <c r="AS199">
        <f>AVERAGE(U199,AA199,AG199)</f>
        <v>106.86666666666667</v>
      </c>
      <c r="AT199">
        <f>AVERAGE(V199,AB199,AH199)</f>
        <v>55</v>
      </c>
      <c r="AU199">
        <f>AVERAGE(W199,AC199,AI199)</f>
        <v>60.133333333333326</v>
      </c>
      <c r="AV199">
        <f>AVERAGE(X199,AD199,AJ199)</f>
        <v>16</v>
      </c>
      <c r="AW199">
        <f>AVERAGE(Y199,AE199,AK199)</f>
        <v>0</v>
      </c>
      <c r="AX199">
        <f>AVERAGE(Z199,AF199,AL199)</f>
        <v>7.9333333333333336</v>
      </c>
    </row>
    <row r="200" spans="1:50" x14ac:dyDescent="0.25">
      <c r="A200">
        <f>IF([1]Pivot!A204="",[1]Data!A199,[1]Pivot!A204)</f>
        <v>7</v>
      </c>
      <c r="B200">
        <f>[1]Pivot!B204</f>
        <v>17</v>
      </c>
      <c r="C200" s="4">
        <f>AVERAGE(Pivot!D204:H204)</f>
        <v>113.6</v>
      </c>
      <c r="D200" s="4">
        <f>AVERAGE(Pivot!K204:O204)</f>
        <v>92.2</v>
      </c>
      <c r="E200" s="4">
        <f>AVERAGE(Pivot!R204:V204)</f>
        <v>65.8</v>
      </c>
      <c r="F200" s="4">
        <f>AVERAGE(Pivot!Y204:AC204)</f>
        <v>17.399999999999999</v>
      </c>
      <c r="G200" s="4">
        <f>AVERAGE(Pivot!AF204:AJ204)</f>
        <v>0</v>
      </c>
      <c r="H200" s="4">
        <f>AVERAGE(Pivot!AM204:AQ204)</f>
        <v>11.2</v>
      </c>
      <c r="I200" s="4">
        <f>AVERAGE(Pivot!F204:H204)</f>
        <v>106.33333333333333</v>
      </c>
      <c r="J200" s="4">
        <f>AVERAGE(Pivot!M204:O204)</f>
        <v>115</v>
      </c>
      <c r="K200" s="4">
        <f>AVERAGE(Pivot!T204:V204)</f>
        <v>70</v>
      </c>
      <c r="L200" s="4">
        <f>AVERAGE(Pivot!AA204:AC204)</f>
        <v>14.333333333333334</v>
      </c>
      <c r="M200" s="4">
        <f>AVERAGE(Pivot!AH204:AJ204)</f>
        <v>0</v>
      </c>
      <c r="N200" s="4">
        <f>AVERAGE(Pivot!AO204:AQ204)</f>
        <v>10</v>
      </c>
      <c r="O200" s="4">
        <f>Pivot!I204</f>
        <v>129</v>
      </c>
      <c r="P200" s="4">
        <f>Pivot!P204</f>
        <v>41</v>
      </c>
      <c r="Q200" s="4">
        <f>Pivot!W204</f>
        <v>46</v>
      </c>
      <c r="R200" s="4">
        <f>Pivot!AD204</f>
        <v>7</v>
      </c>
      <c r="S200" s="4">
        <f>Pivot!AK204</f>
        <v>0</v>
      </c>
      <c r="T200" s="4">
        <f>Pivot!AR204</f>
        <v>6</v>
      </c>
      <c r="U200" s="4">
        <f>AVERAGE('air-quality'!E1264:E1268)</f>
        <v>80</v>
      </c>
      <c r="V200" s="4">
        <f>AVERAGE('air-quality'!F1264:F1268)</f>
        <v>41.6</v>
      </c>
      <c r="W200" s="4">
        <f>AVERAGE('air-quality'!G1264:G1268)</f>
        <v>39</v>
      </c>
      <c r="X200" s="4">
        <f>AVERAGE('air-quality'!H1264:H1268)</f>
        <v>19.600000000000001</v>
      </c>
      <c r="Y200" s="4">
        <f>AVERAGE('air-quality'!I1264:I1268)</f>
        <v>0</v>
      </c>
      <c r="Z200" s="4">
        <f>AVERAGE('air-quality'!J1264:J1268)</f>
        <v>6.6</v>
      </c>
      <c r="AA200" s="4">
        <f>AVERAGE('air-quality'!E1615:E1619)</f>
        <v>96.4</v>
      </c>
      <c r="AB200" s="4">
        <f>AVERAGE('air-quality'!F1615:F1619)</f>
        <v>76.2</v>
      </c>
      <c r="AC200" s="4">
        <f>AVERAGE('air-quality'!G1615:G1619)</f>
        <v>54.4</v>
      </c>
      <c r="AD200" s="4">
        <f>AVERAGE('air-quality'!H1615:H1619)</f>
        <v>15.8</v>
      </c>
      <c r="AE200" s="4">
        <f>AVERAGE('air-quality'!I1615:I1619)</f>
        <v>0</v>
      </c>
      <c r="AF200" s="4">
        <f>AVERAGE('air-quality'!J1615:J1619)</f>
        <v>9.4</v>
      </c>
      <c r="AG200" s="4">
        <f>AVERAGE('air-quality'!E1976:E1980)</f>
        <v>121.2</v>
      </c>
      <c r="AH200" s="4">
        <f>AVERAGE('air-quality'!F1976:F1980)</f>
        <v>55.6</v>
      </c>
      <c r="AI200" s="4">
        <f>AVERAGE('air-quality'!G1976:G1980)</f>
        <v>79</v>
      </c>
      <c r="AJ200" s="4">
        <f>AVERAGE('air-quality'!H1976:H1980)</f>
        <v>14.2</v>
      </c>
      <c r="AK200" s="4">
        <f>AVERAGE('air-quality'!I1976:I1980)</f>
        <v>0</v>
      </c>
      <c r="AL200" s="4">
        <f>AVERAGE('air-quality'!J1976:J1980)</f>
        <v>8.4</v>
      </c>
      <c r="AM200" s="4">
        <f t="shared" si="19"/>
        <v>120.4</v>
      </c>
      <c r="AN200" s="4">
        <f t="shared" si="20"/>
        <v>47.6</v>
      </c>
      <c r="AO200" s="4">
        <f t="shared" si="21"/>
        <v>73.8</v>
      </c>
      <c r="AP200" s="4">
        <f t="shared" si="22"/>
        <v>8.8000000000000007</v>
      </c>
      <c r="AQ200" s="4">
        <f t="shared" si="23"/>
        <v>0</v>
      </c>
      <c r="AR200" s="4">
        <f t="shared" si="24"/>
        <v>5.6</v>
      </c>
      <c r="AS200">
        <f>AVERAGE(U200,AA200,AG200)</f>
        <v>99.2</v>
      </c>
      <c r="AT200">
        <f>AVERAGE(V200,AB200,AH200)</f>
        <v>57.800000000000004</v>
      </c>
      <c r="AU200">
        <f>AVERAGE(W200,AC200,AI200)</f>
        <v>57.466666666666669</v>
      </c>
      <c r="AV200">
        <f>AVERAGE(X200,AD200,AJ200)</f>
        <v>16.533333333333335</v>
      </c>
      <c r="AW200">
        <f>AVERAGE(Y200,AE200,AK200)</f>
        <v>0</v>
      </c>
      <c r="AX200">
        <f>AVERAGE(Z200,AF200,AL200)</f>
        <v>8.1333333333333329</v>
      </c>
    </row>
    <row r="201" spans="1:50" x14ac:dyDescent="0.25">
      <c r="A201">
        <f>IF([1]Pivot!A205="",[1]Data!A200,[1]Pivot!A205)</f>
        <v>7</v>
      </c>
      <c r="B201">
        <f>[1]Pivot!B205</f>
        <v>18</v>
      </c>
      <c r="C201" s="4">
        <f>AVERAGE(Pivot!D205:H205)</f>
        <v>147</v>
      </c>
      <c r="D201" s="4">
        <f>AVERAGE(Pivot!K205:O205)</f>
        <v>54.6</v>
      </c>
      <c r="E201" s="4">
        <f>AVERAGE(Pivot!R205:V205)</f>
        <v>57.2</v>
      </c>
      <c r="F201" s="4">
        <f>AVERAGE(Pivot!Y205:AC205)</f>
        <v>18.8</v>
      </c>
      <c r="G201" s="4">
        <f>AVERAGE(Pivot!AF205:AJ205)</f>
        <v>0</v>
      </c>
      <c r="H201" s="4">
        <f>AVERAGE(Pivot!AM205:AQ205)</f>
        <v>9</v>
      </c>
      <c r="I201" s="4">
        <f>AVERAGE(Pivot!F205:H205)</f>
        <v>149.66666666666666</v>
      </c>
      <c r="J201" s="4">
        <f>AVERAGE(Pivot!M205:O205)</f>
        <v>55.666666666666664</v>
      </c>
      <c r="K201" s="4">
        <f>AVERAGE(Pivot!T205:V205)</f>
        <v>68.333333333333329</v>
      </c>
      <c r="L201" s="4">
        <f>AVERAGE(Pivot!AA205:AC205)</f>
        <v>15.666666666666666</v>
      </c>
      <c r="M201" s="4">
        <f>AVERAGE(Pivot!AH205:AJ205)</f>
        <v>0</v>
      </c>
      <c r="N201" s="4">
        <f>AVERAGE(Pivot!AO205:AQ205)</f>
        <v>8</v>
      </c>
      <c r="O201" s="4">
        <f>Pivot!I205</f>
        <v>120</v>
      </c>
      <c r="P201" s="4">
        <f>Pivot!P205</f>
        <v>35</v>
      </c>
      <c r="Q201" s="4">
        <f>Pivot!W205</f>
        <v>49</v>
      </c>
      <c r="R201" s="4">
        <f>Pivot!AD205</f>
        <v>10</v>
      </c>
      <c r="S201" s="4">
        <f>Pivot!AK205</f>
        <v>0</v>
      </c>
      <c r="T201" s="4">
        <f>Pivot!AR205</f>
        <v>5</v>
      </c>
      <c r="U201" s="4">
        <f>AVERAGE('air-quality'!E1265:E1269)</f>
        <v>76.400000000000006</v>
      </c>
      <c r="V201" s="4">
        <f>AVERAGE('air-quality'!F1265:F1269)</f>
        <v>46</v>
      </c>
      <c r="W201" s="4">
        <f>AVERAGE('air-quality'!G1265:G1269)</f>
        <v>43</v>
      </c>
      <c r="X201" s="4">
        <f>AVERAGE('air-quality'!H1265:H1269)</f>
        <v>21.2</v>
      </c>
      <c r="Y201" s="4">
        <f>AVERAGE('air-quality'!I1265:I1269)</f>
        <v>0</v>
      </c>
      <c r="Z201" s="4">
        <f>AVERAGE('air-quality'!J1265:J1269)</f>
        <v>7.2</v>
      </c>
      <c r="AA201" s="4">
        <f>AVERAGE('air-quality'!E1616:E1620)</f>
        <v>99.8</v>
      </c>
      <c r="AB201" s="4">
        <f>AVERAGE('air-quality'!F1616:F1620)</f>
        <v>81.400000000000006</v>
      </c>
      <c r="AC201" s="4">
        <f>AVERAGE('air-quality'!G1616:G1620)</f>
        <v>69.599999999999994</v>
      </c>
      <c r="AD201" s="4">
        <f>AVERAGE('air-quality'!H1616:H1620)</f>
        <v>15.4</v>
      </c>
      <c r="AE201" s="4">
        <f>AVERAGE('air-quality'!I1616:I1620)</f>
        <v>0</v>
      </c>
      <c r="AF201" s="4">
        <f>AVERAGE('air-quality'!J1616:J1620)</f>
        <v>9.4</v>
      </c>
      <c r="AG201" s="4">
        <f>AVERAGE('air-quality'!E1977:E1981)</f>
        <v>137.6</v>
      </c>
      <c r="AH201" s="4">
        <f>AVERAGE('air-quality'!F1977:F1981)</f>
        <v>54</v>
      </c>
      <c r="AI201" s="4">
        <f>AVERAGE('air-quality'!G1977:G1981)</f>
        <v>62.6</v>
      </c>
      <c r="AJ201" s="4">
        <f>AVERAGE('air-quality'!H1977:H1981)</f>
        <v>14.6</v>
      </c>
      <c r="AK201" s="4">
        <f>AVERAGE('air-quality'!I1977:I1981)</f>
        <v>0</v>
      </c>
      <c r="AL201" s="4">
        <f>AVERAGE('air-quality'!J1977:J1981)</f>
        <v>7.8</v>
      </c>
      <c r="AM201" s="4">
        <f t="shared" si="19"/>
        <v>118</v>
      </c>
      <c r="AN201" s="4">
        <f t="shared" si="20"/>
        <v>45.8</v>
      </c>
      <c r="AO201" s="4">
        <f t="shared" si="21"/>
        <v>68.2</v>
      </c>
      <c r="AP201" s="4">
        <f t="shared" si="22"/>
        <v>8.8000000000000007</v>
      </c>
      <c r="AQ201" s="4">
        <f t="shared" si="23"/>
        <v>0</v>
      </c>
      <c r="AR201" s="4">
        <f t="shared" si="24"/>
        <v>5.4</v>
      </c>
      <c r="AS201">
        <f>AVERAGE(U201,AA201,AG201)</f>
        <v>104.59999999999998</v>
      </c>
      <c r="AT201">
        <f>AVERAGE(V201,AB201,AH201)</f>
        <v>60.466666666666669</v>
      </c>
      <c r="AU201">
        <f>AVERAGE(W201,AC201,AI201)</f>
        <v>58.4</v>
      </c>
      <c r="AV201">
        <f>AVERAGE(X201,AD201,AJ201)</f>
        <v>17.066666666666666</v>
      </c>
      <c r="AW201">
        <f>AVERAGE(Y201,AE201,AK201)</f>
        <v>0</v>
      </c>
      <c r="AX201">
        <f>AVERAGE(Z201,AF201,AL201)</f>
        <v>8.1333333333333346</v>
      </c>
    </row>
    <row r="202" spans="1:50" x14ac:dyDescent="0.25">
      <c r="A202">
        <f>IF([1]Pivot!A206="",[1]Data!A201,[1]Pivot!A206)</f>
        <v>7</v>
      </c>
      <c r="B202">
        <f>[1]Pivot!B206</f>
        <v>19</v>
      </c>
      <c r="C202" s="4">
        <f>AVERAGE(Pivot!D206:H206)</f>
        <v>154.80000000000001</v>
      </c>
      <c r="D202" s="4">
        <f>AVERAGE(Pivot!K206:O206)</f>
        <v>52.4</v>
      </c>
      <c r="E202" s="4">
        <f>AVERAGE(Pivot!R206:V206)</f>
        <v>59.4</v>
      </c>
      <c r="F202" s="4">
        <f>AVERAGE(Pivot!Y206:AC206)</f>
        <v>15.4</v>
      </c>
      <c r="G202" s="4">
        <f>AVERAGE(Pivot!AF206:AJ206)</f>
        <v>0</v>
      </c>
      <c r="H202" s="4">
        <f>AVERAGE(Pivot!AM206:AQ206)</f>
        <v>7.4</v>
      </c>
      <c r="I202" s="4">
        <f>AVERAGE(Pivot!F206:H206)</f>
        <v>148.66666666666666</v>
      </c>
      <c r="J202" s="4">
        <f>AVERAGE(Pivot!M206:O206)</f>
        <v>63.333333333333336</v>
      </c>
      <c r="K202" s="4">
        <f>AVERAGE(Pivot!T206:V206)</f>
        <v>69.666666666666671</v>
      </c>
      <c r="L202" s="4">
        <f>AVERAGE(Pivot!AA206:AC206)</f>
        <v>16.666666666666668</v>
      </c>
      <c r="M202" s="4">
        <f>AVERAGE(Pivot!AH206:AJ206)</f>
        <v>0</v>
      </c>
      <c r="N202" s="4">
        <f>AVERAGE(Pivot!AO206:AQ206)</f>
        <v>7.333333333333333</v>
      </c>
      <c r="O202" s="4">
        <f>Pivot!I206</f>
        <v>92</v>
      </c>
      <c r="P202" s="4">
        <f>Pivot!P206</f>
        <v>59</v>
      </c>
      <c r="Q202" s="4">
        <f>Pivot!W206</f>
        <v>116</v>
      </c>
      <c r="R202" s="4">
        <f>Pivot!AD206</f>
        <v>15</v>
      </c>
      <c r="S202" s="4">
        <f>Pivot!AK206</f>
        <v>0</v>
      </c>
      <c r="T202" s="4">
        <f>Pivot!AR206</f>
        <v>7</v>
      </c>
      <c r="U202" s="4">
        <f>AVERAGE('air-quality'!E1266:E1270)</f>
        <v>83</v>
      </c>
      <c r="V202" s="4">
        <f>AVERAGE('air-quality'!F1266:F1270)</f>
        <v>45.8</v>
      </c>
      <c r="W202" s="4">
        <f>AVERAGE('air-quality'!G1266:G1270)</f>
        <v>43.6</v>
      </c>
      <c r="X202" s="4">
        <f>AVERAGE('air-quality'!H1266:H1270)</f>
        <v>21.4</v>
      </c>
      <c r="Y202" s="4">
        <f>AVERAGE('air-quality'!I1266:I1270)</f>
        <v>0</v>
      </c>
      <c r="Z202" s="4">
        <f>AVERAGE('air-quality'!J1266:J1270)</f>
        <v>7.4</v>
      </c>
      <c r="AA202" s="4">
        <f>AVERAGE('air-quality'!E1617:E1621)</f>
        <v>113</v>
      </c>
      <c r="AB202" s="4">
        <f>AVERAGE('air-quality'!F1617:F1621)</f>
        <v>88.8</v>
      </c>
      <c r="AC202" s="4">
        <f>AVERAGE('air-quality'!G1617:G1621)</f>
        <v>75.2</v>
      </c>
      <c r="AD202" s="4">
        <f>AVERAGE('air-quality'!H1617:H1621)</f>
        <v>15.8</v>
      </c>
      <c r="AE202" s="4">
        <f>AVERAGE('air-quality'!I1617:I1621)</f>
        <v>0</v>
      </c>
      <c r="AF202" s="4">
        <f>AVERAGE('air-quality'!J1617:J1621)</f>
        <v>10</v>
      </c>
      <c r="AG202" s="4">
        <f>AVERAGE('air-quality'!E1978:E1982)</f>
        <v>135.6</v>
      </c>
      <c r="AH202" s="4">
        <f>AVERAGE('air-quality'!F1978:F1982)</f>
        <v>57.2</v>
      </c>
      <c r="AI202" s="4">
        <f>AVERAGE('air-quality'!G1978:G1982)</f>
        <v>69.599999999999994</v>
      </c>
      <c r="AJ202" s="4">
        <f>AVERAGE('air-quality'!H1978:H1982)</f>
        <v>14.4</v>
      </c>
      <c r="AK202" s="4">
        <f>AVERAGE('air-quality'!I1978:I1982)</f>
        <v>0</v>
      </c>
      <c r="AL202" s="4">
        <f>AVERAGE('air-quality'!J1978:J1982)</f>
        <v>7.8</v>
      </c>
      <c r="AM202" s="4">
        <f t="shared" si="19"/>
        <v>116</v>
      </c>
      <c r="AN202" s="4">
        <f t="shared" si="20"/>
        <v>48.6</v>
      </c>
      <c r="AO202" s="4">
        <f t="shared" si="21"/>
        <v>74.599999999999994</v>
      </c>
      <c r="AP202" s="4">
        <f t="shared" si="22"/>
        <v>9.8000000000000007</v>
      </c>
      <c r="AQ202" s="4">
        <f t="shared" si="23"/>
        <v>0</v>
      </c>
      <c r="AR202" s="4">
        <f t="shared" si="24"/>
        <v>5.8</v>
      </c>
      <c r="AS202">
        <f>AVERAGE(U202,AA202,AG202)</f>
        <v>110.53333333333335</v>
      </c>
      <c r="AT202">
        <f>AVERAGE(V202,AB202,AH202)</f>
        <v>63.933333333333337</v>
      </c>
      <c r="AU202">
        <f>AVERAGE(W202,AC202,AI202)</f>
        <v>62.800000000000004</v>
      </c>
      <c r="AV202">
        <f>AVERAGE(X202,AD202,AJ202)</f>
        <v>17.2</v>
      </c>
      <c r="AW202">
        <f>AVERAGE(Y202,AE202,AK202)</f>
        <v>0</v>
      </c>
      <c r="AX202">
        <f>AVERAGE(Z202,AF202,AL202)</f>
        <v>8.4</v>
      </c>
    </row>
    <row r="203" spans="1:50" x14ac:dyDescent="0.25">
      <c r="A203">
        <f>IF([1]Pivot!A207="",[1]Data!A202,[1]Pivot!A207)</f>
        <v>7</v>
      </c>
      <c r="B203">
        <f>[1]Pivot!B207</f>
        <v>20</v>
      </c>
      <c r="C203" s="4">
        <f>AVERAGE(Pivot!D207:H207)</f>
        <v>149.19999999999999</v>
      </c>
      <c r="D203" s="4">
        <f>AVERAGE(Pivot!K207:O207)</f>
        <v>47.8</v>
      </c>
      <c r="E203" s="4">
        <f>AVERAGE(Pivot!R207:V207)</f>
        <v>72</v>
      </c>
      <c r="F203" s="4">
        <f>AVERAGE(Pivot!Y207:AC207)</f>
        <v>14.4</v>
      </c>
      <c r="G203" s="4">
        <f>AVERAGE(Pivot!AF207:AJ207)</f>
        <v>0</v>
      </c>
      <c r="H203" s="4">
        <f>AVERAGE(Pivot!AM207:AQ207)</f>
        <v>8.1999999999999993</v>
      </c>
      <c r="I203" s="4">
        <f>AVERAGE(Pivot!F207:H207)</f>
        <v>163</v>
      </c>
      <c r="J203" s="4">
        <f>AVERAGE(Pivot!M207:O207)</f>
        <v>49</v>
      </c>
      <c r="K203" s="4">
        <f>AVERAGE(Pivot!T207:V207)</f>
        <v>89</v>
      </c>
      <c r="L203" s="4">
        <f>AVERAGE(Pivot!AA207:AC207)</f>
        <v>13</v>
      </c>
      <c r="M203" s="4">
        <f>AVERAGE(Pivot!AH207:AJ207)</f>
        <v>0</v>
      </c>
      <c r="N203" s="4">
        <f>AVERAGE(Pivot!AO207:AQ207)</f>
        <v>7.333333333333333</v>
      </c>
      <c r="O203" s="4">
        <f>Pivot!I207</f>
        <v>116</v>
      </c>
      <c r="P203" s="4">
        <f>Pivot!P207</f>
        <v>55</v>
      </c>
      <c r="Q203" s="4">
        <f>Pivot!W207</f>
        <v>87</v>
      </c>
      <c r="R203" s="4">
        <f>Pivot!AD207</f>
        <v>10</v>
      </c>
      <c r="S203" s="4">
        <f>Pivot!AK207</f>
        <v>0</v>
      </c>
      <c r="T203" s="4">
        <f>Pivot!AR207</f>
        <v>5</v>
      </c>
      <c r="U203" s="4">
        <f>AVERAGE('air-quality'!E1267:E1271)</f>
        <v>80</v>
      </c>
      <c r="V203" s="4">
        <f>AVERAGE('air-quality'!F1267:F1271)</f>
        <v>47</v>
      </c>
      <c r="W203" s="4">
        <f>AVERAGE('air-quality'!G1267:G1271)</f>
        <v>51.2</v>
      </c>
      <c r="X203" s="4">
        <f>AVERAGE('air-quality'!H1267:H1271)</f>
        <v>21.2</v>
      </c>
      <c r="Y203" s="4">
        <f>AVERAGE('air-quality'!I1267:I1271)</f>
        <v>0</v>
      </c>
      <c r="Z203" s="4">
        <f>AVERAGE('air-quality'!J1267:J1271)</f>
        <v>7.4</v>
      </c>
      <c r="AA203" s="4">
        <f>AVERAGE('air-quality'!E1618:E1622)</f>
        <v>122.2</v>
      </c>
      <c r="AB203" s="4">
        <f>AVERAGE('air-quality'!F1618:F1622)</f>
        <v>54.4</v>
      </c>
      <c r="AC203" s="4">
        <f>AVERAGE('air-quality'!G1618:G1622)</f>
        <v>81</v>
      </c>
      <c r="AD203" s="4">
        <f>AVERAGE('air-quality'!H1618:H1622)</f>
        <v>15.8</v>
      </c>
      <c r="AE203" s="4">
        <f>AVERAGE('air-quality'!I1618:I1622)</f>
        <v>0</v>
      </c>
      <c r="AF203" s="4">
        <f>AVERAGE('air-quality'!J1618:J1622)</f>
        <v>9.1999999999999993</v>
      </c>
      <c r="AG203" s="4">
        <f>AVERAGE('air-quality'!E1979:E1983)</f>
        <v>145.80000000000001</v>
      </c>
      <c r="AH203" s="4">
        <f>AVERAGE('air-quality'!F1979:F1983)</f>
        <v>66.8</v>
      </c>
      <c r="AI203" s="4">
        <f>AVERAGE('air-quality'!G1979:G1983)</f>
        <v>74</v>
      </c>
      <c r="AJ203" s="4">
        <f>AVERAGE('air-quality'!H1979:H1983)</f>
        <v>16</v>
      </c>
      <c r="AK203" s="4">
        <f>AVERAGE('air-quality'!I1979:I1983)</f>
        <v>0</v>
      </c>
      <c r="AL203" s="4">
        <f>AVERAGE('air-quality'!J1979:J1983)</f>
        <v>8.6</v>
      </c>
      <c r="AM203" s="4">
        <f t="shared" si="19"/>
        <v>117.2</v>
      </c>
      <c r="AN203" s="4">
        <f t="shared" si="20"/>
        <v>48.6</v>
      </c>
      <c r="AO203" s="4">
        <f t="shared" si="21"/>
        <v>72.400000000000006</v>
      </c>
      <c r="AP203" s="4">
        <f t="shared" si="22"/>
        <v>10</v>
      </c>
      <c r="AQ203" s="4">
        <f t="shared" si="23"/>
        <v>0</v>
      </c>
      <c r="AR203" s="4">
        <f t="shared" si="24"/>
        <v>5.6</v>
      </c>
      <c r="AS203">
        <f>AVERAGE(U203,AA203,AG203)</f>
        <v>116</v>
      </c>
      <c r="AT203">
        <f>AVERAGE(V203,AB203,AH203)</f>
        <v>56.066666666666663</v>
      </c>
      <c r="AU203">
        <f>AVERAGE(W203,AC203,AI203)</f>
        <v>68.733333333333334</v>
      </c>
      <c r="AV203">
        <f>AVERAGE(X203,AD203,AJ203)</f>
        <v>17.666666666666668</v>
      </c>
      <c r="AW203">
        <f>AVERAGE(Y203,AE203,AK203)</f>
        <v>0</v>
      </c>
      <c r="AX203">
        <f>AVERAGE(Z203,AF203,AL203)</f>
        <v>8.4</v>
      </c>
    </row>
    <row r="204" spans="1:50" x14ac:dyDescent="0.25">
      <c r="A204">
        <f>IF([1]Pivot!A208="",[1]Data!A203,[1]Pivot!A208)</f>
        <v>7</v>
      </c>
      <c r="B204">
        <f>[1]Pivot!B208</f>
        <v>21</v>
      </c>
      <c r="C204" s="4">
        <f>AVERAGE(Pivot!D208:H208)</f>
        <v>132.5</v>
      </c>
      <c r="D204" s="4">
        <f>AVERAGE(Pivot!K208:O208)</f>
        <v>55.5</v>
      </c>
      <c r="E204" s="4">
        <f>AVERAGE(Pivot!R208:V208)</f>
        <v>56.5</v>
      </c>
      <c r="F204" s="4">
        <f>AVERAGE(Pivot!Y208:AC208)</f>
        <v>19.5</v>
      </c>
      <c r="G204" s="4">
        <f>AVERAGE(Pivot!AF208:AJ208)</f>
        <v>0</v>
      </c>
      <c r="H204" s="4">
        <f>AVERAGE(Pivot!AM208:AQ208)</f>
        <v>8.75</v>
      </c>
      <c r="I204" s="4">
        <f>AVERAGE(Pivot!F208:H208)</f>
        <v>116.33333333333333</v>
      </c>
      <c r="J204" s="4">
        <f>AVERAGE(Pivot!M208:O208)</f>
        <v>57.666666666666664</v>
      </c>
      <c r="K204" s="4">
        <f>AVERAGE(Pivot!T208:V208)</f>
        <v>46.333333333333336</v>
      </c>
      <c r="L204" s="4">
        <f>AVERAGE(Pivot!AA208:AC208)</f>
        <v>19.666666666666668</v>
      </c>
      <c r="M204" s="4">
        <f>AVERAGE(Pivot!AH208:AJ208)</f>
        <v>0</v>
      </c>
      <c r="N204" s="4">
        <f>AVERAGE(Pivot!AO208:AQ208)</f>
        <v>9</v>
      </c>
      <c r="O204" s="4">
        <f>Pivot!I208</f>
        <v>100</v>
      </c>
      <c r="P204" s="4">
        <f>Pivot!P208</f>
        <v>52</v>
      </c>
      <c r="Q204" s="4">
        <f>Pivot!W208</f>
        <v>107</v>
      </c>
      <c r="R204" s="4">
        <f>Pivot!AD208</f>
        <v>13</v>
      </c>
      <c r="S204" s="4">
        <f>Pivot!AK208</f>
        <v>0</v>
      </c>
      <c r="T204" s="4">
        <f>Pivot!AR208</f>
        <v>7</v>
      </c>
      <c r="U204" s="4">
        <f>AVERAGE('air-quality'!E1268:E1272)</f>
        <v>78.599999999999994</v>
      </c>
      <c r="V204" s="4">
        <f>AVERAGE('air-quality'!F1268:F1272)</f>
        <v>49.2</v>
      </c>
      <c r="W204" s="4">
        <f>AVERAGE('air-quality'!G1268:G1272)</f>
        <v>56</v>
      </c>
      <c r="X204" s="4">
        <f>AVERAGE('air-quality'!H1268:H1272)</f>
        <v>21.4</v>
      </c>
      <c r="Y204" s="4">
        <f>AVERAGE('air-quality'!I1268:I1272)</f>
        <v>0</v>
      </c>
      <c r="Z204" s="4">
        <f>AVERAGE('air-quality'!J1268:J1272)</f>
        <v>7.4</v>
      </c>
      <c r="AA204" s="4">
        <f>AVERAGE('air-quality'!E1619:E1623)</f>
        <v>115.4</v>
      </c>
      <c r="AB204" s="4">
        <f>AVERAGE('air-quality'!F1619:F1623)</f>
        <v>49.8</v>
      </c>
      <c r="AC204" s="4">
        <f>AVERAGE('air-quality'!G1619:G1623)</f>
        <v>73.8</v>
      </c>
      <c r="AD204" s="4">
        <f>AVERAGE('air-quality'!H1619:H1623)</f>
        <v>14.2</v>
      </c>
      <c r="AE204" s="4">
        <f>AVERAGE('air-quality'!I1619:I1623)</f>
        <v>0</v>
      </c>
      <c r="AF204" s="4">
        <f>AVERAGE('air-quality'!J1619:J1623)</f>
        <v>8.6</v>
      </c>
      <c r="AG204" s="4">
        <f>AVERAGE('air-quality'!E1980:E1984)</f>
        <v>152</v>
      </c>
      <c r="AH204" s="4">
        <f>AVERAGE('air-quality'!F1980:F1984)</f>
        <v>61.6</v>
      </c>
      <c r="AI204" s="4">
        <f>AVERAGE('air-quality'!G1980:G1984)</f>
        <v>70.599999999999994</v>
      </c>
      <c r="AJ204" s="4">
        <f>AVERAGE('air-quality'!H1980:H1984)</f>
        <v>15.2</v>
      </c>
      <c r="AK204" s="4">
        <f>AVERAGE('air-quality'!I1980:I1984)</f>
        <v>0</v>
      </c>
      <c r="AL204" s="4">
        <f>AVERAGE('air-quality'!J1980:J1984)</f>
        <v>7.6</v>
      </c>
      <c r="AM204" s="4">
        <f t="shared" si="19"/>
        <v>111.4</v>
      </c>
      <c r="AN204" s="4">
        <f t="shared" si="20"/>
        <v>48.4</v>
      </c>
      <c r="AO204" s="4">
        <f t="shared" si="21"/>
        <v>81</v>
      </c>
      <c r="AP204" s="4">
        <f t="shared" si="22"/>
        <v>11</v>
      </c>
      <c r="AQ204" s="4">
        <f t="shared" si="23"/>
        <v>0</v>
      </c>
      <c r="AR204" s="4">
        <f t="shared" si="24"/>
        <v>6</v>
      </c>
      <c r="AS204">
        <f>AVERAGE(U204,AA204,AG204)</f>
        <v>115.33333333333333</v>
      </c>
      <c r="AT204">
        <f>AVERAGE(V204,AB204,AH204)</f>
        <v>53.533333333333331</v>
      </c>
      <c r="AU204">
        <f>AVERAGE(W204,AC204,AI204)</f>
        <v>66.8</v>
      </c>
      <c r="AV204">
        <f>AVERAGE(X204,AD204,AJ204)</f>
        <v>16.933333333333334</v>
      </c>
      <c r="AW204">
        <f>AVERAGE(Y204,AE204,AK204)</f>
        <v>0</v>
      </c>
      <c r="AX204">
        <f>AVERAGE(Z204,AF204,AL204)</f>
        <v>7.8666666666666671</v>
      </c>
    </row>
    <row r="205" spans="1:50" x14ac:dyDescent="0.25">
      <c r="A205">
        <f>IF([1]Pivot!A209="",[1]Data!A204,[1]Pivot!A209)</f>
        <v>7</v>
      </c>
      <c r="B205">
        <f>[1]Pivot!B209</f>
        <v>22</v>
      </c>
      <c r="C205" s="4">
        <f>AVERAGE(Pivot!D209:H209)</f>
        <v>115.5</v>
      </c>
      <c r="D205" s="4">
        <f>AVERAGE(Pivot!K209:O209)</f>
        <v>48.25</v>
      </c>
      <c r="E205" s="4">
        <f>AVERAGE(Pivot!R209:V209)</f>
        <v>71.75</v>
      </c>
      <c r="F205" s="4">
        <f>AVERAGE(Pivot!Y209:AC209)</f>
        <v>18</v>
      </c>
      <c r="G205" s="4">
        <f>AVERAGE(Pivot!AF209:AJ209)</f>
        <v>0</v>
      </c>
      <c r="H205" s="4">
        <f>AVERAGE(Pivot!AM209:AQ209)</f>
        <v>7</v>
      </c>
      <c r="I205" s="4">
        <f>AVERAGE(Pivot!F209:H209)</f>
        <v>107.33333333333333</v>
      </c>
      <c r="J205" s="4">
        <f>AVERAGE(Pivot!M209:O209)</f>
        <v>48.333333333333336</v>
      </c>
      <c r="K205" s="4">
        <f>AVERAGE(Pivot!T209:V209)</f>
        <v>71.333333333333329</v>
      </c>
      <c r="L205" s="4">
        <f>AVERAGE(Pivot!AA209:AC209)</f>
        <v>16.333333333333332</v>
      </c>
      <c r="M205" s="4">
        <f>AVERAGE(Pivot!AH209:AJ209)</f>
        <v>0</v>
      </c>
      <c r="N205" s="4">
        <f>AVERAGE(Pivot!AO209:AQ209)</f>
        <v>7</v>
      </c>
      <c r="O205" s="4">
        <f>Pivot!I209</f>
        <v>118</v>
      </c>
      <c r="P205" s="4">
        <f>Pivot!P209</f>
        <v>48</v>
      </c>
      <c r="Q205" s="4">
        <f>Pivot!W209</f>
        <v>95</v>
      </c>
      <c r="R205" s="4">
        <f>Pivot!AD209</f>
        <v>16</v>
      </c>
      <c r="S205" s="4">
        <f>Pivot!AK209</f>
        <v>0</v>
      </c>
      <c r="T205" s="4">
        <f>Pivot!AR209</f>
        <v>6</v>
      </c>
      <c r="U205" s="4">
        <f>AVERAGE('air-quality'!E1269:E1273)</f>
        <v>79.599999999999994</v>
      </c>
      <c r="V205" s="4">
        <f>AVERAGE('air-quality'!F1269:F1273)</f>
        <v>57.6</v>
      </c>
      <c r="W205" s="4">
        <f>AVERAGE('air-quality'!G1269:G1273)</f>
        <v>73.400000000000006</v>
      </c>
      <c r="X205" s="4">
        <f>AVERAGE('air-quality'!H1269:H1273)</f>
        <v>22.2</v>
      </c>
      <c r="Y205" s="4">
        <f>AVERAGE('air-quality'!I1269:I1273)</f>
        <v>0</v>
      </c>
      <c r="Z205" s="4">
        <f>AVERAGE('air-quality'!J1269:J1273)</f>
        <v>8</v>
      </c>
      <c r="AA205" s="4">
        <f>AVERAGE('air-quality'!E1620:E1624)</f>
        <v>101.4</v>
      </c>
      <c r="AB205" s="4">
        <f>AVERAGE('air-quality'!F1620:F1624)</f>
        <v>42.2</v>
      </c>
      <c r="AC205" s="4">
        <f>AVERAGE('air-quality'!G1620:G1624)</f>
        <v>66.2</v>
      </c>
      <c r="AD205" s="4">
        <f>AVERAGE('air-quality'!H1620:H1624)</f>
        <v>13.4</v>
      </c>
      <c r="AE205" s="4">
        <f>AVERAGE('air-quality'!I1620:I1624)</f>
        <v>0</v>
      </c>
      <c r="AF205" s="4">
        <f>AVERAGE('air-quality'!J1620:J1624)</f>
        <v>7.4</v>
      </c>
      <c r="AG205" s="4">
        <f>AVERAGE('air-quality'!E1981:E1985)</f>
        <v>137.80000000000001</v>
      </c>
      <c r="AH205" s="4">
        <f>AVERAGE('air-quality'!F1981:F1985)</f>
        <v>61.8</v>
      </c>
      <c r="AI205" s="4">
        <f>AVERAGE('air-quality'!G1981:G1985)</f>
        <v>79</v>
      </c>
      <c r="AJ205" s="4">
        <f>AVERAGE('air-quality'!H1981:H1985)</f>
        <v>15.4</v>
      </c>
      <c r="AK205" s="4">
        <f>AVERAGE('air-quality'!I1981:I1985)</f>
        <v>0</v>
      </c>
      <c r="AL205" s="4">
        <f>AVERAGE('air-quality'!J1981:J1985)</f>
        <v>7.4</v>
      </c>
      <c r="AM205" s="4">
        <f t="shared" si="19"/>
        <v>109.2</v>
      </c>
      <c r="AN205" s="4">
        <f t="shared" si="20"/>
        <v>49.8</v>
      </c>
      <c r="AO205" s="4">
        <f t="shared" si="21"/>
        <v>90.8</v>
      </c>
      <c r="AP205" s="4">
        <f t="shared" si="22"/>
        <v>12.8</v>
      </c>
      <c r="AQ205" s="4">
        <f t="shared" si="23"/>
        <v>0</v>
      </c>
      <c r="AR205" s="4">
        <f t="shared" si="24"/>
        <v>6</v>
      </c>
      <c r="AS205">
        <f>AVERAGE(U205,AA205,AG205)</f>
        <v>106.26666666666667</v>
      </c>
      <c r="AT205">
        <f>AVERAGE(V205,AB205,AH205)</f>
        <v>53.866666666666674</v>
      </c>
      <c r="AU205">
        <f>AVERAGE(W205,AC205,AI205)</f>
        <v>72.866666666666674</v>
      </c>
      <c r="AV205">
        <f>AVERAGE(X205,AD205,AJ205)</f>
        <v>17</v>
      </c>
      <c r="AW205">
        <f>AVERAGE(Y205,AE205,AK205)</f>
        <v>0</v>
      </c>
      <c r="AX205">
        <f>AVERAGE(Z205,AF205,AL205)</f>
        <v>7.6000000000000005</v>
      </c>
    </row>
    <row r="206" spans="1:50" x14ac:dyDescent="0.25">
      <c r="A206">
        <f>IF([1]Pivot!A210="",[1]Data!A205,[1]Pivot!A210)</f>
        <v>7</v>
      </c>
      <c r="B206">
        <f>[1]Pivot!B210</f>
        <v>23</v>
      </c>
      <c r="C206" s="4">
        <f>AVERAGE(Pivot!D210:H210)</f>
        <v>114.6</v>
      </c>
      <c r="D206" s="4">
        <f>AVERAGE(Pivot!K210:O210)</f>
        <v>50.6</v>
      </c>
      <c r="E206" s="4">
        <f>AVERAGE(Pivot!R210:V210)</f>
        <v>68</v>
      </c>
      <c r="F206" s="4">
        <f>AVERAGE(Pivot!Y210:AC210)</f>
        <v>20</v>
      </c>
      <c r="G206" s="4">
        <f>AVERAGE(Pivot!AF210:AJ210)</f>
        <v>0</v>
      </c>
      <c r="H206" s="4">
        <f>AVERAGE(Pivot!AM210:AQ210)</f>
        <v>7.6</v>
      </c>
      <c r="I206" s="4">
        <f>AVERAGE(Pivot!F210:H210)</f>
        <v>97.666666666666671</v>
      </c>
      <c r="J206" s="4">
        <f>AVERAGE(Pivot!M210:O210)</f>
        <v>45</v>
      </c>
      <c r="K206" s="4">
        <f>AVERAGE(Pivot!T210:V210)</f>
        <v>52</v>
      </c>
      <c r="L206" s="4">
        <f>AVERAGE(Pivot!AA210:AC210)</f>
        <v>16.666666666666668</v>
      </c>
      <c r="M206" s="4">
        <f>AVERAGE(Pivot!AH210:AJ210)</f>
        <v>0</v>
      </c>
      <c r="N206" s="4">
        <f>AVERAGE(Pivot!AO210:AQ210)</f>
        <v>6.666666666666667</v>
      </c>
      <c r="O206" s="4">
        <f>Pivot!I210</f>
        <v>101</v>
      </c>
      <c r="P206" s="4">
        <f>Pivot!P210</f>
        <v>38</v>
      </c>
      <c r="Q206" s="4">
        <f>Pivot!W210</f>
        <v>96</v>
      </c>
      <c r="R206" s="4">
        <f>Pivot!AD210</f>
        <v>12</v>
      </c>
      <c r="S206" s="4">
        <f>Pivot!AK210</f>
        <v>0</v>
      </c>
      <c r="T206" s="4">
        <f>Pivot!AR210</f>
        <v>4</v>
      </c>
      <c r="U206" s="4">
        <f>AVERAGE('air-quality'!E1270:E1274)</f>
        <v>99</v>
      </c>
      <c r="V206" s="4">
        <f>AVERAGE('air-quality'!F1270:F1274)</f>
        <v>58.2</v>
      </c>
      <c r="W206" s="4">
        <f>AVERAGE('air-quality'!G1270:G1274)</f>
        <v>73.599999999999994</v>
      </c>
      <c r="X206" s="4">
        <f>AVERAGE('air-quality'!H1270:H1274)</f>
        <v>20</v>
      </c>
      <c r="Y206" s="4">
        <f>AVERAGE('air-quality'!I1270:I1274)</f>
        <v>0</v>
      </c>
      <c r="Z206" s="4">
        <f>AVERAGE('air-quality'!J1270:J1274)</f>
        <v>8</v>
      </c>
      <c r="AA206" s="4">
        <f>AVERAGE('air-quality'!E1621:E1625)</f>
        <v>79.8</v>
      </c>
      <c r="AB206" s="4">
        <f>AVERAGE('air-quality'!F1621:F1625)</f>
        <v>35.200000000000003</v>
      </c>
      <c r="AC206" s="4">
        <f>AVERAGE('air-quality'!G1621:G1625)</f>
        <v>60.4</v>
      </c>
      <c r="AD206" s="4">
        <f>AVERAGE('air-quality'!H1621:H1625)</f>
        <v>13.8</v>
      </c>
      <c r="AE206" s="4">
        <f>AVERAGE('air-quality'!I1621:I1625)</f>
        <v>0</v>
      </c>
      <c r="AF206" s="4">
        <f>AVERAGE('air-quality'!J1621:J1625)</f>
        <v>6.8</v>
      </c>
      <c r="AG206" s="4">
        <f>AVERAGE('air-quality'!E1982:E1986)</f>
        <v>127</v>
      </c>
      <c r="AH206" s="4">
        <f>AVERAGE('air-quality'!F1982:F1986)</f>
        <v>61.2</v>
      </c>
      <c r="AI206" s="4">
        <f>AVERAGE('air-quality'!G1982:G1986)</f>
        <v>92.6</v>
      </c>
      <c r="AJ206" s="4">
        <f>AVERAGE('air-quality'!H1982:H1986)</f>
        <v>15.8</v>
      </c>
      <c r="AK206" s="4">
        <f>AVERAGE('air-quality'!I1982:I1986)</f>
        <v>0</v>
      </c>
      <c r="AL206" s="4">
        <f>AVERAGE('air-quality'!J1982:J1986)</f>
        <v>7.2</v>
      </c>
      <c r="AM206" s="4">
        <f t="shared" si="19"/>
        <v>105.4</v>
      </c>
      <c r="AN206" s="4">
        <f t="shared" si="20"/>
        <v>50.4</v>
      </c>
      <c r="AO206" s="4">
        <f t="shared" si="21"/>
        <v>100.2</v>
      </c>
      <c r="AP206" s="4">
        <f t="shared" si="22"/>
        <v>13.2</v>
      </c>
      <c r="AQ206" s="4">
        <f t="shared" si="23"/>
        <v>0</v>
      </c>
      <c r="AR206" s="4">
        <f t="shared" si="24"/>
        <v>5.8</v>
      </c>
      <c r="AS206">
        <f>AVERAGE(U206,AA206,AG206)</f>
        <v>101.93333333333334</v>
      </c>
      <c r="AT206">
        <f>AVERAGE(V206,AB206,AH206)</f>
        <v>51.533333333333339</v>
      </c>
      <c r="AU206">
        <f>AVERAGE(W206,AC206,AI206)</f>
        <v>75.533333333333331</v>
      </c>
      <c r="AV206">
        <f>AVERAGE(X206,AD206,AJ206)</f>
        <v>16.533333333333331</v>
      </c>
      <c r="AW206">
        <f>AVERAGE(Y206,AE206,AK206)</f>
        <v>0</v>
      </c>
      <c r="AX206">
        <f>AVERAGE(Z206,AF206,AL206)</f>
        <v>7.333333333333333</v>
      </c>
    </row>
    <row r="207" spans="1:50" x14ac:dyDescent="0.25">
      <c r="A207">
        <f>IF([1]Pivot!A211="",[1]Data!A206,[1]Pivot!A211)</f>
        <v>7</v>
      </c>
      <c r="B207">
        <f>[1]Pivot!B211</f>
        <v>24</v>
      </c>
      <c r="C207" s="4">
        <f>AVERAGE(Pivot!D211:H211)</f>
        <v>96.6</v>
      </c>
      <c r="D207" s="4">
        <f>AVERAGE(Pivot!K211:O211)</f>
        <v>45.8</v>
      </c>
      <c r="E207" s="4">
        <f>AVERAGE(Pivot!R211:V211)</f>
        <v>77.599999999999994</v>
      </c>
      <c r="F207" s="4">
        <f>AVERAGE(Pivot!Y211:AC211)</f>
        <v>17</v>
      </c>
      <c r="G207" s="4">
        <f>AVERAGE(Pivot!AF211:AJ211)</f>
        <v>0</v>
      </c>
      <c r="H207" s="4">
        <f>AVERAGE(Pivot!AM211:AQ211)</f>
        <v>7.2</v>
      </c>
      <c r="I207" s="4">
        <f>AVERAGE(Pivot!F211:H211)</f>
        <v>74.333333333333329</v>
      </c>
      <c r="J207" s="4">
        <f>AVERAGE(Pivot!M211:O211)</f>
        <v>37.333333333333336</v>
      </c>
      <c r="K207" s="4">
        <f>AVERAGE(Pivot!T211:V211)</f>
        <v>72.666666666666671</v>
      </c>
      <c r="L207" s="4">
        <f>AVERAGE(Pivot!AA211:AC211)</f>
        <v>14.666666666666666</v>
      </c>
      <c r="M207" s="4">
        <f>AVERAGE(Pivot!AH211:AJ211)</f>
        <v>0</v>
      </c>
      <c r="N207" s="4">
        <f>AVERAGE(Pivot!AO211:AQ211)</f>
        <v>5.333333333333333</v>
      </c>
      <c r="O207" s="4">
        <f>Pivot!I211</f>
        <v>81</v>
      </c>
      <c r="P207" s="4">
        <f>Pivot!P211</f>
        <v>57</v>
      </c>
      <c r="Q207" s="4">
        <f>Pivot!W211</f>
        <v>98</v>
      </c>
      <c r="R207" s="4">
        <f>Pivot!AD211</f>
        <v>20</v>
      </c>
      <c r="S207" s="4">
        <f>Pivot!AK211</f>
        <v>0</v>
      </c>
      <c r="T207" s="4">
        <f>Pivot!AR211</f>
        <v>5</v>
      </c>
      <c r="U207" s="4">
        <f>AVERAGE('air-quality'!E1271:E1275)</f>
        <v>103</v>
      </c>
      <c r="V207" s="4">
        <f>AVERAGE('air-quality'!F1271:F1275)</f>
        <v>57</v>
      </c>
      <c r="W207" s="4">
        <f>AVERAGE('air-quality'!G1271:G1275)</f>
        <v>69.400000000000006</v>
      </c>
      <c r="X207" s="4">
        <f>AVERAGE('air-quality'!H1271:H1275)</f>
        <v>17.399999999999999</v>
      </c>
      <c r="Y207" s="4">
        <f>AVERAGE('air-quality'!I1271:I1275)</f>
        <v>0</v>
      </c>
      <c r="Z207" s="4">
        <f>AVERAGE('air-quality'!J1271:J1275)</f>
        <v>8.4</v>
      </c>
      <c r="AA207" s="4">
        <f>AVERAGE('air-quality'!E1622:E1626)</f>
        <v>62.6</v>
      </c>
      <c r="AB207" s="4">
        <f>AVERAGE('air-quality'!F1622:F1626)</f>
        <v>35</v>
      </c>
      <c r="AC207" s="4">
        <f>AVERAGE('air-quality'!G1622:G1626)</f>
        <v>65.2</v>
      </c>
      <c r="AD207" s="4">
        <f>AVERAGE('air-quality'!H1622:H1626)</f>
        <v>13</v>
      </c>
      <c r="AE207" s="4">
        <f>AVERAGE('air-quality'!I1622:I1626)</f>
        <v>0</v>
      </c>
      <c r="AF207" s="4">
        <f>AVERAGE('air-quality'!J1622:J1626)</f>
        <v>7.2</v>
      </c>
      <c r="AG207" s="4">
        <f>AVERAGE('air-quality'!E1983:E1987)</f>
        <v>113.2</v>
      </c>
      <c r="AH207" s="4">
        <f>AVERAGE('air-quality'!F1983:F1987)</f>
        <v>59.8</v>
      </c>
      <c r="AI207" s="4">
        <f>AVERAGE('air-quality'!G1983:G1987)</f>
        <v>93.8</v>
      </c>
      <c r="AJ207" s="4">
        <f>AVERAGE('air-quality'!H1983:H1987)</f>
        <v>15.4</v>
      </c>
      <c r="AK207" s="4">
        <f>AVERAGE('air-quality'!I1983:I1987)</f>
        <v>0</v>
      </c>
      <c r="AL207" s="4">
        <f>AVERAGE('air-quality'!J1983:J1987)</f>
        <v>7</v>
      </c>
      <c r="AM207" s="4">
        <f t="shared" si="19"/>
        <v>103.2</v>
      </c>
      <c r="AN207" s="4">
        <f t="shared" si="20"/>
        <v>50</v>
      </c>
      <c r="AO207" s="4">
        <f t="shared" si="21"/>
        <v>96.6</v>
      </c>
      <c r="AP207" s="4">
        <f t="shared" si="22"/>
        <v>14.2</v>
      </c>
      <c r="AQ207" s="4">
        <f t="shared" si="23"/>
        <v>0</v>
      </c>
      <c r="AR207" s="4">
        <f t="shared" si="24"/>
        <v>5.4</v>
      </c>
      <c r="AS207">
        <f>AVERAGE(U207,AA207,AG207)</f>
        <v>92.933333333333337</v>
      </c>
      <c r="AT207">
        <f>AVERAGE(V207,AB207,AH207)</f>
        <v>50.6</v>
      </c>
      <c r="AU207">
        <f>AVERAGE(W207,AC207,AI207)</f>
        <v>76.13333333333334</v>
      </c>
      <c r="AV207">
        <f>AVERAGE(X207,AD207,AJ207)</f>
        <v>15.266666666666666</v>
      </c>
      <c r="AW207">
        <f>AVERAGE(Y207,AE207,AK207)</f>
        <v>0</v>
      </c>
      <c r="AX207">
        <f>AVERAGE(Z207,AF207,AL207)</f>
        <v>7.5333333333333341</v>
      </c>
    </row>
    <row r="208" spans="1:50" x14ac:dyDescent="0.25">
      <c r="A208">
        <f>IF([1]Pivot!A212="",[1]Data!A207,[1]Pivot!A212)</f>
        <v>7</v>
      </c>
      <c r="B208">
        <f>[1]Pivot!B212</f>
        <v>25</v>
      </c>
      <c r="C208" s="4">
        <f>AVERAGE(Pivot!D212:H212)</f>
        <v>88.4</v>
      </c>
      <c r="D208" s="4">
        <f>AVERAGE(Pivot!K212:O212)</f>
        <v>46.6</v>
      </c>
      <c r="E208" s="4">
        <f>AVERAGE(Pivot!R212:V212)</f>
        <v>90</v>
      </c>
      <c r="F208" s="4">
        <f>AVERAGE(Pivot!Y212:AC212)</f>
        <v>14.2</v>
      </c>
      <c r="G208" s="4">
        <f>AVERAGE(Pivot!AF212:AJ212)</f>
        <v>0</v>
      </c>
      <c r="H208" s="4">
        <f>AVERAGE(Pivot!AM212:AQ212)</f>
        <v>6.8</v>
      </c>
      <c r="I208" s="4">
        <f>AVERAGE(Pivot!F212:H212)</f>
        <v>59.333333333333336</v>
      </c>
      <c r="J208" s="4">
        <f>AVERAGE(Pivot!M212:O212)</f>
        <v>39.333333333333336</v>
      </c>
      <c r="K208" s="4">
        <f>AVERAGE(Pivot!T212:V212)</f>
        <v>79.666666666666671</v>
      </c>
      <c r="L208" s="4">
        <f>AVERAGE(Pivot!AA212:AC212)</f>
        <v>14</v>
      </c>
      <c r="M208" s="4">
        <f>AVERAGE(Pivot!AH212:AJ212)</f>
        <v>0</v>
      </c>
      <c r="N208" s="4">
        <f>AVERAGE(Pivot!AO212:AQ212)</f>
        <v>6</v>
      </c>
      <c r="O208" s="4">
        <f>Pivot!I212</f>
        <v>86</v>
      </c>
      <c r="P208" s="4">
        <f>Pivot!P212</f>
        <v>32</v>
      </c>
      <c r="Q208" s="4">
        <f>Pivot!W212</f>
        <v>50</v>
      </c>
      <c r="R208" s="4">
        <f>Pivot!AD212</f>
        <v>7</v>
      </c>
      <c r="S208" s="4">
        <f>Pivot!AK212</f>
        <v>0</v>
      </c>
      <c r="T208" s="4">
        <f>Pivot!AR212</f>
        <v>4</v>
      </c>
      <c r="U208" s="4">
        <f>AVERAGE('air-quality'!E1272:E1276)</f>
        <v>102.2</v>
      </c>
      <c r="V208" s="4">
        <f>AVERAGE('air-quality'!F1272:F1276)</f>
        <v>57.2</v>
      </c>
      <c r="W208" s="4">
        <f>AVERAGE('air-quality'!G1272:G1276)</f>
        <v>71.2</v>
      </c>
      <c r="X208" s="4">
        <f>AVERAGE('air-quality'!H1272:H1276)</f>
        <v>15</v>
      </c>
      <c r="Y208" s="4">
        <f>AVERAGE('air-quality'!I1272:I1276)</f>
        <v>0</v>
      </c>
      <c r="Z208" s="4">
        <f>AVERAGE('air-quality'!J1272:J1276)</f>
        <v>8.1999999999999993</v>
      </c>
      <c r="AA208" s="4">
        <f>AVERAGE('air-quality'!E1623:E1627)</f>
        <v>63.6</v>
      </c>
      <c r="AB208" s="4">
        <f>AVERAGE('air-quality'!F1623:F1627)</f>
        <v>35.6</v>
      </c>
      <c r="AC208" s="4">
        <f>AVERAGE('air-quality'!G1623:G1627)</f>
        <v>68.400000000000006</v>
      </c>
      <c r="AD208" s="4">
        <f>AVERAGE('air-quality'!H1623:H1627)</f>
        <v>12.6</v>
      </c>
      <c r="AE208" s="4">
        <f>AVERAGE('air-quality'!I1623:I1627)</f>
        <v>0</v>
      </c>
      <c r="AF208" s="4">
        <f>AVERAGE('air-quality'!J1623:J1627)</f>
        <v>7.6</v>
      </c>
      <c r="AG208" s="4">
        <f>AVERAGE('air-quality'!E1984:E1988)</f>
        <v>103.2</v>
      </c>
      <c r="AH208" s="4">
        <f>AVERAGE('air-quality'!F1984:F1988)</f>
        <v>56.8</v>
      </c>
      <c r="AI208" s="4">
        <f>AVERAGE('air-quality'!G1984:G1988)</f>
        <v>108.4</v>
      </c>
      <c r="AJ208" s="4">
        <f>AVERAGE('air-quality'!H1984:H1988)</f>
        <v>13.2</v>
      </c>
      <c r="AK208" s="4">
        <f>AVERAGE('air-quality'!I1984:I1988)</f>
        <v>0</v>
      </c>
      <c r="AL208" s="4">
        <f>AVERAGE('air-quality'!J1984:J1988)</f>
        <v>6.4</v>
      </c>
      <c r="AM208" s="4">
        <f t="shared" si="19"/>
        <v>97.2</v>
      </c>
      <c r="AN208" s="4">
        <f t="shared" si="20"/>
        <v>45.4</v>
      </c>
      <c r="AO208" s="4">
        <f t="shared" si="21"/>
        <v>89.2</v>
      </c>
      <c r="AP208" s="4">
        <f t="shared" si="22"/>
        <v>13.6</v>
      </c>
      <c r="AQ208" s="4">
        <f t="shared" si="23"/>
        <v>0</v>
      </c>
      <c r="AR208" s="4">
        <f t="shared" si="24"/>
        <v>5.2</v>
      </c>
      <c r="AS208">
        <f>AVERAGE(U208,AA208,AG208)</f>
        <v>89.666666666666671</v>
      </c>
      <c r="AT208">
        <f>AVERAGE(V208,AB208,AH208)</f>
        <v>49.866666666666674</v>
      </c>
      <c r="AU208">
        <f>AVERAGE(W208,AC208,AI208)</f>
        <v>82.666666666666671</v>
      </c>
      <c r="AV208">
        <f>AVERAGE(X208,AD208,AJ208)</f>
        <v>13.6</v>
      </c>
      <c r="AW208">
        <f>AVERAGE(Y208,AE208,AK208)</f>
        <v>0</v>
      </c>
      <c r="AX208">
        <f>AVERAGE(Z208,AF208,AL208)</f>
        <v>7.3999999999999995</v>
      </c>
    </row>
    <row r="209" spans="1:50" x14ac:dyDescent="0.25">
      <c r="A209">
        <f>IF([1]Pivot!A213="",[1]Data!A208,[1]Pivot!A213)</f>
        <v>7</v>
      </c>
      <c r="B209">
        <f>[1]Pivot!B213</f>
        <v>26</v>
      </c>
      <c r="C209" s="4">
        <f>AVERAGE(Pivot!D213:H213)</f>
        <v>83.2</v>
      </c>
      <c r="D209" s="4">
        <f>AVERAGE(Pivot!K213:O213)</f>
        <v>62.2</v>
      </c>
      <c r="E209" s="4">
        <f>AVERAGE(Pivot!R213:V213)</f>
        <v>95</v>
      </c>
      <c r="F209" s="4">
        <f>AVERAGE(Pivot!Y213:AC213)</f>
        <v>17.8</v>
      </c>
      <c r="G209" s="4">
        <f>AVERAGE(Pivot!AF213:AJ213)</f>
        <v>0</v>
      </c>
      <c r="H209" s="4">
        <f>AVERAGE(Pivot!AM213:AQ213)</f>
        <v>9</v>
      </c>
      <c r="I209" s="4">
        <f>AVERAGE(Pivot!F213:H213)</f>
        <v>65</v>
      </c>
      <c r="J209" s="4">
        <f>AVERAGE(Pivot!M213:O213)</f>
        <v>59.666666666666664</v>
      </c>
      <c r="K209" s="4">
        <f>AVERAGE(Pivot!T213:V213)</f>
        <v>85.333333333333329</v>
      </c>
      <c r="L209" s="4">
        <f>AVERAGE(Pivot!AA213:AC213)</f>
        <v>17.333333333333332</v>
      </c>
      <c r="M209" s="4">
        <f>AVERAGE(Pivot!AH213:AJ213)</f>
        <v>0</v>
      </c>
      <c r="N209" s="4">
        <f>AVERAGE(Pivot!AO213:AQ213)</f>
        <v>9.6666666666666661</v>
      </c>
      <c r="O209" s="4">
        <f>Pivot!I213</f>
        <v>0</v>
      </c>
      <c r="P209" s="4">
        <f>Pivot!P213</f>
        <v>0</v>
      </c>
      <c r="Q209" s="4">
        <f>Pivot!W213</f>
        <v>0</v>
      </c>
      <c r="R209" s="4">
        <f>Pivot!AD213</f>
        <v>0</v>
      </c>
      <c r="S209" s="4">
        <f>Pivot!AK213</f>
        <v>0</v>
      </c>
      <c r="T209" s="4">
        <f>Pivot!AR213</f>
        <v>0</v>
      </c>
      <c r="U209" s="4">
        <f>AVERAGE('air-quality'!E1273:E1277)</f>
        <v>97</v>
      </c>
      <c r="V209" s="4">
        <f>AVERAGE('air-quality'!F1273:F1277)</f>
        <v>54.4</v>
      </c>
      <c r="W209" s="4">
        <f>AVERAGE('air-quality'!G1273:G1277)</f>
        <v>69.8</v>
      </c>
      <c r="X209" s="4">
        <f>AVERAGE('air-quality'!H1273:H1277)</f>
        <v>15</v>
      </c>
      <c r="Y209" s="4">
        <f>AVERAGE('air-quality'!I1273:I1277)</f>
        <v>0</v>
      </c>
      <c r="Z209" s="4">
        <f>AVERAGE('air-quality'!J1273:J1277)</f>
        <v>8</v>
      </c>
      <c r="AA209" s="4">
        <f>AVERAGE('air-quality'!E1624:E1628)</f>
        <v>65.599999999999994</v>
      </c>
      <c r="AB209" s="4">
        <f>AVERAGE('air-quality'!F1624:F1628)</f>
        <v>44.2</v>
      </c>
      <c r="AC209" s="4">
        <f>AVERAGE('air-quality'!G1624:G1628)</f>
        <v>82.4</v>
      </c>
      <c r="AD209" s="4">
        <f>AVERAGE('air-quality'!H1624:H1628)</f>
        <v>13.2</v>
      </c>
      <c r="AE209" s="4">
        <f>AVERAGE('air-quality'!I1624:I1628)</f>
        <v>0</v>
      </c>
      <c r="AF209" s="4">
        <f>AVERAGE('air-quality'!J1624:J1628)</f>
        <v>9.1999999999999993</v>
      </c>
      <c r="AG209" s="4">
        <f>AVERAGE('air-quality'!E1985:E1989)</f>
        <v>102.2</v>
      </c>
      <c r="AH209" s="4">
        <f>AVERAGE('air-quality'!F1985:F1989)</f>
        <v>59.8</v>
      </c>
      <c r="AI209" s="4">
        <f>AVERAGE('air-quality'!G1985:G1989)</f>
        <v>110.2</v>
      </c>
      <c r="AJ209" s="4">
        <f>AVERAGE('air-quality'!H1985:H1989)</f>
        <v>12.8</v>
      </c>
      <c r="AK209" s="4">
        <f>AVERAGE('air-quality'!I1985:I1989)</f>
        <v>0</v>
      </c>
      <c r="AL209" s="4">
        <f>AVERAGE('air-quality'!J1985:J1989)</f>
        <v>7</v>
      </c>
      <c r="AM209" s="4">
        <f t="shared" si="19"/>
        <v>96.5</v>
      </c>
      <c r="AN209" s="4">
        <f t="shared" si="20"/>
        <v>43.75</v>
      </c>
      <c r="AO209" s="4">
        <f t="shared" si="21"/>
        <v>84.75</v>
      </c>
      <c r="AP209" s="4">
        <f t="shared" si="22"/>
        <v>13.75</v>
      </c>
      <c r="AQ209" s="4">
        <f t="shared" si="23"/>
        <v>0</v>
      </c>
      <c r="AR209" s="4">
        <f t="shared" si="24"/>
        <v>4.75</v>
      </c>
      <c r="AS209">
        <f>AVERAGE(U209,AA209,AG209)</f>
        <v>88.266666666666666</v>
      </c>
      <c r="AT209">
        <f>AVERAGE(V209,AB209,AH209)</f>
        <v>52.79999999999999</v>
      </c>
      <c r="AU209">
        <f>AVERAGE(W209,AC209,AI209)</f>
        <v>87.466666666666654</v>
      </c>
      <c r="AV209">
        <f>AVERAGE(X209,AD209,AJ209)</f>
        <v>13.666666666666666</v>
      </c>
      <c r="AW209">
        <f>AVERAGE(Y209,AE209,AK209)</f>
        <v>0</v>
      </c>
      <c r="AX209">
        <f>AVERAGE(Z209,AF209,AL209)</f>
        <v>8.0666666666666664</v>
      </c>
    </row>
    <row r="210" spans="1:50" x14ac:dyDescent="0.25">
      <c r="A210">
        <f>IF([1]Pivot!A214="",[1]Data!A209,[1]Pivot!A214)</f>
        <v>7</v>
      </c>
      <c r="B210">
        <f>[1]Pivot!B214</f>
        <v>27</v>
      </c>
      <c r="C210" s="4">
        <f>AVERAGE(Pivot!D214:H214)</f>
        <v>123</v>
      </c>
      <c r="D210" s="4">
        <f>AVERAGE(Pivot!K214:O214)</f>
        <v>52.4</v>
      </c>
      <c r="E210" s="4">
        <f>AVERAGE(Pivot!R214:V214)</f>
        <v>85</v>
      </c>
      <c r="F210" s="4">
        <f>AVERAGE(Pivot!Y214:AC214)</f>
        <v>15.4</v>
      </c>
      <c r="G210" s="4">
        <f>AVERAGE(Pivot!AF214:AJ214)</f>
        <v>0</v>
      </c>
      <c r="H210" s="4">
        <f>AVERAGE(Pivot!AM214:AQ214)</f>
        <v>8</v>
      </c>
      <c r="I210" s="4">
        <f>AVERAGE(Pivot!F214:H214)</f>
        <v>118.33333333333333</v>
      </c>
      <c r="J210" s="4">
        <f>AVERAGE(Pivot!M214:O214)</f>
        <v>54</v>
      </c>
      <c r="K210" s="4">
        <f>AVERAGE(Pivot!T214:V214)</f>
        <v>80.666666666666671</v>
      </c>
      <c r="L210" s="4">
        <f>AVERAGE(Pivot!AA214:AC214)</f>
        <v>15.333333333333334</v>
      </c>
      <c r="M210" s="4">
        <f>AVERAGE(Pivot!AH214:AJ214)</f>
        <v>0</v>
      </c>
      <c r="N210" s="4">
        <f>AVERAGE(Pivot!AO214:AQ214)</f>
        <v>9</v>
      </c>
      <c r="O210" s="4">
        <f>Pivot!I214</f>
        <v>150</v>
      </c>
      <c r="P210" s="4">
        <f>Pivot!P214</f>
        <v>21</v>
      </c>
      <c r="Q210" s="4">
        <f>Pivot!W214</f>
        <v>63</v>
      </c>
      <c r="R210" s="4">
        <f>Pivot!AD214</f>
        <v>12</v>
      </c>
      <c r="S210" s="4">
        <f>Pivot!AK214</f>
        <v>0</v>
      </c>
      <c r="T210" s="4">
        <f>Pivot!AR214</f>
        <v>10</v>
      </c>
      <c r="U210" s="4">
        <f>AVERAGE('air-quality'!E1274:E1278)</f>
        <v>94.6</v>
      </c>
      <c r="V210" s="4">
        <f>AVERAGE('air-quality'!F1274:F1278)</f>
        <v>50</v>
      </c>
      <c r="W210" s="4">
        <f>AVERAGE('air-quality'!G1274:G1278)</f>
        <v>63</v>
      </c>
      <c r="X210" s="4">
        <f>AVERAGE('air-quality'!H1274:H1278)</f>
        <v>14.8</v>
      </c>
      <c r="Y210" s="4">
        <f>AVERAGE('air-quality'!I1274:I1278)</f>
        <v>0</v>
      </c>
      <c r="Z210" s="4">
        <f>AVERAGE('air-quality'!J1274:J1278)</f>
        <v>7.6</v>
      </c>
      <c r="AA210" s="4">
        <f>AVERAGE('air-quality'!E1625:E1629)</f>
        <v>87.2</v>
      </c>
      <c r="AB210" s="4">
        <f>AVERAGE('air-quality'!F1625:F1629)</f>
        <v>54.2</v>
      </c>
      <c r="AC210" s="4">
        <f>AVERAGE('air-quality'!G1625:G1629)</f>
        <v>94.4</v>
      </c>
      <c r="AD210" s="4">
        <f>AVERAGE('air-quality'!H1625:H1629)</f>
        <v>14.4</v>
      </c>
      <c r="AE210" s="4">
        <f>AVERAGE('air-quality'!I1625:I1629)</f>
        <v>0</v>
      </c>
      <c r="AF210" s="4">
        <f>AVERAGE('air-quality'!J1625:J1629)</f>
        <v>10.6</v>
      </c>
      <c r="AG210" s="4">
        <f>AVERAGE('air-quality'!E1986:E1990)</f>
        <v>112.4</v>
      </c>
      <c r="AH210" s="4">
        <f>AVERAGE('air-quality'!F1986:F1990)</f>
        <v>50.8</v>
      </c>
      <c r="AI210" s="4">
        <f>AVERAGE('air-quality'!G1986:G1990)</f>
        <v>97.4</v>
      </c>
      <c r="AJ210" s="4">
        <f>AVERAGE('air-quality'!H1986:H1990)</f>
        <v>11.8</v>
      </c>
      <c r="AK210" s="4">
        <f>AVERAGE('air-quality'!I1986:I1990)</f>
        <v>0</v>
      </c>
      <c r="AL210" s="4">
        <f>AVERAGE('air-quality'!J1986:J1990)</f>
        <v>6.6</v>
      </c>
      <c r="AM210" s="4">
        <f t="shared" si="19"/>
        <v>104.5</v>
      </c>
      <c r="AN210" s="4">
        <f t="shared" si="20"/>
        <v>37</v>
      </c>
      <c r="AO210" s="4">
        <f t="shared" si="21"/>
        <v>76.75</v>
      </c>
      <c r="AP210" s="4">
        <f t="shared" si="22"/>
        <v>12.75</v>
      </c>
      <c r="AQ210" s="4">
        <f t="shared" si="23"/>
        <v>0</v>
      </c>
      <c r="AR210" s="4">
        <f t="shared" si="24"/>
        <v>5.75</v>
      </c>
      <c r="AS210">
        <f>AVERAGE(U210,AA210,AG210)</f>
        <v>98.066666666666677</v>
      </c>
      <c r="AT210">
        <f>AVERAGE(V210,AB210,AH210)</f>
        <v>51.666666666666664</v>
      </c>
      <c r="AU210">
        <f>AVERAGE(W210,AC210,AI210)</f>
        <v>84.933333333333337</v>
      </c>
      <c r="AV210">
        <f>AVERAGE(X210,AD210,AJ210)</f>
        <v>13.666666666666666</v>
      </c>
      <c r="AW210">
        <f>AVERAGE(Y210,AE210,AK210)</f>
        <v>0</v>
      </c>
      <c r="AX210">
        <f>AVERAGE(Z210,AF210,AL210)</f>
        <v>8.2666666666666657</v>
      </c>
    </row>
    <row r="211" spans="1:50" x14ac:dyDescent="0.25">
      <c r="A211">
        <f>IF([1]Pivot!A215="",[1]Data!A210,[1]Pivot!A215)</f>
        <v>7</v>
      </c>
      <c r="B211">
        <f>[1]Pivot!B215</f>
        <v>28</v>
      </c>
      <c r="C211" s="4">
        <f>AVERAGE(Pivot!D215:H215)</f>
        <v>112.8</v>
      </c>
      <c r="D211" s="4">
        <f>AVERAGE(Pivot!K215:O215)</f>
        <v>58.8</v>
      </c>
      <c r="E211" s="4">
        <f>AVERAGE(Pivot!R215:V215)</f>
        <v>84</v>
      </c>
      <c r="F211" s="4">
        <f>AVERAGE(Pivot!Y215:AC215)</f>
        <v>17.2</v>
      </c>
      <c r="G211" s="4">
        <f>AVERAGE(Pivot!AF215:AJ215)</f>
        <v>0</v>
      </c>
      <c r="H211" s="4">
        <f>AVERAGE(Pivot!AM215:AQ215)</f>
        <v>10.199999999999999</v>
      </c>
      <c r="I211" s="4">
        <f>AVERAGE(Pivot!F215:H215)</f>
        <v>113</v>
      </c>
      <c r="J211" s="4">
        <f>AVERAGE(Pivot!M215:O215)</f>
        <v>46.333333333333336</v>
      </c>
      <c r="K211" s="4">
        <f>AVERAGE(Pivot!T215:V215)</f>
        <v>66.666666666666671</v>
      </c>
      <c r="L211" s="4">
        <f>AVERAGE(Pivot!AA215:AC215)</f>
        <v>15.666666666666666</v>
      </c>
      <c r="M211" s="4">
        <f>AVERAGE(Pivot!AH215:AJ215)</f>
        <v>0</v>
      </c>
      <c r="N211" s="4">
        <f>AVERAGE(Pivot!AO215:AQ215)</f>
        <v>8.6666666666666661</v>
      </c>
      <c r="O211" s="4">
        <f>Pivot!I215</f>
        <v>151</v>
      </c>
      <c r="P211" s="4">
        <f>Pivot!P215</f>
        <v>54</v>
      </c>
      <c r="Q211" s="4">
        <f>Pivot!W215</f>
        <v>93</v>
      </c>
      <c r="R211" s="4">
        <f>Pivot!AD215</f>
        <v>10</v>
      </c>
      <c r="S211" s="4">
        <f>Pivot!AK215</f>
        <v>0</v>
      </c>
      <c r="T211" s="4">
        <f>Pivot!AR215</f>
        <v>8</v>
      </c>
      <c r="U211" s="4">
        <f>AVERAGE('air-quality'!E1275:E1279)</f>
        <v>79.400000000000006</v>
      </c>
      <c r="V211" s="4">
        <f>AVERAGE('air-quality'!F1275:F1279)</f>
        <v>45.4</v>
      </c>
      <c r="W211" s="4">
        <f>AVERAGE('air-quality'!G1275:G1279)</f>
        <v>63.2</v>
      </c>
      <c r="X211" s="4">
        <f>AVERAGE('air-quality'!H1275:H1279)</f>
        <v>15.6</v>
      </c>
      <c r="Y211" s="4">
        <f>AVERAGE('air-quality'!I1275:I1279)</f>
        <v>0</v>
      </c>
      <c r="Z211" s="4">
        <f>AVERAGE('air-quality'!J1275:J1279)</f>
        <v>6.8</v>
      </c>
      <c r="AA211" s="4">
        <f>AVERAGE('air-quality'!E1626:E1630)</f>
        <v>110</v>
      </c>
      <c r="AB211" s="4">
        <f>AVERAGE('air-quality'!F1626:F1630)</f>
        <v>63.2</v>
      </c>
      <c r="AC211" s="4">
        <f>AVERAGE('air-quality'!G1626:G1630)</f>
        <v>104.4</v>
      </c>
      <c r="AD211" s="4">
        <f>AVERAGE('air-quality'!H1626:H1630)</f>
        <v>15</v>
      </c>
      <c r="AE211" s="4">
        <f>AVERAGE('air-quality'!I1626:I1630)</f>
        <v>0</v>
      </c>
      <c r="AF211" s="4">
        <f>AVERAGE('air-quality'!J1626:J1630)</f>
        <v>12.4</v>
      </c>
      <c r="AG211" s="4">
        <f>AVERAGE('air-quality'!E1987:E1991)</f>
        <v>104.8</v>
      </c>
      <c r="AH211" s="4">
        <f>AVERAGE('air-quality'!F1987:F1991)</f>
        <v>49</v>
      </c>
      <c r="AI211" s="4">
        <f>AVERAGE('air-quality'!G1987:G1991)</f>
        <v>94.2</v>
      </c>
      <c r="AJ211" s="4">
        <f>AVERAGE('air-quality'!H1987:H1991)</f>
        <v>10.4</v>
      </c>
      <c r="AK211" s="4">
        <f>AVERAGE('air-quality'!I1987:I1991)</f>
        <v>0</v>
      </c>
      <c r="AL211" s="4">
        <f>AVERAGE('air-quality'!J1987:J1991)</f>
        <v>6.8</v>
      </c>
      <c r="AM211" s="4">
        <f t="shared" si="19"/>
        <v>117</v>
      </c>
      <c r="AN211" s="4">
        <f t="shared" si="20"/>
        <v>41</v>
      </c>
      <c r="AO211" s="4">
        <f t="shared" si="21"/>
        <v>76</v>
      </c>
      <c r="AP211" s="4">
        <f t="shared" si="22"/>
        <v>12.25</v>
      </c>
      <c r="AQ211" s="4">
        <f t="shared" si="23"/>
        <v>0</v>
      </c>
      <c r="AR211" s="4">
        <f t="shared" si="24"/>
        <v>6.75</v>
      </c>
      <c r="AS211">
        <f>AVERAGE(U211,AA211,AG211)</f>
        <v>98.066666666666663</v>
      </c>
      <c r="AT211">
        <f>AVERAGE(V211,AB211,AH211)</f>
        <v>52.533333333333331</v>
      </c>
      <c r="AU211">
        <f>AVERAGE(W211,AC211,AI211)</f>
        <v>87.266666666666666</v>
      </c>
      <c r="AV211">
        <f>AVERAGE(X211,AD211,AJ211)</f>
        <v>13.666666666666666</v>
      </c>
      <c r="AW211">
        <f>AVERAGE(Y211,AE211,AK211)</f>
        <v>0</v>
      </c>
      <c r="AX211">
        <f>AVERAGE(Z211,AF211,AL211)</f>
        <v>8.6666666666666661</v>
      </c>
    </row>
    <row r="212" spans="1:50" x14ac:dyDescent="0.25">
      <c r="A212">
        <f>IF([1]Pivot!A216="",[1]Data!A211,[1]Pivot!A216)</f>
        <v>7</v>
      </c>
      <c r="B212">
        <f>[1]Pivot!B216</f>
        <v>29</v>
      </c>
      <c r="C212" s="4">
        <f>AVERAGE(Pivot!D216:H216)</f>
        <v>124.2</v>
      </c>
      <c r="D212" s="4">
        <f>AVERAGE(Pivot!K216:O216)</f>
        <v>50.6</v>
      </c>
      <c r="E212" s="4">
        <f>AVERAGE(Pivot!R216:V216)</f>
        <v>76.2</v>
      </c>
      <c r="F212" s="4">
        <f>AVERAGE(Pivot!Y216:AC216)</f>
        <v>13.8</v>
      </c>
      <c r="G212" s="4">
        <f>AVERAGE(Pivot!AF216:AJ216)</f>
        <v>0</v>
      </c>
      <c r="H212" s="4">
        <f>AVERAGE(Pivot!AM216:AQ216)</f>
        <v>9.6</v>
      </c>
      <c r="I212" s="4">
        <f>AVERAGE(Pivot!F216:H216)</f>
        <v>95.333333333333329</v>
      </c>
      <c r="J212" s="4">
        <f>AVERAGE(Pivot!M216:O216)</f>
        <v>54.666666666666664</v>
      </c>
      <c r="K212" s="4">
        <f>AVERAGE(Pivot!T216:V216)</f>
        <v>95.333333333333329</v>
      </c>
      <c r="L212" s="4">
        <f>AVERAGE(Pivot!AA216:AC216)</f>
        <v>14.666666666666666</v>
      </c>
      <c r="M212" s="4">
        <f>AVERAGE(Pivot!AH216:AJ216)</f>
        <v>0</v>
      </c>
      <c r="N212" s="4">
        <f>AVERAGE(Pivot!AO216:AQ216)</f>
        <v>8</v>
      </c>
      <c r="O212" s="4">
        <f>Pivot!I216</f>
        <v>151</v>
      </c>
      <c r="P212" s="4">
        <f>Pivot!P216</f>
        <v>47</v>
      </c>
      <c r="Q212" s="4">
        <f>Pivot!W216</f>
        <v>83</v>
      </c>
      <c r="R212" s="4">
        <f>Pivot!AD216</f>
        <v>11</v>
      </c>
      <c r="S212" s="4">
        <f>Pivot!AK216</f>
        <v>0</v>
      </c>
      <c r="T212" s="4">
        <f>Pivot!AR216</f>
        <v>7</v>
      </c>
      <c r="U212" s="4">
        <f>AVERAGE('air-quality'!E1276:E1280)</f>
        <v>66.599999999999994</v>
      </c>
      <c r="V212" s="4">
        <f>AVERAGE('air-quality'!F1276:F1280)</f>
        <v>43.4</v>
      </c>
      <c r="W212" s="4">
        <f>AVERAGE('air-quality'!G1276:G1280)</f>
        <v>70.2</v>
      </c>
      <c r="X212" s="4">
        <f>AVERAGE('air-quality'!H1276:H1280)</f>
        <v>16</v>
      </c>
      <c r="Y212" s="4">
        <f>AVERAGE('air-quality'!I1276:I1280)</f>
        <v>0</v>
      </c>
      <c r="Z212" s="4">
        <f>AVERAGE('air-quality'!J1276:J1280)</f>
        <v>5.6</v>
      </c>
      <c r="AA212" s="4">
        <f>AVERAGE('air-quality'!E1627:E1631)</f>
        <v>129.4</v>
      </c>
      <c r="AB212" s="4">
        <f>AVERAGE('air-quality'!F1627:F1631)</f>
        <v>66.400000000000006</v>
      </c>
      <c r="AC212" s="4">
        <f>AVERAGE('air-quality'!G1627:G1631)</f>
        <v>114</v>
      </c>
      <c r="AD212" s="4">
        <f>AVERAGE('air-quality'!H1627:H1631)</f>
        <v>16</v>
      </c>
      <c r="AE212" s="4">
        <f>AVERAGE('air-quality'!I1627:I1631)</f>
        <v>0</v>
      </c>
      <c r="AF212" s="4">
        <f>AVERAGE('air-quality'!J1627:J1631)</f>
        <v>12.2</v>
      </c>
      <c r="AG212" s="4">
        <f>AVERAGE('air-quality'!E1988:E1992)</f>
        <v>109</v>
      </c>
      <c r="AH212" s="4">
        <f>AVERAGE('air-quality'!F1988:F1992)</f>
        <v>45.8</v>
      </c>
      <c r="AI212" s="4">
        <f>AVERAGE('air-quality'!G1988:G1992)</f>
        <v>92.6</v>
      </c>
      <c r="AJ212" s="4">
        <f>AVERAGE('air-quality'!H1988:H1992)</f>
        <v>11</v>
      </c>
      <c r="AK212" s="4">
        <f>AVERAGE('air-quality'!I1988:I1992)</f>
        <v>0</v>
      </c>
      <c r="AL212" s="4">
        <f>AVERAGE('air-quality'!J1988:J1992)</f>
        <v>6.4</v>
      </c>
      <c r="AM212" s="4">
        <f t="shared" si="19"/>
        <v>134.5</v>
      </c>
      <c r="AN212" s="4">
        <f t="shared" si="20"/>
        <v>38.5</v>
      </c>
      <c r="AO212" s="4">
        <f t="shared" si="21"/>
        <v>72.25</v>
      </c>
      <c r="AP212" s="4">
        <f t="shared" si="22"/>
        <v>10</v>
      </c>
      <c r="AQ212" s="4">
        <f t="shared" si="23"/>
        <v>0</v>
      </c>
      <c r="AR212" s="4">
        <f t="shared" si="24"/>
        <v>7.25</v>
      </c>
      <c r="AS212">
        <f>AVERAGE(U212,AA212,AG212)</f>
        <v>101.66666666666667</v>
      </c>
      <c r="AT212">
        <f>AVERAGE(V212,AB212,AH212)</f>
        <v>51.866666666666674</v>
      </c>
      <c r="AU212">
        <f>AVERAGE(W212,AC212,AI212)</f>
        <v>92.266666666666652</v>
      </c>
      <c r="AV212">
        <f>AVERAGE(X212,AD212,AJ212)</f>
        <v>14.333333333333334</v>
      </c>
      <c r="AW212">
        <f>AVERAGE(Y212,AE212,AK212)</f>
        <v>0</v>
      </c>
      <c r="AX212">
        <f>AVERAGE(Z212,AF212,AL212)</f>
        <v>8.0666666666666647</v>
      </c>
    </row>
    <row r="213" spans="1:50" x14ac:dyDescent="0.25">
      <c r="A213">
        <f>IF([1]Pivot!A217="",[1]Data!A212,[1]Pivot!A217)</f>
        <v>7</v>
      </c>
      <c r="B213">
        <f>[1]Pivot!B217</f>
        <v>30</v>
      </c>
      <c r="C213" s="4">
        <f>AVERAGE(Pivot!D217:H217)</f>
        <v>123.2</v>
      </c>
      <c r="D213" s="4">
        <f>AVERAGE(Pivot!K217:O217)</f>
        <v>53.8</v>
      </c>
      <c r="E213" s="4">
        <f>AVERAGE(Pivot!R217:V217)</f>
        <v>97.2</v>
      </c>
      <c r="F213" s="4">
        <f>AVERAGE(Pivot!Y217:AC217)</f>
        <v>15.4</v>
      </c>
      <c r="G213" s="4">
        <f>AVERAGE(Pivot!AF217:AJ217)</f>
        <v>0</v>
      </c>
      <c r="H213" s="4">
        <f>AVERAGE(Pivot!AM217:AQ217)</f>
        <v>9</v>
      </c>
      <c r="I213" s="4">
        <f>AVERAGE(Pivot!F217:H217)</f>
        <v>106</v>
      </c>
      <c r="J213" s="4">
        <f>AVERAGE(Pivot!M217:O217)</f>
        <v>63</v>
      </c>
      <c r="K213" s="4">
        <f>AVERAGE(Pivot!T217:V217)</f>
        <v>122.66666666666667</v>
      </c>
      <c r="L213" s="4">
        <f>AVERAGE(Pivot!AA217:AC217)</f>
        <v>17.333333333333332</v>
      </c>
      <c r="M213" s="4">
        <f>AVERAGE(Pivot!AH217:AJ217)</f>
        <v>0</v>
      </c>
      <c r="N213" s="4">
        <f>AVERAGE(Pivot!AO217:AQ217)</f>
        <v>9.3333333333333339</v>
      </c>
      <c r="O213" s="4">
        <f>Pivot!I217</f>
        <v>144</v>
      </c>
      <c r="P213" s="4">
        <f>Pivot!P217</f>
        <v>54</v>
      </c>
      <c r="Q213" s="4">
        <f>Pivot!W217</f>
        <v>81</v>
      </c>
      <c r="R213" s="4">
        <f>Pivot!AD217</f>
        <v>12</v>
      </c>
      <c r="S213" s="4">
        <f>Pivot!AK217</f>
        <v>0</v>
      </c>
      <c r="T213" s="4">
        <f>Pivot!AR217</f>
        <v>7</v>
      </c>
      <c r="U213" s="4">
        <f>AVERAGE('air-quality'!E1277:E1281)</f>
        <v>57.2</v>
      </c>
      <c r="V213" s="4">
        <f>AVERAGE('air-quality'!F1277:F1281)</f>
        <v>45.6</v>
      </c>
      <c r="W213" s="4">
        <f>AVERAGE('air-quality'!G1277:G1281)</f>
        <v>79.599999999999994</v>
      </c>
      <c r="X213" s="4">
        <f>AVERAGE('air-quality'!H1277:H1281)</f>
        <v>18.399999999999999</v>
      </c>
      <c r="Y213" s="4">
        <f>AVERAGE('air-quality'!I1277:I1281)</f>
        <v>0</v>
      </c>
      <c r="Z213" s="4">
        <f>AVERAGE('air-quality'!J1277:J1281)</f>
        <v>5.8</v>
      </c>
      <c r="AA213" s="4">
        <f>AVERAGE('air-quality'!E1628:E1632)</f>
        <v>136.80000000000001</v>
      </c>
      <c r="AB213" s="4">
        <f>AVERAGE('air-quality'!F1628:F1632)</f>
        <v>70.599999999999994</v>
      </c>
      <c r="AC213" s="4">
        <f>AVERAGE('air-quality'!G1628:G1632)</f>
        <v>118</v>
      </c>
      <c r="AD213" s="4">
        <f>AVERAGE('air-quality'!H1628:H1632)</f>
        <v>15.2</v>
      </c>
      <c r="AE213" s="4">
        <f>AVERAGE('air-quality'!I1628:I1632)</f>
        <v>0</v>
      </c>
      <c r="AF213" s="4">
        <f>AVERAGE('air-quality'!J1628:J1632)</f>
        <v>13.4</v>
      </c>
      <c r="AG213" s="4">
        <f>AVERAGE('air-quality'!E1989:E1993)</f>
        <v>102.8</v>
      </c>
      <c r="AH213" s="4">
        <f>AVERAGE('air-quality'!F1989:F1993)</f>
        <v>41.6</v>
      </c>
      <c r="AI213" s="4">
        <f>AVERAGE('air-quality'!G1989:G1993)</f>
        <v>91.2</v>
      </c>
      <c r="AJ213" s="4">
        <f>AVERAGE('air-quality'!H1989:H1993)</f>
        <v>10.199999999999999</v>
      </c>
      <c r="AK213" s="4">
        <f>AVERAGE('air-quality'!I1989:I1993)</f>
        <v>0</v>
      </c>
      <c r="AL213" s="4">
        <f>AVERAGE('air-quality'!J1989:J1993)</f>
        <v>6</v>
      </c>
      <c r="AM213" s="4">
        <f t="shared" si="19"/>
        <v>149</v>
      </c>
      <c r="AN213" s="4">
        <f t="shared" si="20"/>
        <v>44</v>
      </c>
      <c r="AO213" s="4">
        <f t="shared" si="21"/>
        <v>80</v>
      </c>
      <c r="AP213" s="4">
        <f t="shared" si="22"/>
        <v>11.25</v>
      </c>
      <c r="AQ213" s="4">
        <f t="shared" si="23"/>
        <v>0</v>
      </c>
      <c r="AR213" s="4">
        <f t="shared" si="24"/>
        <v>8</v>
      </c>
      <c r="AS213">
        <f>AVERAGE(U213,AA213,AG213)</f>
        <v>98.933333333333337</v>
      </c>
      <c r="AT213">
        <f>AVERAGE(V213,AB213,AH213)</f>
        <v>52.599999999999994</v>
      </c>
      <c r="AU213">
        <f>AVERAGE(W213,AC213,AI213)</f>
        <v>96.266666666666666</v>
      </c>
      <c r="AV213">
        <f>AVERAGE(X213,AD213,AJ213)</f>
        <v>14.6</v>
      </c>
      <c r="AW213">
        <f>AVERAGE(Y213,AE213,AK213)</f>
        <v>0</v>
      </c>
      <c r="AX213">
        <f>AVERAGE(Z213,AF213,AL213)</f>
        <v>8.4</v>
      </c>
    </row>
    <row r="214" spans="1:50" x14ac:dyDescent="0.25">
      <c r="A214">
        <f>IF([1]Pivot!A218="",[1]Data!A213,[1]Pivot!A218)</f>
        <v>7</v>
      </c>
      <c r="B214">
        <f>[1]Pivot!B218</f>
        <v>31</v>
      </c>
      <c r="C214" s="4">
        <f>AVERAGE(Pivot!D218:H218)</f>
        <v>111.6</v>
      </c>
      <c r="D214" s="4">
        <f>AVERAGE(Pivot!K218:O218)</f>
        <v>59.6</v>
      </c>
      <c r="E214" s="4">
        <f>AVERAGE(Pivot!R218:V218)</f>
        <v>85.6</v>
      </c>
      <c r="F214" s="4">
        <f>AVERAGE(Pivot!Y218:AC218)</f>
        <v>15.8</v>
      </c>
      <c r="G214" s="4">
        <f>AVERAGE(Pivot!AF218:AJ218)</f>
        <v>0</v>
      </c>
      <c r="H214" s="4">
        <f>AVERAGE(Pivot!AM218:AQ218)</f>
        <v>10.199999999999999</v>
      </c>
      <c r="I214" s="4">
        <f>AVERAGE(Pivot!F218:H218)</f>
        <v>119.33333333333333</v>
      </c>
      <c r="J214" s="4">
        <f>AVERAGE(Pivot!M218:O218)</f>
        <v>59</v>
      </c>
      <c r="K214" s="4">
        <f>AVERAGE(Pivot!T218:V218)</f>
        <v>99.333333333333329</v>
      </c>
      <c r="L214" s="4">
        <f>AVERAGE(Pivot!AA218:AC218)</f>
        <v>14</v>
      </c>
      <c r="M214" s="4">
        <f>AVERAGE(Pivot!AH218:AJ218)</f>
        <v>0</v>
      </c>
      <c r="N214" s="4">
        <f>AVERAGE(Pivot!AO218:AQ218)</f>
        <v>8.6666666666666661</v>
      </c>
      <c r="O214" s="4">
        <f>Pivot!I218</f>
        <v>120</v>
      </c>
      <c r="P214" s="4">
        <f>Pivot!P218</f>
        <v>40</v>
      </c>
      <c r="Q214" s="4">
        <f>Pivot!W218</f>
        <v>62</v>
      </c>
      <c r="R214" s="4">
        <f>Pivot!AD218</f>
        <v>13</v>
      </c>
      <c r="S214" s="4">
        <f>Pivot!AK218</f>
        <v>0</v>
      </c>
      <c r="T214" s="4">
        <f>Pivot!AR218</f>
        <v>7</v>
      </c>
      <c r="U214" s="4">
        <f>AVERAGE('air-quality'!E1278:E1282)</f>
        <v>63</v>
      </c>
      <c r="V214" s="4">
        <f>AVERAGE('air-quality'!F1278:F1282)</f>
        <v>45</v>
      </c>
      <c r="W214" s="4">
        <f>AVERAGE('air-quality'!G1278:G1282)</f>
        <v>76</v>
      </c>
      <c r="X214" s="4">
        <f>AVERAGE('air-quality'!H1278:H1282)</f>
        <v>17.399999999999999</v>
      </c>
      <c r="Y214" s="4">
        <f>AVERAGE('air-quality'!I1278:I1282)</f>
        <v>0</v>
      </c>
      <c r="Z214" s="4">
        <f>AVERAGE('air-quality'!J1278:J1282)</f>
        <v>5.6</v>
      </c>
      <c r="AA214" s="4">
        <f>AVERAGE('air-quality'!E1629:E1633)</f>
        <v>145</v>
      </c>
      <c r="AB214" s="4">
        <f>AVERAGE('air-quality'!F1629:F1633)</f>
        <v>69.2</v>
      </c>
      <c r="AC214" s="4">
        <f>AVERAGE('air-quality'!G1629:G1633)</f>
        <v>118</v>
      </c>
      <c r="AD214" s="4">
        <f>AVERAGE('air-quality'!H1629:H1633)</f>
        <v>14.8</v>
      </c>
      <c r="AE214" s="4">
        <f>AVERAGE('air-quality'!I1629:I1633)</f>
        <v>0</v>
      </c>
      <c r="AF214" s="4">
        <f>AVERAGE('air-quality'!J1629:J1633)</f>
        <v>12.6</v>
      </c>
      <c r="AG214" s="4">
        <f>AVERAGE('air-quality'!E1990:E1994)</f>
        <v>87</v>
      </c>
      <c r="AH214" s="4">
        <f>AVERAGE('air-quality'!F1990:F1994)</f>
        <v>39.799999999999997</v>
      </c>
      <c r="AI214" s="4">
        <f>AVERAGE('air-quality'!G1990:G1994)</f>
        <v>87</v>
      </c>
      <c r="AJ214" s="4">
        <f>AVERAGE('air-quality'!H1990:H1994)</f>
        <v>11</v>
      </c>
      <c r="AK214" s="4">
        <f>AVERAGE('air-quality'!I1990:I1994)</f>
        <v>0</v>
      </c>
      <c r="AL214" s="4">
        <f>AVERAGE('air-quality'!J1990:J1994)</f>
        <v>6</v>
      </c>
      <c r="AM214" s="4">
        <f t="shared" si="19"/>
        <v>143.19999999999999</v>
      </c>
      <c r="AN214" s="4">
        <f t="shared" si="20"/>
        <v>43.2</v>
      </c>
      <c r="AO214" s="4">
        <f t="shared" si="21"/>
        <v>76.400000000000006</v>
      </c>
      <c r="AP214" s="4">
        <f t="shared" si="22"/>
        <v>11.6</v>
      </c>
      <c r="AQ214" s="4">
        <f t="shared" si="23"/>
        <v>0</v>
      </c>
      <c r="AR214" s="4">
        <f t="shared" si="24"/>
        <v>7.8</v>
      </c>
      <c r="AS214">
        <f>AVERAGE(U214,AA214,AG214)</f>
        <v>98.333333333333329</v>
      </c>
      <c r="AT214">
        <f>AVERAGE(V214,AB214,AH214)</f>
        <v>51.333333333333336</v>
      </c>
      <c r="AU214">
        <f>AVERAGE(W214,AC214,AI214)</f>
        <v>93.666666666666671</v>
      </c>
      <c r="AV214">
        <f>AVERAGE(X214,AD214,AJ214)</f>
        <v>14.4</v>
      </c>
      <c r="AW214">
        <f>AVERAGE(Y214,AE214,AK214)</f>
        <v>0</v>
      </c>
      <c r="AX214">
        <f>AVERAGE(Z214,AF214,AL214)</f>
        <v>8.0666666666666664</v>
      </c>
    </row>
    <row r="215" spans="1:50" x14ac:dyDescent="0.25">
      <c r="A215">
        <f>IF([1]Pivot!A219="",[1]Data!A214,[1]Pivot!A219)</f>
        <v>8</v>
      </c>
      <c r="B215">
        <f>[1]Pivot!B219</f>
        <v>1</v>
      </c>
      <c r="C215" s="4">
        <f>AVERAGE(Pivot!D219:H219)</f>
        <v>125</v>
      </c>
      <c r="D215" s="4">
        <f>AVERAGE(Pivot!K219:O219)</f>
        <v>56</v>
      </c>
      <c r="E215" s="4">
        <f>AVERAGE(Pivot!R219:V219)</f>
        <v>76.2</v>
      </c>
      <c r="F215" s="4">
        <f>AVERAGE(Pivot!Y219:AC219)</f>
        <v>12.2</v>
      </c>
      <c r="G215" s="4">
        <f>AVERAGE(Pivot!AF219:AJ219)</f>
        <v>0</v>
      </c>
      <c r="H215" s="4">
        <f>AVERAGE(Pivot!AM219:AQ219)</f>
        <v>11.4</v>
      </c>
      <c r="I215" s="4">
        <f>AVERAGE(Pivot!F219:H219)</f>
        <v>111</v>
      </c>
      <c r="J215" s="4">
        <f>AVERAGE(Pivot!M219:O219)</f>
        <v>56</v>
      </c>
      <c r="K215" s="4">
        <f>AVERAGE(Pivot!T219:V219)</f>
        <v>73.333333333333329</v>
      </c>
      <c r="L215" s="4">
        <f>AVERAGE(Pivot!AA219:AC219)</f>
        <v>11</v>
      </c>
      <c r="M215" s="4">
        <f>AVERAGE(Pivot!AH219:AJ219)</f>
        <v>0</v>
      </c>
      <c r="N215" s="4">
        <f>AVERAGE(Pivot!AO219:AQ219)</f>
        <v>11.666666666666666</v>
      </c>
      <c r="O215" s="4">
        <f>Pivot!I219</f>
        <v>111</v>
      </c>
      <c r="P215" s="4">
        <f>Pivot!P219</f>
        <v>35</v>
      </c>
      <c r="Q215" s="4">
        <f>Pivot!W219</f>
        <v>88</v>
      </c>
      <c r="R215" s="4">
        <f>Pivot!AD219</f>
        <v>10</v>
      </c>
      <c r="S215" s="4">
        <f>Pivot!AK219</f>
        <v>0</v>
      </c>
      <c r="T215" s="4">
        <f>Pivot!AR219</f>
        <v>4</v>
      </c>
      <c r="U215" s="4">
        <f>AVERAGE('air-quality'!E1279:E1283)</f>
        <v>62.4</v>
      </c>
      <c r="V215" s="4">
        <f>AVERAGE('air-quality'!F1279:F1283)</f>
        <v>47</v>
      </c>
      <c r="W215" s="4">
        <f>AVERAGE('air-quality'!G1279:G1283)</f>
        <v>75.599999999999994</v>
      </c>
      <c r="X215" s="4">
        <f>AVERAGE('air-quality'!H1279:H1283)</f>
        <v>17.2</v>
      </c>
      <c r="Y215" s="4">
        <f>AVERAGE('air-quality'!I1279:I1283)</f>
        <v>0</v>
      </c>
      <c r="Z215" s="4">
        <f>AVERAGE('air-quality'!J1279:J1283)</f>
        <v>5.6</v>
      </c>
      <c r="AA215" s="4">
        <f>AVERAGE('air-quality'!E1630:E1634)</f>
        <v>139.4</v>
      </c>
      <c r="AB215" s="4">
        <f>AVERAGE('air-quality'!F1630:F1634)</f>
        <v>71.400000000000006</v>
      </c>
      <c r="AC215" s="4">
        <f>AVERAGE('air-quality'!G1630:G1634)</f>
        <v>121.8</v>
      </c>
      <c r="AD215" s="4">
        <f>AVERAGE('air-quality'!H1630:H1634)</f>
        <v>14.2</v>
      </c>
      <c r="AE215" s="4">
        <f>AVERAGE('air-quality'!I1630:I1634)</f>
        <v>0</v>
      </c>
      <c r="AF215" s="4">
        <f>AVERAGE('air-quality'!J1630:J1634)</f>
        <v>13</v>
      </c>
      <c r="AG215" s="4">
        <f>AVERAGE('air-quality'!E1991:E1995)</f>
        <v>78.400000000000006</v>
      </c>
      <c r="AH215" s="4">
        <f>AVERAGE('air-quality'!F1991:F1995)</f>
        <v>45.6</v>
      </c>
      <c r="AI215" s="4">
        <f>AVERAGE('air-quality'!G1991:G1995)</f>
        <v>98.4</v>
      </c>
      <c r="AJ215" s="4">
        <f>AVERAGE('air-quality'!H1991:H1995)</f>
        <v>11.8</v>
      </c>
      <c r="AK215" s="4">
        <f>AVERAGE('air-quality'!I1991:I1995)</f>
        <v>0</v>
      </c>
      <c r="AL215" s="4">
        <f>AVERAGE('air-quality'!J1991:J1995)</f>
        <v>6.4</v>
      </c>
      <c r="AM215" s="4">
        <f t="shared" si="19"/>
        <v>135.4</v>
      </c>
      <c r="AN215" s="4">
        <f t="shared" si="20"/>
        <v>46</v>
      </c>
      <c r="AO215" s="4">
        <f t="shared" si="21"/>
        <v>81.400000000000006</v>
      </c>
      <c r="AP215" s="4">
        <f t="shared" si="22"/>
        <v>11.2</v>
      </c>
      <c r="AQ215" s="4">
        <f t="shared" si="23"/>
        <v>0</v>
      </c>
      <c r="AR215" s="4">
        <f t="shared" si="24"/>
        <v>6.6</v>
      </c>
      <c r="AS215">
        <f>AVERAGE(U215,AA215,AG215)</f>
        <v>93.40000000000002</v>
      </c>
      <c r="AT215">
        <f>AVERAGE(V215,AB215,AH215)</f>
        <v>54.666666666666664</v>
      </c>
      <c r="AU215">
        <f>AVERAGE(W215,AC215,AI215)</f>
        <v>98.59999999999998</v>
      </c>
      <c r="AV215">
        <f>AVERAGE(X215,AD215,AJ215)</f>
        <v>14.4</v>
      </c>
      <c r="AW215">
        <f>AVERAGE(Y215,AE215,AK215)</f>
        <v>0</v>
      </c>
      <c r="AX215">
        <f>AVERAGE(Z215,AF215,AL215)</f>
        <v>8.3333333333333339</v>
      </c>
    </row>
    <row r="216" spans="1:50" x14ac:dyDescent="0.25">
      <c r="A216">
        <f>IF([1]Pivot!A220="",[1]Data!A215,[1]Pivot!A220)</f>
        <v>8</v>
      </c>
      <c r="B216">
        <f>[1]Pivot!B220</f>
        <v>2</v>
      </c>
      <c r="C216" s="4">
        <f>AVERAGE(Pivot!D220:H220)</f>
        <v>119.2</v>
      </c>
      <c r="D216" s="4">
        <f>AVERAGE(Pivot!K220:O220)</f>
        <v>52.2</v>
      </c>
      <c r="E216" s="4">
        <f>AVERAGE(Pivot!R220:V220)</f>
        <v>82.2</v>
      </c>
      <c r="F216" s="4">
        <f>AVERAGE(Pivot!Y220:AC220)</f>
        <v>13.6</v>
      </c>
      <c r="G216" s="4">
        <f>AVERAGE(Pivot!AF220:AJ220)</f>
        <v>0</v>
      </c>
      <c r="H216" s="4">
        <f>AVERAGE(Pivot!AM220:AQ220)</f>
        <v>8.8000000000000007</v>
      </c>
      <c r="I216" s="4">
        <f>AVERAGE(Pivot!F220:H220)</f>
        <v>111</v>
      </c>
      <c r="J216" s="4">
        <f>AVERAGE(Pivot!M220:O220)</f>
        <v>54</v>
      </c>
      <c r="K216" s="4">
        <f>AVERAGE(Pivot!T220:V220)</f>
        <v>88.666666666666671</v>
      </c>
      <c r="L216" s="4">
        <f>AVERAGE(Pivot!AA220:AC220)</f>
        <v>12.333333333333334</v>
      </c>
      <c r="M216" s="4">
        <f>AVERAGE(Pivot!AH220:AJ220)</f>
        <v>0</v>
      </c>
      <c r="N216" s="4">
        <f>AVERAGE(Pivot!AO220:AQ220)</f>
        <v>7.666666666666667</v>
      </c>
      <c r="O216" s="4">
        <f>Pivot!I220</f>
        <v>64</v>
      </c>
      <c r="P216" s="4">
        <f>Pivot!P220</f>
        <v>37</v>
      </c>
      <c r="Q216" s="4">
        <f>Pivot!W220</f>
        <v>91</v>
      </c>
      <c r="R216" s="4">
        <f>Pivot!AD220</f>
        <v>10</v>
      </c>
      <c r="S216" s="4">
        <f>Pivot!AK220</f>
        <v>0</v>
      </c>
      <c r="T216" s="4">
        <f>Pivot!AR220</f>
        <v>4</v>
      </c>
      <c r="U216" s="4">
        <f>AVERAGE('air-quality'!E1280:E1284)</f>
        <v>76</v>
      </c>
      <c r="V216" s="4">
        <f>AVERAGE('air-quality'!F1280:F1284)</f>
        <v>54.4</v>
      </c>
      <c r="W216" s="4">
        <f>AVERAGE('air-quality'!G1280:G1284)</f>
        <v>76.599999999999994</v>
      </c>
      <c r="X216" s="4">
        <f>AVERAGE('air-quality'!H1280:H1284)</f>
        <v>17.399999999999999</v>
      </c>
      <c r="Y216" s="4">
        <f>AVERAGE('air-quality'!I1280:I1284)</f>
        <v>0</v>
      </c>
      <c r="Z216" s="4">
        <f>AVERAGE('air-quality'!J1280:J1284)</f>
        <v>6.6</v>
      </c>
      <c r="AA216" s="4">
        <f>AVERAGE('air-quality'!E1631:E1635)</f>
        <v>139.80000000000001</v>
      </c>
      <c r="AB216" s="4">
        <f>AVERAGE('air-quality'!F1631:F1635)</f>
        <v>66.400000000000006</v>
      </c>
      <c r="AC216" s="4">
        <f>AVERAGE('air-quality'!G1631:G1635)</f>
        <v>108.6</v>
      </c>
      <c r="AD216" s="4">
        <f>AVERAGE('air-quality'!H1631:H1635)</f>
        <v>11.8</v>
      </c>
      <c r="AE216" s="4">
        <f>AVERAGE('air-quality'!I1631:I1635)</f>
        <v>0</v>
      </c>
      <c r="AF216" s="4">
        <f>AVERAGE('air-quality'!J1631:J1635)</f>
        <v>11.6</v>
      </c>
      <c r="AG216" s="4">
        <f>AVERAGE('air-quality'!E1992:E1996)</f>
        <v>90.6</v>
      </c>
      <c r="AH216" s="4">
        <f>AVERAGE('air-quality'!F1992:F1996)</f>
        <v>46.4</v>
      </c>
      <c r="AI216" s="4">
        <f>AVERAGE('air-quality'!G1992:G1996)</f>
        <v>91.6</v>
      </c>
      <c r="AJ216" s="4">
        <f>AVERAGE('air-quality'!H1992:H1996)</f>
        <v>12.8</v>
      </c>
      <c r="AK216" s="4">
        <f>AVERAGE('air-quality'!I1992:I1996)</f>
        <v>0</v>
      </c>
      <c r="AL216" s="4">
        <f>AVERAGE('air-quality'!J1992:J1996)</f>
        <v>6.8</v>
      </c>
      <c r="AM216" s="4">
        <f t="shared" si="19"/>
        <v>118</v>
      </c>
      <c r="AN216" s="4">
        <f t="shared" si="20"/>
        <v>42.6</v>
      </c>
      <c r="AO216" s="4">
        <f t="shared" si="21"/>
        <v>81</v>
      </c>
      <c r="AP216" s="4">
        <f t="shared" si="22"/>
        <v>11.2</v>
      </c>
      <c r="AQ216" s="4">
        <f t="shared" si="23"/>
        <v>0</v>
      </c>
      <c r="AR216" s="4">
        <f t="shared" si="24"/>
        <v>5.8</v>
      </c>
      <c r="AS216">
        <f>AVERAGE(U216,AA216,AG216)</f>
        <v>102.13333333333333</v>
      </c>
      <c r="AT216">
        <f>AVERAGE(V216,AB216,AH216)</f>
        <v>55.733333333333341</v>
      </c>
      <c r="AU216">
        <f>AVERAGE(W216,AC216,AI216)</f>
        <v>92.266666666666652</v>
      </c>
      <c r="AV216">
        <f>AVERAGE(X216,AD216,AJ216)</f>
        <v>14</v>
      </c>
      <c r="AW216">
        <f>AVERAGE(Y216,AE216,AK216)</f>
        <v>0</v>
      </c>
      <c r="AX216">
        <f>AVERAGE(Z216,AF216,AL216)</f>
        <v>8.3333333333333339</v>
      </c>
    </row>
    <row r="217" spans="1:50" x14ac:dyDescent="0.25">
      <c r="A217">
        <f>IF([1]Pivot!A221="",[1]Data!A216,[1]Pivot!A221)</f>
        <v>8</v>
      </c>
      <c r="B217">
        <f>[1]Pivot!B221</f>
        <v>3</v>
      </c>
      <c r="C217" s="4">
        <f>AVERAGE(Pivot!D221:H221)</f>
        <v>109.2</v>
      </c>
      <c r="D217" s="4">
        <f>AVERAGE(Pivot!K221:O221)</f>
        <v>55</v>
      </c>
      <c r="E217" s="4">
        <f>AVERAGE(Pivot!R221:V221)</f>
        <v>93.2</v>
      </c>
      <c r="F217" s="4">
        <f>AVERAGE(Pivot!Y221:AC221)</f>
        <v>15.2</v>
      </c>
      <c r="G217" s="4">
        <f>AVERAGE(Pivot!AF221:AJ221)</f>
        <v>0</v>
      </c>
      <c r="H217" s="4">
        <f>AVERAGE(Pivot!AM221:AQ221)</f>
        <v>9</v>
      </c>
      <c r="I217" s="4">
        <f>AVERAGE(Pivot!F221:H221)</f>
        <v>97.666666666666671</v>
      </c>
      <c r="J217" s="4">
        <f>AVERAGE(Pivot!M221:O221)</f>
        <v>55</v>
      </c>
      <c r="K217" s="4">
        <f>AVERAGE(Pivot!T221:V221)</f>
        <v>88</v>
      </c>
      <c r="L217" s="4">
        <f>AVERAGE(Pivot!AA221:AC221)</f>
        <v>15.333333333333334</v>
      </c>
      <c r="M217" s="4">
        <f>AVERAGE(Pivot!AH221:AJ221)</f>
        <v>0</v>
      </c>
      <c r="N217" s="4">
        <f>AVERAGE(Pivot!AO221:AQ221)</f>
        <v>9</v>
      </c>
      <c r="O217" s="4">
        <f>Pivot!I221</f>
        <v>68</v>
      </c>
      <c r="P217" s="4">
        <f>Pivot!P221</f>
        <v>46</v>
      </c>
      <c r="Q217" s="4">
        <f>Pivot!W221</f>
        <v>79</v>
      </c>
      <c r="R217" s="4">
        <f>Pivot!AD221</f>
        <v>14</v>
      </c>
      <c r="S217" s="4">
        <f>Pivot!AK221</f>
        <v>0</v>
      </c>
      <c r="T217" s="4">
        <f>Pivot!AR221</f>
        <v>4</v>
      </c>
      <c r="U217" s="4">
        <f>AVERAGE('air-quality'!E1281:E1285)</f>
        <v>95.6</v>
      </c>
      <c r="V217" s="4">
        <f>AVERAGE('air-quality'!F1281:F1285)</f>
        <v>54.4</v>
      </c>
      <c r="W217" s="4">
        <f>AVERAGE('air-quality'!G1281:G1285)</f>
        <v>70.8</v>
      </c>
      <c r="X217" s="4">
        <f>AVERAGE('air-quality'!H1281:H1285)</f>
        <v>18</v>
      </c>
      <c r="Y217" s="4">
        <f>AVERAGE('air-quality'!I1281:I1285)</f>
        <v>0</v>
      </c>
      <c r="Z217" s="4">
        <f>AVERAGE('air-quality'!J1281:J1285)</f>
        <v>7.2</v>
      </c>
      <c r="AA217" s="4">
        <f>AVERAGE('air-quality'!E1632:E1636)</f>
        <v>129.6</v>
      </c>
      <c r="AB217" s="4">
        <f>AVERAGE('air-quality'!F1632:F1636)</f>
        <v>62.4</v>
      </c>
      <c r="AC217" s="4">
        <f>AVERAGE('air-quality'!G1632:G1636)</f>
        <v>88.4</v>
      </c>
      <c r="AD217" s="4">
        <f>AVERAGE('air-quality'!H1632:H1636)</f>
        <v>10.4</v>
      </c>
      <c r="AE217" s="4">
        <f>AVERAGE('air-quality'!I1632:I1636)</f>
        <v>0</v>
      </c>
      <c r="AF217" s="4">
        <f>AVERAGE('air-quality'!J1632:J1636)</f>
        <v>12.2</v>
      </c>
      <c r="AG217" s="4">
        <f>AVERAGE('air-quality'!E1993:E1997)</f>
        <v>95.4</v>
      </c>
      <c r="AH217" s="4">
        <f>AVERAGE('air-quality'!F1993:F1997)</f>
        <v>45.2</v>
      </c>
      <c r="AI217" s="4">
        <f>AVERAGE('air-quality'!G1993:G1997)</f>
        <v>77.599999999999994</v>
      </c>
      <c r="AJ217" s="4">
        <f>AVERAGE('air-quality'!H1993:H1997)</f>
        <v>12.2</v>
      </c>
      <c r="AK217" s="4">
        <f>AVERAGE('air-quality'!I1993:I1997)</f>
        <v>0</v>
      </c>
      <c r="AL217" s="4">
        <f>AVERAGE('air-quality'!J1993:J1997)</f>
        <v>7.2</v>
      </c>
      <c r="AM217" s="4">
        <f t="shared" si="19"/>
        <v>101.4</v>
      </c>
      <c r="AN217" s="4">
        <f t="shared" si="20"/>
        <v>42.4</v>
      </c>
      <c r="AO217" s="4">
        <f t="shared" si="21"/>
        <v>80.2</v>
      </c>
      <c r="AP217" s="4">
        <f t="shared" si="22"/>
        <v>11.8</v>
      </c>
      <c r="AQ217" s="4">
        <f t="shared" si="23"/>
        <v>0</v>
      </c>
      <c r="AR217" s="4">
        <f t="shared" si="24"/>
        <v>5.2</v>
      </c>
      <c r="AS217">
        <f>AVERAGE(U217,AA217,AG217)</f>
        <v>106.86666666666667</v>
      </c>
      <c r="AT217">
        <f>AVERAGE(V217,AB217,AH217)</f>
        <v>54</v>
      </c>
      <c r="AU217">
        <f>AVERAGE(W217,AC217,AI217)</f>
        <v>78.933333333333323</v>
      </c>
      <c r="AV217">
        <f>AVERAGE(X217,AD217,AJ217)</f>
        <v>13.533333333333331</v>
      </c>
      <c r="AW217">
        <f>AVERAGE(Y217,AE217,AK217)</f>
        <v>0</v>
      </c>
      <c r="AX217">
        <f>AVERAGE(Z217,AF217,AL217)</f>
        <v>8.8666666666666654</v>
      </c>
    </row>
    <row r="218" spans="1:50" x14ac:dyDescent="0.25">
      <c r="A218">
        <f>IF([1]Pivot!A222="",[1]Data!A217,[1]Pivot!A222)</f>
        <v>8</v>
      </c>
      <c r="B218">
        <f>[1]Pivot!B222</f>
        <v>4</v>
      </c>
      <c r="C218" s="4">
        <f>AVERAGE(Pivot!D222:H222)</f>
        <v>110.2</v>
      </c>
      <c r="D218" s="4">
        <f>AVERAGE(Pivot!K222:O222)</f>
        <v>53.4</v>
      </c>
      <c r="E218" s="4">
        <f>AVERAGE(Pivot!R222:V222)</f>
        <v>72.400000000000006</v>
      </c>
      <c r="F218" s="4">
        <f>AVERAGE(Pivot!Y222:AC222)</f>
        <v>13.4</v>
      </c>
      <c r="G218" s="4">
        <f>AVERAGE(Pivot!AF222:AJ222)</f>
        <v>0</v>
      </c>
      <c r="H218" s="4">
        <f>AVERAGE(Pivot!AM222:AQ222)</f>
        <v>7.4</v>
      </c>
      <c r="I218" s="4">
        <f>AVERAGE(Pivot!F222:H222)</f>
        <v>110.66666666666667</v>
      </c>
      <c r="J218" s="4">
        <f>AVERAGE(Pivot!M222:O222)</f>
        <v>45.333333333333336</v>
      </c>
      <c r="K218" s="4">
        <f>AVERAGE(Pivot!T222:V222)</f>
        <v>66</v>
      </c>
      <c r="L218" s="4">
        <f>AVERAGE(Pivot!AA222:AC222)</f>
        <v>12</v>
      </c>
      <c r="M218" s="4">
        <f>AVERAGE(Pivot!AH222:AJ222)</f>
        <v>0</v>
      </c>
      <c r="N218" s="4">
        <f>AVERAGE(Pivot!AO222:AQ222)</f>
        <v>7</v>
      </c>
      <c r="O218" s="4">
        <f>Pivot!I222</f>
        <v>72</v>
      </c>
      <c r="P218" s="4">
        <f>Pivot!P222</f>
        <v>59</v>
      </c>
      <c r="Q218" s="4">
        <f>Pivot!W222</f>
        <v>37</v>
      </c>
      <c r="R218" s="4">
        <f>Pivot!AD222</f>
        <v>16</v>
      </c>
      <c r="S218" s="4">
        <f>Pivot!AK222</f>
        <v>0</v>
      </c>
      <c r="T218" s="4">
        <f>Pivot!AR222</f>
        <v>7</v>
      </c>
      <c r="U218" s="4">
        <f>AVERAGE('air-quality'!E1282:E1286)</f>
        <v>107.6</v>
      </c>
      <c r="V218" s="4">
        <f>AVERAGE('air-quality'!F1282:F1286)</f>
        <v>49.6</v>
      </c>
      <c r="W218" s="4">
        <f>AVERAGE('air-quality'!G1282:G1286)</f>
        <v>55.4</v>
      </c>
      <c r="X218" s="4">
        <f>AVERAGE('air-quality'!H1282:H1286)</f>
        <v>17.399999999999999</v>
      </c>
      <c r="Y218" s="4">
        <f>AVERAGE('air-quality'!I1282:I1286)</f>
        <v>0</v>
      </c>
      <c r="Z218" s="4">
        <f>AVERAGE('air-quality'!J1282:J1286)</f>
        <v>7.4</v>
      </c>
      <c r="AA218" s="4">
        <f>AVERAGE('air-quality'!E1633:E1637)</f>
        <v>121</v>
      </c>
      <c r="AB218" s="4">
        <f>AVERAGE('air-quality'!F1633:F1637)</f>
        <v>57.8</v>
      </c>
      <c r="AC218" s="4">
        <f>AVERAGE('air-quality'!G1633:G1637)</f>
        <v>80</v>
      </c>
      <c r="AD218" s="4">
        <f>AVERAGE('air-quality'!H1633:H1637)</f>
        <v>10.4</v>
      </c>
      <c r="AE218" s="4">
        <f>AVERAGE('air-quality'!I1633:I1637)</f>
        <v>0</v>
      </c>
      <c r="AF218" s="4">
        <f>AVERAGE('air-quality'!J1633:J1637)</f>
        <v>11</v>
      </c>
      <c r="AG218" s="4">
        <f>AVERAGE('air-quality'!E1994:E1998)</f>
        <v>102.4</v>
      </c>
      <c r="AH218" s="4">
        <f>AVERAGE('air-quality'!F1994:F1998)</f>
        <v>45</v>
      </c>
      <c r="AI218" s="4">
        <f>AVERAGE('air-quality'!G1994:G1998)</f>
        <v>68.599999999999994</v>
      </c>
      <c r="AJ218" s="4">
        <f>AVERAGE('air-quality'!H1994:H1998)</f>
        <v>13</v>
      </c>
      <c r="AK218" s="4">
        <f>AVERAGE('air-quality'!I1994:I1998)</f>
        <v>0</v>
      </c>
      <c r="AL218" s="4">
        <f>AVERAGE('air-quality'!J1994:J1998)</f>
        <v>7.4</v>
      </c>
      <c r="AM218" s="4">
        <f t="shared" si="19"/>
        <v>87</v>
      </c>
      <c r="AN218" s="4">
        <f t="shared" si="20"/>
        <v>43.4</v>
      </c>
      <c r="AO218" s="4">
        <f t="shared" si="21"/>
        <v>71.400000000000006</v>
      </c>
      <c r="AP218" s="4">
        <f t="shared" si="22"/>
        <v>12.6</v>
      </c>
      <c r="AQ218" s="4">
        <f t="shared" si="23"/>
        <v>0</v>
      </c>
      <c r="AR218" s="4">
        <f t="shared" si="24"/>
        <v>5.2</v>
      </c>
      <c r="AS218">
        <f>AVERAGE(U218,AA218,AG218)</f>
        <v>110.33333333333333</v>
      </c>
      <c r="AT218">
        <f>AVERAGE(V218,AB218,AH218)</f>
        <v>50.800000000000004</v>
      </c>
      <c r="AU218">
        <f>AVERAGE(W218,AC218,AI218)</f>
        <v>68</v>
      </c>
      <c r="AV218">
        <f>AVERAGE(X218,AD218,AJ218)</f>
        <v>13.6</v>
      </c>
      <c r="AW218">
        <f>AVERAGE(Y218,AE218,AK218)</f>
        <v>0</v>
      </c>
      <c r="AX218">
        <f>AVERAGE(Z218,AF218,AL218)</f>
        <v>8.6</v>
      </c>
    </row>
    <row r="219" spans="1:50" x14ac:dyDescent="0.25">
      <c r="A219">
        <f>IF([1]Pivot!A223="",[1]Data!A218,[1]Pivot!A223)</f>
        <v>8</v>
      </c>
      <c r="B219">
        <f>[1]Pivot!B223</f>
        <v>5</v>
      </c>
      <c r="C219" s="4">
        <f>AVERAGE(Pivot!D223:H223)</f>
        <v>110.6</v>
      </c>
      <c r="D219" s="4">
        <f>AVERAGE(Pivot!K223:O223)</f>
        <v>53.2</v>
      </c>
      <c r="E219" s="4">
        <f>AVERAGE(Pivot!R223:V223)</f>
        <v>64.8</v>
      </c>
      <c r="F219" s="4">
        <f>AVERAGE(Pivot!Y223:AC223)</f>
        <v>14</v>
      </c>
      <c r="G219" s="4">
        <f>AVERAGE(Pivot!AF223:AJ223)</f>
        <v>0</v>
      </c>
      <c r="H219" s="4">
        <f>AVERAGE(Pivot!AM223:AQ223)</f>
        <v>8.4</v>
      </c>
      <c r="I219" s="4">
        <f>AVERAGE(Pivot!F223:H223)</f>
        <v>88.666666666666671</v>
      </c>
      <c r="J219" s="4">
        <f>AVERAGE(Pivot!M223:O223)</f>
        <v>44.333333333333336</v>
      </c>
      <c r="K219" s="4">
        <f>AVERAGE(Pivot!T223:V223)</f>
        <v>51</v>
      </c>
      <c r="L219" s="4">
        <f>AVERAGE(Pivot!AA223:AC223)</f>
        <v>14.333333333333334</v>
      </c>
      <c r="M219" s="4">
        <f>AVERAGE(Pivot!AH223:AJ223)</f>
        <v>0</v>
      </c>
      <c r="N219" s="4">
        <f>AVERAGE(Pivot!AO223:AQ223)</f>
        <v>8.6666666666666661</v>
      </c>
      <c r="O219" s="4">
        <f>Pivot!I223</f>
        <v>109</v>
      </c>
      <c r="P219" s="4">
        <f>Pivot!P223</f>
        <v>46</v>
      </c>
      <c r="Q219" s="4">
        <f>Pivot!W223</f>
        <v>78</v>
      </c>
      <c r="R219" s="4">
        <f>Pivot!AD223</f>
        <v>12</v>
      </c>
      <c r="S219" s="4">
        <f>Pivot!AK223</f>
        <v>0</v>
      </c>
      <c r="T219" s="4">
        <f>Pivot!AR223</f>
        <v>7</v>
      </c>
      <c r="U219" s="4">
        <f>AVERAGE('air-quality'!E1283:E1287)</f>
        <v>111.6</v>
      </c>
      <c r="V219" s="4">
        <f>AVERAGE('air-quality'!F1283:F1287)</f>
        <v>49</v>
      </c>
      <c r="W219" s="4">
        <f>AVERAGE('air-quality'!G1283:G1287)</f>
        <v>55.6</v>
      </c>
      <c r="X219" s="4">
        <f>AVERAGE('air-quality'!H1283:H1287)</f>
        <v>17.600000000000001</v>
      </c>
      <c r="Y219" s="4">
        <f>AVERAGE('air-quality'!I1283:I1287)</f>
        <v>0</v>
      </c>
      <c r="Z219" s="4">
        <f>AVERAGE('air-quality'!J1283:J1287)</f>
        <v>7.8</v>
      </c>
      <c r="AA219" s="4">
        <f>AVERAGE('air-quality'!E1634:E1638)</f>
        <v>113.6</v>
      </c>
      <c r="AB219" s="4">
        <f>AVERAGE('air-quality'!F1634:F1638)</f>
        <v>48.4</v>
      </c>
      <c r="AC219" s="4">
        <f>AVERAGE('air-quality'!G1634:G1638)</f>
        <v>67</v>
      </c>
      <c r="AD219" s="4">
        <f>AVERAGE('air-quality'!H1634:H1638)</f>
        <v>10</v>
      </c>
      <c r="AE219" s="4">
        <f>AVERAGE('air-quality'!I1634:I1638)</f>
        <v>0</v>
      </c>
      <c r="AF219" s="4">
        <f>AVERAGE('air-quality'!J1634:J1638)</f>
        <v>11</v>
      </c>
      <c r="AG219" s="4">
        <f>AVERAGE('air-quality'!E1995:E1999)</f>
        <v>112</v>
      </c>
      <c r="AH219" s="4">
        <f>AVERAGE('air-quality'!F1995:F1999)</f>
        <v>42.6</v>
      </c>
      <c r="AI219" s="4">
        <f>AVERAGE('air-quality'!G1995:G1999)</f>
        <v>71.599999999999994</v>
      </c>
      <c r="AJ219" s="4">
        <f>AVERAGE('air-quality'!H1995:H1999)</f>
        <v>13</v>
      </c>
      <c r="AK219" s="4">
        <f>AVERAGE('air-quality'!I1995:I1999)</f>
        <v>0</v>
      </c>
      <c r="AL219" s="4">
        <f>AVERAGE('air-quality'!J1995:J1999)</f>
        <v>6.8</v>
      </c>
      <c r="AM219" s="4">
        <f t="shared" si="19"/>
        <v>84.8</v>
      </c>
      <c r="AN219" s="4">
        <f t="shared" si="20"/>
        <v>44.6</v>
      </c>
      <c r="AO219" s="4">
        <f t="shared" si="21"/>
        <v>74.599999999999994</v>
      </c>
      <c r="AP219" s="4">
        <f t="shared" si="22"/>
        <v>12.4</v>
      </c>
      <c r="AQ219" s="4">
        <f t="shared" si="23"/>
        <v>0</v>
      </c>
      <c r="AR219" s="4">
        <f t="shared" si="24"/>
        <v>5.2</v>
      </c>
      <c r="AS219">
        <f>AVERAGE(U219,AA219,AG219)</f>
        <v>112.39999999999999</v>
      </c>
      <c r="AT219">
        <f>AVERAGE(V219,AB219,AH219)</f>
        <v>46.666666666666664</v>
      </c>
      <c r="AU219">
        <f>AVERAGE(W219,AC219,AI219)</f>
        <v>64.733333333333334</v>
      </c>
      <c r="AV219">
        <f>AVERAGE(X219,AD219,AJ219)</f>
        <v>13.533333333333333</v>
      </c>
      <c r="AW219">
        <f>AVERAGE(Y219,AE219,AK219)</f>
        <v>0</v>
      </c>
      <c r="AX219">
        <f>AVERAGE(Z219,AF219,AL219)</f>
        <v>8.5333333333333332</v>
      </c>
    </row>
    <row r="220" spans="1:50" x14ac:dyDescent="0.25">
      <c r="A220">
        <f>IF([1]Pivot!A224="",[1]Data!A219,[1]Pivot!A224)</f>
        <v>8</v>
      </c>
      <c r="B220">
        <f>[1]Pivot!B224</f>
        <v>6</v>
      </c>
      <c r="C220" s="4">
        <f>AVERAGE(Pivot!D224:H224)</f>
        <v>110.2</v>
      </c>
      <c r="D220" s="4">
        <f>AVERAGE(Pivot!K224:O224)</f>
        <v>44.8</v>
      </c>
      <c r="E220" s="4">
        <f>AVERAGE(Pivot!R224:V224)</f>
        <v>73.599999999999994</v>
      </c>
      <c r="F220" s="4">
        <f>AVERAGE(Pivot!Y224:AC224)</f>
        <v>11.8</v>
      </c>
      <c r="G220" s="4">
        <f>AVERAGE(Pivot!AF224:AJ224)</f>
        <v>0</v>
      </c>
      <c r="H220" s="4">
        <f>AVERAGE(Pivot!AM224:AQ224)</f>
        <v>6.8</v>
      </c>
      <c r="I220" s="4">
        <f>AVERAGE(Pivot!F224:H224)</f>
        <v>91.333333333333329</v>
      </c>
      <c r="J220" s="4">
        <f>AVERAGE(Pivot!M224:O224)</f>
        <v>41</v>
      </c>
      <c r="K220" s="4">
        <f>AVERAGE(Pivot!T224:V224)</f>
        <v>76</v>
      </c>
      <c r="L220" s="4">
        <f>AVERAGE(Pivot!AA224:AC224)</f>
        <v>11.666666666666666</v>
      </c>
      <c r="M220" s="4">
        <f>AVERAGE(Pivot!AH224:AJ224)</f>
        <v>0</v>
      </c>
      <c r="N220" s="4">
        <f>AVERAGE(Pivot!AO224:AQ224)</f>
        <v>6.666666666666667</v>
      </c>
      <c r="O220" s="4">
        <f>Pivot!I224</f>
        <v>106</v>
      </c>
      <c r="P220" s="4">
        <f>Pivot!P224</f>
        <v>34</v>
      </c>
      <c r="Q220" s="4">
        <f>Pivot!W224</f>
        <v>73</v>
      </c>
      <c r="R220" s="4">
        <f>Pivot!AD224</f>
        <v>9</v>
      </c>
      <c r="S220" s="4">
        <f>Pivot!AK224</f>
        <v>0</v>
      </c>
      <c r="T220" s="4">
        <f>Pivot!AR224</f>
        <v>6</v>
      </c>
      <c r="U220" s="4">
        <f>AVERAGE('air-quality'!E1284:E1288)</f>
        <v>113</v>
      </c>
      <c r="V220" s="4">
        <f>AVERAGE('air-quality'!F1284:F1288)</f>
        <v>46.8</v>
      </c>
      <c r="W220" s="4">
        <f>AVERAGE('air-quality'!G1284:G1288)</f>
        <v>52</v>
      </c>
      <c r="X220" s="4">
        <f>AVERAGE('air-quality'!H1284:H1288)</f>
        <v>16.8</v>
      </c>
      <c r="Y220" s="4">
        <f>AVERAGE('air-quality'!I1284:I1288)</f>
        <v>0</v>
      </c>
      <c r="Z220" s="4">
        <f>AVERAGE('air-quality'!J1284:J1288)</f>
        <v>8</v>
      </c>
      <c r="AA220" s="4">
        <f>AVERAGE('air-quality'!E1635:E1639)</f>
        <v>100.6</v>
      </c>
      <c r="AB220" s="4">
        <f>AVERAGE('air-quality'!F1635:F1639)</f>
        <v>40</v>
      </c>
      <c r="AC220" s="4">
        <f>AVERAGE('air-quality'!G1635:G1639)</f>
        <v>59.2</v>
      </c>
      <c r="AD220" s="4">
        <f>AVERAGE('air-quality'!H1635:H1639)</f>
        <v>10.6</v>
      </c>
      <c r="AE220" s="4">
        <f>AVERAGE('air-quality'!I1635:I1639)</f>
        <v>0</v>
      </c>
      <c r="AF220" s="4">
        <f>AVERAGE('air-quality'!J1635:J1639)</f>
        <v>10.6</v>
      </c>
      <c r="AG220" s="4">
        <f>AVERAGE('air-quality'!E1996:E2000)</f>
        <v>107.6</v>
      </c>
      <c r="AH220" s="4">
        <f>AVERAGE('air-quality'!F1996:F2000)</f>
        <v>43.8</v>
      </c>
      <c r="AI220" s="4">
        <f>AVERAGE('air-quality'!G1996:G2000)</f>
        <v>72</v>
      </c>
      <c r="AJ220" s="4">
        <f>AVERAGE('air-quality'!H1996:H2000)</f>
        <v>13.8</v>
      </c>
      <c r="AK220" s="4">
        <f>AVERAGE('air-quality'!I1996:I2000)</f>
        <v>0</v>
      </c>
      <c r="AL220" s="4">
        <f>AVERAGE('air-quality'!J1996:J2000)</f>
        <v>6.8</v>
      </c>
      <c r="AM220" s="4">
        <f t="shared" si="19"/>
        <v>83.8</v>
      </c>
      <c r="AN220" s="4">
        <f t="shared" si="20"/>
        <v>44.4</v>
      </c>
      <c r="AO220" s="4">
        <f t="shared" si="21"/>
        <v>71.599999999999994</v>
      </c>
      <c r="AP220" s="4">
        <f t="shared" si="22"/>
        <v>12.2</v>
      </c>
      <c r="AQ220" s="4">
        <f t="shared" si="23"/>
        <v>0</v>
      </c>
      <c r="AR220" s="4">
        <f t="shared" si="24"/>
        <v>5.6</v>
      </c>
      <c r="AS220">
        <f>AVERAGE(U220,AA220,AG220)</f>
        <v>107.06666666666666</v>
      </c>
      <c r="AT220">
        <f>AVERAGE(V220,AB220,AH220)</f>
        <v>43.533333333333331</v>
      </c>
      <c r="AU220">
        <f>AVERAGE(W220,AC220,AI220)</f>
        <v>61.066666666666663</v>
      </c>
      <c r="AV220">
        <f>AVERAGE(X220,AD220,AJ220)</f>
        <v>13.733333333333334</v>
      </c>
      <c r="AW220">
        <f>AVERAGE(Y220,AE220,AK220)</f>
        <v>0</v>
      </c>
      <c r="AX220">
        <f>AVERAGE(Z220,AF220,AL220)</f>
        <v>8.4666666666666668</v>
      </c>
    </row>
    <row r="221" spans="1:50" x14ac:dyDescent="0.25">
      <c r="A221">
        <f>IF([1]Pivot!A225="",[1]Data!A220,[1]Pivot!A225)</f>
        <v>8</v>
      </c>
      <c r="B221">
        <f>[1]Pivot!B225</f>
        <v>7</v>
      </c>
      <c r="C221" s="4">
        <f>AVERAGE(Pivot!D225:H225)</f>
        <v>89.4</v>
      </c>
      <c r="D221" s="4">
        <f>AVERAGE(Pivot!K225:O225)</f>
        <v>43.4</v>
      </c>
      <c r="E221" s="4">
        <f>AVERAGE(Pivot!R225:V225)</f>
        <v>85.2</v>
      </c>
      <c r="F221" s="4">
        <f>AVERAGE(Pivot!Y225:AC225)</f>
        <v>16</v>
      </c>
      <c r="G221" s="4">
        <f>AVERAGE(Pivot!AF225:AJ225)</f>
        <v>0</v>
      </c>
      <c r="H221" s="4">
        <f>AVERAGE(Pivot!AM225:AQ225)</f>
        <v>7.8</v>
      </c>
      <c r="I221" s="4">
        <f>AVERAGE(Pivot!F225:H225)</f>
        <v>75.666666666666671</v>
      </c>
      <c r="J221" s="4">
        <f>AVERAGE(Pivot!M225:O225)</f>
        <v>44</v>
      </c>
      <c r="K221" s="4">
        <f>AVERAGE(Pivot!T225:V225)</f>
        <v>83.333333333333329</v>
      </c>
      <c r="L221" s="4">
        <f>AVERAGE(Pivot!AA225:AC225)</f>
        <v>17</v>
      </c>
      <c r="M221" s="4">
        <f>AVERAGE(Pivot!AH225:AJ225)</f>
        <v>0</v>
      </c>
      <c r="N221" s="4">
        <f>AVERAGE(Pivot!AO225:AQ225)</f>
        <v>8</v>
      </c>
      <c r="O221" s="4">
        <f>Pivot!I225</f>
        <v>74</v>
      </c>
      <c r="P221" s="4">
        <f>Pivot!P225</f>
        <v>38</v>
      </c>
      <c r="Q221" s="4">
        <f>Pivot!W225</f>
        <v>81</v>
      </c>
      <c r="R221" s="4">
        <f>Pivot!AD225</f>
        <v>9</v>
      </c>
      <c r="S221" s="4">
        <f>Pivot!AK225</f>
        <v>0</v>
      </c>
      <c r="T221" s="4">
        <f>Pivot!AR225</f>
        <v>5</v>
      </c>
      <c r="U221" s="4">
        <f>AVERAGE('air-quality'!E1285:E1289)</f>
        <v>108</v>
      </c>
      <c r="V221" s="4">
        <f>AVERAGE('air-quality'!F1285:F1289)</f>
        <v>42.4</v>
      </c>
      <c r="W221" s="4">
        <f>AVERAGE('air-quality'!G1285:G1289)</f>
        <v>52.6</v>
      </c>
      <c r="X221" s="4">
        <f>AVERAGE('air-quality'!H1285:H1289)</f>
        <v>16.8</v>
      </c>
      <c r="Y221" s="4">
        <f>AVERAGE('air-quality'!I1285:I1289)</f>
        <v>0</v>
      </c>
      <c r="Z221" s="4">
        <f>AVERAGE('air-quality'!J1285:J1289)</f>
        <v>7.6</v>
      </c>
      <c r="AA221" s="4">
        <f>AVERAGE('air-quality'!E1636:E1640)</f>
        <v>86.2</v>
      </c>
      <c r="AB221" s="4">
        <f>AVERAGE('air-quality'!F1636:F1640)</f>
        <v>40.6</v>
      </c>
      <c r="AC221" s="4">
        <f>AVERAGE('air-quality'!G1636:G1640)</f>
        <v>70</v>
      </c>
      <c r="AD221" s="4">
        <f>AVERAGE('air-quality'!H1636:H1640)</f>
        <v>12.6</v>
      </c>
      <c r="AE221" s="4">
        <f>AVERAGE('air-quality'!I1636:I1640)</f>
        <v>0</v>
      </c>
      <c r="AF221" s="4">
        <f>AVERAGE('air-quality'!J1636:J1640)</f>
        <v>11.4</v>
      </c>
      <c r="AG221" s="4">
        <f>AVERAGE('air-quality'!E1997:E2001)</f>
        <v>107.2</v>
      </c>
      <c r="AH221" s="4">
        <f>AVERAGE('air-quality'!F1997:F2001)</f>
        <v>44</v>
      </c>
      <c r="AI221" s="4">
        <f>AVERAGE('air-quality'!G1997:G2001)</f>
        <v>74</v>
      </c>
      <c r="AJ221" s="4">
        <f>AVERAGE('air-quality'!H1997:H2001)</f>
        <v>12.8</v>
      </c>
      <c r="AK221" s="4">
        <f>AVERAGE('air-quality'!I1997:I2001)</f>
        <v>0</v>
      </c>
      <c r="AL221" s="4">
        <f>AVERAGE('air-quality'!J1997:J2001)</f>
        <v>6.4</v>
      </c>
      <c r="AM221" s="4">
        <f t="shared" si="19"/>
        <v>85.8</v>
      </c>
      <c r="AN221" s="4">
        <f t="shared" si="20"/>
        <v>44.6</v>
      </c>
      <c r="AO221" s="4">
        <f t="shared" si="21"/>
        <v>69.599999999999994</v>
      </c>
      <c r="AP221" s="4">
        <f t="shared" si="22"/>
        <v>12</v>
      </c>
      <c r="AQ221" s="4">
        <f t="shared" si="23"/>
        <v>0</v>
      </c>
      <c r="AR221" s="4">
        <f t="shared" si="24"/>
        <v>5.8</v>
      </c>
      <c r="AS221">
        <f>AVERAGE(U221,AA221,AG221)</f>
        <v>100.46666666666665</v>
      </c>
      <c r="AT221">
        <f>AVERAGE(V221,AB221,AH221)</f>
        <v>42.333333333333336</v>
      </c>
      <c r="AU221">
        <f>AVERAGE(W221,AC221,AI221)</f>
        <v>65.533333333333331</v>
      </c>
      <c r="AV221">
        <f>AVERAGE(X221,AD221,AJ221)</f>
        <v>14.066666666666668</v>
      </c>
      <c r="AW221">
        <f>AVERAGE(Y221,AE221,AK221)</f>
        <v>0</v>
      </c>
      <c r="AX221">
        <f>AVERAGE(Z221,AF221,AL221)</f>
        <v>8.4666666666666668</v>
      </c>
    </row>
    <row r="222" spans="1:50" x14ac:dyDescent="0.25">
      <c r="A222">
        <f>IF([1]Pivot!A226="",[1]Data!A221,[1]Pivot!A226)</f>
        <v>8</v>
      </c>
      <c r="B222">
        <f>[1]Pivot!B226</f>
        <v>8</v>
      </c>
      <c r="C222" s="4">
        <f>AVERAGE(Pivot!D226:H226)</f>
        <v>90.8</v>
      </c>
      <c r="D222" s="4">
        <f>AVERAGE(Pivot!K226:O226)</f>
        <v>47.2</v>
      </c>
      <c r="E222" s="4">
        <f>AVERAGE(Pivot!R226:V226)</f>
        <v>86.2</v>
      </c>
      <c r="F222" s="4">
        <f>AVERAGE(Pivot!Y226:AC226)</f>
        <v>15.6</v>
      </c>
      <c r="G222" s="4">
        <f>AVERAGE(Pivot!AF226:AJ226)</f>
        <v>0</v>
      </c>
      <c r="H222" s="4">
        <f>AVERAGE(Pivot!AM226:AQ226)</f>
        <v>8.1999999999999993</v>
      </c>
      <c r="I222" s="4">
        <f>AVERAGE(Pivot!F226:H226)</f>
        <v>85</v>
      </c>
      <c r="J222" s="4">
        <f>AVERAGE(Pivot!M226:O226)</f>
        <v>40.333333333333336</v>
      </c>
      <c r="K222" s="4">
        <f>AVERAGE(Pivot!T226:V226)</f>
        <v>72.333333333333329</v>
      </c>
      <c r="L222" s="4">
        <f>AVERAGE(Pivot!AA226:AC226)</f>
        <v>13</v>
      </c>
      <c r="M222" s="4">
        <f>AVERAGE(Pivot!AH226:AJ226)</f>
        <v>0</v>
      </c>
      <c r="N222" s="4">
        <f>AVERAGE(Pivot!AO226:AQ226)</f>
        <v>7.333333333333333</v>
      </c>
      <c r="O222" s="4">
        <f>Pivot!I226</f>
        <v>74</v>
      </c>
      <c r="P222" s="4">
        <f>Pivot!P226</f>
        <v>38</v>
      </c>
      <c r="Q222" s="4">
        <f>Pivot!W226</f>
        <v>87</v>
      </c>
      <c r="R222" s="4">
        <f>Pivot!AD226</f>
        <v>7</v>
      </c>
      <c r="S222" s="4">
        <f>Pivot!AK226</f>
        <v>0</v>
      </c>
      <c r="T222" s="4">
        <f>Pivot!AR226</f>
        <v>4</v>
      </c>
      <c r="U222" s="4">
        <f>AVERAGE('air-quality'!E1286:E1290)</f>
        <v>102</v>
      </c>
      <c r="V222" s="4">
        <f>AVERAGE('air-quality'!F1286:F1290)</f>
        <v>42.2</v>
      </c>
      <c r="W222" s="4">
        <f>AVERAGE('air-quality'!G1286:G1290)</f>
        <v>58.8</v>
      </c>
      <c r="X222" s="4">
        <f>AVERAGE('air-quality'!H1286:H1290)</f>
        <v>16</v>
      </c>
      <c r="Y222" s="4">
        <f>AVERAGE('air-quality'!I1286:I1290)</f>
        <v>0</v>
      </c>
      <c r="Z222" s="4">
        <f>AVERAGE('air-quality'!J1286:J1290)</f>
        <v>7.6</v>
      </c>
      <c r="AA222" s="4">
        <f>AVERAGE('air-quality'!E1637:E1641)</f>
        <v>87</v>
      </c>
      <c r="AB222" s="4">
        <f>AVERAGE('air-quality'!F1637:F1641)</f>
        <v>41.6</v>
      </c>
      <c r="AC222" s="4">
        <f>AVERAGE('air-quality'!G1637:G1641)</f>
        <v>80.400000000000006</v>
      </c>
      <c r="AD222" s="4">
        <f>AVERAGE('air-quality'!H1637:H1641)</f>
        <v>12.2</v>
      </c>
      <c r="AE222" s="4">
        <f>AVERAGE('air-quality'!I1637:I1641)</f>
        <v>0</v>
      </c>
      <c r="AF222" s="4">
        <f>AVERAGE('air-quality'!J1637:J1641)</f>
        <v>10.8</v>
      </c>
      <c r="AG222" s="4">
        <f>AVERAGE('air-quality'!E1998:E2002)</f>
        <v>107.8</v>
      </c>
      <c r="AH222" s="4">
        <f>AVERAGE('air-quality'!F1998:F2002)</f>
        <v>42.6</v>
      </c>
      <c r="AI222" s="4">
        <f>AVERAGE('air-quality'!G1998:G2002)</f>
        <v>75.400000000000006</v>
      </c>
      <c r="AJ222" s="4">
        <f>AVERAGE('air-quality'!H1998:H2002)</f>
        <v>13.2</v>
      </c>
      <c r="AK222" s="4">
        <f>AVERAGE('air-quality'!I1998:I2002)</f>
        <v>0</v>
      </c>
      <c r="AL222" s="4">
        <f>AVERAGE('air-quality'!J1998:J2002)</f>
        <v>6.2</v>
      </c>
      <c r="AM222" s="4">
        <f t="shared" si="19"/>
        <v>87</v>
      </c>
      <c r="AN222" s="4">
        <f t="shared" si="20"/>
        <v>43</v>
      </c>
      <c r="AO222" s="4">
        <f t="shared" si="21"/>
        <v>71.2</v>
      </c>
      <c r="AP222" s="4">
        <f t="shared" si="22"/>
        <v>10.6</v>
      </c>
      <c r="AQ222" s="4">
        <f t="shared" si="23"/>
        <v>0</v>
      </c>
      <c r="AR222" s="4">
        <f t="shared" si="24"/>
        <v>5.8</v>
      </c>
      <c r="AS222">
        <f>AVERAGE(U222,AA222,AG222)</f>
        <v>98.933333333333337</v>
      </c>
      <c r="AT222">
        <f>AVERAGE(V222,AB222,AH222)</f>
        <v>42.133333333333333</v>
      </c>
      <c r="AU222">
        <f>AVERAGE(W222,AC222,AI222)</f>
        <v>71.533333333333331</v>
      </c>
      <c r="AV222">
        <f>AVERAGE(X222,AD222,AJ222)</f>
        <v>13.799999999999999</v>
      </c>
      <c r="AW222">
        <f>AVERAGE(Y222,AE222,AK222)</f>
        <v>0</v>
      </c>
      <c r="AX222">
        <f>AVERAGE(Z222,AF222,AL222)</f>
        <v>8.1999999999999993</v>
      </c>
    </row>
    <row r="223" spans="1:50" x14ac:dyDescent="0.25">
      <c r="A223">
        <f>IF([1]Pivot!A227="",[1]Data!A222,[1]Pivot!A227)</f>
        <v>8</v>
      </c>
      <c r="B223">
        <f>[1]Pivot!B227</f>
        <v>9</v>
      </c>
      <c r="C223" s="4">
        <f>AVERAGE(Pivot!D227:H227)</f>
        <v>100.6</v>
      </c>
      <c r="D223" s="4">
        <f>AVERAGE(Pivot!K227:O227)</f>
        <v>52.2</v>
      </c>
      <c r="E223" s="4">
        <f>AVERAGE(Pivot!R227:V227)</f>
        <v>82.8</v>
      </c>
      <c r="F223" s="4">
        <f>AVERAGE(Pivot!Y227:AC227)</f>
        <v>15.6</v>
      </c>
      <c r="G223" s="4">
        <f>AVERAGE(Pivot!AF227:AJ227)</f>
        <v>0</v>
      </c>
      <c r="H223" s="4">
        <f>AVERAGE(Pivot!AM227:AQ227)</f>
        <v>8</v>
      </c>
      <c r="I223" s="4">
        <f>AVERAGE(Pivot!F227:H227)</f>
        <v>86.666666666666671</v>
      </c>
      <c r="J223" s="4">
        <f>AVERAGE(Pivot!M227:O227)</f>
        <v>47.333333333333336</v>
      </c>
      <c r="K223" s="4">
        <f>AVERAGE(Pivot!T227:V227)</f>
        <v>85.666666666666671</v>
      </c>
      <c r="L223" s="4">
        <f>AVERAGE(Pivot!AA227:AC227)</f>
        <v>15.666666666666666</v>
      </c>
      <c r="M223" s="4">
        <f>AVERAGE(Pivot!AH227:AJ227)</f>
        <v>0</v>
      </c>
      <c r="N223" s="4">
        <f>AVERAGE(Pivot!AO227:AQ227)</f>
        <v>8</v>
      </c>
      <c r="O223" s="4">
        <f>Pivot!I227</f>
        <v>70</v>
      </c>
      <c r="P223" s="4">
        <f>Pivot!P227</f>
        <v>28</v>
      </c>
      <c r="Q223" s="4">
        <f>Pivot!W227</f>
        <v>75</v>
      </c>
      <c r="R223" s="4">
        <f>Pivot!AD227</f>
        <v>7</v>
      </c>
      <c r="S223" s="4">
        <f>Pivot!AK227</f>
        <v>0</v>
      </c>
      <c r="T223" s="4">
        <f>Pivot!AR227</f>
        <v>3</v>
      </c>
      <c r="U223" s="4">
        <f>AVERAGE('air-quality'!E1287:E1291)</f>
        <v>97.2</v>
      </c>
      <c r="V223" s="4">
        <f>AVERAGE('air-quality'!F1287:F1291)</f>
        <v>47.4</v>
      </c>
      <c r="W223" s="4">
        <f>AVERAGE('air-quality'!G1287:G1291)</f>
        <v>61</v>
      </c>
      <c r="X223" s="4">
        <f>AVERAGE('air-quality'!H1287:H1291)</f>
        <v>18.399999999999999</v>
      </c>
      <c r="Y223" s="4">
        <f>AVERAGE('air-quality'!I1287:I1291)</f>
        <v>0</v>
      </c>
      <c r="Z223" s="4">
        <f>AVERAGE('air-quality'!J1287:J1291)</f>
        <v>8.6</v>
      </c>
      <c r="AA223" s="4">
        <f>AVERAGE('air-quality'!E1638:E1642)</f>
        <v>90.4</v>
      </c>
      <c r="AB223" s="4">
        <f>AVERAGE('air-quality'!F1638:F1642)</f>
        <v>40.4</v>
      </c>
      <c r="AC223" s="4">
        <f>AVERAGE('air-quality'!G1638:G1642)</f>
        <v>77.2</v>
      </c>
      <c r="AD223" s="4">
        <f>AVERAGE('air-quality'!H1638:H1642)</f>
        <v>12.2</v>
      </c>
      <c r="AE223" s="4">
        <f>AVERAGE('air-quality'!I1638:I1642)</f>
        <v>0</v>
      </c>
      <c r="AF223" s="4">
        <f>AVERAGE('air-quality'!J1638:J1642)</f>
        <v>11.2</v>
      </c>
      <c r="AG223" s="4">
        <f>AVERAGE('air-quality'!E1999:E2003)</f>
        <v>102.8</v>
      </c>
      <c r="AH223" s="4">
        <f>AVERAGE('air-quality'!F1999:F2003)</f>
        <v>36.4</v>
      </c>
      <c r="AI223" s="4">
        <f>AVERAGE('air-quality'!G1999:G2003)</f>
        <v>64.400000000000006</v>
      </c>
      <c r="AJ223" s="4">
        <f>AVERAGE('air-quality'!H1999:H2003)</f>
        <v>12.8</v>
      </c>
      <c r="AK223" s="4">
        <f>AVERAGE('air-quality'!I1999:I2003)</f>
        <v>0</v>
      </c>
      <c r="AL223" s="4">
        <f>AVERAGE('air-quality'!J1999:J2003)</f>
        <v>5.8</v>
      </c>
      <c r="AM223" s="4">
        <f t="shared" si="19"/>
        <v>86.6</v>
      </c>
      <c r="AN223" s="4">
        <f t="shared" si="20"/>
        <v>36.799999999999997</v>
      </c>
      <c r="AO223" s="4">
        <f t="shared" si="21"/>
        <v>78.8</v>
      </c>
      <c r="AP223" s="4">
        <f t="shared" si="22"/>
        <v>8.8000000000000007</v>
      </c>
      <c r="AQ223" s="4">
        <f t="shared" si="23"/>
        <v>0</v>
      </c>
      <c r="AR223" s="4">
        <f t="shared" si="24"/>
        <v>5</v>
      </c>
      <c r="AS223">
        <f>AVERAGE(U223,AA223,AG223)</f>
        <v>96.800000000000011</v>
      </c>
      <c r="AT223">
        <f>AVERAGE(V223,AB223,AH223)</f>
        <v>41.4</v>
      </c>
      <c r="AU223">
        <f>AVERAGE(W223,AC223,AI223)</f>
        <v>67.533333333333331</v>
      </c>
      <c r="AV223">
        <f>AVERAGE(X223,AD223,AJ223)</f>
        <v>14.466666666666667</v>
      </c>
      <c r="AW223">
        <f>AVERAGE(Y223,AE223,AK223)</f>
        <v>0</v>
      </c>
      <c r="AX223">
        <f>AVERAGE(Z223,AF223,AL223)</f>
        <v>8.5333333333333332</v>
      </c>
    </row>
    <row r="224" spans="1:50" x14ac:dyDescent="0.25">
      <c r="A224">
        <f>IF([1]Pivot!A228="",[1]Data!A223,[1]Pivot!A228)</f>
        <v>8</v>
      </c>
      <c r="B224">
        <f>[1]Pivot!B228</f>
        <v>10</v>
      </c>
      <c r="C224" s="4">
        <f>AVERAGE(Pivot!D228:H228)</f>
        <v>114.8</v>
      </c>
      <c r="D224" s="4">
        <f>AVERAGE(Pivot!K228:O228)</f>
        <v>59</v>
      </c>
      <c r="E224" s="4">
        <f>AVERAGE(Pivot!R228:V228)</f>
        <v>73</v>
      </c>
      <c r="F224" s="4">
        <f>AVERAGE(Pivot!Y228:AC228)</f>
        <v>13.6</v>
      </c>
      <c r="G224" s="4">
        <f>AVERAGE(Pivot!AF228:AJ228)</f>
        <v>0</v>
      </c>
      <c r="H224" s="4">
        <f>AVERAGE(Pivot!AM228:AQ228)</f>
        <v>10</v>
      </c>
      <c r="I224" s="4">
        <f>AVERAGE(Pivot!F228:H228)</f>
        <v>104.33333333333333</v>
      </c>
      <c r="J224" s="4">
        <f>AVERAGE(Pivot!M228:O228)</f>
        <v>48</v>
      </c>
      <c r="K224" s="4">
        <f>AVERAGE(Pivot!T228:V228)</f>
        <v>51.666666666666664</v>
      </c>
      <c r="L224" s="4">
        <f>AVERAGE(Pivot!AA228:AC228)</f>
        <v>13.333333333333334</v>
      </c>
      <c r="M224" s="4">
        <f>AVERAGE(Pivot!AH228:AJ228)</f>
        <v>0</v>
      </c>
      <c r="N224" s="4">
        <f>AVERAGE(Pivot!AO228:AQ228)</f>
        <v>8.6666666666666661</v>
      </c>
      <c r="O224" s="4">
        <f>Pivot!I228</f>
        <v>59</v>
      </c>
      <c r="P224" s="4">
        <f>Pivot!P228</f>
        <v>53</v>
      </c>
      <c r="Q224" s="4">
        <f>Pivot!W228</f>
        <v>106</v>
      </c>
      <c r="R224" s="4">
        <f>Pivot!AD228</f>
        <v>9</v>
      </c>
      <c r="S224" s="4">
        <f>Pivot!AK228</f>
        <v>0</v>
      </c>
      <c r="T224" s="4">
        <f>Pivot!AR228</f>
        <v>5</v>
      </c>
      <c r="U224" s="4">
        <f>AVERAGE('air-quality'!E1288:E1292)</f>
        <v>103.8</v>
      </c>
      <c r="V224" s="4">
        <f>AVERAGE('air-quality'!F1288:F1292)</f>
        <v>49.8</v>
      </c>
      <c r="W224" s="4">
        <f>AVERAGE('air-quality'!G1288:G1292)</f>
        <v>58.4</v>
      </c>
      <c r="X224" s="4">
        <f>AVERAGE('air-quality'!H1288:H1292)</f>
        <v>18.8</v>
      </c>
      <c r="Y224" s="4">
        <f>AVERAGE('air-quality'!I1288:I1292)</f>
        <v>0</v>
      </c>
      <c r="Z224" s="4">
        <f>AVERAGE('air-quality'!J1288:J1292)</f>
        <v>9.1999999999999993</v>
      </c>
      <c r="AA224" s="4">
        <f>AVERAGE('air-quality'!E1639:E1643)</f>
        <v>92.2</v>
      </c>
      <c r="AB224" s="4">
        <f>AVERAGE('air-quality'!F1639:F1643)</f>
        <v>46.6</v>
      </c>
      <c r="AC224" s="4">
        <f>AVERAGE('air-quality'!G1639:G1643)</f>
        <v>84</v>
      </c>
      <c r="AD224" s="4">
        <f>AVERAGE('air-quality'!H1639:H1643)</f>
        <v>11.8</v>
      </c>
      <c r="AE224" s="4">
        <f>AVERAGE('air-quality'!I1639:I1643)</f>
        <v>0</v>
      </c>
      <c r="AF224" s="4">
        <f>AVERAGE('air-quality'!J1639:J1643)</f>
        <v>11</v>
      </c>
      <c r="AG224" s="4">
        <f>AVERAGE('air-quality'!E2000:E2004)</f>
        <v>87.6</v>
      </c>
      <c r="AH224" s="4">
        <f>AVERAGE('air-quality'!F2000:F2004)</f>
        <v>34.4</v>
      </c>
      <c r="AI224" s="4">
        <f>AVERAGE('air-quality'!G2000:G2004)</f>
        <v>53.4</v>
      </c>
      <c r="AJ224" s="4">
        <f>AVERAGE('air-quality'!H2000:H2004)</f>
        <v>12.2</v>
      </c>
      <c r="AK224" s="4">
        <f>AVERAGE('air-quality'!I2000:I2004)</f>
        <v>0</v>
      </c>
      <c r="AL224" s="4">
        <f>AVERAGE('air-quality'!J2000:J2004)</f>
        <v>5.6</v>
      </c>
      <c r="AM224" s="4">
        <f t="shared" si="19"/>
        <v>76.599999999999994</v>
      </c>
      <c r="AN224" s="4">
        <f t="shared" si="20"/>
        <v>38.200000000000003</v>
      </c>
      <c r="AO224" s="4">
        <f t="shared" si="21"/>
        <v>84.4</v>
      </c>
      <c r="AP224" s="4">
        <f t="shared" si="22"/>
        <v>8.1999999999999993</v>
      </c>
      <c r="AQ224" s="4">
        <f t="shared" si="23"/>
        <v>0</v>
      </c>
      <c r="AR224" s="4">
        <f t="shared" si="24"/>
        <v>4.5999999999999996</v>
      </c>
      <c r="AS224">
        <f>AVERAGE(U224,AA224,AG224)</f>
        <v>94.533333333333346</v>
      </c>
      <c r="AT224">
        <f>AVERAGE(V224,AB224,AH224)</f>
        <v>43.6</v>
      </c>
      <c r="AU224">
        <f>AVERAGE(W224,AC224,AI224)</f>
        <v>65.266666666666666</v>
      </c>
      <c r="AV224">
        <f>AVERAGE(X224,AD224,AJ224)</f>
        <v>14.266666666666666</v>
      </c>
      <c r="AW224">
        <f>AVERAGE(Y224,AE224,AK224)</f>
        <v>0</v>
      </c>
      <c r="AX224">
        <f>AVERAGE(Z224,AF224,AL224)</f>
        <v>8.6</v>
      </c>
    </row>
    <row r="225" spans="1:50" x14ac:dyDescent="0.25">
      <c r="A225">
        <f>IF([1]Pivot!A229="",[1]Data!A224,[1]Pivot!A229)</f>
        <v>8</v>
      </c>
      <c r="B225">
        <f>[1]Pivot!B229</f>
        <v>11</v>
      </c>
      <c r="C225" s="4">
        <f>AVERAGE(Pivot!D229:H229)</f>
        <v>127</v>
      </c>
      <c r="D225" s="4">
        <f>AVERAGE(Pivot!K229:O229)</f>
        <v>49</v>
      </c>
      <c r="E225" s="4">
        <f>AVERAGE(Pivot!R229:V229)</f>
        <v>56.8</v>
      </c>
      <c r="F225" s="4">
        <f>AVERAGE(Pivot!Y229:AC229)</f>
        <v>13.2</v>
      </c>
      <c r="G225" s="4">
        <f>AVERAGE(Pivot!AF229:AJ229)</f>
        <v>0</v>
      </c>
      <c r="H225" s="4">
        <f>AVERAGE(Pivot!AM229:AQ229)</f>
        <v>8.1999999999999993</v>
      </c>
      <c r="I225" s="4">
        <f>AVERAGE(Pivot!F229:H229)</f>
        <v>104.33333333333333</v>
      </c>
      <c r="J225" s="4">
        <f>AVERAGE(Pivot!M229:O229)</f>
        <v>35.666666666666664</v>
      </c>
      <c r="K225" s="4">
        <f>AVERAGE(Pivot!T229:V229)</f>
        <v>42.666666666666664</v>
      </c>
      <c r="L225" s="4">
        <f>AVERAGE(Pivot!AA229:AC229)</f>
        <v>11.666666666666666</v>
      </c>
      <c r="M225" s="4">
        <f>AVERAGE(Pivot!AH229:AJ229)</f>
        <v>0</v>
      </c>
      <c r="N225" s="4">
        <f>AVERAGE(Pivot!AO229:AQ229)</f>
        <v>8</v>
      </c>
      <c r="O225" s="4">
        <f>Pivot!I229</f>
        <v>102</v>
      </c>
      <c r="P225" s="4">
        <f>Pivot!P229</f>
        <v>41</v>
      </c>
      <c r="Q225" s="4">
        <f>Pivot!W229</f>
        <v>47</v>
      </c>
      <c r="R225" s="4">
        <f>Pivot!AD229</f>
        <v>11</v>
      </c>
      <c r="S225" s="4">
        <f>Pivot!AK229</f>
        <v>0</v>
      </c>
      <c r="T225" s="4">
        <f>Pivot!AR229</f>
        <v>6</v>
      </c>
      <c r="U225" s="4">
        <f>AVERAGE('air-quality'!E1289:E1293)</f>
        <v>112</v>
      </c>
      <c r="V225" s="4">
        <f>AVERAGE('air-quality'!F1289:F1293)</f>
        <v>50.4</v>
      </c>
      <c r="W225" s="4">
        <f>AVERAGE('air-quality'!G1289:G1293)</f>
        <v>57.2</v>
      </c>
      <c r="X225" s="4">
        <f>AVERAGE('air-quality'!H1289:H1293)</f>
        <v>20.2</v>
      </c>
      <c r="Y225" s="4">
        <f>AVERAGE('air-quality'!I1289:I1293)</f>
        <v>0</v>
      </c>
      <c r="Z225" s="4">
        <f>AVERAGE('air-quality'!J1289:J1293)</f>
        <v>10</v>
      </c>
      <c r="AA225" s="4">
        <f>AVERAGE('air-quality'!E1640:E1644)</f>
        <v>101</v>
      </c>
      <c r="AB225" s="4">
        <f>AVERAGE('air-quality'!F1640:F1644)</f>
        <v>44</v>
      </c>
      <c r="AC225" s="4">
        <f>AVERAGE('air-quality'!G1640:G1644)</f>
        <v>72.599999999999994</v>
      </c>
      <c r="AD225" s="4">
        <f>AVERAGE('air-quality'!H1640:H1644)</f>
        <v>10.4</v>
      </c>
      <c r="AE225" s="4">
        <f>AVERAGE('air-quality'!I1640:I1644)</f>
        <v>0</v>
      </c>
      <c r="AF225" s="4">
        <f>AVERAGE('air-quality'!J1640:J1644)</f>
        <v>10.6</v>
      </c>
      <c r="AG225" s="4">
        <f>AVERAGE('air-quality'!E2001:E2005)</f>
        <v>79.599999999999994</v>
      </c>
      <c r="AH225" s="4">
        <f>AVERAGE('air-quality'!F2001:F2005)</f>
        <v>28.2</v>
      </c>
      <c r="AI225" s="4">
        <f>AVERAGE('air-quality'!G2001:G2005)</f>
        <v>40.799999999999997</v>
      </c>
      <c r="AJ225" s="4">
        <f>AVERAGE('air-quality'!H2001:H2005)</f>
        <v>10.4</v>
      </c>
      <c r="AK225" s="4">
        <f>AVERAGE('air-quality'!I2001:I2005)</f>
        <v>0</v>
      </c>
      <c r="AL225" s="4">
        <f>AVERAGE('air-quality'!J2001:J2005)</f>
        <v>5</v>
      </c>
      <c r="AM225" s="4">
        <f t="shared" si="19"/>
        <v>75.8</v>
      </c>
      <c r="AN225" s="4">
        <f t="shared" si="20"/>
        <v>39.6</v>
      </c>
      <c r="AO225" s="4">
        <f t="shared" si="21"/>
        <v>79.2</v>
      </c>
      <c r="AP225" s="4">
        <f t="shared" si="22"/>
        <v>8.6</v>
      </c>
      <c r="AQ225" s="4">
        <f t="shared" si="23"/>
        <v>0</v>
      </c>
      <c r="AR225" s="4">
        <f t="shared" si="24"/>
        <v>4.5999999999999996</v>
      </c>
      <c r="AS225">
        <f>AVERAGE(U225,AA225,AG225)</f>
        <v>97.533333333333346</v>
      </c>
      <c r="AT225">
        <f>AVERAGE(V225,AB225,AH225)</f>
        <v>40.866666666666667</v>
      </c>
      <c r="AU225">
        <f>AVERAGE(W225,AC225,AI225)</f>
        <v>56.866666666666674</v>
      </c>
      <c r="AV225">
        <f>AVERAGE(X225,AD225,AJ225)</f>
        <v>13.666666666666666</v>
      </c>
      <c r="AW225">
        <f>AVERAGE(Y225,AE225,AK225)</f>
        <v>0</v>
      </c>
      <c r="AX225">
        <f>AVERAGE(Z225,AF225,AL225)</f>
        <v>8.5333333333333332</v>
      </c>
    </row>
    <row r="226" spans="1:50" x14ac:dyDescent="0.25">
      <c r="A226">
        <f>IF([1]Pivot!A230="",[1]Data!A225,[1]Pivot!A230)</f>
        <v>8</v>
      </c>
      <c r="B226">
        <f>[1]Pivot!B230</f>
        <v>12</v>
      </c>
      <c r="C226" s="4">
        <f>AVERAGE(Pivot!D230:H230)</f>
        <v>106.6</v>
      </c>
      <c r="D226" s="4">
        <f>AVERAGE(Pivot!K230:O230)</f>
        <v>49</v>
      </c>
      <c r="E226" s="4">
        <f>AVERAGE(Pivot!R230:V230)</f>
        <v>60.8</v>
      </c>
      <c r="F226" s="4">
        <f>AVERAGE(Pivot!Y230:AC230)</f>
        <v>14.4</v>
      </c>
      <c r="G226" s="4">
        <f>AVERAGE(Pivot!AF230:AJ230)</f>
        <v>0</v>
      </c>
      <c r="H226" s="4">
        <f>AVERAGE(Pivot!AM230:AQ230)</f>
        <v>7.6</v>
      </c>
      <c r="I226" s="4">
        <f>AVERAGE(Pivot!F230:H230)</f>
        <v>85.333333333333329</v>
      </c>
      <c r="J226" s="4">
        <f>AVERAGE(Pivot!M230:O230)</f>
        <v>36</v>
      </c>
      <c r="K226" s="4">
        <f>AVERAGE(Pivot!T230:V230)</f>
        <v>48</v>
      </c>
      <c r="L226" s="4">
        <f>AVERAGE(Pivot!AA230:AC230)</f>
        <v>12.333333333333334</v>
      </c>
      <c r="M226" s="4">
        <f>AVERAGE(Pivot!AH230:AJ230)</f>
        <v>0</v>
      </c>
      <c r="N226" s="4">
        <f>AVERAGE(Pivot!AO230:AQ230)</f>
        <v>7</v>
      </c>
      <c r="O226" s="4">
        <f>Pivot!I230</f>
        <v>100</v>
      </c>
      <c r="P226" s="4">
        <f>Pivot!P230</f>
        <v>24</v>
      </c>
      <c r="Q226" s="4">
        <f>Pivot!W230</f>
        <v>53</v>
      </c>
      <c r="R226" s="4">
        <f>Pivot!AD230</f>
        <v>6</v>
      </c>
      <c r="S226" s="4">
        <f>Pivot!AK230</f>
        <v>0</v>
      </c>
      <c r="T226" s="4">
        <f>Pivot!AR230</f>
        <v>6</v>
      </c>
      <c r="U226" s="4">
        <f>AVERAGE('air-quality'!E1290:E1294)</f>
        <v>118.2</v>
      </c>
      <c r="V226" s="4">
        <f>AVERAGE('air-quality'!F1290:F1294)</f>
        <v>54.6</v>
      </c>
      <c r="W226" s="4">
        <f>AVERAGE('air-quality'!G1290:G1294)</f>
        <v>63.6</v>
      </c>
      <c r="X226" s="4">
        <f>AVERAGE('air-quality'!H1290:H1294)</f>
        <v>20.6</v>
      </c>
      <c r="Y226" s="4">
        <f>AVERAGE('air-quality'!I1290:I1294)</f>
        <v>0</v>
      </c>
      <c r="Z226" s="4">
        <f>AVERAGE('air-quality'!J1290:J1294)</f>
        <v>10.4</v>
      </c>
      <c r="AA226" s="4">
        <f>AVERAGE('air-quality'!E1641:E1645)</f>
        <v>102.8</v>
      </c>
      <c r="AB226" s="4">
        <f>AVERAGE('air-quality'!F1641:F1645)</f>
        <v>40</v>
      </c>
      <c r="AC226" s="4">
        <f>AVERAGE('air-quality'!G1641:G1645)</f>
        <v>57.8</v>
      </c>
      <c r="AD226" s="4">
        <f>AVERAGE('air-quality'!H1641:H1645)</f>
        <v>9.8000000000000007</v>
      </c>
      <c r="AE226" s="4">
        <f>AVERAGE('air-quality'!I1641:I1645)</f>
        <v>0</v>
      </c>
      <c r="AF226" s="4">
        <f>AVERAGE('air-quality'!J1641:J1645)</f>
        <v>9.6</v>
      </c>
      <c r="AG226" s="4">
        <f>AVERAGE('air-quality'!E2002:E2006)</f>
        <v>62.8</v>
      </c>
      <c r="AH226" s="4">
        <f>AVERAGE('air-quality'!F2002:F2006)</f>
        <v>24.6</v>
      </c>
      <c r="AI226" s="4">
        <f>AVERAGE('air-quality'!G2002:G2006)</f>
        <v>35.6</v>
      </c>
      <c r="AJ226" s="4">
        <f>AVERAGE('air-quality'!H2002:H2006)</f>
        <v>11.4</v>
      </c>
      <c r="AK226" s="4">
        <f>AVERAGE('air-quality'!I2002:I2006)</f>
        <v>0</v>
      </c>
      <c r="AL226" s="4">
        <f>AVERAGE('air-quality'!J2002:J2006)</f>
        <v>4.8</v>
      </c>
      <c r="AM226" s="4">
        <f t="shared" si="19"/>
        <v>81</v>
      </c>
      <c r="AN226" s="4">
        <f t="shared" si="20"/>
        <v>36.799999999999997</v>
      </c>
      <c r="AO226" s="4">
        <f t="shared" si="21"/>
        <v>73.599999999999994</v>
      </c>
      <c r="AP226" s="4">
        <f t="shared" si="22"/>
        <v>8</v>
      </c>
      <c r="AQ226" s="4">
        <f t="shared" si="23"/>
        <v>0</v>
      </c>
      <c r="AR226" s="4">
        <f t="shared" si="24"/>
        <v>4.8</v>
      </c>
      <c r="AS226">
        <f>AVERAGE(U226,AA226,AG226)</f>
        <v>94.600000000000009</v>
      </c>
      <c r="AT226">
        <f>AVERAGE(V226,AB226,AH226)</f>
        <v>39.733333333333327</v>
      </c>
      <c r="AU226">
        <f>AVERAGE(W226,AC226,AI226)</f>
        <v>52.333333333333336</v>
      </c>
      <c r="AV226">
        <f>AVERAGE(X226,AD226,AJ226)</f>
        <v>13.933333333333335</v>
      </c>
      <c r="AW226">
        <f>AVERAGE(Y226,AE226,AK226)</f>
        <v>0</v>
      </c>
      <c r="AX226">
        <f>AVERAGE(Z226,AF226,AL226)</f>
        <v>8.2666666666666675</v>
      </c>
    </row>
    <row r="227" spans="1:50" x14ac:dyDescent="0.25">
      <c r="A227">
        <f>IF([1]Pivot!A231="",[1]Data!A226,[1]Pivot!A231)</f>
        <v>8</v>
      </c>
      <c r="B227">
        <f>[1]Pivot!B231</f>
        <v>13</v>
      </c>
      <c r="C227" s="4">
        <f>AVERAGE(Pivot!D231:H231)</f>
        <v>96</v>
      </c>
      <c r="D227" s="4">
        <f>AVERAGE(Pivot!K231:O231)</f>
        <v>36.200000000000003</v>
      </c>
      <c r="E227" s="4">
        <f>AVERAGE(Pivot!R231:V231)</f>
        <v>55.8</v>
      </c>
      <c r="F227" s="4">
        <f>AVERAGE(Pivot!Y231:AC231)</f>
        <v>13.2</v>
      </c>
      <c r="G227" s="4">
        <f>AVERAGE(Pivot!AF231:AJ231)</f>
        <v>0</v>
      </c>
      <c r="H227" s="4">
        <f>AVERAGE(Pivot!AM231:AQ231)</f>
        <v>6.6</v>
      </c>
      <c r="I227" s="4">
        <f>AVERAGE(Pivot!F231:H231)</f>
        <v>78.333333333333329</v>
      </c>
      <c r="J227" s="4">
        <f>AVERAGE(Pivot!M231:O231)</f>
        <v>29</v>
      </c>
      <c r="K227" s="4">
        <f>AVERAGE(Pivot!T231:V231)</f>
        <v>45</v>
      </c>
      <c r="L227" s="4">
        <f>AVERAGE(Pivot!AA231:AC231)</f>
        <v>12.666666666666666</v>
      </c>
      <c r="M227" s="4">
        <f>AVERAGE(Pivot!AH231:AJ231)</f>
        <v>0</v>
      </c>
      <c r="N227" s="4">
        <f>AVERAGE(Pivot!AO231:AQ231)</f>
        <v>7</v>
      </c>
      <c r="O227" s="4">
        <f>Pivot!I231</f>
        <v>53</v>
      </c>
      <c r="P227" s="4">
        <f>Pivot!P231</f>
        <v>47</v>
      </c>
      <c r="Q227" s="4">
        <f>Pivot!W231</f>
        <v>90</v>
      </c>
      <c r="R227" s="4">
        <f>Pivot!AD231</f>
        <v>10</v>
      </c>
      <c r="S227" s="4">
        <f>Pivot!AK231</f>
        <v>0</v>
      </c>
      <c r="T227" s="4">
        <f>Pivot!AR231</f>
        <v>6</v>
      </c>
      <c r="U227" s="4">
        <f>AVERAGE('air-quality'!E1291:E1295)</f>
        <v>124.6</v>
      </c>
      <c r="V227" s="4">
        <f>AVERAGE('air-quality'!F1291:F1295)</f>
        <v>61.6</v>
      </c>
      <c r="W227" s="4">
        <f>AVERAGE('air-quality'!G1291:G1295)</f>
        <v>60.4</v>
      </c>
      <c r="X227" s="4">
        <f>AVERAGE('air-quality'!H1291:H1295)</f>
        <v>21.2</v>
      </c>
      <c r="Y227" s="4">
        <f>AVERAGE('air-quality'!I1291:I1295)</f>
        <v>0</v>
      </c>
      <c r="Z227" s="4">
        <f>AVERAGE('air-quality'!J1291:J1295)</f>
        <v>10.8</v>
      </c>
      <c r="AA227" s="4">
        <f>AVERAGE('air-quality'!E1642:E1646)</f>
        <v>94.2</v>
      </c>
      <c r="AB227" s="4">
        <f>AVERAGE('air-quality'!F1642:F1646)</f>
        <v>35.6</v>
      </c>
      <c r="AC227" s="4">
        <f>AVERAGE('air-quality'!G1642:G1646)</f>
        <v>56.2</v>
      </c>
      <c r="AD227" s="4">
        <f>AVERAGE('air-quality'!H1642:H1646)</f>
        <v>10.4</v>
      </c>
      <c r="AE227" s="4">
        <f>AVERAGE('air-quality'!I1642:I1646)</f>
        <v>0</v>
      </c>
      <c r="AF227" s="4">
        <f>AVERAGE('air-quality'!J1642:J1646)</f>
        <v>8.4</v>
      </c>
      <c r="AG227" s="4">
        <f>AVERAGE('air-quality'!E2003:E2007)</f>
        <v>55.6</v>
      </c>
      <c r="AH227" s="4">
        <f>AVERAGE('air-quality'!F2003:F2007)</f>
        <v>28</v>
      </c>
      <c r="AI227" s="4">
        <f>AVERAGE('air-quality'!G2003:G2007)</f>
        <v>44.6</v>
      </c>
      <c r="AJ227" s="4">
        <f>AVERAGE('air-quality'!H2003:H2007)</f>
        <v>12.4</v>
      </c>
      <c r="AK227" s="4">
        <f>AVERAGE('air-quality'!I2003:I2007)</f>
        <v>0</v>
      </c>
      <c r="AL227" s="4">
        <f>AVERAGE('air-quality'!J2003:J2007)</f>
        <v>4.5999999999999996</v>
      </c>
      <c r="AM227" s="4">
        <f t="shared" si="19"/>
        <v>76.8</v>
      </c>
      <c r="AN227" s="4">
        <f t="shared" si="20"/>
        <v>38.6</v>
      </c>
      <c r="AO227" s="4">
        <f t="shared" si="21"/>
        <v>74.2</v>
      </c>
      <c r="AP227" s="4">
        <f t="shared" si="22"/>
        <v>8.6</v>
      </c>
      <c r="AQ227" s="4">
        <f t="shared" si="23"/>
        <v>0</v>
      </c>
      <c r="AR227" s="4">
        <f t="shared" si="24"/>
        <v>5.2</v>
      </c>
      <c r="AS227">
        <f>AVERAGE(U227,AA227,AG227)</f>
        <v>91.466666666666683</v>
      </c>
      <c r="AT227">
        <f>AVERAGE(V227,AB227,AH227)</f>
        <v>41.733333333333334</v>
      </c>
      <c r="AU227">
        <f>AVERAGE(W227,AC227,AI227)</f>
        <v>53.733333333333327</v>
      </c>
      <c r="AV227">
        <f>AVERAGE(X227,AD227,AJ227)</f>
        <v>14.666666666666666</v>
      </c>
      <c r="AW227">
        <f>AVERAGE(Y227,AE227,AK227)</f>
        <v>0</v>
      </c>
      <c r="AX227">
        <f>AVERAGE(Z227,AF227,AL227)</f>
        <v>7.9333333333333345</v>
      </c>
    </row>
    <row r="228" spans="1:50" x14ac:dyDescent="0.25">
      <c r="A228">
        <f>IF([1]Pivot!A232="",[1]Data!A227,[1]Pivot!A232)</f>
        <v>8</v>
      </c>
      <c r="B228">
        <f>[1]Pivot!B232</f>
        <v>14</v>
      </c>
      <c r="C228" s="4">
        <f>AVERAGE(Pivot!D232:H232)</f>
        <v>83.6</v>
      </c>
      <c r="D228" s="4">
        <f>AVERAGE(Pivot!K232:O232)</f>
        <v>42</v>
      </c>
      <c r="E228" s="4">
        <f>AVERAGE(Pivot!R232:V232)</f>
        <v>66.400000000000006</v>
      </c>
      <c r="F228" s="4">
        <f>AVERAGE(Pivot!Y232:AC232)</f>
        <v>15.2</v>
      </c>
      <c r="G228" s="4">
        <f>AVERAGE(Pivot!AF232:AJ232)</f>
        <v>0</v>
      </c>
      <c r="H228" s="4">
        <f>AVERAGE(Pivot!AM232:AQ232)</f>
        <v>6.2</v>
      </c>
      <c r="I228" s="4">
        <f>AVERAGE(Pivot!F232:H232)</f>
        <v>80</v>
      </c>
      <c r="J228" s="4">
        <f>AVERAGE(Pivot!M232:O232)</f>
        <v>42.666666666666664</v>
      </c>
      <c r="K228" s="4">
        <f>AVERAGE(Pivot!T232:V232)</f>
        <v>70</v>
      </c>
      <c r="L228" s="4">
        <f>AVERAGE(Pivot!AA232:AC232)</f>
        <v>15</v>
      </c>
      <c r="M228" s="4">
        <f>AVERAGE(Pivot!AH232:AJ232)</f>
        <v>0</v>
      </c>
      <c r="N228" s="4">
        <f>AVERAGE(Pivot!AO232:AQ232)</f>
        <v>6.333333333333333</v>
      </c>
      <c r="O228" s="4">
        <f>Pivot!I232</f>
        <v>96</v>
      </c>
      <c r="P228" s="4">
        <f>Pivot!P232</f>
        <v>51</v>
      </c>
      <c r="Q228" s="4">
        <f>Pivot!W232</f>
        <v>44</v>
      </c>
      <c r="R228" s="4">
        <f>Pivot!AD232</f>
        <v>11</v>
      </c>
      <c r="S228" s="4">
        <f>Pivot!AK232</f>
        <v>0</v>
      </c>
      <c r="T228" s="4">
        <f>Pivot!AR232</f>
        <v>6</v>
      </c>
      <c r="U228" s="4">
        <f>AVERAGE('air-quality'!E1292:E1296)</f>
        <v>139.6</v>
      </c>
      <c r="V228" s="4">
        <f>AVERAGE('air-quality'!F1292:F1296)</f>
        <v>53.2</v>
      </c>
      <c r="W228" s="4">
        <f>AVERAGE('air-quality'!G1292:G1296)</f>
        <v>60.4</v>
      </c>
      <c r="X228" s="4">
        <f>AVERAGE('air-quality'!H1292:H1296)</f>
        <v>18</v>
      </c>
      <c r="Y228" s="4">
        <f>AVERAGE('air-quality'!I1292:I1296)</f>
        <v>0</v>
      </c>
      <c r="Z228" s="4">
        <f>AVERAGE('air-quality'!J1292:J1296)</f>
        <v>9.6</v>
      </c>
      <c r="AA228" s="4">
        <f>AVERAGE('air-quality'!E1643:E1647)</f>
        <v>81.2</v>
      </c>
      <c r="AB228" s="4">
        <f>AVERAGE('air-quality'!F1643:F1647)</f>
        <v>38</v>
      </c>
      <c r="AC228" s="4">
        <f>AVERAGE('air-quality'!G1643:G1647)</f>
        <v>68.599999999999994</v>
      </c>
      <c r="AD228" s="4">
        <f>AVERAGE('air-quality'!H1643:H1647)</f>
        <v>12.8</v>
      </c>
      <c r="AE228" s="4">
        <f>AVERAGE('air-quality'!I1643:I1647)</f>
        <v>0</v>
      </c>
      <c r="AF228" s="4">
        <f>AVERAGE('air-quality'!J1643:J1647)</f>
        <v>7</v>
      </c>
      <c r="AG228" s="4">
        <f>AVERAGE('air-quality'!E2004:E2008)</f>
        <v>51.8</v>
      </c>
      <c r="AH228" s="4">
        <f>AVERAGE('air-quality'!F2004:F2008)</f>
        <v>28</v>
      </c>
      <c r="AI228" s="4">
        <f>AVERAGE('air-quality'!G2004:G2008)</f>
        <v>48.4</v>
      </c>
      <c r="AJ228" s="4">
        <f>AVERAGE('air-quality'!H2004:H2008)</f>
        <v>11.4</v>
      </c>
      <c r="AK228" s="4">
        <f>AVERAGE('air-quality'!I2004:I2008)</f>
        <v>0</v>
      </c>
      <c r="AL228" s="4">
        <f>AVERAGE('air-quality'!J2004:J2008)</f>
        <v>4.2</v>
      </c>
      <c r="AM228" s="4">
        <f t="shared" si="19"/>
        <v>82</v>
      </c>
      <c r="AN228" s="4">
        <f t="shared" si="20"/>
        <v>43.2</v>
      </c>
      <c r="AO228" s="4">
        <f t="shared" si="21"/>
        <v>68</v>
      </c>
      <c r="AP228" s="4">
        <f t="shared" si="22"/>
        <v>9.4</v>
      </c>
      <c r="AQ228" s="4">
        <f t="shared" si="23"/>
        <v>0</v>
      </c>
      <c r="AR228" s="4">
        <f t="shared" si="24"/>
        <v>5.8</v>
      </c>
      <c r="AS228">
        <f>AVERAGE(U228,AA228,AG228)</f>
        <v>90.866666666666674</v>
      </c>
      <c r="AT228">
        <f>AVERAGE(V228,AB228,AH228)</f>
        <v>39.733333333333334</v>
      </c>
      <c r="AU228">
        <f>AVERAGE(W228,AC228,AI228)</f>
        <v>59.133333333333333</v>
      </c>
      <c r="AV228">
        <f>AVERAGE(X228,AD228,AJ228)</f>
        <v>14.066666666666668</v>
      </c>
      <c r="AW228">
        <f>AVERAGE(Y228,AE228,AK228)</f>
        <v>0</v>
      </c>
      <c r="AX228">
        <f>AVERAGE(Z228,AF228,AL228)</f>
        <v>6.9333333333333336</v>
      </c>
    </row>
    <row r="229" spans="1:50" x14ac:dyDescent="0.25">
      <c r="A229">
        <f>IF([1]Pivot!A233="",[1]Data!A228,[1]Pivot!A233)</f>
        <v>8</v>
      </c>
      <c r="B229">
        <f>[1]Pivot!B233</f>
        <v>15</v>
      </c>
      <c r="C229" s="4">
        <f>AVERAGE(Pivot!D233:H233)</f>
        <v>74.400000000000006</v>
      </c>
      <c r="D229" s="4">
        <f>AVERAGE(Pivot!K233:O233)</f>
        <v>40.4</v>
      </c>
      <c r="E229" s="4">
        <f>AVERAGE(Pivot!R233:V233)</f>
        <v>77</v>
      </c>
      <c r="F229" s="4">
        <f>AVERAGE(Pivot!Y233:AC233)</f>
        <v>15</v>
      </c>
      <c r="G229" s="4">
        <f>AVERAGE(Pivot!AF233:AJ233)</f>
        <v>0</v>
      </c>
      <c r="H229" s="4">
        <f>AVERAGE(Pivot!AM233:AQ233)</f>
        <v>5.8</v>
      </c>
      <c r="I229" s="4">
        <f>AVERAGE(Pivot!F233:H233)</f>
        <v>75.333333333333329</v>
      </c>
      <c r="J229" s="4">
        <f>AVERAGE(Pivot!M233:O233)</f>
        <v>33.333333333333336</v>
      </c>
      <c r="K229" s="4">
        <f>AVERAGE(Pivot!T233:V233)</f>
        <v>56.333333333333336</v>
      </c>
      <c r="L229" s="4">
        <f>AVERAGE(Pivot!AA233:AC233)</f>
        <v>12.666666666666666</v>
      </c>
      <c r="M229" s="4">
        <f>AVERAGE(Pivot!AH233:AJ233)</f>
        <v>0</v>
      </c>
      <c r="N229" s="4">
        <f>AVERAGE(Pivot!AO233:AQ233)</f>
        <v>5.333333333333333</v>
      </c>
      <c r="O229" s="4">
        <f>Pivot!I233</f>
        <v>109</v>
      </c>
      <c r="P229" s="4">
        <f>Pivot!P233</f>
        <v>44</v>
      </c>
      <c r="Q229" s="4">
        <f>Pivot!W233</f>
        <v>35</v>
      </c>
      <c r="R229" s="4">
        <f>Pivot!AD233</f>
        <v>11</v>
      </c>
      <c r="S229" s="4">
        <f>Pivot!AK233</f>
        <v>0</v>
      </c>
      <c r="T229" s="4">
        <f>Pivot!AR233</f>
        <v>6</v>
      </c>
      <c r="U229" s="4">
        <f>AVERAGE('air-quality'!E1293:E1297)</f>
        <v>124.6</v>
      </c>
      <c r="V229" s="4">
        <f>AVERAGE('air-quality'!F1293:F1297)</f>
        <v>50.4</v>
      </c>
      <c r="W229" s="4">
        <f>AVERAGE('air-quality'!G1293:G1297)</f>
        <v>57.2</v>
      </c>
      <c r="X229" s="4">
        <f>AVERAGE('air-quality'!H1293:H1297)</f>
        <v>19.2</v>
      </c>
      <c r="Y229" s="4">
        <f>AVERAGE('air-quality'!I1293:I1297)</f>
        <v>0</v>
      </c>
      <c r="Z229" s="4">
        <f>AVERAGE('air-quality'!J1293:J1297)</f>
        <v>8.8000000000000007</v>
      </c>
      <c r="AA229" s="4">
        <f>AVERAGE('air-quality'!E1644:E1648)</f>
        <v>73.8</v>
      </c>
      <c r="AB229" s="4">
        <f>AVERAGE('air-quality'!F1644:F1648)</f>
        <v>34.200000000000003</v>
      </c>
      <c r="AC229" s="4">
        <f>AVERAGE('air-quality'!G1644:G1648)</f>
        <v>64.400000000000006</v>
      </c>
      <c r="AD229" s="4">
        <f>AVERAGE('air-quality'!H1644:H1648)</f>
        <v>13.4</v>
      </c>
      <c r="AE229" s="4">
        <f>AVERAGE('air-quality'!I1644:I1648)</f>
        <v>0</v>
      </c>
      <c r="AF229" s="4">
        <f>AVERAGE('air-quality'!J1644:J1648)</f>
        <v>6.6</v>
      </c>
      <c r="AG229" s="4">
        <f>AVERAGE('air-quality'!E2005:E2009)</f>
        <v>46.6</v>
      </c>
      <c r="AH229" s="4">
        <f>AVERAGE('air-quality'!F2005:F2009)</f>
        <v>28.8</v>
      </c>
      <c r="AI229" s="4">
        <f>AVERAGE('air-quality'!G2005:G2009)</f>
        <v>49</v>
      </c>
      <c r="AJ229" s="4">
        <f>AVERAGE('air-quality'!H2005:H2009)</f>
        <v>12.2</v>
      </c>
      <c r="AK229" s="4">
        <f>AVERAGE('air-quality'!I2005:I2009)</f>
        <v>0</v>
      </c>
      <c r="AL229" s="4">
        <f>AVERAGE('air-quality'!J2005:J2009)</f>
        <v>4</v>
      </c>
      <c r="AM229" s="4">
        <f t="shared" si="19"/>
        <v>92</v>
      </c>
      <c r="AN229" s="4">
        <f t="shared" si="20"/>
        <v>41.4</v>
      </c>
      <c r="AO229" s="4">
        <f t="shared" si="21"/>
        <v>53.8</v>
      </c>
      <c r="AP229" s="4">
        <f t="shared" si="22"/>
        <v>9.8000000000000007</v>
      </c>
      <c r="AQ229" s="4">
        <f t="shared" si="23"/>
        <v>0</v>
      </c>
      <c r="AR229" s="4">
        <f t="shared" si="24"/>
        <v>6</v>
      </c>
      <c r="AS229">
        <f>AVERAGE(U229,AA229,AG229)</f>
        <v>81.666666666666657</v>
      </c>
      <c r="AT229">
        <f>AVERAGE(V229,AB229,AH229)</f>
        <v>37.799999999999997</v>
      </c>
      <c r="AU229">
        <f>AVERAGE(W229,AC229,AI229)</f>
        <v>56.866666666666674</v>
      </c>
      <c r="AV229">
        <f>AVERAGE(X229,AD229,AJ229)</f>
        <v>14.933333333333332</v>
      </c>
      <c r="AW229">
        <f>AVERAGE(Y229,AE229,AK229)</f>
        <v>0</v>
      </c>
      <c r="AX229">
        <f>AVERAGE(Z229,AF229,AL229)</f>
        <v>6.4666666666666659</v>
      </c>
    </row>
    <row r="230" spans="1:50" x14ac:dyDescent="0.25">
      <c r="A230">
        <f>IF([1]Pivot!A234="",[1]Data!A229,[1]Pivot!A234)</f>
        <v>8</v>
      </c>
      <c r="B230">
        <f>[1]Pivot!B234</f>
        <v>16</v>
      </c>
      <c r="C230" s="4">
        <f>AVERAGE(Pivot!D234:H234)</f>
        <v>72.2</v>
      </c>
      <c r="D230" s="4">
        <f>AVERAGE(Pivot!K234:O234)</f>
        <v>54.8</v>
      </c>
      <c r="E230" s="4">
        <f>AVERAGE(Pivot!R234:V234)</f>
        <v>72.2</v>
      </c>
      <c r="F230" s="4">
        <f>AVERAGE(Pivot!Y234:AC234)</f>
        <v>19.2</v>
      </c>
      <c r="G230" s="4">
        <f>AVERAGE(Pivot!AF234:AJ234)</f>
        <v>0</v>
      </c>
      <c r="H230" s="4">
        <f>AVERAGE(Pivot!AM234:AQ234)</f>
        <v>7</v>
      </c>
      <c r="I230" s="4">
        <f>AVERAGE(Pivot!F234:H234)</f>
        <v>64</v>
      </c>
      <c r="J230" s="4">
        <f>AVERAGE(Pivot!M234:O234)</f>
        <v>40.666666666666664</v>
      </c>
      <c r="K230" s="4">
        <f>AVERAGE(Pivot!T234:V234)</f>
        <v>74.666666666666671</v>
      </c>
      <c r="L230" s="4">
        <f>AVERAGE(Pivot!AA234:AC234)</f>
        <v>15.666666666666666</v>
      </c>
      <c r="M230" s="4">
        <f>AVERAGE(Pivot!AH234:AJ234)</f>
        <v>0</v>
      </c>
      <c r="N230" s="4">
        <f>AVERAGE(Pivot!AO234:AQ234)</f>
        <v>5.333333333333333</v>
      </c>
      <c r="O230" s="4">
        <f>Pivot!I234</f>
        <v>115</v>
      </c>
      <c r="P230" s="4">
        <f>Pivot!P234</f>
        <v>43</v>
      </c>
      <c r="Q230" s="4">
        <f>Pivot!W234</f>
        <v>34</v>
      </c>
      <c r="R230" s="4">
        <f>Pivot!AD234</f>
        <v>11</v>
      </c>
      <c r="S230" s="4">
        <f>Pivot!AK234</f>
        <v>0</v>
      </c>
      <c r="T230" s="4">
        <f>Pivot!AR234</f>
        <v>7</v>
      </c>
      <c r="U230" s="4">
        <f>AVERAGE('air-quality'!E1294:E1298)</f>
        <v>110.4</v>
      </c>
      <c r="V230" s="4">
        <f>AVERAGE('air-quality'!F1294:F1298)</f>
        <v>45.4</v>
      </c>
      <c r="W230" s="4">
        <f>AVERAGE('air-quality'!G1294:G1298)</f>
        <v>51</v>
      </c>
      <c r="X230" s="4">
        <f>AVERAGE('air-quality'!H1294:H1298)</f>
        <v>19.399999999999999</v>
      </c>
      <c r="Y230" s="4">
        <f>AVERAGE('air-quality'!I1294:I1298)</f>
        <v>0</v>
      </c>
      <c r="Z230" s="4">
        <f>AVERAGE('air-quality'!J1294:J1298)</f>
        <v>7.2</v>
      </c>
      <c r="AA230" s="4">
        <f>AVERAGE('air-quality'!E1645:E1649)</f>
        <v>62.2</v>
      </c>
      <c r="AB230" s="4">
        <f>AVERAGE('air-quality'!F1645:F1649)</f>
        <v>36.799999999999997</v>
      </c>
      <c r="AC230" s="4">
        <f>AVERAGE('air-quality'!G1645:G1649)</f>
        <v>63.8</v>
      </c>
      <c r="AD230" s="4">
        <f>AVERAGE('air-quality'!H1645:H1649)</f>
        <v>15</v>
      </c>
      <c r="AE230" s="4">
        <f>AVERAGE('air-quality'!I1645:I1649)</f>
        <v>0</v>
      </c>
      <c r="AF230" s="4">
        <f>AVERAGE('air-quality'!J1645:J1649)</f>
        <v>6.2</v>
      </c>
      <c r="AG230" s="4">
        <f>AVERAGE('air-quality'!E2006:E2010)</f>
        <v>47.8</v>
      </c>
      <c r="AH230" s="4">
        <f>AVERAGE('air-quality'!F2006:F2010)</f>
        <v>34.4</v>
      </c>
      <c r="AI230" s="4">
        <f>AVERAGE('air-quality'!G2006:G2010)</f>
        <v>57.6</v>
      </c>
      <c r="AJ230" s="4">
        <f>AVERAGE('air-quality'!H2006:H2010)</f>
        <v>13.8</v>
      </c>
      <c r="AK230" s="4">
        <f>AVERAGE('air-quality'!I2006:I2010)</f>
        <v>0</v>
      </c>
      <c r="AL230" s="4">
        <f>AVERAGE('air-quality'!J2006:J2010)</f>
        <v>4.2</v>
      </c>
      <c r="AM230" s="4">
        <f t="shared" si="19"/>
        <v>94.6</v>
      </c>
      <c r="AN230" s="4">
        <f t="shared" si="20"/>
        <v>41.8</v>
      </c>
      <c r="AO230" s="4">
        <f t="shared" si="21"/>
        <v>51.2</v>
      </c>
      <c r="AP230" s="4">
        <f t="shared" si="22"/>
        <v>9.8000000000000007</v>
      </c>
      <c r="AQ230" s="4">
        <f t="shared" si="23"/>
        <v>0</v>
      </c>
      <c r="AR230" s="4">
        <f t="shared" si="24"/>
        <v>6.2</v>
      </c>
      <c r="AS230">
        <f>AVERAGE(U230,AA230,AG230)</f>
        <v>73.466666666666683</v>
      </c>
      <c r="AT230">
        <f>AVERAGE(V230,AB230,AH230)</f>
        <v>38.866666666666667</v>
      </c>
      <c r="AU230">
        <f>AVERAGE(W230,AC230,AI230)</f>
        <v>57.466666666666669</v>
      </c>
      <c r="AV230">
        <f>AVERAGE(X230,AD230,AJ230)</f>
        <v>16.066666666666666</v>
      </c>
      <c r="AW230">
        <f>AVERAGE(Y230,AE230,AK230)</f>
        <v>0</v>
      </c>
      <c r="AX230">
        <f>AVERAGE(Z230,AF230,AL230)</f>
        <v>5.8666666666666671</v>
      </c>
    </row>
    <row r="231" spans="1:50" x14ac:dyDescent="0.25">
      <c r="A231">
        <f>IF([1]Pivot!A235="",[1]Data!A230,[1]Pivot!A235)</f>
        <v>8</v>
      </c>
      <c r="B231">
        <f>[1]Pivot!B235</f>
        <v>17</v>
      </c>
      <c r="C231" s="4">
        <f>AVERAGE(Pivot!D235:H235)</f>
        <v>89.75</v>
      </c>
      <c r="D231" s="4">
        <f>AVERAGE(Pivot!K235:O235)</f>
        <v>50.75</v>
      </c>
      <c r="E231" s="4">
        <f>AVERAGE(Pivot!R235:V235)</f>
        <v>62.5</v>
      </c>
      <c r="F231" s="4">
        <f>AVERAGE(Pivot!Y235:AC235)</f>
        <v>19.75</v>
      </c>
      <c r="G231" s="4">
        <f>AVERAGE(Pivot!AF235:AJ235)</f>
        <v>0</v>
      </c>
      <c r="H231" s="4">
        <f>AVERAGE(Pivot!AM235:AQ235)</f>
        <v>8</v>
      </c>
      <c r="I231" s="4">
        <f>AVERAGE(Pivot!F235:H235)</f>
        <v>67</v>
      </c>
      <c r="J231" s="4">
        <f>AVERAGE(Pivot!M235:O235)</f>
        <v>47.666666666666664</v>
      </c>
      <c r="K231" s="4">
        <f>AVERAGE(Pivot!T235:V235)</f>
        <v>59</v>
      </c>
      <c r="L231" s="4">
        <f>AVERAGE(Pivot!AA235:AC235)</f>
        <v>20</v>
      </c>
      <c r="M231" s="4">
        <f>AVERAGE(Pivot!AH235:AJ235)</f>
        <v>0</v>
      </c>
      <c r="N231" s="4">
        <f>AVERAGE(Pivot!AO235:AQ235)</f>
        <v>8.3333333333333339</v>
      </c>
      <c r="O231" s="4">
        <f>Pivot!I235</f>
        <v>125</v>
      </c>
      <c r="P231" s="4">
        <f>Pivot!P235</f>
        <v>23</v>
      </c>
      <c r="Q231" s="4">
        <f>Pivot!W235</f>
        <v>27</v>
      </c>
      <c r="R231" s="4">
        <f>Pivot!AD235</f>
        <v>12</v>
      </c>
      <c r="S231" s="4">
        <f>Pivot!AK235</f>
        <v>0</v>
      </c>
      <c r="T231" s="4">
        <f>Pivot!AR235</f>
        <v>6</v>
      </c>
      <c r="U231" s="4">
        <f>AVERAGE('air-quality'!E1295:E1299)</f>
        <v>86.6</v>
      </c>
      <c r="V231" s="4">
        <f>AVERAGE('air-quality'!F1295:F1299)</f>
        <v>39.799999999999997</v>
      </c>
      <c r="W231" s="4">
        <f>AVERAGE('air-quality'!G1295:G1299)</f>
        <v>36.799999999999997</v>
      </c>
      <c r="X231" s="4">
        <f>AVERAGE('air-quality'!H1295:H1299)</f>
        <v>19.8</v>
      </c>
      <c r="Y231" s="4">
        <f>AVERAGE('air-quality'!I1295:I1299)</f>
        <v>0</v>
      </c>
      <c r="Z231" s="4">
        <f>AVERAGE('air-quality'!J1295:J1299)</f>
        <v>6.2</v>
      </c>
      <c r="AA231" s="4">
        <f>AVERAGE('air-quality'!E1646:E1650)</f>
        <v>57.4</v>
      </c>
      <c r="AB231" s="4">
        <f>AVERAGE('air-quality'!F1646:F1650)</f>
        <v>38.799999999999997</v>
      </c>
      <c r="AC231" s="4">
        <f>AVERAGE('air-quality'!G1646:G1650)</f>
        <v>69.8</v>
      </c>
      <c r="AD231" s="4">
        <f>AVERAGE('air-quality'!H1646:H1650)</f>
        <v>14.6</v>
      </c>
      <c r="AE231" s="4">
        <f>AVERAGE('air-quality'!I1646:I1650)</f>
        <v>0</v>
      </c>
      <c r="AF231" s="4">
        <f>AVERAGE('air-quality'!J1646:J1650)</f>
        <v>6.8</v>
      </c>
      <c r="AG231" s="4">
        <f>AVERAGE('air-quality'!E2007:E2011)</f>
        <v>54.4</v>
      </c>
      <c r="AH231" s="4">
        <f>AVERAGE('air-quality'!F2007:F2011)</f>
        <v>41.8</v>
      </c>
      <c r="AI231" s="4">
        <f>AVERAGE('air-quality'!G2007:G2011)</f>
        <v>70.8</v>
      </c>
      <c r="AJ231" s="4">
        <f>AVERAGE('air-quality'!H2007:H2011)</f>
        <v>14.4</v>
      </c>
      <c r="AK231" s="4">
        <f>AVERAGE('air-quality'!I2007:I2011)</f>
        <v>0</v>
      </c>
      <c r="AL231" s="4">
        <f>AVERAGE('air-quality'!J2007:J2011)</f>
        <v>4.5999999999999996</v>
      </c>
      <c r="AM231" s="4">
        <f t="shared" si="19"/>
        <v>99.6</v>
      </c>
      <c r="AN231" s="4">
        <f t="shared" si="20"/>
        <v>41.6</v>
      </c>
      <c r="AO231" s="4">
        <f t="shared" si="21"/>
        <v>46</v>
      </c>
      <c r="AP231" s="4">
        <f t="shared" si="22"/>
        <v>11</v>
      </c>
      <c r="AQ231" s="4">
        <f t="shared" si="23"/>
        <v>0</v>
      </c>
      <c r="AR231" s="4">
        <f t="shared" si="24"/>
        <v>6.2</v>
      </c>
      <c r="AS231">
        <f>AVERAGE(U231,AA231,AG231)</f>
        <v>66.13333333333334</v>
      </c>
      <c r="AT231">
        <f>AVERAGE(V231,AB231,AH231)</f>
        <v>40.133333333333333</v>
      </c>
      <c r="AU231">
        <f>AVERAGE(W231,AC231,AI231)</f>
        <v>59.133333333333326</v>
      </c>
      <c r="AV231">
        <f>AVERAGE(X231,AD231,AJ231)</f>
        <v>16.266666666666666</v>
      </c>
      <c r="AW231">
        <f>AVERAGE(Y231,AE231,AK231)</f>
        <v>0</v>
      </c>
      <c r="AX231">
        <f>AVERAGE(Z231,AF231,AL231)</f>
        <v>5.8666666666666671</v>
      </c>
    </row>
    <row r="232" spans="1:50" x14ac:dyDescent="0.25">
      <c r="A232">
        <f>IF([1]Pivot!A236="",[1]Data!A231,[1]Pivot!A236)</f>
        <v>8</v>
      </c>
      <c r="B232">
        <f>[1]Pivot!B236</f>
        <v>18</v>
      </c>
      <c r="C232" s="4">
        <f>AVERAGE(Pivot!D236:H236)</f>
        <v>103.8</v>
      </c>
      <c r="D232" s="4">
        <f>AVERAGE(Pivot!K236:O236)</f>
        <v>45.8</v>
      </c>
      <c r="E232" s="4">
        <f>AVERAGE(Pivot!R236:V236)</f>
        <v>66.8</v>
      </c>
      <c r="F232" s="4">
        <f>AVERAGE(Pivot!Y236:AC236)</f>
        <v>17.2</v>
      </c>
      <c r="G232" s="4">
        <f>AVERAGE(Pivot!AF236:AJ236)</f>
        <v>0</v>
      </c>
      <c r="H232" s="4">
        <f>AVERAGE(Pivot!AM236:AQ236)</f>
        <v>7.8</v>
      </c>
      <c r="I232" s="4">
        <f>AVERAGE(Pivot!F236:H236)</f>
        <v>81</v>
      </c>
      <c r="J232" s="4">
        <f>AVERAGE(Pivot!M236:O236)</f>
        <v>49.666666666666664</v>
      </c>
      <c r="K232" s="4">
        <f>AVERAGE(Pivot!T236:V236)</f>
        <v>61.666666666666664</v>
      </c>
      <c r="L232" s="4">
        <f>AVERAGE(Pivot!AA236:AC236)</f>
        <v>17</v>
      </c>
      <c r="M232" s="4">
        <f>AVERAGE(Pivot!AH236:AJ236)</f>
        <v>0</v>
      </c>
      <c r="N232" s="4">
        <f>AVERAGE(Pivot!AO236:AQ236)</f>
        <v>8</v>
      </c>
      <c r="O232" s="4">
        <f>Pivot!I236</f>
        <v>90</v>
      </c>
      <c r="P232" s="4">
        <f>Pivot!P236</f>
        <v>23</v>
      </c>
      <c r="Q232" s="4">
        <f>Pivot!W236</f>
        <v>23</v>
      </c>
      <c r="R232" s="4">
        <f>Pivot!AD236</f>
        <v>11</v>
      </c>
      <c r="S232" s="4">
        <f>Pivot!AK236</f>
        <v>0</v>
      </c>
      <c r="T232" s="4">
        <f>Pivot!AR236</f>
        <v>3</v>
      </c>
      <c r="U232" s="4">
        <f>AVERAGE('air-quality'!E1296:E1300)</f>
        <v>65.8</v>
      </c>
      <c r="V232" s="4">
        <f>AVERAGE('air-quality'!F1296:F1300)</f>
        <v>30.2</v>
      </c>
      <c r="W232" s="4">
        <f>AVERAGE('air-quality'!G1296:G1300)</f>
        <v>33.6</v>
      </c>
      <c r="X232" s="4">
        <f>AVERAGE('air-quality'!H1296:H1300)</f>
        <v>19.2</v>
      </c>
      <c r="Y232" s="4">
        <f>AVERAGE('air-quality'!I1296:I1300)</f>
        <v>0</v>
      </c>
      <c r="Z232" s="4">
        <f>AVERAGE('air-quality'!J1296:J1300)</f>
        <v>5.2</v>
      </c>
      <c r="AA232" s="4">
        <f>AVERAGE('air-quality'!E1647:E1651)</f>
        <v>62.8</v>
      </c>
      <c r="AB232" s="4">
        <f>AVERAGE('air-quality'!F1647:F1651)</f>
        <v>39</v>
      </c>
      <c r="AC232" s="4">
        <f>AVERAGE('air-quality'!G1647:G1651)</f>
        <v>65.400000000000006</v>
      </c>
      <c r="AD232" s="4">
        <f>AVERAGE('air-quality'!H1647:H1651)</f>
        <v>15</v>
      </c>
      <c r="AE232" s="4">
        <f>AVERAGE('air-quality'!I1647:I1651)</f>
        <v>0</v>
      </c>
      <c r="AF232" s="4">
        <f>AVERAGE('air-quality'!J1647:J1651)</f>
        <v>6.6</v>
      </c>
      <c r="AG232" s="4">
        <f>AVERAGE('air-quality'!E2008:E2012)</f>
        <v>60</v>
      </c>
      <c r="AH232" s="4">
        <f>AVERAGE('air-quality'!F2008:F2012)</f>
        <v>44.4</v>
      </c>
      <c r="AI232" s="4">
        <f>AVERAGE('air-quality'!G2008:G2012)</f>
        <v>60.6</v>
      </c>
      <c r="AJ232" s="4">
        <f>AVERAGE('air-quality'!H2008:H2012)</f>
        <v>14</v>
      </c>
      <c r="AK232" s="4">
        <f>AVERAGE('air-quality'!I2008:I2012)</f>
        <v>0</v>
      </c>
      <c r="AL232" s="4">
        <f>AVERAGE('air-quality'!J2008:J2012)</f>
        <v>5.2</v>
      </c>
      <c r="AM232" s="4">
        <f t="shared" si="19"/>
        <v>107</v>
      </c>
      <c r="AN232" s="4">
        <f t="shared" si="20"/>
        <v>36.799999999999997</v>
      </c>
      <c r="AO232" s="4">
        <f t="shared" si="21"/>
        <v>32.6</v>
      </c>
      <c r="AP232" s="4">
        <f t="shared" si="22"/>
        <v>11.2</v>
      </c>
      <c r="AQ232" s="4">
        <f t="shared" si="23"/>
        <v>0</v>
      </c>
      <c r="AR232" s="4">
        <f t="shared" si="24"/>
        <v>5.6</v>
      </c>
      <c r="AS232">
        <f>AVERAGE(U232,AA232,AG232)</f>
        <v>62.866666666666667</v>
      </c>
      <c r="AT232">
        <f>AVERAGE(V232,AB232,AH232)</f>
        <v>37.866666666666667</v>
      </c>
      <c r="AU232">
        <f>AVERAGE(W232,AC232,AI232)</f>
        <v>53.199999999999996</v>
      </c>
      <c r="AV232">
        <f>AVERAGE(X232,AD232,AJ232)</f>
        <v>16.066666666666666</v>
      </c>
      <c r="AW232">
        <f>AVERAGE(Y232,AE232,AK232)</f>
        <v>0</v>
      </c>
      <c r="AX232">
        <f>AVERAGE(Z232,AF232,AL232)</f>
        <v>5.666666666666667</v>
      </c>
    </row>
    <row r="233" spans="1:50" x14ac:dyDescent="0.25">
      <c r="A233">
        <f>IF([1]Pivot!A237="",[1]Data!A232,[1]Pivot!A237)</f>
        <v>8</v>
      </c>
      <c r="B233">
        <f>[1]Pivot!B237</f>
        <v>19</v>
      </c>
      <c r="C233" s="4">
        <f>AVERAGE(Pivot!D237:H237)</f>
        <v>96</v>
      </c>
      <c r="D233" s="4">
        <f>AVERAGE(Pivot!K237:O237)</f>
        <v>50.2</v>
      </c>
      <c r="E233" s="4">
        <f>AVERAGE(Pivot!R237:V237)</f>
        <v>76.599999999999994</v>
      </c>
      <c r="F233" s="4">
        <f>AVERAGE(Pivot!Y237:AC237)</f>
        <v>16.600000000000001</v>
      </c>
      <c r="G233" s="4">
        <f>AVERAGE(Pivot!AF237:AJ237)</f>
        <v>0</v>
      </c>
      <c r="H233" s="4">
        <f>AVERAGE(Pivot!AM237:AQ237)</f>
        <v>9</v>
      </c>
      <c r="I233" s="4">
        <f>AVERAGE(Pivot!F237:H237)</f>
        <v>95</v>
      </c>
      <c r="J233" s="4">
        <f>AVERAGE(Pivot!M237:O237)</f>
        <v>51.333333333333336</v>
      </c>
      <c r="K233" s="4">
        <f>AVERAGE(Pivot!T237:V237)</f>
        <v>61</v>
      </c>
      <c r="L233" s="4">
        <f>AVERAGE(Pivot!AA237:AC237)</f>
        <v>16</v>
      </c>
      <c r="M233" s="4">
        <f>AVERAGE(Pivot!AH237:AJ237)</f>
        <v>0</v>
      </c>
      <c r="N233" s="4">
        <f>AVERAGE(Pivot!AO237:AQ237)</f>
        <v>9.6666666666666661</v>
      </c>
      <c r="O233" s="4">
        <f>Pivot!I237</f>
        <v>41</v>
      </c>
      <c r="P233" s="4">
        <f>Pivot!P237</f>
        <v>30</v>
      </c>
      <c r="Q233" s="4">
        <f>Pivot!W237</f>
        <v>31</v>
      </c>
      <c r="R233" s="4">
        <f>Pivot!AD237</f>
        <v>11</v>
      </c>
      <c r="S233" s="4">
        <f>Pivot!AK237</f>
        <v>0</v>
      </c>
      <c r="T233" s="4">
        <f>Pivot!AR237</f>
        <v>5</v>
      </c>
      <c r="U233" s="4">
        <f>AVERAGE('air-quality'!E1297:E1301)</f>
        <v>47.2</v>
      </c>
      <c r="V233" s="4">
        <f>AVERAGE('air-quality'!F1297:F1301)</f>
        <v>30.8</v>
      </c>
      <c r="W233" s="4">
        <f>AVERAGE('air-quality'!G1297:G1301)</f>
        <v>29.4</v>
      </c>
      <c r="X233" s="4">
        <f>AVERAGE('air-quality'!H1297:H1301)</f>
        <v>19</v>
      </c>
      <c r="Y233" s="4">
        <f>AVERAGE('air-quality'!I1297:I1301)</f>
        <v>0</v>
      </c>
      <c r="Z233" s="4">
        <f>AVERAGE('air-quality'!J1297:J1301)</f>
        <v>4.8</v>
      </c>
      <c r="AA233" s="4">
        <f>AVERAGE('air-quality'!E1648:E1652)</f>
        <v>62.4</v>
      </c>
      <c r="AB233" s="4">
        <f>AVERAGE('air-quality'!F1648:F1652)</f>
        <v>37.4</v>
      </c>
      <c r="AC233" s="4">
        <f>AVERAGE('air-quality'!G1648:G1652)</f>
        <v>47.6</v>
      </c>
      <c r="AD233" s="4">
        <f>AVERAGE('air-quality'!H1648:H1652)</f>
        <v>16</v>
      </c>
      <c r="AE233" s="4">
        <f>AVERAGE('air-quality'!I1648:I1652)</f>
        <v>0</v>
      </c>
      <c r="AF233" s="4">
        <f>AVERAGE('air-quality'!J1648:J1652)</f>
        <v>7</v>
      </c>
      <c r="AG233" s="4">
        <f>AVERAGE('air-quality'!E2009:E2013)</f>
        <v>72.400000000000006</v>
      </c>
      <c r="AH233" s="4">
        <f>AVERAGE('air-quality'!F2009:F2013)</f>
        <v>45.8</v>
      </c>
      <c r="AI233" s="4">
        <f>AVERAGE('air-quality'!G2009:G2013)</f>
        <v>62.4</v>
      </c>
      <c r="AJ233" s="4">
        <f>AVERAGE('air-quality'!H2009:H2013)</f>
        <v>15.2</v>
      </c>
      <c r="AK233" s="4">
        <f>AVERAGE('air-quality'!I2009:I2013)</f>
        <v>0</v>
      </c>
      <c r="AL233" s="4">
        <f>AVERAGE('air-quality'!J2009:J2013)</f>
        <v>5.6</v>
      </c>
      <c r="AM233" s="4">
        <f t="shared" si="19"/>
        <v>96</v>
      </c>
      <c r="AN233" s="4">
        <f t="shared" si="20"/>
        <v>32.6</v>
      </c>
      <c r="AO233" s="4">
        <f t="shared" si="21"/>
        <v>30</v>
      </c>
      <c r="AP233" s="4">
        <f t="shared" si="22"/>
        <v>11.2</v>
      </c>
      <c r="AQ233" s="4">
        <f t="shared" si="23"/>
        <v>0</v>
      </c>
      <c r="AR233" s="4">
        <f t="shared" si="24"/>
        <v>5.4</v>
      </c>
      <c r="AS233">
        <f>AVERAGE(U233,AA233,AG233)</f>
        <v>60.666666666666664</v>
      </c>
      <c r="AT233">
        <f>AVERAGE(V233,AB233,AH233)</f>
        <v>38</v>
      </c>
      <c r="AU233">
        <f>AVERAGE(W233,AC233,AI233)</f>
        <v>46.466666666666669</v>
      </c>
      <c r="AV233">
        <f>AVERAGE(X233,AD233,AJ233)</f>
        <v>16.733333333333334</v>
      </c>
      <c r="AW233">
        <f>AVERAGE(Y233,AE233,AK233)</f>
        <v>0</v>
      </c>
      <c r="AX233">
        <f>AVERAGE(Z233,AF233,AL233)</f>
        <v>5.8</v>
      </c>
    </row>
    <row r="234" spans="1:50" x14ac:dyDescent="0.25">
      <c r="A234">
        <f>IF([1]Pivot!A238="",[1]Data!A233,[1]Pivot!A238)</f>
        <v>8</v>
      </c>
      <c r="B234">
        <f>[1]Pivot!B238</f>
        <v>20</v>
      </c>
      <c r="C234" s="4">
        <f>AVERAGE(Pivot!D238:H238)</f>
        <v>111.4</v>
      </c>
      <c r="D234" s="4">
        <f>AVERAGE(Pivot!K238:O238)</f>
        <v>43.2</v>
      </c>
      <c r="E234" s="4">
        <f>AVERAGE(Pivot!R238:V238)</f>
        <v>82.2</v>
      </c>
      <c r="F234" s="4">
        <f>AVERAGE(Pivot!Y238:AC238)</f>
        <v>16.8</v>
      </c>
      <c r="G234" s="4">
        <f>AVERAGE(Pivot!AF238:AJ238)</f>
        <v>0</v>
      </c>
      <c r="H234" s="4">
        <f>AVERAGE(Pivot!AM238:AQ238)</f>
        <v>6.4</v>
      </c>
      <c r="I234" s="4">
        <f>AVERAGE(Pivot!F238:H238)</f>
        <v>115.33333333333333</v>
      </c>
      <c r="J234" s="4">
        <f>AVERAGE(Pivot!M238:O238)</f>
        <v>43</v>
      </c>
      <c r="K234" s="4">
        <f>AVERAGE(Pivot!T238:V238)</f>
        <v>62.666666666666664</v>
      </c>
      <c r="L234" s="4">
        <f>AVERAGE(Pivot!AA238:AC238)</f>
        <v>16</v>
      </c>
      <c r="M234" s="4">
        <f>AVERAGE(Pivot!AH238:AJ238)</f>
        <v>0</v>
      </c>
      <c r="N234" s="4">
        <f>AVERAGE(Pivot!AO238:AQ238)</f>
        <v>6.333333333333333</v>
      </c>
      <c r="O234" s="4">
        <f>Pivot!I238</f>
        <v>72</v>
      </c>
      <c r="P234" s="4">
        <f>Pivot!P238</f>
        <v>42</v>
      </c>
      <c r="Q234" s="4">
        <f>Pivot!W238</f>
        <v>64</v>
      </c>
      <c r="R234" s="4">
        <f>Pivot!AD238</f>
        <v>11</v>
      </c>
      <c r="S234" s="4">
        <f>Pivot!AK238</f>
        <v>0</v>
      </c>
      <c r="T234" s="4">
        <f>Pivot!AR238</f>
        <v>5</v>
      </c>
      <c r="U234" s="4">
        <f>AVERAGE('air-quality'!E1298:E1302)</f>
        <v>45</v>
      </c>
      <c r="V234" s="4">
        <f>AVERAGE('air-quality'!F1298:F1302)</f>
        <v>32.6</v>
      </c>
      <c r="W234" s="4">
        <f>AVERAGE('air-quality'!G1298:G1302)</f>
        <v>29.2</v>
      </c>
      <c r="X234" s="4">
        <f>AVERAGE('air-quality'!H1298:H1302)</f>
        <v>18.8</v>
      </c>
      <c r="Y234" s="4">
        <f>AVERAGE('air-quality'!I1298:I1302)</f>
        <v>0</v>
      </c>
      <c r="Z234" s="4">
        <f>AVERAGE('air-quality'!J1298:J1302)</f>
        <v>4.4000000000000004</v>
      </c>
      <c r="AA234" s="4">
        <f>AVERAGE('air-quality'!E1649:E1653)</f>
        <v>55.8</v>
      </c>
      <c r="AB234" s="4">
        <f>AVERAGE('air-quality'!F1649:F1653)</f>
        <v>39.200000000000003</v>
      </c>
      <c r="AC234" s="4">
        <f>AVERAGE('air-quality'!G1649:G1653)</f>
        <v>49.6</v>
      </c>
      <c r="AD234" s="4">
        <f>AVERAGE('air-quality'!H1649:H1653)</f>
        <v>17.399999999999999</v>
      </c>
      <c r="AE234" s="4">
        <f>AVERAGE('air-quality'!I1649:I1653)</f>
        <v>0</v>
      </c>
      <c r="AF234" s="4">
        <f>AVERAGE('air-quality'!J1649:J1653)</f>
        <v>6.8</v>
      </c>
      <c r="AG234" s="4">
        <f>AVERAGE('air-quality'!E2010:E2014)</f>
        <v>85.2</v>
      </c>
      <c r="AH234" s="4">
        <f>AVERAGE('air-quality'!F2010:F2014)</f>
        <v>47.4</v>
      </c>
      <c r="AI234" s="4">
        <f>AVERAGE('air-quality'!G2010:G2014)</f>
        <v>62.4</v>
      </c>
      <c r="AJ234" s="4">
        <f>AVERAGE('air-quality'!H2010:H2014)</f>
        <v>16.600000000000001</v>
      </c>
      <c r="AK234" s="4">
        <f>AVERAGE('air-quality'!I2010:I2014)</f>
        <v>0</v>
      </c>
      <c r="AL234" s="4">
        <f>AVERAGE('air-quality'!J2010:J2014)</f>
        <v>6</v>
      </c>
      <c r="AM234" s="4">
        <f t="shared" si="19"/>
        <v>88.6</v>
      </c>
      <c r="AN234" s="4">
        <f t="shared" si="20"/>
        <v>32.200000000000003</v>
      </c>
      <c r="AO234" s="4">
        <f t="shared" si="21"/>
        <v>35.799999999999997</v>
      </c>
      <c r="AP234" s="4">
        <f t="shared" si="22"/>
        <v>11.2</v>
      </c>
      <c r="AQ234" s="4">
        <f t="shared" si="23"/>
        <v>0</v>
      </c>
      <c r="AR234" s="4">
        <f t="shared" si="24"/>
        <v>5.2</v>
      </c>
      <c r="AS234">
        <f>AVERAGE(U234,AA234,AG234)</f>
        <v>62</v>
      </c>
      <c r="AT234">
        <f>AVERAGE(V234,AB234,AH234)</f>
        <v>39.733333333333341</v>
      </c>
      <c r="AU234">
        <f>AVERAGE(W234,AC234,AI234)</f>
        <v>47.066666666666663</v>
      </c>
      <c r="AV234">
        <f>AVERAGE(X234,AD234,AJ234)</f>
        <v>17.600000000000001</v>
      </c>
      <c r="AW234">
        <f>AVERAGE(Y234,AE234,AK234)</f>
        <v>0</v>
      </c>
      <c r="AX234">
        <f>AVERAGE(Z234,AF234,AL234)</f>
        <v>5.7333333333333334</v>
      </c>
    </row>
    <row r="235" spans="1:50" x14ac:dyDescent="0.25">
      <c r="A235">
        <f>IF([1]Pivot!A239="",[1]Data!A234,[1]Pivot!A239)</f>
        <v>8</v>
      </c>
      <c r="B235">
        <f>[1]Pivot!B239</f>
        <v>21</v>
      </c>
      <c r="C235" s="4">
        <f>AVERAGE(Pivot!D239:H239)</f>
        <v>92.4</v>
      </c>
      <c r="D235" s="4">
        <f>AVERAGE(Pivot!K239:O239)</f>
        <v>45.8</v>
      </c>
      <c r="E235" s="4">
        <f>AVERAGE(Pivot!R239:V239)</f>
        <v>49.8</v>
      </c>
      <c r="F235" s="4">
        <f>AVERAGE(Pivot!Y239:AC239)</f>
        <v>17.399999999999999</v>
      </c>
      <c r="G235" s="4">
        <f>AVERAGE(Pivot!AF239:AJ239)</f>
        <v>0</v>
      </c>
      <c r="H235" s="4">
        <f>AVERAGE(Pivot!AM239:AQ239)</f>
        <v>7.2</v>
      </c>
      <c r="I235" s="4">
        <f>AVERAGE(Pivot!F239:H239)</f>
        <v>95.333333333333329</v>
      </c>
      <c r="J235" s="4">
        <f>AVERAGE(Pivot!M239:O239)</f>
        <v>52.333333333333336</v>
      </c>
      <c r="K235" s="4">
        <f>AVERAGE(Pivot!T239:V239)</f>
        <v>39.666666666666664</v>
      </c>
      <c r="L235" s="4">
        <f>AVERAGE(Pivot!AA239:AC239)</f>
        <v>20.666666666666668</v>
      </c>
      <c r="M235" s="4">
        <f>AVERAGE(Pivot!AH239:AJ239)</f>
        <v>0</v>
      </c>
      <c r="N235" s="4">
        <f>AVERAGE(Pivot!AO239:AQ239)</f>
        <v>7.333333333333333</v>
      </c>
      <c r="O235" s="4">
        <f>Pivot!I239</f>
        <v>77</v>
      </c>
      <c r="P235" s="4">
        <f>Pivot!P239</f>
        <v>55</v>
      </c>
      <c r="Q235" s="4">
        <f>Pivot!W239</f>
        <v>69</v>
      </c>
      <c r="R235" s="4">
        <f>Pivot!AD239</f>
        <v>12</v>
      </c>
      <c r="S235" s="4">
        <f>Pivot!AK239</f>
        <v>0</v>
      </c>
      <c r="T235" s="4">
        <f>Pivot!AR239</f>
        <v>5</v>
      </c>
      <c r="U235" s="4">
        <f>AVERAGE('air-quality'!E1299:E1303)</f>
        <v>46.2</v>
      </c>
      <c r="V235" s="4">
        <f>AVERAGE('air-quality'!F1299:F1303)</f>
        <v>39.200000000000003</v>
      </c>
      <c r="W235" s="4">
        <f>AVERAGE('air-quality'!G1299:G1303)</f>
        <v>34.6</v>
      </c>
      <c r="X235" s="4">
        <f>AVERAGE('air-quality'!H1299:H1303)</f>
        <v>19</v>
      </c>
      <c r="Y235" s="4">
        <f>AVERAGE('air-quality'!I1299:I1303)</f>
        <v>0</v>
      </c>
      <c r="Z235" s="4">
        <f>AVERAGE('air-quality'!J1299:J1303)</f>
        <v>5</v>
      </c>
      <c r="AA235" s="4">
        <f>AVERAGE('air-quality'!E1650:E1654)</f>
        <v>57.8</v>
      </c>
      <c r="AB235" s="4">
        <f>AVERAGE('air-quality'!F1650:F1654)</f>
        <v>38.4</v>
      </c>
      <c r="AC235" s="4">
        <f>AVERAGE('air-quality'!G1650:G1654)</f>
        <v>53</v>
      </c>
      <c r="AD235" s="4">
        <f>AVERAGE('air-quality'!H1650:H1654)</f>
        <v>17.2</v>
      </c>
      <c r="AE235" s="4">
        <f>AVERAGE('air-quality'!I1650:I1654)</f>
        <v>0</v>
      </c>
      <c r="AF235" s="4">
        <f>AVERAGE('air-quality'!J1650:J1654)</f>
        <v>6.8</v>
      </c>
      <c r="AG235" s="4">
        <f>AVERAGE('air-quality'!E2011:E2015)</f>
        <v>89.2</v>
      </c>
      <c r="AH235" s="4">
        <f>AVERAGE('air-quality'!F2011:F2015)</f>
        <v>44.4</v>
      </c>
      <c r="AI235" s="4">
        <f>AVERAGE('air-quality'!G2011:G2015)</f>
        <v>54</v>
      </c>
      <c r="AJ235" s="4">
        <f>AVERAGE('air-quality'!H2011:H2015)</f>
        <v>16.600000000000001</v>
      </c>
      <c r="AK235" s="4">
        <f>AVERAGE('air-quality'!I2011:I2015)</f>
        <v>0</v>
      </c>
      <c r="AL235" s="4">
        <f>AVERAGE('air-quality'!J2011:J2015)</f>
        <v>5.8</v>
      </c>
      <c r="AM235" s="4">
        <f t="shared" si="19"/>
        <v>81</v>
      </c>
      <c r="AN235" s="4">
        <f t="shared" si="20"/>
        <v>34.6</v>
      </c>
      <c r="AO235" s="4">
        <f t="shared" si="21"/>
        <v>42.8</v>
      </c>
      <c r="AP235" s="4">
        <f t="shared" si="22"/>
        <v>11.4</v>
      </c>
      <c r="AQ235" s="4">
        <f t="shared" si="23"/>
        <v>0</v>
      </c>
      <c r="AR235" s="4">
        <f t="shared" si="24"/>
        <v>4.8</v>
      </c>
      <c r="AS235">
        <f>AVERAGE(U235,AA235,AG235)</f>
        <v>64.399999999999991</v>
      </c>
      <c r="AT235">
        <f>AVERAGE(V235,AB235,AH235)</f>
        <v>40.666666666666664</v>
      </c>
      <c r="AU235">
        <f>AVERAGE(W235,AC235,AI235)</f>
        <v>47.199999999999996</v>
      </c>
      <c r="AV235">
        <f>AVERAGE(X235,AD235,AJ235)</f>
        <v>17.600000000000001</v>
      </c>
      <c r="AW235">
        <f>AVERAGE(Y235,AE235,AK235)</f>
        <v>0</v>
      </c>
      <c r="AX235">
        <f>AVERAGE(Z235,AF235,AL235)</f>
        <v>5.8666666666666671</v>
      </c>
    </row>
    <row r="236" spans="1:50" x14ac:dyDescent="0.25">
      <c r="A236">
        <f>IF([1]Pivot!A240="",[1]Data!A235,[1]Pivot!A240)</f>
        <v>8</v>
      </c>
      <c r="B236">
        <f>[1]Pivot!B240</f>
        <v>22</v>
      </c>
      <c r="C236" s="4">
        <f>AVERAGE(Pivot!D240:H240)</f>
        <v>84</v>
      </c>
      <c r="D236" s="4">
        <f>AVERAGE(Pivot!K240:O240)</f>
        <v>36.4</v>
      </c>
      <c r="E236" s="4">
        <f>AVERAGE(Pivot!R240:V240)</f>
        <v>52.8</v>
      </c>
      <c r="F236" s="4">
        <f>AVERAGE(Pivot!Y240:AC240)</f>
        <v>16</v>
      </c>
      <c r="G236" s="4">
        <f>AVERAGE(Pivot!AF240:AJ240)</f>
        <v>0</v>
      </c>
      <c r="H236" s="4">
        <f>AVERAGE(Pivot!AM240:AQ240)</f>
        <v>6.4</v>
      </c>
      <c r="I236" s="4">
        <f>AVERAGE(Pivot!F240:H240)</f>
        <v>87.666666666666671</v>
      </c>
      <c r="J236" s="4">
        <f>AVERAGE(Pivot!M240:O240)</f>
        <v>31.666666666666668</v>
      </c>
      <c r="K236" s="4">
        <f>AVERAGE(Pivot!T240:V240)</f>
        <v>48.333333333333336</v>
      </c>
      <c r="L236" s="4">
        <f>AVERAGE(Pivot!AA240:AC240)</f>
        <v>17</v>
      </c>
      <c r="M236" s="4">
        <f>AVERAGE(Pivot!AH240:AJ240)</f>
        <v>0</v>
      </c>
      <c r="N236" s="4">
        <f>AVERAGE(Pivot!AO240:AQ240)</f>
        <v>5.666666666666667</v>
      </c>
      <c r="O236" s="4">
        <f>Pivot!I240</f>
        <v>112</v>
      </c>
      <c r="P236" s="4">
        <f>Pivot!P240</f>
        <v>61</v>
      </c>
      <c r="Q236" s="4">
        <f>Pivot!W240</f>
        <v>71</v>
      </c>
      <c r="R236" s="4">
        <f>Pivot!AD240</f>
        <v>11</v>
      </c>
      <c r="S236" s="4">
        <f>Pivot!AK240</f>
        <v>0</v>
      </c>
      <c r="T236" s="4">
        <f>Pivot!AR240</f>
        <v>7</v>
      </c>
      <c r="U236" s="4">
        <f>AVERAGE('air-quality'!E1300:E1304)</f>
        <v>64.400000000000006</v>
      </c>
      <c r="V236" s="4">
        <f>AVERAGE('air-quality'!F1300:F1304)</f>
        <v>43.6</v>
      </c>
      <c r="W236" s="4">
        <f>AVERAGE('air-quality'!G1300:G1304)</f>
        <v>39.799999999999997</v>
      </c>
      <c r="X236" s="4">
        <f>AVERAGE('air-quality'!H1300:H1304)</f>
        <v>17.600000000000001</v>
      </c>
      <c r="Y236" s="4">
        <f>AVERAGE('air-quality'!I1300:I1304)</f>
        <v>0</v>
      </c>
      <c r="Z236" s="4">
        <f>AVERAGE('air-quality'!J1300:J1304)</f>
        <v>5.6</v>
      </c>
      <c r="AA236" s="4">
        <f>AVERAGE('air-quality'!E1651:E1655)</f>
        <v>54.2</v>
      </c>
      <c r="AB236" s="4">
        <f>AVERAGE('air-quality'!F1651:F1655)</f>
        <v>41.4</v>
      </c>
      <c r="AC236" s="4">
        <f>AVERAGE('air-quality'!G1651:G1655)</f>
        <v>57.4</v>
      </c>
      <c r="AD236" s="4">
        <f>AVERAGE('air-quality'!H1651:H1655)</f>
        <v>18.8</v>
      </c>
      <c r="AE236" s="4">
        <f>AVERAGE('air-quality'!I1651:I1655)</f>
        <v>0</v>
      </c>
      <c r="AF236" s="4">
        <f>AVERAGE('air-quality'!J1651:J1655)</f>
        <v>6.4</v>
      </c>
      <c r="AG236" s="4">
        <f>AVERAGE('air-quality'!E2012:E2016)</f>
        <v>86.4</v>
      </c>
      <c r="AH236" s="4">
        <f>AVERAGE('air-quality'!F2012:F2016)</f>
        <v>40</v>
      </c>
      <c r="AI236" s="4">
        <f>AVERAGE('air-quality'!G2012:G2016)</f>
        <v>48.6</v>
      </c>
      <c r="AJ236" s="4">
        <f>AVERAGE('air-quality'!H2012:H2016)</f>
        <v>16.399999999999999</v>
      </c>
      <c r="AK236" s="4">
        <f>AVERAGE('air-quality'!I2012:I2016)</f>
        <v>0</v>
      </c>
      <c r="AL236" s="4">
        <f>AVERAGE('air-quality'!J2012:J2016)</f>
        <v>5.4</v>
      </c>
      <c r="AM236" s="4">
        <f t="shared" si="19"/>
        <v>78.400000000000006</v>
      </c>
      <c r="AN236" s="4">
        <f t="shared" si="20"/>
        <v>42.2</v>
      </c>
      <c r="AO236" s="4">
        <f t="shared" si="21"/>
        <v>51.6</v>
      </c>
      <c r="AP236" s="4">
        <f t="shared" si="22"/>
        <v>11.2</v>
      </c>
      <c r="AQ236" s="4">
        <f t="shared" si="23"/>
        <v>0</v>
      </c>
      <c r="AR236" s="4">
        <f t="shared" si="24"/>
        <v>5</v>
      </c>
      <c r="AS236">
        <f>AVERAGE(U236,AA236,AG236)</f>
        <v>68.333333333333329</v>
      </c>
      <c r="AT236">
        <f>AVERAGE(V236,AB236,AH236)</f>
        <v>41.666666666666664</v>
      </c>
      <c r="AU236">
        <f>AVERAGE(W236,AC236,AI236)</f>
        <v>48.599999999999994</v>
      </c>
      <c r="AV236">
        <f>AVERAGE(X236,AD236,AJ236)</f>
        <v>17.600000000000001</v>
      </c>
      <c r="AW236">
        <f>AVERAGE(Y236,AE236,AK236)</f>
        <v>0</v>
      </c>
      <c r="AX236">
        <f>AVERAGE(Z236,AF236,AL236)</f>
        <v>5.8</v>
      </c>
    </row>
    <row r="237" spans="1:50" x14ac:dyDescent="0.25">
      <c r="A237">
        <f>IF([1]Pivot!A241="",[1]Data!A236,[1]Pivot!A241)</f>
        <v>8</v>
      </c>
      <c r="B237">
        <f>[1]Pivot!B241</f>
        <v>23</v>
      </c>
      <c r="C237" s="4">
        <f>AVERAGE(Pivot!D241:H241)</f>
        <v>73.2</v>
      </c>
      <c r="D237" s="4">
        <f>AVERAGE(Pivot!K241:O241)</f>
        <v>40</v>
      </c>
      <c r="E237" s="4">
        <f>AVERAGE(Pivot!R241:V241)</f>
        <v>52.2</v>
      </c>
      <c r="F237" s="4">
        <f>AVERAGE(Pivot!Y241:AC241)</f>
        <v>18.2</v>
      </c>
      <c r="G237" s="4">
        <f>AVERAGE(Pivot!AF241:AJ241)</f>
        <v>0</v>
      </c>
      <c r="H237" s="4">
        <f>AVERAGE(Pivot!AM241:AQ241)</f>
        <v>6.4</v>
      </c>
      <c r="I237" s="4">
        <f>AVERAGE(Pivot!F241:H241)</f>
        <v>54.666666666666664</v>
      </c>
      <c r="J237" s="4">
        <f>AVERAGE(Pivot!M241:O241)</f>
        <v>36.333333333333336</v>
      </c>
      <c r="K237" s="4">
        <f>AVERAGE(Pivot!T241:V241)</f>
        <v>53</v>
      </c>
      <c r="L237" s="4">
        <f>AVERAGE(Pivot!AA241:AC241)</f>
        <v>18.333333333333332</v>
      </c>
      <c r="M237" s="4">
        <f>AVERAGE(Pivot!AH241:AJ241)</f>
        <v>0</v>
      </c>
      <c r="N237" s="4">
        <f>AVERAGE(Pivot!AO241:AQ241)</f>
        <v>6</v>
      </c>
      <c r="O237" s="4">
        <f>Pivot!I241</f>
        <v>141</v>
      </c>
      <c r="P237" s="4">
        <f>Pivot!P241</f>
        <v>20</v>
      </c>
      <c r="Q237" s="4">
        <f>Pivot!W241</f>
        <v>47</v>
      </c>
      <c r="R237" s="4">
        <f>Pivot!AD241</f>
        <v>5</v>
      </c>
      <c r="S237" s="4">
        <f>Pivot!AK241</f>
        <v>0</v>
      </c>
      <c r="T237" s="4">
        <f>Pivot!AR241</f>
        <v>3</v>
      </c>
      <c r="U237" s="4">
        <f>AVERAGE('air-quality'!E1301:E1305)</f>
        <v>83.8</v>
      </c>
      <c r="V237" s="4">
        <f>AVERAGE('air-quality'!F1301:F1305)</f>
        <v>60</v>
      </c>
      <c r="W237" s="4">
        <f>AVERAGE('air-quality'!G1301:G1305)</f>
        <v>44.4</v>
      </c>
      <c r="X237" s="4">
        <f>AVERAGE('air-quality'!H1301:H1305)</f>
        <v>18.600000000000001</v>
      </c>
      <c r="Y237" s="4">
        <f>AVERAGE('air-quality'!I1301:I1305)</f>
        <v>0</v>
      </c>
      <c r="Z237" s="4">
        <f>AVERAGE('air-quality'!J1301:J1305)</f>
        <v>7.8</v>
      </c>
      <c r="AA237" s="4">
        <f>AVERAGE('air-quality'!E1652:E1656)</f>
        <v>54.8</v>
      </c>
      <c r="AB237" s="4">
        <f>AVERAGE('air-quality'!F1652:F1656)</f>
        <v>49.2</v>
      </c>
      <c r="AC237" s="4">
        <f>AVERAGE('air-quality'!G1652:G1656)</f>
        <v>66.400000000000006</v>
      </c>
      <c r="AD237" s="4">
        <f>AVERAGE('air-quality'!H1652:H1656)</f>
        <v>18.600000000000001</v>
      </c>
      <c r="AE237" s="4">
        <f>AVERAGE('air-quality'!I1652:I1656)</f>
        <v>0</v>
      </c>
      <c r="AF237" s="4">
        <f>AVERAGE('air-quality'!J1652:J1656)</f>
        <v>7.6</v>
      </c>
      <c r="AG237" s="4">
        <f>AVERAGE('air-quality'!E2013:E2017)</f>
        <v>76.599999999999994</v>
      </c>
      <c r="AH237" s="4">
        <f>AVERAGE('air-quality'!F2013:F2017)</f>
        <v>37.799999999999997</v>
      </c>
      <c r="AI237" s="4">
        <f>AVERAGE('air-quality'!G2013:G2017)</f>
        <v>54.2</v>
      </c>
      <c r="AJ237" s="4">
        <f>AVERAGE('air-quality'!H2013:H2017)</f>
        <v>16.399999999999999</v>
      </c>
      <c r="AK237" s="4">
        <f>AVERAGE('air-quality'!I2013:I2017)</f>
        <v>0</v>
      </c>
      <c r="AL237" s="4">
        <f>AVERAGE('air-quality'!J2013:J2017)</f>
        <v>5</v>
      </c>
      <c r="AM237" s="4">
        <f t="shared" si="19"/>
        <v>88.6</v>
      </c>
      <c r="AN237" s="4">
        <f t="shared" si="20"/>
        <v>41.6</v>
      </c>
      <c r="AO237" s="4">
        <f t="shared" si="21"/>
        <v>56.4</v>
      </c>
      <c r="AP237" s="4">
        <f t="shared" si="22"/>
        <v>10</v>
      </c>
      <c r="AQ237" s="4">
        <f t="shared" si="23"/>
        <v>0</v>
      </c>
      <c r="AR237" s="4">
        <f t="shared" si="24"/>
        <v>5</v>
      </c>
      <c r="AS237">
        <f>AVERAGE(U237,AA237,AG237)</f>
        <v>71.733333333333334</v>
      </c>
      <c r="AT237">
        <f>AVERAGE(V237,AB237,AH237)</f>
        <v>49</v>
      </c>
      <c r="AU237">
        <f>AVERAGE(W237,AC237,AI237)</f>
        <v>55</v>
      </c>
      <c r="AV237">
        <f>AVERAGE(X237,AD237,AJ237)</f>
        <v>17.866666666666667</v>
      </c>
      <c r="AW237">
        <f>AVERAGE(Y237,AE237,AK237)</f>
        <v>0</v>
      </c>
      <c r="AX237">
        <f>AVERAGE(Z237,AF237,AL237)</f>
        <v>6.8</v>
      </c>
    </row>
    <row r="238" spans="1:50" x14ac:dyDescent="0.25">
      <c r="A238">
        <f>IF([1]Pivot!A242="",[1]Data!A237,[1]Pivot!A242)</f>
        <v>8</v>
      </c>
      <c r="B238">
        <f>[1]Pivot!B242</f>
        <v>24</v>
      </c>
      <c r="C238" s="4">
        <f>AVERAGE(Pivot!D242:H242)</f>
        <v>70.599999999999994</v>
      </c>
      <c r="D238" s="4">
        <f>AVERAGE(Pivot!K242:O242)</f>
        <v>35.6</v>
      </c>
      <c r="E238" s="4">
        <f>AVERAGE(Pivot!R242:V242)</f>
        <v>55.8</v>
      </c>
      <c r="F238" s="4">
        <f>AVERAGE(Pivot!Y242:AC242)</f>
        <v>16.600000000000001</v>
      </c>
      <c r="G238" s="4">
        <f>AVERAGE(Pivot!AF242:AJ242)</f>
        <v>0</v>
      </c>
      <c r="H238" s="4">
        <f>AVERAGE(Pivot!AM242:AQ242)</f>
        <v>4.8</v>
      </c>
      <c r="I238" s="4">
        <f>AVERAGE(Pivot!F242:H242)</f>
        <v>49</v>
      </c>
      <c r="J238" s="4">
        <f>AVERAGE(Pivot!M242:O242)</f>
        <v>44.333333333333336</v>
      </c>
      <c r="K238" s="4">
        <f>AVERAGE(Pivot!T242:V242)</f>
        <v>67.333333333333329</v>
      </c>
      <c r="L238" s="4">
        <f>AVERAGE(Pivot!AA242:AC242)</f>
        <v>19</v>
      </c>
      <c r="M238" s="4">
        <f>AVERAGE(Pivot!AH242:AJ242)</f>
        <v>0</v>
      </c>
      <c r="N238" s="4">
        <f>AVERAGE(Pivot!AO242:AQ242)</f>
        <v>5.666666666666667</v>
      </c>
      <c r="O238" s="4">
        <f>Pivot!I242</f>
        <v>42</v>
      </c>
      <c r="P238" s="4">
        <f>Pivot!P242</f>
        <v>47</v>
      </c>
      <c r="Q238" s="4">
        <f>Pivot!W242</f>
        <v>97</v>
      </c>
      <c r="R238" s="4">
        <f>Pivot!AD242</f>
        <v>16</v>
      </c>
      <c r="S238" s="4">
        <f>Pivot!AK242</f>
        <v>0</v>
      </c>
      <c r="T238" s="4">
        <f>Pivot!AR242</f>
        <v>4</v>
      </c>
      <c r="U238" s="4">
        <f>AVERAGE('air-quality'!E1302:E1306)</f>
        <v>112.2</v>
      </c>
      <c r="V238" s="4">
        <f>AVERAGE('air-quality'!F1302:F1306)</f>
        <v>68</v>
      </c>
      <c r="W238" s="4">
        <f>AVERAGE('air-quality'!G1302:G1306)</f>
        <v>50.4</v>
      </c>
      <c r="X238" s="4">
        <f>AVERAGE('air-quality'!H1302:H1306)</f>
        <v>19.399999999999999</v>
      </c>
      <c r="Y238" s="4">
        <f>AVERAGE('air-quality'!I1302:I1306)</f>
        <v>0</v>
      </c>
      <c r="Z238" s="4">
        <f>AVERAGE('air-quality'!J1302:J1306)</f>
        <v>8.8000000000000007</v>
      </c>
      <c r="AA238" s="4">
        <f>AVERAGE('air-quality'!E1653:E1657)</f>
        <v>72.599999999999994</v>
      </c>
      <c r="AB238" s="4">
        <f>AVERAGE('air-quality'!F1653:F1657)</f>
        <v>52.2</v>
      </c>
      <c r="AC238" s="4">
        <f>AVERAGE('air-quality'!G1653:G1657)</f>
        <v>79.2</v>
      </c>
      <c r="AD238" s="4">
        <f>AVERAGE('air-quality'!H1653:H1657)</f>
        <v>16.2</v>
      </c>
      <c r="AE238" s="4">
        <f>AVERAGE('air-quality'!I1653:I1657)</f>
        <v>0</v>
      </c>
      <c r="AF238" s="4">
        <f>AVERAGE('air-quality'!J1653:J1657)</f>
        <v>8</v>
      </c>
      <c r="AG238" s="4">
        <f>AVERAGE('air-quality'!E2014:E2018)</f>
        <v>67.8</v>
      </c>
      <c r="AH238" s="4">
        <f>AVERAGE('air-quality'!F2014:F2018)</f>
        <v>46.8</v>
      </c>
      <c r="AI238" s="4">
        <f>AVERAGE('air-quality'!G2014:G2018)</f>
        <v>56.8</v>
      </c>
      <c r="AJ238" s="4">
        <f>AVERAGE('air-quality'!H2014:H2018)</f>
        <v>17.399999999999999</v>
      </c>
      <c r="AK238" s="4">
        <f>AVERAGE('air-quality'!I2014:I2018)</f>
        <v>0</v>
      </c>
      <c r="AL238" s="4">
        <f>AVERAGE('air-quality'!J2014:J2018)</f>
        <v>5.6</v>
      </c>
      <c r="AM238" s="4">
        <f t="shared" si="19"/>
        <v>88.8</v>
      </c>
      <c r="AN238" s="4">
        <f t="shared" si="20"/>
        <v>45</v>
      </c>
      <c r="AO238" s="4">
        <f t="shared" si="21"/>
        <v>69.599999999999994</v>
      </c>
      <c r="AP238" s="4">
        <f t="shared" si="22"/>
        <v>11</v>
      </c>
      <c r="AQ238" s="4">
        <f t="shared" si="23"/>
        <v>0</v>
      </c>
      <c r="AR238" s="4">
        <f t="shared" si="24"/>
        <v>4.8</v>
      </c>
      <c r="AS238">
        <f>AVERAGE(U238,AA238,AG238)</f>
        <v>84.2</v>
      </c>
      <c r="AT238">
        <f>AVERAGE(V238,AB238,AH238)</f>
        <v>55.666666666666664</v>
      </c>
      <c r="AU238">
        <f>AVERAGE(W238,AC238,AI238)</f>
        <v>62.133333333333326</v>
      </c>
      <c r="AV238">
        <f>AVERAGE(X238,AD238,AJ238)</f>
        <v>17.666666666666664</v>
      </c>
      <c r="AW238">
        <f>AVERAGE(Y238,AE238,AK238)</f>
        <v>0</v>
      </c>
      <c r="AX238">
        <f>AVERAGE(Z238,AF238,AL238)</f>
        <v>7.4666666666666659</v>
      </c>
    </row>
    <row r="239" spans="1:50" x14ac:dyDescent="0.25">
      <c r="A239">
        <f>IF([1]Pivot!A243="",[1]Data!A238,[1]Pivot!A243)</f>
        <v>8</v>
      </c>
      <c r="B239">
        <f>[1]Pivot!B243</f>
        <v>25</v>
      </c>
      <c r="C239" s="4">
        <f>AVERAGE(Pivot!D243:H243)</f>
        <v>56</v>
      </c>
      <c r="D239" s="4">
        <f>AVERAGE(Pivot!K243:O243)</f>
        <v>45.6</v>
      </c>
      <c r="E239" s="4">
        <f>AVERAGE(Pivot!R243:V243)</f>
        <v>53.8</v>
      </c>
      <c r="F239" s="4">
        <f>AVERAGE(Pivot!Y243:AC243)</f>
        <v>16.2</v>
      </c>
      <c r="G239" s="4">
        <f>AVERAGE(Pivot!AF243:AJ243)</f>
        <v>0</v>
      </c>
      <c r="H239" s="4">
        <f>AVERAGE(Pivot!AM243:AQ243)</f>
        <v>6</v>
      </c>
      <c r="I239" s="4">
        <f>AVERAGE(Pivot!F243:H243)</f>
        <v>62</v>
      </c>
      <c r="J239" s="4">
        <f>AVERAGE(Pivot!M243:O243)</f>
        <v>61.666666666666664</v>
      </c>
      <c r="K239" s="4">
        <f>AVERAGE(Pivot!T243:V243)</f>
        <v>58.333333333333336</v>
      </c>
      <c r="L239" s="4">
        <f>AVERAGE(Pivot!AA243:AC243)</f>
        <v>18</v>
      </c>
      <c r="M239" s="4">
        <f>AVERAGE(Pivot!AH243:AJ243)</f>
        <v>0</v>
      </c>
      <c r="N239" s="4">
        <f>AVERAGE(Pivot!AO243:AQ243)</f>
        <v>7.666666666666667</v>
      </c>
      <c r="O239" s="4">
        <f>Pivot!I243</f>
        <v>71</v>
      </c>
      <c r="P239" s="4">
        <f>Pivot!P243</f>
        <v>65</v>
      </c>
      <c r="Q239" s="4">
        <f>Pivot!W243</f>
        <v>78</v>
      </c>
      <c r="R239" s="4">
        <f>Pivot!AD243</f>
        <v>19</v>
      </c>
      <c r="S239" s="4">
        <f>Pivot!AK243</f>
        <v>0</v>
      </c>
      <c r="T239" s="4">
        <f>Pivot!AR243</f>
        <v>15</v>
      </c>
      <c r="U239" s="4">
        <f>AVERAGE('air-quality'!E1303:E1307)</f>
        <v>133.6</v>
      </c>
      <c r="V239" s="4">
        <f>AVERAGE('air-quality'!F1303:F1307)</f>
        <v>71.2</v>
      </c>
      <c r="W239" s="4">
        <f>AVERAGE('air-quality'!G1303:G1307)</f>
        <v>58.2</v>
      </c>
      <c r="X239" s="4">
        <f>AVERAGE('air-quality'!H1303:H1307)</f>
        <v>18.399999999999999</v>
      </c>
      <c r="Y239" s="4">
        <f>AVERAGE('air-quality'!I1303:I1307)</f>
        <v>0</v>
      </c>
      <c r="Z239" s="4">
        <f>AVERAGE('air-quality'!J1303:J1307)</f>
        <v>9.4</v>
      </c>
      <c r="AA239" s="4">
        <f>AVERAGE('air-quality'!E1654:E1658)</f>
        <v>86.8</v>
      </c>
      <c r="AB239" s="4">
        <f>AVERAGE('air-quality'!F1654:F1658)</f>
        <v>56.4</v>
      </c>
      <c r="AC239" s="4">
        <f>AVERAGE('air-quality'!G1654:G1658)</f>
        <v>83.2</v>
      </c>
      <c r="AD239" s="4">
        <f>AVERAGE('air-quality'!H1654:H1658)</f>
        <v>15.8</v>
      </c>
      <c r="AE239" s="4">
        <f>AVERAGE('air-quality'!I1654:I1658)</f>
        <v>0</v>
      </c>
      <c r="AF239" s="4">
        <f>AVERAGE('air-quality'!J1654:J1658)</f>
        <v>9</v>
      </c>
      <c r="AG239" s="4">
        <f>AVERAGE('air-quality'!E2015:E2019)</f>
        <v>82</v>
      </c>
      <c r="AH239" s="4">
        <f>AVERAGE('air-quality'!F2015:F2019)</f>
        <v>48.4</v>
      </c>
      <c r="AI239" s="4">
        <f>AVERAGE('air-quality'!G2015:G2019)</f>
        <v>58</v>
      </c>
      <c r="AJ239" s="4">
        <f>AVERAGE('air-quality'!H2015:H2019)</f>
        <v>17.2</v>
      </c>
      <c r="AK239" s="4">
        <f>AVERAGE('air-quality'!I2015:I2019)</f>
        <v>0</v>
      </c>
      <c r="AL239" s="4">
        <f>AVERAGE('air-quality'!J2015:J2019)</f>
        <v>5.6</v>
      </c>
      <c r="AM239" s="4">
        <f t="shared" si="19"/>
        <v>88.6</v>
      </c>
      <c r="AN239" s="4">
        <f t="shared" si="20"/>
        <v>49.6</v>
      </c>
      <c r="AO239" s="4">
        <f t="shared" si="21"/>
        <v>72.400000000000006</v>
      </c>
      <c r="AP239" s="4">
        <f t="shared" si="22"/>
        <v>12.6</v>
      </c>
      <c r="AQ239" s="4">
        <f t="shared" si="23"/>
        <v>0</v>
      </c>
      <c r="AR239" s="4">
        <f t="shared" si="24"/>
        <v>6.8</v>
      </c>
      <c r="AS239">
        <f>AVERAGE(U239,AA239,AG239)</f>
        <v>100.8</v>
      </c>
      <c r="AT239">
        <f>AVERAGE(V239,AB239,AH239)</f>
        <v>58.666666666666664</v>
      </c>
      <c r="AU239">
        <f>AVERAGE(W239,AC239,AI239)</f>
        <v>66.466666666666669</v>
      </c>
      <c r="AV239">
        <f>AVERAGE(X239,AD239,AJ239)</f>
        <v>17.133333333333336</v>
      </c>
      <c r="AW239">
        <f>AVERAGE(Y239,AE239,AK239)</f>
        <v>0</v>
      </c>
      <c r="AX239">
        <f>AVERAGE(Z239,AF239,AL239)</f>
        <v>8</v>
      </c>
    </row>
    <row r="240" spans="1:50" x14ac:dyDescent="0.25">
      <c r="A240">
        <f>IF([1]Pivot!A244="",[1]Data!A239,[1]Pivot!A244)</f>
        <v>8</v>
      </c>
      <c r="B240">
        <f>[1]Pivot!B244</f>
        <v>26</v>
      </c>
      <c r="C240" s="4">
        <f>AVERAGE(Pivot!D244:H244)</f>
        <v>83.2</v>
      </c>
      <c r="D240" s="4">
        <f>AVERAGE(Pivot!K244:O244)</f>
        <v>36.799999999999997</v>
      </c>
      <c r="E240" s="4">
        <f>AVERAGE(Pivot!R244:V244)</f>
        <v>52.6</v>
      </c>
      <c r="F240" s="4">
        <f>AVERAGE(Pivot!Y244:AC244)</f>
        <v>16</v>
      </c>
      <c r="G240" s="4">
        <f>AVERAGE(Pivot!AF244:AJ244)</f>
        <v>0</v>
      </c>
      <c r="H240" s="4">
        <f>AVERAGE(Pivot!AM244:AQ244)</f>
        <v>5.4</v>
      </c>
      <c r="I240" s="4">
        <f>AVERAGE(Pivot!F244:H244)</f>
        <v>114</v>
      </c>
      <c r="J240" s="4">
        <f>AVERAGE(Pivot!M244:O244)</f>
        <v>44</v>
      </c>
      <c r="K240" s="4">
        <f>AVERAGE(Pivot!T244:V244)</f>
        <v>57.666666666666664</v>
      </c>
      <c r="L240" s="4">
        <f>AVERAGE(Pivot!AA244:AC244)</f>
        <v>15.333333333333334</v>
      </c>
      <c r="M240" s="4">
        <f>AVERAGE(Pivot!AH244:AJ244)</f>
        <v>0</v>
      </c>
      <c r="N240" s="4">
        <f>AVERAGE(Pivot!AO244:AQ244)</f>
        <v>6.333333333333333</v>
      </c>
      <c r="O240" s="4">
        <f>Pivot!I244</f>
        <v>137</v>
      </c>
      <c r="P240" s="4">
        <f>Pivot!P244</f>
        <v>50</v>
      </c>
      <c r="Q240" s="4">
        <f>Pivot!W244</f>
        <v>50</v>
      </c>
      <c r="R240" s="4">
        <f>Pivot!AD244</f>
        <v>14</v>
      </c>
      <c r="S240" s="4">
        <f>Pivot!AK244</f>
        <v>0</v>
      </c>
      <c r="T240" s="4">
        <f>Pivot!AR244</f>
        <v>9</v>
      </c>
      <c r="U240" s="4">
        <f>AVERAGE('air-quality'!E1304:E1308)</f>
        <v>147.19999999999999</v>
      </c>
      <c r="V240" s="4">
        <f>AVERAGE('air-quality'!F1304:F1308)</f>
        <v>73.400000000000006</v>
      </c>
      <c r="W240" s="4">
        <f>AVERAGE('air-quality'!G1304:G1308)</f>
        <v>60.6</v>
      </c>
      <c r="X240" s="4">
        <f>AVERAGE('air-quality'!H1304:H1308)</f>
        <v>17.2</v>
      </c>
      <c r="Y240" s="4">
        <f>AVERAGE('air-quality'!I1304:I1308)</f>
        <v>0</v>
      </c>
      <c r="Z240" s="4">
        <f>AVERAGE('air-quality'!J1304:J1308)</f>
        <v>9.6</v>
      </c>
      <c r="AA240" s="4">
        <f>AVERAGE('air-quality'!E1655:E1659)</f>
        <v>100.6</v>
      </c>
      <c r="AB240" s="4">
        <f>AVERAGE('air-quality'!F1655:F1659)</f>
        <v>54.8</v>
      </c>
      <c r="AC240" s="4">
        <f>AVERAGE('air-quality'!G1655:G1659)</f>
        <v>83.6</v>
      </c>
      <c r="AD240" s="4">
        <f>AVERAGE('air-quality'!H1655:H1659)</f>
        <v>14.8</v>
      </c>
      <c r="AE240" s="4">
        <f>AVERAGE('air-quality'!I1655:I1659)</f>
        <v>0</v>
      </c>
      <c r="AF240" s="4">
        <f>AVERAGE('air-quality'!J1655:J1659)</f>
        <v>8.4</v>
      </c>
      <c r="AG240" s="4">
        <f>AVERAGE('air-quality'!E2016:E2020)</f>
        <v>86.6</v>
      </c>
      <c r="AH240" s="4">
        <f>AVERAGE('air-quality'!F2016:F2020)</f>
        <v>46.8</v>
      </c>
      <c r="AI240" s="4">
        <f>AVERAGE('air-quality'!G2016:G2020)</f>
        <v>56.4</v>
      </c>
      <c r="AJ240" s="4">
        <f>AVERAGE('air-quality'!H2016:H2020)</f>
        <v>15.4</v>
      </c>
      <c r="AK240" s="4">
        <f>AVERAGE('air-quality'!I2016:I2020)</f>
        <v>0</v>
      </c>
      <c r="AL240" s="4">
        <f>AVERAGE('air-quality'!J2016:J2020)</f>
        <v>5.2</v>
      </c>
      <c r="AM240" s="4">
        <f t="shared" si="19"/>
        <v>100.6</v>
      </c>
      <c r="AN240" s="4">
        <f t="shared" si="20"/>
        <v>48.6</v>
      </c>
      <c r="AO240" s="4">
        <f t="shared" si="21"/>
        <v>68.599999999999994</v>
      </c>
      <c r="AP240" s="4">
        <f t="shared" si="22"/>
        <v>13</v>
      </c>
      <c r="AQ240" s="4">
        <f t="shared" si="23"/>
        <v>0</v>
      </c>
      <c r="AR240" s="4">
        <f t="shared" si="24"/>
        <v>7.6</v>
      </c>
      <c r="AS240">
        <f>AVERAGE(U240,AA240,AG240)</f>
        <v>111.46666666666665</v>
      </c>
      <c r="AT240">
        <f>AVERAGE(V240,AB240,AH240)</f>
        <v>58.333333333333336</v>
      </c>
      <c r="AU240">
        <f>AVERAGE(W240,AC240,AI240)</f>
        <v>66.86666666666666</v>
      </c>
      <c r="AV240">
        <f>AVERAGE(X240,AD240,AJ240)</f>
        <v>15.799999999999999</v>
      </c>
      <c r="AW240">
        <f>AVERAGE(Y240,AE240,AK240)</f>
        <v>0</v>
      </c>
      <c r="AX240">
        <f>AVERAGE(Z240,AF240,AL240)</f>
        <v>7.7333333333333334</v>
      </c>
    </row>
    <row r="241" spans="1:50" x14ac:dyDescent="0.25">
      <c r="A241">
        <f>IF([1]Pivot!A245="",[1]Data!A240,[1]Pivot!A245)</f>
        <v>8</v>
      </c>
      <c r="B241">
        <f>[1]Pivot!B245</f>
        <v>27</v>
      </c>
      <c r="C241" s="4">
        <f>AVERAGE(Pivot!D245:H245)</f>
        <v>70.2</v>
      </c>
      <c r="D241" s="4">
        <f>AVERAGE(Pivot!K245:O245)</f>
        <v>32.799999999999997</v>
      </c>
      <c r="E241" s="4">
        <f>AVERAGE(Pivot!R245:V245)</f>
        <v>48.2</v>
      </c>
      <c r="F241" s="4">
        <f>AVERAGE(Pivot!Y245:AC245)</f>
        <v>14</v>
      </c>
      <c r="G241" s="4">
        <f>AVERAGE(Pivot!AF245:AJ245)</f>
        <v>0</v>
      </c>
      <c r="H241" s="4">
        <f>AVERAGE(Pivot!AM245:AQ245)</f>
        <v>5</v>
      </c>
      <c r="I241" s="4">
        <f>AVERAGE(Pivot!F245:H245)</f>
        <v>88</v>
      </c>
      <c r="J241" s="4">
        <f>AVERAGE(Pivot!M245:O245)</f>
        <v>37</v>
      </c>
      <c r="K241" s="4">
        <f>AVERAGE(Pivot!T245:V245)</f>
        <v>45.333333333333336</v>
      </c>
      <c r="L241" s="4">
        <f>AVERAGE(Pivot!AA245:AC245)</f>
        <v>13</v>
      </c>
      <c r="M241" s="4">
        <f>AVERAGE(Pivot!AH245:AJ245)</f>
        <v>0</v>
      </c>
      <c r="N241" s="4">
        <f>AVERAGE(Pivot!AO245:AQ245)</f>
        <v>6</v>
      </c>
      <c r="O241" s="4">
        <f>Pivot!I245</f>
        <v>112</v>
      </c>
      <c r="P241" s="4">
        <f>Pivot!P245</f>
        <v>37</v>
      </c>
      <c r="Q241" s="4">
        <f>Pivot!W245</f>
        <v>73</v>
      </c>
      <c r="R241" s="4">
        <f>Pivot!AD245</f>
        <v>9</v>
      </c>
      <c r="S241" s="4">
        <f>Pivot!AK245</f>
        <v>0</v>
      </c>
      <c r="T241" s="4">
        <f>Pivot!AR245</f>
        <v>4</v>
      </c>
      <c r="U241" s="4">
        <f>AVERAGE('air-quality'!E1305:E1309)</f>
        <v>153.6</v>
      </c>
      <c r="V241" s="4">
        <f>AVERAGE('air-quality'!F1305:F1309)</f>
        <v>70</v>
      </c>
      <c r="W241" s="4">
        <f>AVERAGE('air-quality'!G1305:G1309)</f>
        <v>57.8</v>
      </c>
      <c r="X241" s="4">
        <f>AVERAGE('air-quality'!H1305:H1309)</f>
        <v>17.600000000000001</v>
      </c>
      <c r="Y241" s="4">
        <f>AVERAGE('air-quality'!I1305:I1309)</f>
        <v>0</v>
      </c>
      <c r="Z241" s="4">
        <f>AVERAGE('air-quality'!J1305:J1309)</f>
        <v>9.1999999999999993</v>
      </c>
      <c r="AA241" s="4">
        <f>AVERAGE('air-quality'!E1656:E1660)</f>
        <v>97.8</v>
      </c>
      <c r="AB241" s="4">
        <f>AVERAGE('air-quality'!F1656:F1660)</f>
        <v>52.8</v>
      </c>
      <c r="AC241" s="4">
        <f>AVERAGE('air-quality'!G1656:G1660)</f>
        <v>72.8</v>
      </c>
      <c r="AD241" s="4">
        <f>AVERAGE('air-quality'!H1656:H1660)</f>
        <v>14</v>
      </c>
      <c r="AE241" s="4">
        <f>AVERAGE('air-quality'!I1656:I1660)</f>
        <v>0</v>
      </c>
      <c r="AF241" s="4">
        <f>AVERAGE('air-quality'!J1656:J1660)</f>
        <v>8.8000000000000007</v>
      </c>
      <c r="AG241" s="4">
        <f>AVERAGE('air-quality'!E2017:E2021)</f>
        <v>81.400000000000006</v>
      </c>
      <c r="AH241" s="4">
        <f>AVERAGE('air-quality'!F2017:F2021)</f>
        <v>40.6</v>
      </c>
      <c r="AI241" s="4">
        <f>AVERAGE('air-quality'!G2017:G2021)</f>
        <v>47</v>
      </c>
      <c r="AJ241" s="4">
        <f>AVERAGE('air-quality'!H2017:H2021)</f>
        <v>13.2</v>
      </c>
      <c r="AK241" s="4">
        <f>AVERAGE('air-quality'!I2017:I2021)</f>
        <v>0</v>
      </c>
      <c r="AL241" s="4">
        <f>AVERAGE('air-quality'!J2017:J2021)</f>
        <v>4.5999999999999996</v>
      </c>
      <c r="AM241" s="4">
        <f t="shared" si="19"/>
        <v>100.6</v>
      </c>
      <c r="AN241" s="4">
        <f t="shared" si="20"/>
        <v>43.8</v>
      </c>
      <c r="AO241" s="4">
        <f t="shared" si="21"/>
        <v>69</v>
      </c>
      <c r="AP241" s="4">
        <f t="shared" si="22"/>
        <v>12.6</v>
      </c>
      <c r="AQ241" s="4">
        <f t="shared" si="23"/>
        <v>0</v>
      </c>
      <c r="AR241" s="4">
        <f t="shared" si="24"/>
        <v>7</v>
      </c>
      <c r="AS241">
        <f>AVERAGE(U241,AA241,AG241)</f>
        <v>110.93333333333332</v>
      </c>
      <c r="AT241">
        <f>AVERAGE(V241,AB241,AH241)</f>
        <v>54.466666666666669</v>
      </c>
      <c r="AU241">
        <f>AVERAGE(W241,AC241,AI241)</f>
        <v>59.199999999999996</v>
      </c>
      <c r="AV241">
        <f>AVERAGE(X241,AD241,AJ241)</f>
        <v>14.933333333333332</v>
      </c>
      <c r="AW241">
        <f>AVERAGE(Y241,AE241,AK241)</f>
        <v>0</v>
      </c>
      <c r="AX241">
        <f>AVERAGE(Z241,AF241,AL241)</f>
        <v>7.5333333333333341</v>
      </c>
    </row>
    <row r="242" spans="1:50" x14ac:dyDescent="0.25">
      <c r="A242">
        <f>IF([1]Pivot!A246="",[1]Data!A241,[1]Pivot!A246)</f>
        <v>8</v>
      </c>
      <c r="B242">
        <f>[1]Pivot!B246</f>
        <v>28</v>
      </c>
      <c r="C242" s="4">
        <f>AVERAGE(Pivot!D246:H246)</f>
        <v>57.8</v>
      </c>
      <c r="D242" s="4">
        <f>AVERAGE(Pivot!K246:O246)</f>
        <v>31.4</v>
      </c>
      <c r="E242" s="4">
        <f>AVERAGE(Pivot!R246:V246)</f>
        <v>51</v>
      </c>
      <c r="F242" s="4">
        <f>AVERAGE(Pivot!Y246:AC246)</f>
        <v>13.8</v>
      </c>
      <c r="G242" s="4">
        <f>AVERAGE(Pivot!AF246:AJ246)</f>
        <v>0</v>
      </c>
      <c r="H242" s="4">
        <f>AVERAGE(Pivot!AM246:AQ246)</f>
        <v>4</v>
      </c>
      <c r="I242" s="4">
        <f>AVERAGE(Pivot!F246:H246)</f>
        <v>65.333333333333329</v>
      </c>
      <c r="J242" s="4">
        <f>AVERAGE(Pivot!M246:O246)</f>
        <v>26.333333333333332</v>
      </c>
      <c r="K242" s="4">
        <f>AVERAGE(Pivot!T246:V246)</f>
        <v>37.666666666666664</v>
      </c>
      <c r="L242" s="4">
        <f>AVERAGE(Pivot!AA246:AC246)</f>
        <v>12.666666666666666</v>
      </c>
      <c r="M242" s="4">
        <f>AVERAGE(Pivot!AH246:AJ246)</f>
        <v>0</v>
      </c>
      <c r="N242" s="4">
        <f>AVERAGE(Pivot!AO246:AQ246)</f>
        <v>3.3333333333333335</v>
      </c>
      <c r="O242" s="4">
        <f>Pivot!I246</f>
        <v>62</v>
      </c>
      <c r="P242" s="4">
        <f>Pivot!P246</f>
        <v>66</v>
      </c>
      <c r="Q242" s="4">
        <f>Pivot!W246</f>
        <v>73</v>
      </c>
      <c r="R242" s="4">
        <f>Pivot!AD246</f>
        <v>16</v>
      </c>
      <c r="S242" s="4">
        <f>Pivot!AK246</f>
        <v>0</v>
      </c>
      <c r="T242" s="4">
        <f>Pivot!AR246</f>
        <v>8</v>
      </c>
      <c r="U242" s="4">
        <f>AVERAGE('air-quality'!E1306:E1310)</f>
        <v>131</v>
      </c>
      <c r="V242" s="4">
        <f>AVERAGE('air-quality'!F1306:F1310)</f>
        <v>61</v>
      </c>
      <c r="W242" s="4">
        <f>AVERAGE('air-quality'!G1306:G1310)</f>
        <v>56.6</v>
      </c>
      <c r="X242" s="4">
        <f>AVERAGE('air-quality'!H1306:H1310)</f>
        <v>19</v>
      </c>
      <c r="Y242" s="4">
        <f>AVERAGE('air-quality'!I1306:I1310)</f>
        <v>0</v>
      </c>
      <c r="Z242" s="4">
        <f>AVERAGE('air-quality'!J1306:J1310)</f>
        <v>7.4</v>
      </c>
      <c r="AA242" s="4">
        <f>AVERAGE('air-quality'!E1657:E1661)</f>
        <v>93.8</v>
      </c>
      <c r="AB242" s="4">
        <f>AVERAGE('air-quality'!F1657:F1661)</f>
        <v>45</v>
      </c>
      <c r="AC242" s="4">
        <f>AVERAGE('air-quality'!G1657:G1661)</f>
        <v>69.599999999999994</v>
      </c>
      <c r="AD242" s="4">
        <f>AVERAGE('air-quality'!H1657:H1661)</f>
        <v>14.2</v>
      </c>
      <c r="AE242" s="4">
        <f>AVERAGE('air-quality'!I1657:I1661)</f>
        <v>0</v>
      </c>
      <c r="AF242" s="4">
        <f>AVERAGE('air-quality'!J1657:J1661)</f>
        <v>7.8</v>
      </c>
      <c r="AG242" s="4">
        <f>AVERAGE('air-quality'!E2018:E2022)</f>
        <v>72.599999999999994</v>
      </c>
      <c r="AH242" s="4">
        <f>AVERAGE('air-quality'!F2018:F2022)</f>
        <v>35.4</v>
      </c>
      <c r="AI242" s="4">
        <f>AVERAGE('air-quality'!G2018:G2022)</f>
        <v>40.6</v>
      </c>
      <c r="AJ242" s="4">
        <f>AVERAGE('air-quality'!H2018:H2022)</f>
        <v>12.2</v>
      </c>
      <c r="AK242" s="4">
        <f>AVERAGE('air-quality'!I2018:I2022)</f>
        <v>0</v>
      </c>
      <c r="AL242" s="4">
        <f>AVERAGE('air-quality'!J2018:J2022)</f>
        <v>3.8</v>
      </c>
      <c r="AM242" s="4">
        <f t="shared" si="19"/>
        <v>84.8</v>
      </c>
      <c r="AN242" s="4">
        <f t="shared" si="20"/>
        <v>53</v>
      </c>
      <c r="AO242" s="4">
        <f t="shared" si="21"/>
        <v>74.2</v>
      </c>
      <c r="AP242" s="4">
        <f t="shared" si="22"/>
        <v>14.8</v>
      </c>
      <c r="AQ242" s="4">
        <f t="shared" si="23"/>
        <v>0</v>
      </c>
      <c r="AR242" s="4">
        <f t="shared" si="24"/>
        <v>8</v>
      </c>
      <c r="AS242">
        <f>AVERAGE(U242,AA242,AG242)</f>
        <v>99.133333333333326</v>
      </c>
      <c r="AT242">
        <f>AVERAGE(V242,AB242,AH242)</f>
        <v>47.133333333333333</v>
      </c>
      <c r="AU242">
        <f>AVERAGE(W242,AC242,AI242)</f>
        <v>55.599999999999994</v>
      </c>
      <c r="AV242">
        <f>AVERAGE(X242,AD242,AJ242)</f>
        <v>15.133333333333335</v>
      </c>
      <c r="AW242">
        <f>AVERAGE(Y242,AE242,AK242)</f>
        <v>0</v>
      </c>
      <c r="AX242">
        <f>AVERAGE(Z242,AF242,AL242)</f>
        <v>6.333333333333333</v>
      </c>
    </row>
    <row r="243" spans="1:50" x14ac:dyDescent="0.25">
      <c r="A243">
        <f>IF([1]Pivot!A247="",[1]Data!A242,[1]Pivot!A247)</f>
        <v>8</v>
      </c>
      <c r="B243">
        <f>[1]Pivot!B247</f>
        <v>29</v>
      </c>
      <c r="C243" s="4">
        <f>AVERAGE(Pivot!D247:H247)</f>
        <v>44.2</v>
      </c>
      <c r="D243" s="4">
        <f>AVERAGE(Pivot!K247:O247)</f>
        <v>43.4</v>
      </c>
      <c r="E243" s="4">
        <f>AVERAGE(Pivot!R247:V247)</f>
        <v>56.6</v>
      </c>
      <c r="F243" s="4">
        <f>AVERAGE(Pivot!Y247:AC247)</f>
        <v>16.399999999999999</v>
      </c>
      <c r="G243" s="4">
        <f>AVERAGE(Pivot!AF247:AJ247)</f>
        <v>0</v>
      </c>
      <c r="H243" s="4">
        <f>AVERAGE(Pivot!AM247:AQ247)</f>
        <v>6.8</v>
      </c>
      <c r="I243" s="4">
        <f>AVERAGE(Pivot!F247:H247)</f>
        <v>31.666666666666668</v>
      </c>
      <c r="J243" s="4">
        <f>AVERAGE(Pivot!M247:O247)</f>
        <v>43.333333333333336</v>
      </c>
      <c r="K243" s="4">
        <f>AVERAGE(Pivot!T247:V247)</f>
        <v>47.666666666666664</v>
      </c>
      <c r="L243" s="4">
        <f>AVERAGE(Pivot!AA247:AC247)</f>
        <v>16.333333333333332</v>
      </c>
      <c r="M243" s="4">
        <f>AVERAGE(Pivot!AH247:AJ247)</f>
        <v>0</v>
      </c>
      <c r="N243" s="4">
        <f>AVERAGE(Pivot!AO247:AQ247)</f>
        <v>6</v>
      </c>
      <c r="O243" s="4">
        <f>Pivot!I247</f>
        <v>142</v>
      </c>
      <c r="P243" s="4">
        <f>Pivot!P247</f>
        <v>53</v>
      </c>
      <c r="Q243" s="4">
        <f>Pivot!W247</f>
        <v>72</v>
      </c>
      <c r="R243" s="4">
        <f>Pivot!AD247</f>
        <v>10</v>
      </c>
      <c r="S243" s="4">
        <f>Pivot!AK247</f>
        <v>0</v>
      </c>
      <c r="T243" s="4">
        <f>Pivot!AR247</f>
        <v>9</v>
      </c>
      <c r="U243" s="4">
        <f>AVERAGE('air-quality'!E1307:E1311)</f>
        <v>105.8</v>
      </c>
      <c r="V243" s="4">
        <f>AVERAGE('air-quality'!F1307:F1311)</f>
        <v>66.2</v>
      </c>
      <c r="W243" s="4">
        <f>AVERAGE('air-quality'!G1307:G1311)</f>
        <v>62.8</v>
      </c>
      <c r="X243" s="4">
        <f>AVERAGE('air-quality'!H1307:H1311)</f>
        <v>22.4</v>
      </c>
      <c r="Y243" s="4">
        <f>AVERAGE('air-quality'!I1307:I1311)</f>
        <v>0</v>
      </c>
      <c r="Z243" s="4">
        <f>AVERAGE('air-quality'!J1307:J1311)</f>
        <v>7.4</v>
      </c>
      <c r="AA243" s="4">
        <f>AVERAGE('air-quality'!E1658:E1662)</f>
        <v>77.400000000000006</v>
      </c>
      <c r="AB243" s="4">
        <f>AVERAGE('air-quality'!F1658:F1662)</f>
        <v>40.6</v>
      </c>
      <c r="AC243" s="4">
        <f>AVERAGE('air-quality'!G1658:G1662)</f>
        <v>63.8</v>
      </c>
      <c r="AD243" s="4">
        <f>AVERAGE('air-quality'!H1658:H1662)</f>
        <v>14</v>
      </c>
      <c r="AE243" s="4">
        <f>AVERAGE('air-quality'!I1658:I1662)</f>
        <v>0</v>
      </c>
      <c r="AF243" s="4">
        <f>AVERAGE('air-quality'!J1658:J1662)</f>
        <v>8</v>
      </c>
      <c r="AG243" s="4">
        <f>AVERAGE('air-quality'!E2019:E2023)</f>
        <v>62.4</v>
      </c>
      <c r="AH243" s="4">
        <f>AVERAGE('air-quality'!F2019:F2023)</f>
        <v>28</v>
      </c>
      <c r="AI243" s="4">
        <f>AVERAGE('air-quality'!G2019:G2023)</f>
        <v>44.6</v>
      </c>
      <c r="AJ243" s="4">
        <f>AVERAGE('air-quality'!H2019:H2023)</f>
        <v>11.2</v>
      </c>
      <c r="AK243" s="4">
        <f>AVERAGE('air-quality'!I2019:I2023)</f>
        <v>0</v>
      </c>
      <c r="AL243" s="4">
        <f>AVERAGE('air-quality'!J2019:J2023)</f>
        <v>2.8</v>
      </c>
      <c r="AM243" s="4">
        <f t="shared" si="19"/>
        <v>104.8</v>
      </c>
      <c r="AN243" s="4">
        <f t="shared" si="20"/>
        <v>54.2</v>
      </c>
      <c r="AO243" s="4">
        <f t="shared" si="21"/>
        <v>69.2</v>
      </c>
      <c r="AP243" s="4">
        <f t="shared" si="22"/>
        <v>13.6</v>
      </c>
      <c r="AQ243" s="4">
        <f t="shared" si="23"/>
        <v>0</v>
      </c>
      <c r="AR243" s="4">
        <f t="shared" si="24"/>
        <v>9</v>
      </c>
      <c r="AS243">
        <f>AVERAGE(U243,AA243,AG243)</f>
        <v>81.86666666666666</v>
      </c>
      <c r="AT243">
        <f>AVERAGE(V243,AB243,AH243)</f>
        <v>44.933333333333337</v>
      </c>
      <c r="AU243">
        <f>AVERAGE(W243,AC243,AI243)</f>
        <v>57.066666666666663</v>
      </c>
      <c r="AV243">
        <f>AVERAGE(X243,AD243,AJ243)</f>
        <v>15.866666666666665</v>
      </c>
      <c r="AW243">
        <f>AVERAGE(Y243,AE243,AK243)</f>
        <v>0</v>
      </c>
      <c r="AX243">
        <f>AVERAGE(Z243,AF243,AL243)</f>
        <v>6.0666666666666664</v>
      </c>
    </row>
    <row r="244" spans="1:50" x14ac:dyDescent="0.25">
      <c r="A244">
        <f>IF([1]Pivot!A248="",[1]Data!A243,[1]Pivot!A248)</f>
        <v>8</v>
      </c>
      <c r="B244">
        <f>[1]Pivot!B248</f>
        <v>30</v>
      </c>
      <c r="C244" s="4">
        <f>AVERAGE(Pivot!D248:H248)</f>
        <v>75</v>
      </c>
      <c r="D244" s="4">
        <f>AVERAGE(Pivot!K248:O248)</f>
        <v>39.799999999999997</v>
      </c>
      <c r="E244" s="4">
        <f>AVERAGE(Pivot!R248:V248)</f>
        <v>55.4</v>
      </c>
      <c r="F244" s="4">
        <f>AVERAGE(Pivot!Y248:AC248)</f>
        <v>15.8</v>
      </c>
      <c r="G244" s="4">
        <f>AVERAGE(Pivot!AF248:AJ248)</f>
        <v>0</v>
      </c>
      <c r="H244" s="4">
        <f>AVERAGE(Pivot!AM248:AQ248)</f>
        <v>5.4</v>
      </c>
      <c r="I244" s="4">
        <f>AVERAGE(Pivot!F248:H248)</f>
        <v>68.666666666666671</v>
      </c>
      <c r="J244" s="4">
        <f>AVERAGE(Pivot!M248:O248)</f>
        <v>43.666666666666664</v>
      </c>
      <c r="K244" s="4">
        <f>AVERAGE(Pivot!T248:V248)</f>
        <v>68.333333333333329</v>
      </c>
      <c r="L244" s="4">
        <f>AVERAGE(Pivot!AA248:AC248)</f>
        <v>14.333333333333334</v>
      </c>
      <c r="M244" s="4">
        <f>AVERAGE(Pivot!AH248:AJ248)</f>
        <v>0</v>
      </c>
      <c r="N244" s="4">
        <f>AVERAGE(Pivot!AO248:AQ248)</f>
        <v>5.333333333333333</v>
      </c>
      <c r="O244" s="4">
        <f>Pivot!I248</f>
        <v>135</v>
      </c>
      <c r="P244" s="4">
        <f>Pivot!P248</f>
        <v>31</v>
      </c>
      <c r="Q244" s="4">
        <f>Pivot!W248</f>
        <v>21</v>
      </c>
      <c r="R244" s="4">
        <f>Pivot!AD248</f>
        <v>11</v>
      </c>
      <c r="S244" s="4">
        <f>Pivot!AK248</f>
        <v>0</v>
      </c>
      <c r="T244" s="4">
        <f>Pivot!AR248</f>
        <v>4</v>
      </c>
      <c r="U244" s="4">
        <f>AVERAGE('air-quality'!E1308:E1312)</f>
        <v>102.4</v>
      </c>
      <c r="V244" s="4">
        <f>AVERAGE('air-quality'!F1308:F1312)</f>
        <v>72</v>
      </c>
      <c r="W244" s="4">
        <f>AVERAGE('air-quality'!G1308:G1312)</f>
        <v>63.8</v>
      </c>
      <c r="X244" s="4">
        <f>AVERAGE('air-quality'!H1308:H1312)</f>
        <v>23.8</v>
      </c>
      <c r="Y244" s="4">
        <f>AVERAGE('air-quality'!I1308:I1312)</f>
        <v>0</v>
      </c>
      <c r="Z244" s="4">
        <f>AVERAGE('air-quality'!J1308:J1312)</f>
        <v>7.8</v>
      </c>
      <c r="AA244" s="4">
        <f>AVERAGE('air-quality'!E1659:E1663)</f>
        <v>73.400000000000006</v>
      </c>
      <c r="AB244" s="4">
        <f>AVERAGE('air-quality'!F1659:F1663)</f>
        <v>37.6</v>
      </c>
      <c r="AC244" s="4">
        <f>AVERAGE('air-quality'!G1659:G1663)</f>
        <v>60.2</v>
      </c>
      <c r="AD244" s="4">
        <f>AVERAGE('air-quality'!H1659:H1663)</f>
        <v>12.2</v>
      </c>
      <c r="AE244" s="4">
        <f>AVERAGE('air-quality'!I1659:I1663)</f>
        <v>0</v>
      </c>
      <c r="AF244" s="4">
        <f>AVERAGE('air-quality'!J1659:J1663)</f>
        <v>7.4</v>
      </c>
      <c r="AG244" s="4">
        <f>AVERAGE('air-quality'!E2020:E2024)</f>
        <v>39.6</v>
      </c>
      <c r="AH244" s="4">
        <f>AVERAGE('air-quality'!F2020:F2024)</f>
        <v>29.2</v>
      </c>
      <c r="AI244" s="4">
        <f>AVERAGE('air-quality'!G2020:G2024)</f>
        <v>53.2</v>
      </c>
      <c r="AJ244" s="4">
        <f>AVERAGE('air-quality'!H2020:H2024)</f>
        <v>10.8</v>
      </c>
      <c r="AK244" s="4">
        <f>AVERAGE('air-quality'!I2020:I2024)</f>
        <v>0</v>
      </c>
      <c r="AL244" s="4">
        <f>AVERAGE('air-quality'!J2020:J2024)</f>
        <v>2.6</v>
      </c>
      <c r="AM244" s="4">
        <f t="shared" si="19"/>
        <v>117.6</v>
      </c>
      <c r="AN244" s="4">
        <f t="shared" si="20"/>
        <v>47.4</v>
      </c>
      <c r="AO244" s="4">
        <f t="shared" si="21"/>
        <v>57.8</v>
      </c>
      <c r="AP244" s="4">
        <f t="shared" si="22"/>
        <v>12</v>
      </c>
      <c r="AQ244" s="4">
        <f t="shared" si="23"/>
        <v>0</v>
      </c>
      <c r="AR244" s="4">
        <f t="shared" si="24"/>
        <v>6.8</v>
      </c>
      <c r="AS244">
        <f>AVERAGE(U244,AA244,AG244)</f>
        <v>71.8</v>
      </c>
      <c r="AT244">
        <f>AVERAGE(V244,AB244,AH244)</f>
        <v>46.266666666666659</v>
      </c>
      <c r="AU244">
        <f>AVERAGE(W244,AC244,AI244)</f>
        <v>59.066666666666663</v>
      </c>
      <c r="AV244">
        <f>AVERAGE(X244,AD244,AJ244)</f>
        <v>15.6</v>
      </c>
      <c r="AW244">
        <f>AVERAGE(Y244,AE244,AK244)</f>
        <v>0</v>
      </c>
      <c r="AX244">
        <f>AVERAGE(Z244,AF244,AL244)</f>
        <v>5.9333333333333336</v>
      </c>
    </row>
    <row r="245" spans="1:50" x14ac:dyDescent="0.25">
      <c r="A245">
        <f>IF([1]Pivot!A249="",[1]Data!A244,[1]Pivot!A249)</f>
        <v>8</v>
      </c>
      <c r="B245">
        <f>[1]Pivot!B249</f>
        <v>31</v>
      </c>
      <c r="C245" s="4">
        <f>AVERAGE(Pivot!D249:H249)</f>
        <v>77.400000000000006</v>
      </c>
      <c r="D245" s="4">
        <f>AVERAGE(Pivot!K249:O249)</f>
        <v>46.6</v>
      </c>
      <c r="E245" s="4">
        <f>AVERAGE(Pivot!R249:V249)</f>
        <v>53.6</v>
      </c>
      <c r="F245" s="4">
        <f>AVERAGE(Pivot!Y249:AC249)</f>
        <v>14</v>
      </c>
      <c r="G245" s="4">
        <f>AVERAGE(Pivot!AF249:AJ249)</f>
        <v>0</v>
      </c>
      <c r="H245" s="4">
        <f>AVERAGE(Pivot!AM249:AQ249)</f>
        <v>7.4</v>
      </c>
      <c r="I245" s="4">
        <f>AVERAGE(Pivot!F249:H249)</f>
        <v>81</v>
      </c>
      <c r="J245" s="4">
        <f>AVERAGE(Pivot!M249:O249)</f>
        <v>66</v>
      </c>
      <c r="K245" s="4">
        <f>AVERAGE(Pivot!T249:V249)</f>
        <v>70</v>
      </c>
      <c r="L245" s="4">
        <f>AVERAGE(Pivot!AA249:AC249)</f>
        <v>16</v>
      </c>
      <c r="M245" s="4">
        <f>AVERAGE(Pivot!AH249:AJ249)</f>
        <v>0</v>
      </c>
      <c r="N245" s="4">
        <f>AVERAGE(Pivot!AO249:AQ249)</f>
        <v>10</v>
      </c>
      <c r="O245" s="4">
        <f>Pivot!I249</f>
        <v>57</v>
      </c>
      <c r="P245" s="4">
        <f>Pivot!P249</f>
        <v>28</v>
      </c>
      <c r="Q245" s="4">
        <f>Pivot!W249</f>
        <v>37</v>
      </c>
      <c r="R245" s="4">
        <f>Pivot!AD249</f>
        <v>11</v>
      </c>
      <c r="S245" s="4">
        <f>Pivot!AK249</f>
        <v>0</v>
      </c>
      <c r="T245" s="4">
        <f>Pivot!AR249</f>
        <v>4</v>
      </c>
      <c r="U245" s="4">
        <f>AVERAGE('air-quality'!E1309:E1313)</f>
        <v>107</v>
      </c>
      <c r="V245" s="4">
        <f>AVERAGE('air-quality'!F1309:F1313)</f>
        <v>72.2</v>
      </c>
      <c r="W245" s="4">
        <f>AVERAGE('air-quality'!G1309:G1313)</f>
        <v>59.4</v>
      </c>
      <c r="X245" s="4">
        <f>AVERAGE('air-quality'!H1309:H1313)</f>
        <v>27</v>
      </c>
      <c r="Y245" s="4">
        <f>AVERAGE('air-quality'!I1309:I1313)</f>
        <v>0</v>
      </c>
      <c r="Z245" s="4">
        <f>AVERAGE('air-quality'!J1309:J1313)</f>
        <v>8</v>
      </c>
      <c r="AA245" s="4">
        <f>AVERAGE('air-quality'!E1660:E1664)</f>
        <v>68.8</v>
      </c>
      <c r="AB245" s="4">
        <f>AVERAGE('air-quality'!F1660:F1664)</f>
        <v>36.799999999999997</v>
      </c>
      <c r="AC245" s="4">
        <f>AVERAGE('air-quality'!G1660:G1664)</f>
        <v>57.2</v>
      </c>
      <c r="AD245" s="4">
        <f>AVERAGE('air-quality'!H1660:H1664)</f>
        <v>12</v>
      </c>
      <c r="AE245" s="4">
        <f>AVERAGE('air-quality'!I1660:I1664)</f>
        <v>0</v>
      </c>
      <c r="AF245" s="4">
        <f>AVERAGE('air-quality'!J1660:J1664)</f>
        <v>8.1999999999999993</v>
      </c>
      <c r="AG245" s="4">
        <f>AVERAGE('air-quality'!E2021:E2025)</f>
        <v>37</v>
      </c>
      <c r="AH245" s="4">
        <f>AVERAGE('air-quality'!F2021:F2025)</f>
        <v>35.200000000000003</v>
      </c>
      <c r="AI245" s="4">
        <f>AVERAGE('air-quality'!G2021:G2025)</f>
        <v>68.400000000000006</v>
      </c>
      <c r="AJ245" s="4">
        <f>AVERAGE('air-quality'!H2021:H2025)</f>
        <v>12.4</v>
      </c>
      <c r="AK245" s="4">
        <f>AVERAGE('air-quality'!I2021:I2025)</f>
        <v>0</v>
      </c>
      <c r="AL245" s="4">
        <f>AVERAGE('air-quality'!J2021:J2025)</f>
        <v>3</v>
      </c>
      <c r="AM245" s="4">
        <f t="shared" si="19"/>
        <v>101.6</v>
      </c>
      <c r="AN245" s="4">
        <f t="shared" si="20"/>
        <v>43</v>
      </c>
      <c r="AO245" s="4">
        <f t="shared" si="21"/>
        <v>55.2</v>
      </c>
      <c r="AP245" s="4">
        <f t="shared" si="22"/>
        <v>11.4</v>
      </c>
      <c r="AQ245" s="4">
        <f t="shared" si="23"/>
        <v>0</v>
      </c>
      <c r="AR245" s="4">
        <f t="shared" si="24"/>
        <v>5.8</v>
      </c>
      <c r="AS245">
        <f>AVERAGE(U245,AA245,AG245)</f>
        <v>70.933333333333337</v>
      </c>
      <c r="AT245">
        <f>AVERAGE(V245,AB245,AH245)</f>
        <v>48.066666666666663</v>
      </c>
      <c r="AU245">
        <f>AVERAGE(W245,AC245,AI245)</f>
        <v>61.666666666666664</v>
      </c>
      <c r="AV245">
        <f>AVERAGE(X245,AD245,AJ245)</f>
        <v>17.133333333333333</v>
      </c>
      <c r="AW245">
        <f>AVERAGE(Y245,AE245,AK245)</f>
        <v>0</v>
      </c>
      <c r="AX245">
        <f>AVERAGE(Z245,AF245,AL245)</f>
        <v>6.3999999999999995</v>
      </c>
    </row>
    <row r="246" spans="1:50" x14ac:dyDescent="0.25">
      <c r="A246">
        <f>IF([1]Pivot!A250="",[1]Data!A245,[1]Pivot!A250)</f>
        <v>9</v>
      </c>
      <c r="B246">
        <f>[1]Pivot!B250</f>
        <v>1</v>
      </c>
      <c r="C246" s="4">
        <f>AVERAGE(Pivot!D250:H250)</f>
        <v>87.6</v>
      </c>
      <c r="D246" s="4">
        <f>AVERAGE(Pivot!K250:O250)</f>
        <v>41.4</v>
      </c>
      <c r="E246" s="4">
        <f>AVERAGE(Pivot!R250:V250)</f>
        <v>58.2</v>
      </c>
      <c r="F246" s="4">
        <f>AVERAGE(Pivot!Y250:AC250)</f>
        <v>13</v>
      </c>
      <c r="G246" s="4">
        <f>AVERAGE(Pivot!AF250:AJ250)</f>
        <v>0</v>
      </c>
      <c r="H246" s="4">
        <f>AVERAGE(Pivot!AM250:AQ250)</f>
        <v>5.8</v>
      </c>
      <c r="I246" s="4">
        <f>AVERAGE(Pivot!F250:H250)</f>
        <v>124.33333333333333</v>
      </c>
      <c r="J246" s="4">
        <f>AVERAGE(Pivot!M250:O250)</f>
        <v>55.333333333333336</v>
      </c>
      <c r="K246" s="4">
        <f>AVERAGE(Pivot!T250:V250)</f>
        <v>74.666666666666671</v>
      </c>
      <c r="L246" s="4">
        <f>AVERAGE(Pivot!AA250:AC250)</f>
        <v>14</v>
      </c>
      <c r="M246" s="4">
        <f>AVERAGE(Pivot!AH250:AJ250)</f>
        <v>0</v>
      </c>
      <c r="N246" s="4">
        <f>AVERAGE(Pivot!AO250:AQ250)</f>
        <v>7.333333333333333</v>
      </c>
      <c r="O246" s="4">
        <f>Pivot!I250</f>
        <v>52</v>
      </c>
      <c r="P246" s="4">
        <f>Pivot!P250</f>
        <v>21</v>
      </c>
      <c r="Q246" s="4">
        <f>Pivot!W250</f>
        <v>14</v>
      </c>
      <c r="R246" s="4">
        <f>Pivot!AD250</f>
        <v>17</v>
      </c>
      <c r="S246" s="4">
        <f>Pivot!AK250</f>
        <v>0</v>
      </c>
      <c r="T246" s="4">
        <f>Pivot!AR250</f>
        <v>3</v>
      </c>
      <c r="U246" s="4">
        <f>AVERAGE('air-quality'!E1310:E1314)</f>
        <v>102.2</v>
      </c>
      <c r="V246" s="4">
        <f>AVERAGE('air-quality'!F1310:F1314)</f>
        <v>83.2</v>
      </c>
      <c r="W246" s="4">
        <f>AVERAGE('air-quality'!G1310:G1314)</f>
        <v>66.400000000000006</v>
      </c>
      <c r="X246" s="4">
        <f>AVERAGE('air-quality'!H1310:H1314)</f>
        <v>31.2</v>
      </c>
      <c r="Y246" s="4">
        <f>AVERAGE('air-quality'!I1310:I1314)</f>
        <v>0</v>
      </c>
      <c r="Z246" s="4">
        <f>AVERAGE('air-quality'!J1310:J1314)</f>
        <v>9.1999999999999993</v>
      </c>
      <c r="AA246" s="4">
        <f>AVERAGE('air-quality'!E1661:E1665)</f>
        <v>80.2</v>
      </c>
      <c r="AB246" s="4">
        <f>AVERAGE('air-quality'!F1661:F1665)</f>
        <v>31.4</v>
      </c>
      <c r="AC246" s="4">
        <f>AVERAGE('air-quality'!G1661:G1665)</f>
        <v>56.4</v>
      </c>
      <c r="AD246" s="4">
        <f>AVERAGE('air-quality'!H1661:H1665)</f>
        <v>11.4</v>
      </c>
      <c r="AE246" s="4">
        <f>AVERAGE('air-quality'!I1661:I1665)</f>
        <v>0</v>
      </c>
      <c r="AF246" s="4">
        <f>AVERAGE('air-quality'!J1661:J1665)</f>
        <v>7</v>
      </c>
      <c r="AG246" s="4">
        <f>AVERAGE('air-quality'!E2022:E2026)</f>
        <v>49.2</v>
      </c>
      <c r="AH246" s="4">
        <f>AVERAGE('air-quality'!F2022:F2026)</f>
        <v>46</v>
      </c>
      <c r="AI246" s="4">
        <f>AVERAGE('air-quality'!G2022:G2026)</f>
        <v>87.4</v>
      </c>
      <c r="AJ246" s="4">
        <f>AVERAGE('air-quality'!H2022:H2026)</f>
        <v>15.6</v>
      </c>
      <c r="AK246" s="4">
        <f>AVERAGE('air-quality'!I2022:I2026)</f>
        <v>0</v>
      </c>
      <c r="AL246" s="4">
        <f>AVERAGE('air-quality'!J2022:J2026)</f>
        <v>4</v>
      </c>
      <c r="AM246" s="4">
        <f t="shared" si="19"/>
        <v>89.6</v>
      </c>
      <c r="AN246" s="4">
        <f t="shared" si="20"/>
        <v>39.799999999999997</v>
      </c>
      <c r="AO246" s="4">
        <f t="shared" si="21"/>
        <v>43.4</v>
      </c>
      <c r="AP246" s="4">
        <f t="shared" si="22"/>
        <v>13</v>
      </c>
      <c r="AQ246" s="4">
        <f t="shared" si="23"/>
        <v>0</v>
      </c>
      <c r="AR246" s="4">
        <f t="shared" si="24"/>
        <v>5.6</v>
      </c>
      <c r="AS246">
        <f>AVERAGE(U246,AA246,AG246)</f>
        <v>77.2</v>
      </c>
      <c r="AT246">
        <f>AVERAGE(V246,AB246,AH246)</f>
        <v>53.533333333333331</v>
      </c>
      <c r="AU246">
        <f>AVERAGE(W246,AC246,AI246)</f>
        <v>70.066666666666677</v>
      </c>
      <c r="AV246">
        <f>AVERAGE(X246,AD246,AJ246)</f>
        <v>19.400000000000002</v>
      </c>
      <c r="AW246">
        <f>AVERAGE(Y246,AE246,AK246)</f>
        <v>0</v>
      </c>
      <c r="AX246">
        <f>AVERAGE(Z246,AF246,AL246)</f>
        <v>6.7333333333333334</v>
      </c>
    </row>
    <row r="247" spans="1:50" x14ac:dyDescent="0.25">
      <c r="A247">
        <f>IF([1]Pivot!A251="",[1]Data!A246,[1]Pivot!A251)</f>
        <v>9</v>
      </c>
      <c r="B247">
        <f>[1]Pivot!B251</f>
        <v>2</v>
      </c>
      <c r="C247" s="4">
        <f>AVERAGE(Pivot!D251:H251)</f>
        <v>83</v>
      </c>
      <c r="D247" s="4">
        <f>AVERAGE(Pivot!K251:O251)</f>
        <v>40.4</v>
      </c>
      <c r="E247" s="4">
        <f>AVERAGE(Pivot!R251:V251)</f>
        <v>74.599999999999994</v>
      </c>
      <c r="F247" s="4">
        <f>AVERAGE(Pivot!Y251:AC251)</f>
        <v>15</v>
      </c>
      <c r="G247" s="4">
        <f>AVERAGE(Pivot!AF251:AJ251)</f>
        <v>0</v>
      </c>
      <c r="H247" s="4">
        <f>AVERAGE(Pivot!AM251:AQ251)</f>
        <v>6.4</v>
      </c>
      <c r="I247" s="4">
        <f>AVERAGE(Pivot!F251:H251)</f>
        <v>113.66666666666667</v>
      </c>
      <c r="J247" s="4">
        <f>AVERAGE(Pivot!M251:O251)</f>
        <v>48.333333333333336</v>
      </c>
      <c r="K247" s="4">
        <f>AVERAGE(Pivot!T251:V251)</f>
        <v>77.333333333333329</v>
      </c>
      <c r="L247" s="4">
        <f>AVERAGE(Pivot!AA251:AC251)</f>
        <v>16</v>
      </c>
      <c r="M247" s="4">
        <f>AVERAGE(Pivot!AH251:AJ251)</f>
        <v>0</v>
      </c>
      <c r="N247" s="4">
        <f>AVERAGE(Pivot!AO251:AQ251)</f>
        <v>7.333333333333333</v>
      </c>
      <c r="U247" s="4">
        <f>AVERAGE('air-quality'!E1311:E1315)</f>
        <v>129.6</v>
      </c>
      <c r="V247" s="4">
        <f>AVERAGE('air-quality'!F1311:F1315)</f>
        <v>77.8</v>
      </c>
      <c r="W247" s="4">
        <f>AVERAGE('air-quality'!G1311:G1315)</f>
        <v>64.2</v>
      </c>
      <c r="X247" s="4">
        <f>AVERAGE('air-quality'!H1311:H1315)</f>
        <v>29.6</v>
      </c>
      <c r="Y247" s="4">
        <f>AVERAGE('air-quality'!I1311:I1315)</f>
        <v>0</v>
      </c>
      <c r="Z247" s="4">
        <f>AVERAGE('air-quality'!J1311:J1315)</f>
        <v>8.8000000000000007</v>
      </c>
      <c r="AA247" s="4">
        <f>AVERAGE('air-quality'!E1662:E1666)</f>
        <v>75</v>
      </c>
      <c r="AB247" s="4">
        <f>AVERAGE('air-quality'!F1662:F1666)</f>
        <v>31.6</v>
      </c>
      <c r="AC247" s="4">
        <f>AVERAGE('air-quality'!G1662:G1666)</f>
        <v>51.2</v>
      </c>
      <c r="AD247" s="4">
        <f>AVERAGE('air-quality'!H1662:H1666)</f>
        <v>11.4</v>
      </c>
      <c r="AE247" s="4">
        <f>AVERAGE('air-quality'!I1662:I1666)</f>
        <v>0</v>
      </c>
      <c r="AF247" s="4">
        <f>AVERAGE('air-quality'!J1662:J1666)</f>
        <v>6.6</v>
      </c>
      <c r="AG247" s="4">
        <f>AVERAGE('air-quality'!E2023:E2027)</f>
        <v>73</v>
      </c>
      <c r="AH247" s="4">
        <f>AVERAGE('air-quality'!F2023:F2027)</f>
        <v>54.4</v>
      </c>
      <c r="AI247" s="4">
        <f>AVERAGE('air-quality'!G2023:G2027)</f>
        <v>101.2</v>
      </c>
      <c r="AJ247" s="4">
        <f>AVERAGE('air-quality'!H2023:H2027)</f>
        <v>18.2</v>
      </c>
      <c r="AK247" s="4">
        <f>AVERAGE('air-quality'!I2023:I2027)</f>
        <v>0</v>
      </c>
      <c r="AL247" s="4">
        <f>AVERAGE('air-quality'!J2023:J2027)</f>
        <v>5.2</v>
      </c>
      <c r="AS247">
        <f>AVERAGE(U247,AA247,AG247)</f>
        <v>92.533333333333346</v>
      </c>
      <c r="AT247">
        <f>AVERAGE(V247,AB247,AH247)</f>
        <v>54.6</v>
      </c>
      <c r="AU247">
        <f>AVERAGE(W247,AC247,AI247)</f>
        <v>72.2</v>
      </c>
      <c r="AV247">
        <f>AVERAGE(X247,AD247,AJ247)</f>
        <v>19.733333333333334</v>
      </c>
      <c r="AW247">
        <f>AVERAGE(Y247,AE247,AK247)</f>
        <v>0</v>
      </c>
      <c r="AX247">
        <f>AVERAGE(Z247,AF247,AL247)</f>
        <v>6.8666666666666671</v>
      </c>
    </row>
    <row r="248" spans="1:50" x14ac:dyDescent="0.25">
      <c r="A248">
        <f>IF([1]Pivot!A252="",[1]Data!A247,[1]Pivot!A252)</f>
        <v>9</v>
      </c>
      <c r="B248">
        <f>[1]Pivot!B252</f>
        <v>3</v>
      </c>
      <c r="C248" s="4">
        <f>AVERAGE(Pivot!D252:H252)</f>
        <v>89.2</v>
      </c>
      <c r="D248" s="4">
        <f>AVERAGE(Pivot!K252:O252)</f>
        <v>55.8</v>
      </c>
      <c r="E248" s="4">
        <f>AVERAGE(Pivot!R252:V252)</f>
        <v>70</v>
      </c>
      <c r="F248" s="4">
        <f>AVERAGE(Pivot!Y252:AC252)</f>
        <v>17</v>
      </c>
      <c r="G248" s="4">
        <f>AVERAGE(Pivot!AF252:AJ252)</f>
        <v>0</v>
      </c>
      <c r="H248" s="4">
        <f>AVERAGE(Pivot!AM252:AQ252)</f>
        <v>8.6</v>
      </c>
      <c r="I248" s="4">
        <f>AVERAGE(Pivot!F252:H252)</f>
        <v>113</v>
      </c>
      <c r="J248" s="4">
        <f>AVERAGE(Pivot!M252:O252)</f>
        <v>52</v>
      </c>
      <c r="K248" s="4">
        <f>AVERAGE(Pivot!T252:V252)</f>
        <v>73.333333333333329</v>
      </c>
      <c r="L248" s="4">
        <f>AVERAGE(Pivot!AA252:AC252)</f>
        <v>17.666666666666668</v>
      </c>
      <c r="M248" s="4">
        <f>AVERAGE(Pivot!AH252:AJ252)</f>
        <v>0</v>
      </c>
      <c r="N248" s="4">
        <f>AVERAGE(Pivot!AO252:AQ252)</f>
        <v>6.333333333333333</v>
      </c>
      <c r="U248" s="4">
        <f>AVERAGE('air-quality'!E1312:E1316)</f>
        <v>124.8</v>
      </c>
      <c r="V248" s="4">
        <f>AVERAGE('air-quality'!F1312:F1316)</f>
        <v>71.400000000000006</v>
      </c>
      <c r="W248" s="4">
        <f>AVERAGE('air-quality'!G1312:G1316)</f>
        <v>59.2</v>
      </c>
      <c r="X248" s="4">
        <f>AVERAGE('air-quality'!H1312:H1316)</f>
        <v>28.8</v>
      </c>
      <c r="Y248" s="4">
        <f>AVERAGE('air-quality'!I1312:I1316)</f>
        <v>0</v>
      </c>
      <c r="Z248" s="4">
        <f>AVERAGE('air-quality'!J1312:J1316)</f>
        <v>7.8</v>
      </c>
      <c r="AA248" s="4">
        <f>AVERAGE('air-quality'!E1663:E1667)</f>
        <v>74.2</v>
      </c>
      <c r="AB248" s="4">
        <f>AVERAGE('air-quality'!F1663:F1667)</f>
        <v>29.2</v>
      </c>
      <c r="AC248" s="4">
        <f>AVERAGE('air-quality'!G1663:G1667)</f>
        <v>43.4</v>
      </c>
      <c r="AD248" s="4">
        <f>AVERAGE('air-quality'!H1663:H1667)</f>
        <v>10.6</v>
      </c>
      <c r="AE248" s="4">
        <f>AVERAGE('air-quality'!I1663:I1667)</f>
        <v>0</v>
      </c>
      <c r="AF248" s="4">
        <f>AVERAGE('air-quality'!J1663:J1667)</f>
        <v>5</v>
      </c>
      <c r="AG248" s="4">
        <f>AVERAGE('air-quality'!E2024:E2028)</f>
        <v>94.4</v>
      </c>
      <c r="AH248" s="4">
        <f>AVERAGE('air-quality'!F2024:F2028)</f>
        <v>59.4</v>
      </c>
      <c r="AI248" s="4">
        <f>AVERAGE('air-quality'!G2024:G2028)</f>
        <v>108.2</v>
      </c>
      <c r="AJ248" s="4">
        <f>AVERAGE('air-quality'!H2024:H2028)</f>
        <v>19.2</v>
      </c>
      <c r="AK248" s="4">
        <f>AVERAGE('air-quality'!I2024:I2028)</f>
        <v>0</v>
      </c>
      <c r="AL248" s="4">
        <f>AVERAGE('air-quality'!J2024:J2028)</f>
        <v>5.8</v>
      </c>
      <c r="AS248">
        <f>AVERAGE(U248,AA248,AG248)</f>
        <v>97.8</v>
      </c>
      <c r="AT248">
        <f>AVERAGE(V248,AB248,AH248)</f>
        <v>53.333333333333336</v>
      </c>
      <c r="AU248">
        <f>AVERAGE(W248,AC248,AI248)</f>
        <v>70.266666666666666</v>
      </c>
      <c r="AV248">
        <f>AVERAGE(X248,AD248,AJ248)</f>
        <v>19.533333333333331</v>
      </c>
      <c r="AW248">
        <f>AVERAGE(Y248,AE248,AK248)</f>
        <v>0</v>
      </c>
      <c r="AX248">
        <f>AVERAGE(Z248,AF248,AL248)</f>
        <v>6.2</v>
      </c>
    </row>
    <row r="249" spans="1:50" x14ac:dyDescent="0.25">
      <c r="A249">
        <f>IF([1]Pivot!A253="",[1]Data!A248,[1]Pivot!A253)</f>
        <v>9</v>
      </c>
      <c r="B249">
        <f>[1]Pivot!B253</f>
        <v>4</v>
      </c>
      <c r="C249" s="4">
        <f>AVERAGE(Pivot!D253:H253)</f>
        <v>119.2</v>
      </c>
      <c r="D249" s="4">
        <f>AVERAGE(Pivot!K253:O253)</f>
        <v>40.200000000000003</v>
      </c>
      <c r="E249" s="4">
        <f>AVERAGE(Pivot!R253:V253)</f>
        <v>56.6</v>
      </c>
      <c r="F249" s="4">
        <f>AVERAGE(Pivot!Y253:AC253)</f>
        <v>14.8</v>
      </c>
      <c r="G249" s="4">
        <f>AVERAGE(Pivot!AF253:AJ253)</f>
        <v>0</v>
      </c>
      <c r="H249" s="4">
        <f>AVERAGE(Pivot!AM253:AQ253)</f>
        <v>5.2</v>
      </c>
      <c r="I249" s="4">
        <f>AVERAGE(Pivot!F253:H253)</f>
        <v>106.33333333333333</v>
      </c>
      <c r="J249" s="4">
        <f>AVERAGE(Pivot!M253:O253)</f>
        <v>46.666666666666664</v>
      </c>
      <c r="K249" s="4">
        <f>AVERAGE(Pivot!T253:V253)</f>
        <v>66.666666666666671</v>
      </c>
      <c r="L249" s="4">
        <f>AVERAGE(Pivot!AA253:AC253)</f>
        <v>16.666666666666668</v>
      </c>
      <c r="M249" s="4">
        <f>AVERAGE(Pivot!AH253:AJ253)</f>
        <v>0</v>
      </c>
      <c r="N249" s="4">
        <f>AVERAGE(Pivot!AO253:AQ253)</f>
        <v>5</v>
      </c>
      <c r="U249" s="4">
        <f>AVERAGE('air-quality'!E1313:E1317)</f>
        <v>110</v>
      </c>
      <c r="V249" s="4">
        <f>AVERAGE('air-quality'!F1313:F1317)</f>
        <v>62.6</v>
      </c>
      <c r="W249" s="4">
        <f>AVERAGE('air-quality'!G1313:G1317)</f>
        <v>51</v>
      </c>
      <c r="X249" s="4">
        <f>AVERAGE('air-quality'!H1313:H1317)</f>
        <v>29</v>
      </c>
      <c r="Y249" s="4">
        <f>AVERAGE('air-quality'!I1313:I1317)</f>
        <v>0</v>
      </c>
      <c r="Z249" s="4">
        <f>AVERAGE('air-quality'!J1313:J1317)</f>
        <v>6.8</v>
      </c>
      <c r="AA249" s="4">
        <f>AVERAGE('air-quality'!E1664:E1668)</f>
        <v>58.6</v>
      </c>
      <c r="AB249" s="4">
        <f>AVERAGE('air-quality'!F1664:F1668)</f>
        <v>23.2</v>
      </c>
      <c r="AC249" s="4">
        <f>AVERAGE('air-quality'!G1664:G1668)</f>
        <v>36.799999999999997</v>
      </c>
      <c r="AD249" s="4">
        <f>AVERAGE('air-quality'!H1664:H1668)</f>
        <v>10.4</v>
      </c>
      <c r="AE249" s="4">
        <f>AVERAGE('air-quality'!I1664:I1668)</f>
        <v>0</v>
      </c>
      <c r="AF249" s="4">
        <f>AVERAGE('air-quality'!J1664:J1668)</f>
        <v>3.8</v>
      </c>
      <c r="AG249" s="4">
        <f>AVERAGE('air-quality'!E2025:E2029)</f>
        <v>108</v>
      </c>
      <c r="AH249" s="4">
        <f>AVERAGE('air-quality'!F2025:F2029)</f>
        <v>63.6</v>
      </c>
      <c r="AI249" s="4">
        <f>AVERAGE('air-quality'!G2025:G2029)</f>
        <v>117.4</v>
      </c>
      <c r="AJ249" s="4">
        <f>AVERAGE('air-quality'!H2025:H2029)</f>
        <v>20.399999999999999</v>
      </c>
      <c r="AK249" s="4">
        <f>AVERAGE('air-quality'!I2025:I2029)</f>
        <v>0</v>
      </c>
      <c r="AL249" s="4">
        <f>AVERAGE('air-quality'!J2025:J2029)</f>
        <v>6.4</v>
      </c>
      <c r="AS249">
        <f>AVERAGE(U249,AA249,AG249)</f>
        <v>92.2</v>
      </c>
      <c r="AT249">
        <f>AVERAGE(V249,AB249,AH249)</f>
        <v>49.800000000000004</v>
      </c>
      <c r="AU249">
        <f>AVERAGE(W249,AC249,AI249)</f>
        <v>68.399999999999991</v>
      </c>
      <c r="AV249">
        <f>AVERAGE(X249,AD249,AJ249)</f>
        <v>19.933333333333334</v>
      </c>
      <c r="AW249">
        <f>AVERAGE(Y249,AE249,AK249)</f>
        <v>0</v>
      </c>
      <c r="AX249">
        <f>AVERAGE(Z249,AF249,AL249)</f>
        <v>5.666666666666667</v>
      </c>
    </row>
    <row r="250" spans="1:50" x14ac:dyDescent="0.25">
      <c r="A250">
        <f>IF([1]Pivot!A254="",[1]Data!A249,[1]Pivot!A254)</f>
        <v>9</v>
      </c>
      <c r="B250">
        <f>[1]Pivot!B254</f>
        <v>5</v>
      </c>
      <c r="C250" s="4">
        <f>AVERAGE(Pivot!D254:H254)</f>
        <v>75.75</v>
      </c>
      <c r="D250" s="4">
        <f>AVERAGE(Pivot!K254:O254)</f>
        <v>40</v>
      </c>
      <c r="E250" s="4">
        <f>AVERAGE(Pivot!R254:V254)</f>
        <v>62.5</v>
      </c>
      <c r="F250" s="4">
        <f>AVERAGE(Pivot!Y254:AC254)</f>
        <v>16.75</v>
      </c>
      <c r="G250" s="4">
        <f>AVERAGE(Pivot!AF254:AJ254)</f>
        <v>0</v>
      </c>
      <c r="H250" s="4">
        <f>AVERAGE(Pivot!AM254:AQ254)</f>
        <v>5</v>
      </c>
      <c r="I250" s="4">
        <f>AVERAGE(Pivot!F254:H254)</f>
        <v>81.5</v>
      </c>
      <c r="J250" s="4">
        <f>AVERAGE(Pivot!M254:O254)</f>
        <v>51.5</v>
      </c>
      <c r="K250" s="4">
        <f>AVERAGE(Pivot!T254:V254)</f>
        <v>81</v>
      </c>
      <c r="L250" s="4">
        <f>AVERAGE(Pivot!AA254:AC254)</f>
        <v>15.5</v>
      </c>
      <c r="M250" s="4">
        <f>AVERAGE(Pivot!AH254:AJ254)</f>
        <v>0</v>
      </c>
      <c r="N250" s="4">
        <f>AVERAGE(Pivot!AO254:AQ254)</f>
        <v>5</v>
      </c>
      <c r="U250" s="4">
        <f>AVERAGE('air-quality'!E1314:E1318)</f>
        <v>90</v>
      </c>
      <c r="V250" s="4">
        <f>AVERAGE('air-quality'!F1314:F1318)</f>
        <v>56.8</v>
      </c>
      <c r="W250" s="4">
        <f>AVERAGE('air-quality'!G1314:G1318)</f>
        <v>48.4</v>
      </c>
      <c r="X250" s="4">
        <f>AVERAGE('air-quality'!H1314:H1318)</f>
        <v>27.8</v>
      </c>
      <c r="Y250" s="4">
        <f>AVERAGE('air-quality'!I1314:I1318)</f>
        <v>0</v>
      </c>
      <c r="Z250" s="4">
        <f>AVERAGE('air-quality'!J1314:J1318)</f>
        <v>5.8</v>
      </c>
      <c r="AA250" s="4">
        <f>AVERAGE('air-quality'!E1665:E1669)</f>
        <v>42.2</v>
      </c>
      <c r="AB250" s="4">
        <f>AVERAGE('air-quality'!F1665:F1669)</f>
        <v>23.6</v>
      </c>
      <c r="AC250" s="4">
        <f>AVERAGE('air-quality'!G1665:G1669)</f>
        <v>37.799999999999997</v>
      </c>
      <c r="AD250" s="4">
        <f>AVERAGE('air-quality'!H1665:H1669)</f>
        <v>10.6</v>
      </c>
      <c r="AE250" s="4">
        <f>AVERAGE('air-quality'!I1665:I1669)</f>
        <v>0</v>
      </c>
      <c r="AF250" s="4">
        <f>AVERAGE('air-quality'!J1665:J1669)</f>
        <v>2.6</v>
      </c>
      <c r="AG250" s="4">
        <f>AVERAGE('air-quality'!E2026:E2030)</f>
        <v>121.4</v>
      </c>
      <c r="AH250" s="4">
        <f>AVERAGE('air-quality'!F2026:F2030)</f>
        <v>66</v>
      </c>
      <c r="AI250" s="4">
        <f>AVERAGE('air-quality'!G2026:G2030)</f>
        <v>120.2</v>
      </c>
      <c r="AJ250" s="4">
        <f>AVERAGE('air-quality'!H2026:H2030)</f>
        <v>22</v>
      </c>
      <c r="AK250" s="4">
        <f>AVERAGE('air-quality'!I2026:I2030)</f>
        <v>0</v>
      </c>
      <c r="AL250" s="4">
        <f>AVERAGE('air-quality'!J2026:J2030)</f>
        <v>6.8</v>
      </c>
      <c r="AS250">
        <f>AVERAGE(U250,AA250,AG250)</f>
        <v>84.533333333333331</v>
      </c>
      <c r="AT250">
        <f>AVERAGE(V250,AB250,AH250)</f>
        <v>48.800000000000004</v>
      </c>
      <c r="AU250">
        <f>AVERAGE(W250,AC250,AI250)</f>
        <v>68.8</v>
      </c>
      <c r="AV250">
        <f>AVERAGE(X250,AD250,AJ250)</f>
        <v>20.133333333333333</v>
      </c>
      <c r="AW250">
        <f>AVERAGE(Y250,AE250,AK250)</f>
        <v>0</v>
      </c>
      <c r="AX250">
        <f>AVERAGE(Z250,AF250,AL250)</f>
        <v>5.0666666666666664</v>
      </c>
    </row>
    <row r="251" spans="1:50" x14ac:dyDescent="0.25">
      <c r="A251">
        <f>IF([1]Pivot!A255="",[1]Data!A250,[1]Pivot!A255)</f>
        <v>9</v>
      </c>
      <c r="B251">
        <f>[1]Pivot!B255</f>
        <v>6</v>
      </c>
      <c r="C251" s="4">
        <f>AVERAGE(Pivot!D255:H255)</f>
        <v>75</v>
      </c>
      <c r="D251" s="4">
        <f>AVERAGE(Pivot!K255:O255)</f>
        <v>42</v>
      </c>
      <c r="E251" s="4">
        <f>AVERAGE(Pivot!R255:V255)</f>
        <v>74.5</v>
      </c>
      <c r="F251" s="4">
        <f>AVERAGE(Pivot!Y255:AC255)</f>
        <v>17.75</v>
      </c>
      <c r="G251" s="4">
        <f>AVERAGE(Pivot!AF255:AJ255)</f>
        <v>0</v>
      </c>
      <c r="H251" s="4">
        <f>AVERAGE(Pivot!AM255:AQ255)</f>
        <v>5</v>
      </c>
      <c r="I251" s="4">
        <f>AVERAGE(Pivot!F255:H255)</f>
        <v>85</v>
      </c>
      <c r="J251" s="4">
        <f>AVERAGE(Pivot!M255:O255)</f>
        <v>40.5</v>
      </c>
      <c r="K251" s="4">
        <f>AVERAGE(Pivot!T255:V255)</f>
        <v>74.5</v>
      </c>
      <c r="L251" s="4">
        <f>AVERAGE(Pivot!AA255:AC255)</f>
        <v>15.5</v>
      </c>
      <c r="M251" s="4">
        <f>AVERAGE(Pivot!AH255:AJ255)</f>
        <v>0</v>
      </c>
      <c r="N251" s="4">
        <f>AVERAGE(Pivot!AO255:AQ255)</f>
        <v>4</v>
      </c>
      <c r="U251" s="4">
        <f>AVERAGE('air-quality'!E1315:E1319)</f>
        <v>73</v>
      </c>
      <c r="V251" s="4">
        <f>AVERAGE('air-quality'!F1315:F1319)</f>
        <v>56.2</v>
      </c>
      <c r="W251" s="4">
        <f>AVERAGE('air-quality'!G1315:G1319)</f>
        <v>47.8</v>
      </c>
      <c r="X251" s="4">
        <f>AVERAGE('air-quality'!H1315:H1319)</f>
        <v>29.2</v>
      </c>
      <c r="Y251" s="4">
        <f>AVERAGE('air-quality'!I1315:I1319)</f>
        <v>0</v>
      </c>
      <c r="Z251" s="4">
        <f>AVERAGE('air-quality'!J1315:J1319)</f>
        <v>5.6</v>
      </c>
      <c r="AA251" s="4">
        <f>AVERAGE('air-quality'!E1666:E1670)</f>
        <v>31.6</v>
      </c>
      <c r="AB251" s="4">
        <f>AVERAGE('air-quality'!F1666:F1670)</f>
        <v>30.8</v>
      </c>
      <c r="AC251" s="4">
        <f>AVERAGE('air-quality'!G1666:G1670)</f>
        <v>42.6</v>
      </c>
      <c r="AD251" s="4">
        <f>AVERAGE('air-quality'!H1666:H1670)</f>
        <v>12</v>
      </c>
      <c r="AE251" s="4">
        <f>AVERAGE('air-quality'!I1666:I1670)</f>
        <v>0</v>
      </c>
      <c r="AF251" s="4">
        <f>AVERAGE('air-quality'!J1666:J1670)</f>
        <v>3</v>
      </c>
      <c r="AG251" s="4">
        <f>AVERAGE('air-quality'!E2027:E2031)</f>
        <v>130.4</v>
      </c>
      <c r="AH251" s="4">
        <f>AVERAGE('air-quality'!F2027:F2031)</f>
        <v>64.400000000000006</v>
      </c>
      <c r="AI251" s="4">
        <f>AVERAGE('air-quality'!G2027:G2031)</f>
        <v>117</v>
      </c>
      <c r="AJ251" s="4">
        <f>AVERAGE('air-quality'!H2027:H2031)</f>
        <v>21.6</v>
      </c>
      <c r="AK251" s="4">
        <f>AVERAGE('air-quality'!I2027:I2031)</f>
        <v>0</v>
      </c>
      <c r="AL251" s="4">
        <f>AVERAGE('air-quality'!J2027:J2031)</f>
        <v>6.6</v>
      </c>
      <c r="AS251">
        <f>AVERAGE(U251,AA251,AG251)</f>
        <v>78.333333333333329</v>
      </c>
      <c r="AT251">
        <f>AVERAGE(V251,AB251,AH251)</f>
        <v>50.466666666666669</v>
      </c>
      <c r="AU251">
        <f>AVERAGE(W251,AC251,AI251)</f>
        <v>69.13333333333334</v>
      </c>
      <c r="AV251">
        <f>AVERAGE(X251,AD251,AJ251)</f>
        <v>20.933333333333334</v>
      </c>
      <c r="AW251">
        <f>AVERAGE(Y251,AE251,AK251)</f>
        <v>0</v>
      </c>
      <c r="AX251">
        <f>AVERAGE(Z251,AF251,AL251)</f>
        <v>5.0666666666666664</v>
      </c>
    </row>
    <row r="252" spans="1:50" x14ac:dyDescent="0.25">
      <c r="A252">
        <f>IF([1]Pivot!A256="",[1]Data!A251,[1]Pivot!A256)</f>
        <v>9</v>
      </c>
      <c r="B252">
        <f>[1]Pivot!B256</f>
        <v>7</v>
      </c>
      <c r="C252" s="4">
        <f>AVERAGE(Pivot!D256:H256)</f>
        <v>83.5</v>
      </c>
      <c r="D252" s="4">
        <f>AVERAGE(Pivot!K256:O256)</f>
        <v>44.75</v>
      </c>
      <c r="E252" s="4">
        <f>AVERAGE(Pivot!R256:V256)</f>
        <v>69.25</v>
      </c>
      <c r="F252" s="4">
        <f>AVERAGE(Pivot!Y256:AC256)</f>
        <v>20.5</v>
      </c>
      <c r="G252" s="4">
        <f>AVERAGE(Pivot!AF256:AJ256)</f>
        <v>0</v>
      </c>
      <c r="H252" s="4">
        <f>AVERAGE(Pivot!AM256:AQ256)</f>
        <v>5.5</v>
      </c>
      <c r="I252" s="4">
        <f>AVERAGE(Pivot!F256:H256)</f>
        <v>73</v>
      </c>
      <c r="J252" s="4">
        <f>AVERAGE(Pivot!M256:O256)</f>
        <v>41</v>
      </c>
      <c r="K252" s="4">
        <f>AVERAGE(Pivot!T256:V256)</f>
        <v>74.5</v>
      </c>
      <c r="L252" s="4">
        <f>AVERAGE(Pivot!AA256:AC256)</f>
        <v>15.5</v>
      </c>
      <c r="M252" s="4">
        <f>AVERAGE(Pivot!AH256:AJ256)</f>
        <v>0</v>
      </c>
      <c r="N252" s="4">
        <f>AVERAGE(Pivot!AO256:AQ256)</f>
        <v>4</v>
      </c>
      <c r="U252" s="4">
        <f>AVERAGE('air-quality'!E1316:E1320)</f>
        <v>66.599999999999994</v>
      </c>
      <c r="V252" s="4">
        <f>AVERAGE('air-quality'!F1316:F1320)</f>
        <v>62.6</v>
      </c>
      <c r="W252" s="4">
        <f>AVERAGE('air-quality'!G1316:G1320)</f>
        <v>47.4</v>
      </c>
      <c r="X252" s="4">
        <f>AVERAGE('air-quality'!H1316:H1320)</f>
        <v>29.8</v>
      </c>
      <c r="Y252" s="4">
        <f>AVERAGE('air-quality'!I1316:I1320)</f>
        <v>0</v>
      </c>
      <c r="Z252" s="4">
        <f>AVERAGE('air-quality'!J1316:J1320)</f>
        <v>5.8</v>
      </c>
      <c r="AA252" s="4">
        <f>AVERAGE('air-quality'!E1667:E1671)</f>
        <v>40.200000000000003</v>
      </c>
      <c r="AB252" s="4">
        <f>AVERAGE('air-quality'!F1667:F1671)</f>
        <v>37.200000000000003</v>
      </c>
      <c r="AC252" s="4">
        <f>AVERAGE('air-quality'!G1667:G1671)</f>
        <v>46</v>
      </c>
      <c r="AD252" s="4">
        <f>AVERAGE('air-quality'!H1667:H1671)</f>
        <v>14</v>
      </c>
      <c r="AE252" s="4">
        <f>AVERAGE('air-quality'!I1667:I1671)</f>
        <v>0</v>
      </c>
      <c r="AF252" s="4">
        <f>AVERAGE('air-quality'!J1667:J1671)</f>
        <v>4.4000000000000004</v>
      </c>
      <c r="AG252" s="4">
        <f>AVERAGE('air-quality'!E2028:E2032)</f>
        <v>124.4</v>
      </c>
      <c r="AH252" s="4">
        <f>AVERAGE('air-quality'!F2028:F2032)</f>
        <v>69.2</v>
      </c>
      <c r="AI252" s="4">
        <f>AVERAGE('air-quality'!G2028:G2032)</f>
        <v>118.6</v>
      </c>
      <c r="AJ252" s="4">
        <f>AVERAGE('air-quality'!H2028:H2032)</f>
        <v>20.2</v>
      </c>
      <c r="AK252" s="4">
        <f>AVERAGE('air-quality'!I2028:I2032)</f>
        <v>0</v>
      </c>
      <c r="AL252" s="4">
        <f>AVERAGE('air-quality'!J2028:J2032)</f>
        <v>8</v>
      </c>
      <c r="AS252">
        <f>AVERAGE(U252,AA252,AG252)</f>
        <v>77.066666666666663</v>
      </c>
      <c r="AT252">
        <f>AVERAGE(V252,AB252,AH252)</f>
        <v>56.333333333333336</v>
      </c>
      <c r="AU252">
        <f>AVERAGE(W252,AC252,AI252)</f>
        <v>70.666666666666671</v>
      </c>
      <c r="AV252">
        <f>AVERAGE(X252,AD252,AJ252)</f>
        <v>21.333333333333332</v>
      </c>
      <c r="AW252">
        <f>AVERAGE(Y252,AE252,AK252)</f>
        <v>0</v>
      </c>
      <c r="AX252">
        <f>AVERAGE(Z252,AF252,AL252)</f>
        <v>6.0666666666666664</v>
      </c>
    </row>
    <row r="253" spans="1:50" x14ac:dyDescent="0.25">
      <c r="A253">
        <f>IF([1]Pivot!A257="",[1]Data!A252,[1]Pivot!A257)</f>
        <v>9</v>
      </c>
      <c r="B253">
        <f>[1]Pivot!B257</f>
        <v>8</v>
      </c>
      <c r="C253" s="4">
        <f>AVERAGE(Pivot!D257:H257)</f>
        <v>82.5</v>
      </c>
      <c r="D253" s="4">
        <f>AVERAGE(Pivot!K257:O257)</f>
        <v>54.75</v>
      </c>
      <c r="E253" s="4">
        <f>AVERAGE(Pivot!R257:V257)</f>
        <v>64</v>
      </c>
      <c r="F253" s="4">
        <f>AVERAGE(Pivot!Y257:AC257)</f>
        <v>20.75</v>
      </c>
      <c r="G253" s="4">
        <f>AVERAGE(Pivot!AF257:AJ257)</f>
        <v>0</v>
      </c>
      <c r="H253" s="4">
        <f>AVERAGE(Pivot!AM257:AQ257)</f>
        <v>8</v>
      </c>
      <c r="I253" s="4">
        <f>AVERAGE(Pivot!F257:H257)</f>
        <v>67.5</v>
      </c>
      <c r="J253" s="4">
        <f>AVERAGE(Pivot!M257:O257)</f>
        <v>70.5</v>
      </c>
      <c r="K253" s="4">
        <f>AVERAGE(Pivot!T257:V257)</f>
        <v>90.5</v>
      </c>
      <c r="L253" s="4">
        <f>AVERAGE(Pivot!AA257:AC257)</f>
        <v>18</v>
      </c>
      <c r="M253" s="4">
        <f>AVERAGE(Pivot!AH257:AJ257)</f>
        <v>0</v>
      </c>
      <c r="N253" s="4">
        <f>AVERAGE(Pivot!AO257:AQ257)</f>
        <v>10</v>
      </c>
      <c r="U253" s="4">
        <f>AVERAGE('air-quality'!E1317:E1321)</f>
        <v>71.2</v>
      </c>
      <c r="V253" s="4">
        <f>AVERAGE('air-quality'!F1317:F1321)</f>
        <v>77</v>
      </c>
      <c r="W253" s="4">
        <f>AVERAGE('air-quality'!G1317:G1321)</f>
        <v>47</v>
      </c>
      <c r="X253" s="4">
        <f>AVERAGE('air-quality'!H1317:H1321)</f>
        <v>31.6</v>
      </c>
      <c r="Y253" s="4">
        <f>AVERAGE('air-quality'!I1317:I1321)</f>
        <v>0</v>
      </c>
      <c r="Z253" s="4">
        <f>AVERAGE('air-quality'!J1317:J1321)</f>
        <v>6.8</v>
      </c>
      <c r="AA253" s="4">
        <f>AVERAGE('air-quality'!E1668:E1672)</f>
        <v>54.4</v>
      </c>
      <c r="AB253" s="4">
        <f>AVERAGE('air-quality'!F1668:F1672)</f>
        <v>42.6</v>
      </c>
      <c r="AC253" s="4">
        <f>AVERAGE('air-quality'!G1668:G1672)</f>
        <v>53.4</v>
      </c>
      <c r="AD253" s="4">
        <f>AVERAGE('air-quality'!H1668:H1672)</f>
        <v>15.4</v>
      </c>
      <c r="AE253" s="4">
        <f>AVERAGE('air-quality'!I1668:I1672)</f>
        <v>0</v>
      </c>
      <c r="AF253" s="4">
        <f>AVERAGE('air-quality'!J1668:J1672)</f>
        <v>5.2</v>
      </c>
      <c r="AG253" s="4">
        <f>AVERAGE('air-quality'!E2029:E2033)</f>
        <v>129</v>
      </c>
      <c r="AH253" s="4">
        <f>AVERAGE('air-quality'!F2029:F2033)</f>
        <v>60</v>
      </c>
      <c r="AI253" s="4">
        <f>AVERAGE('air-quality'!G2029:G2033)</f>
        <v>102</v>
      </c>
      <c r="AJ253" s="4">
        <f>AVERAGE('air-quality'!H2029:H2033)</f>
        <v>18.600000000000001</v>
      </c>
      <c r="AK253" s="4">
        <f>AVERAGE('air-quality'!I2029:I2033)</f>
        <v>0</v>
      </c>
      <c r="AL253" s="4">
        <f>AVERAGE('air-quality'!J2029:J2033)</f>
        <v>7.6</v>
      </c>
      <c r="AS253">
        <f>AVERAGE(U253,AA253,AG253)</f>
        <v>84.86666666666666</v>
      </c>
      <c r="AT253">
        <f>AVERAGE(V253,AB253,AH253)</f>
        <v>59.866666666666667</v>
      </c>
      <c r="AU253">
        <f>AVERAGE(W253,AC253,AI253)</f>
        <v>67.466666666666669</v>
      </c>
      <c r="AV253">
        <f>AVERAGE(X253,AD253,AJ253)</f>
        <v>21.866666666666664</v>
      </c>
      <c r="AW253">
        <f>AVERAGE(Y253,AE253,AK253)</f>
        <v>0</v>
      </c>
      <c r="AX253">
        <f>AVERAGE(Z253,AF253,AL253)</f>
        <v>6.5333333333333341</v>
      </c>
    </row>
    <row r="254" spans="1:50" x14ac:dyDescent="0.25">
      <c r="A254">
        <f>IF([1]Pivot!A258="",[1]Data!A253,[1]Pivot!A258)</f>
        <v>9</v>
      </c>
      <c r="B254">
        <f>[1]Pivot!B258</f>
        <v>9</v>
      </c>
      <c r="C254" s="4">
        <f>AVERAGE(Pivot!D258:H258)</f>
        <v>98</v>
      </c>
      <c r="D254" s="4">
        <f>AVERAGE(Pivot!K258:O258)</f>
        <v>29.5</v>
      </c>
      <c r="E254" s="4">
        <f>AVERAGE(Pivot!R258:V258)</f>
        <v>41</v>
      </c>
      <c r="F254" s="4">
        <f>AVERAGE(Pivot!Y258:AC258)</f>
        <v>17.75</v>
      </c>
      <c r="G254" s="4">
        <f>AVERAGE(Pivot!AF258:AJ258)</f>
        <v>0</v>
      </c>
      <c r="H254" s="4">
        <f>AVERAGE(Pivot!AM258:AQ258)</f>
        <v>5.5</v>
      </c>
      <c r="I254" s="4">
        <f>AVERAGE(Pivot!F258:H258)</f>
        <v>116</v>
      </c>
      <c r="J254" s="4">
        <f>AVERAGE(Pivot!M258:O258)</f>
        <v>39.5</v>
      </c>
      <c r="K254" s="4">
        <f>AVERAGE(Pivot!T258:V258)</f>
        <v>49.5</v>
      </c>
      <c r="L254" s="4">
        <f>AVERAGE(Pivot!AA258:AC258)</f>
        <v>17</v>
      </c>
      <c r="M254" s="4">
        <f>AVERAGE(Pivot!AH258:AJ258)</f>
        <v>0</v>
      </c>
      <c r="N254" s="4">
        <f>AVERAGE(Pivot!AO258:AQ258)</f>
        <v>7</v>
      </c>
      <c r="U254" s="4">
        <f>AVERAGE('air-quality'!E1318:E1322)</f>
        <v>83.8</v>
      </c>
      <c r="V254" s="4">
        <f>AVERAGE('air-quality'!F1318:F1322)</f>
        <v>90.2</v>
      </c>
      <c r="W254" s="4">
        <f>AVERAGE('air-quality'!G1318:G1322)</f>
        <v>54.8</v>
      </c>
      <c r="X254" s="4">
        <f>AVERAGE('air-quality'!H1318:H1322)</f>
        <v>33.799999999999997</v>
      </c>
      <c r="Y254" s="4">
        <f>AVERAGE('air-quality'!I1318:I1322)</f>
        <v>0</v>
      </c>
      <c r="Z254" s="4">
        <f>AVERAGE('air-quality'!J1318:J1322)</f>
        <v>8.4</v>
      </c>
      <c r="AA254" s="4">
        <f>AVERAGE('air-quality'!E1669:E1673)</f>
        <v>68.400000000000006</v>
      </c>
      <c r="AB254" s="4">
        <f>AVERAGE('air-quality'!F1669:F1673)</f>
        <v>51.8</v>
      </c>
      <c r="AC254" s="4">
        <f>AVERAGE('air-quality'!G1669:G1673)</f>
        <v>64.8</v>
      </c>
      <c r="AD254" s="4">
        <f>AVERAGE('air-quality'!H1669:H1673)</f>
        <v>17.2</v>
      </c>
      <c r="AE254" s="4">
        <f>AVERAGE('air-quality'!I1669:I1673)</f>
        <v>0</v>
      </c>
      <c r="AF254" s="4">
        <f>AVERAGE('air-quality'!J1669:J1673)</f>
        <v>6.4</v>
      </c>
      <c r="AG254" s="4">
        <f>AVERAGE('air-quality'!E2030:E2034)</f>
        <v>113.2</v>
      </c>
      <c r="AH254" s="4">
        <f>AVERAGE('air-quality'!F2030:F2034)</f>
        <v>52.6</v>
      </c>
      <c r="AI254" s="4">
        <f>AVERAGE('air-quality'!G2030:G2034)</f>
        <v>80</v>
      </c>
      <c r="AJ254" s="4">
        <f>AVERAGE('air-quality'!H2030:H2034)</f>
        <v>17.8</v>
      </c>
      <c r="AK254" s="4">
        <f>AVERAGE('air-quality'!I2030:I2034)</f>
        <v>0</v>
      </c>
      <c r="AL254" s="4">
        <f>AVERAGE('air-quality'!J2030:J2034)</f>
        <v>7.8</v>
      </c>
      <c r="AS254">
        <f>AVERAGE(U254,AA254,AG254)</f>
        <v>88.466666666666654</v>
      </c>
      <c r="AT254">
        <f>AVERAGE(V254,AB254,AH254)</f>
        <v>64.86666666666666</v>
      </c>
      <c r="AU254">
        <f>AVERAGE(W254,AC254,AI254)</f>
        <v>66.533333333333331</v>
      </c>
      <c r="AV254">
        <f>AVERAGE(X254,AD254,AJ254)</f>
        <v>22.933333333333334</v>
      </c>
      <c r="AW254">
        <f>AVERAGE(Y254,AE254,AK254)</f>
        <v>0</v>
      </c>
      <c r="AX254">
        <f>AVERAGE(Z254,AF254,AL254)</f>
        <v>7.5333333333333341</v>
      </c>
    </row>
    <row r="255" spans="1:50" x14ac:dyDescent="0.25">
      <c r="A255">
        <f>IF([1]Pivot!A259="",[1]Data!A254,[1]Pivot!A259)</f>
        <v>9</v>
      </c>
      <c r="B255">
        <f>[1]Pivot!B259</f>
        <v>10</v>
      </c>
      <c r="C255" s="4">
        <f>AVERAGE(Pivot!D259:H259)</f>
        <v>59.25</v>
      </c>
      <c r="D255" s="4">
        <f>AVERAGE(Pivot!K259:O259)</f>
        <v>40.5</v>
      </c>
      <c r="E255" s="4">
        <f>AVERAGE(Pivot!R259:V259)</f>
        <v>43.25</v>
      </c>
      <c r="F255" s="4">
        <f>AVERAGE(Pivot!Y259:AC259)</f>
        <v>15.25</v>
      </c>
      <c r="G255" s="4">
        <f>AVERAGE(Pivot!AF259:AJ259)</f>
        <v>0</v>
      </c>
      <c r="H255" s="4">
        <f>AVERAGE(Pivot!AM259:AQ259)</f>
        <v>6.5</v>
      </c>
      <c r="I255" s="4">
        <f>AVERAGE(Pivot!F259:H259)</f>
        <v>77.5</v>
      </c>
      <c r="J255" s="4">
        <f>AVERAGE(Pivot!M259:O259)</f>
        <v>46.5</v>
      </c>
      <c r="K255" s="4">
        <f>AVERAGE(Pivot!T259:V259)</f>
        <v>44.5</v>
      </c>
      <c r="L255" s="4">
        <f>AVERAGE(Pivot!AA259:AC259)</f>
        <v>17</v>
      </c>
      <c r="M255" s="4">
        <f>AVERAGE(Pivot!AH259:AJ259)</f>
        <v>0</v>
      </c>
      <c r="N255" s="4">
        <f>AVERAGE(Pivot!AO259:AQ259)</f>
        <v>7.5</v>
      </c>
      <c r="U255" s="4">
        <f>AVERAGE('air-quality'!E1319:E1323)</f>
        <v>104</v>
      </c>
      <c r="V255" s="4">
        <f>AVERAGE('air-quality'!F1319:F1323)</f>
        <v>98.8</v>
      </c>
      <c r="W255" s="4">
        <f>AVERAGE('air-quality'!G1319:G1323)</f>
        <v>61</v>
      </c>
      <c r="X255" s="4">
        <f>AVERAGE('air-quality'!H1319:H1323)</f>
        <v>33.4</v>
      </c>
      <c r="Y255" s="4">
        <f>AVERAGE('air-quality'!I1319:I1323)</f>
        <v>0</v>
      </c>
      <c r="Z255" s="4">
        <f>AVERAGE('air-quality'!J1319:J1323)</f>
        <v>10.4</v>
      </c>
      <c r="AA255" s="4">
        <f>AVERAGE('air-quality'!E1670:E1674)</f>
        <v>86.2</v>
      </c>
      <c r="AB255" s="4">
        <f>AVERAGE('air-quality'!F1670:F1674)</f>
        <v>62.4</v>
      </c>
      <c r="AC255" s="4">
        <f>AVERAGE('air-quality'!G1670:G1674)</f>
        <v>73.599999999999994</v>
      </c>
      <c r="AD255" s="4">
        <f>AVERAGE('air-quality'!H1670:H1674)</f>
        <v>20.399999999999999</v>
      </c>
      <c r="AE255" s="4">
        <f>AVERAGE('air-quality'!I1670:I1674)</f>
        <v>0</v>
      </c>
      <c r="AF255" s="4">
        <f>AVERAGE('air-quality'!J1670:J1674)</f>
        <v>7.8</v>
      </c>
      <c r="AG255" s="4">
        <f>AVERAGE('air-quality'!E2031:E2035)</f>
        <v>99.6</v>
      </c>
      <c r="AH255" s="4">
        <f>AVERAGE('air-quality'!F2031:F2035)</f>
        <v>46</v>
      </c>
      <c r="AI255" s="4">
        <f>AVERAGE('air-quality'!G2031:G2035)</f>
        <v>62.8</v>
      </c>
      <c r="AJ255" s="4">
        <f>AVERAGE('air-quality'!H2031:H2035)</f>
        <v>15.4</v>
      </c>
      <c r="AK255" s="4">
        <f>AVERAGE('air-quality'!I2031:I2035)</f>
        <v>0</v>
      </c>
      <c r="AL255" s="4">
        <f>AVERAGE('air-quality'!J2031:J2035)</f>
        <v>7.6</v>
      </c>
      <c r="AS255">
        <f>AVERAGE(U255,AA255,AG255)</f>
        <v>96.59999999999998</v>
      </c>
      <c r="AT255">
        <f>AVERAGE(V255,AB255,AH255)</f>
        <v>69.066666666666663</v>
      </c>
      <c r="AU255">
        <f>AVERAGE(W255,AC255,AI255)</f>
        <v>65.8</v>
      </c>
      <c r="AV255">
        <f>AVERAGE(X255,AD255,AJ255)</f>
        <v>23.066666666666666</v>
      </c>
      <c r="AW255">
        <f>AVERAGE(Y255,AE255,AK255)</f>
        <v>0</v>
      </c>
      <c r="AX255">
        <f>AVERAGE(Z255,AF255,AL255)</f>
        <v>8.6</v>
      </c>
    </row>
    <row r="256" spans="1:50" x14ac:dyDescent="0.25">
      <c r="A256">
        <f>IF([1]Pivot!A260="",[1]Data!A255,[1]Pivot!A260)</f>
        <v>9</v>
      </c>
      <c r="B256">
        <f>[1]Pivot!B260</f>
        <v>11</v>
      </c>
      <c r="C256" s="4">
        <f>AVERAGE(Pivot!D260:H260)</f>
        <v>65.599999999999994</v>
      </c>
      <c r="D256" s="4">
        <f>AVERAGE(Pivot!K260:O260)</f>
        <v>41.8</v>
      </c>
      <c r="E256" s="4">
        <f>AVERAGE(Pivot!R260:V260)</f>
        <v>49.4</v>
      </c>
      <c r="F256" s="4">
        <f>AVERAGE(Pivot!Y260:AC260)</f>
        <v>17</v>
      </c>
      <c r="G256" s="4">
        <f>AVERAGE(Pivot!AF260:AJ260)</f>
        <v>0</v>
      </c>
      <c r="H256" s="4">
        <f>AVERAGE(Pivot!AM260:AQ260)</f>
        <v>5.6</v>
      </c>
      <c r="I256" s="4">
        <f>AVERAGE(Pivot!F260:H260)</f>
        <v>67.666666666666671</v>
      </c>
      <c r="J256" s="4">
        <f>AVERAGE(Pivot!M260:O260)</f>
        <v>51</v>
      </c>
      <c r="K256" s="4">
        <f>AVERAGE(Pivot!T260:V260)</f>
        <v>56.333333333333336</v>
      </c>
      <c r="L256" s="4">
        <f>AVERAGE(Pivot!AA260:AC260)</f>
        <v>18</v>
      </c>
      <c r="M256" s="4">
        <f>AVERAGE(Pivot!AH260:AJ260)</f>
        <v>0</v>
      </c>
      <c r="N256" s="4">
        <f>AVERAGE(Pivot!AO260:AQ260)</f>
        <v>6.333333333333333</v>
      </c>
      <c r="U256" s="4">
        <f>AVERAGE('air-quality'!E1320:E1324)</f>
        <v>122.6</v>
      </c>
      <c r="V256" s="4">
        <f>AVERAGE('air-quality'!F1320:F1324)</f>
        <v>89</v>
      </c>
      <c r="W256" s="4">
        <f>AVERAGE('air-quality'!G1320:G1324)</f>
        <v>52.4</v>
      </c>
      <c r="X256" s="4">
        <f>AVERAGE('air-quality'!H1320:H1324)</f>
        <v>29.2</v>
      </c>
      <c r="Y256" s="4">
        <f>AVERAGE('air-quality'!I1320:I1324)</f>
        <v>0</v>
      </c>
      <c r="Z256" s="4">
        <f>AVERAGE('air-quality'!J1320:J1324)</f>
        <v>10</v>
      </c>
      <c r="AA256" s="4">
        <f>AVERAGE('air-quality'!E1671:E1675)</f>
        <v>111.8</v>
      </c>
      <c r="AB256" s="4">
        <f>AVERAGE('air-quality'!F1671:F1675)</f>
        <v>68.8</v>
      </c>
      <c r="AC256" s="4">
        <f>AVERAGE('air-quality'!G1671:G1675)</f>
        <v>77.2</v>
      </c>
      <c r="AD256" s="4">
        <f>AVERAGE('air-quality'!H1671:H1675)</f>
        <v>22.6</v>
      </c>
      <c r="AE256" s="4">
        <f>AVERAGE('air-quality'!I1671:I1675)</f>
        <v>0</v>
      </c>
      <c r="AF256" s="4">
        <f>AVERAGE('air-quality'!J1671:J1675)</f>
        <v>8.8000000000000007</v>
      </c>
      <c r="AG256" s="4">
        <f>AVERAGE('air-quality'!E2032:E2036)</f>
        <v>88.6</v>
      </c>
      <c r="AH256" s="4">
        <f>AVERAGE('air-quality'!F2032:F2036)</f>
        <v>41.2</v>
      </c>
      <c r="AI256" s="4">
        <f>AVERAGE('air-quality'!G2032:G2036)</f>
        <v>47.2</v>
      </c>
      <c r="AJ256" s="4">
        <f>AVERAGE('air-quality'!H2032:H2036)</f>
        <v>13.6</v>
      </c>
      <c r="AK256" s="4">
        <f>AVERAGE('air-quality'!I2032:I2036)</f>
        <v>0</v>
      </c>
      <c r="AL256" s="4">
        <f>AVERAGE('air-quality'!J2032:J2036)</f>
        <v>7.2</v>
      </c>
      <c r="AS256">
        <f>AVERAGE(U256,AA256,AG256)</f>
        <v>107.66666666666667</v>
      </c>
      <c r="AT256">
        <f>AVERAGE(V256,AB256,AH256)</f>
        <v>66.333333333333329</v>
      </c>
      <c r="AU256">
        <f>AVERAGE(W256,AC256,AI256)</f>
        <v>58.933333333333337</v>
      </c>
      <c r="AV256">
        <f>AVERAGE(X256,AD256,AJ256)</f>
        <v>21.799999999999997</v>
      </c>
      <c r="AW256">
        <f>AVERAGE(Y256,AE256,AK256)</f>
        <v>0</v>
      </c>
      <c r="AX256">
        <f>AVERAGE(Z256,AF256,AL256)</f>
        <v>8.6666666666666661</v>
      </c>
    </row>
    <row r="257" spans="1:50" x14ac:dyDescent="0.25">
      <c r="A257">
        <f>IF([1]Pivot!A261="",[1]Data!A256,[1]Pivot!A261)</f>
        <v>9</v>
      </c>
      <c r="B257">
        <f>[1]Pivot!B261</f>
        <v>12</v>
      </c>
      <c r="C257" s="4">
        <f>AVERAGE(Pivot!D261:H261)</f>
        <v>72.599999999999994</v>
      </c>
      <c r="D257" s="4">
        <f>AVERAGE(Pivot!K261:O261)</f>
        <v>61.8</v>
      </c>
      <c r="E257" s="4">
        <f>AVERAGE(Pivot!R261:V261)</f>
        <v>59.6</v>
      </c>
      <c r="F257" s="4">
        <f>AVERAGE(Pivot!Y261:AC261)</f>
        <v>24.2</v>
      </c>
      <c r="G257" s="4">
        <f>AVERAGE(Pivot!AF261:AJ261)</f>
        <v>0</v>
      </c>
      <c r="H257" s="4">
        <f>AVERAGE(Pivot!AM261:AQ261)</f>
        <v>7.6</v>
      </c>
      <c r="I257" s="4">
        <f>AVERAGE(Pivot!F261:H261)</f>
        <v>82</v>
      </c>
      <c r="J257" s="4">
        <f>AVERAGE(Pivot!M261:O261)</f>
        <v>68</v>
      </c>
      <c r="K257" s="4">
        <f>AVERAGE(Pivot!T261:V261)</f>
        <v>67.333333333333329</v>
      </c>
      <c r="L257" s="4">
        <f>AVERAGE(Pivot!AA261:AC261)</f>
        <v>24.333333333333332</v>
      </c>
      <c r="M257" s="4">
        <f>AVERAGE(Pivot!AH261:AJ261)</f>
        <v>0</v>
      </c>
      <c r="N257" s="4">
        <f>AVERAGE(Pivot!AO261:AQ261)</f>
        <v>7.666666666666667</v>
      </c>
      <c r="U257" s="4">
        <f>AVERAGE('air-quality'!E1321:E1325)</f>
        <v>114.2</v>
      </c>
      <c r="V257" s="4">
        <f>AVERAGE('air-quality'!F1321:F1325)</f>
        <v>86.6</v>
      </c>
      <c r="W257" s="4">
        <f>AVERAGE('air-quality'!G1321:G1325)</f>
        <v>47.2</v>
      </c>
      <c r="X257" s="4">
        <f>AVERAGE('air-quality'!H1321:H1325)</f>
        <v>30.4</v>
      </c>
      <c r="Y257" s="4">
        <f>AVERAGE('air-quality'!I1321:I1325)</f>
        <v>0</v>
      </c>
      <c r="Z257" s="4">
        <f>AVERAGE('air-quality'!J1321:J1325)</f>
        <v>11.2</v>
      </c>
      <c r="AA257" s="4">
        <f>AVERAGE('air-quality'!E1672:E1676)</f>
        <v>131.19999999999999</v>
      </c>
      <c r="AB257" s="4">
        <f>AVERAGE('air-quality'!F1672:F1676)</f>
        <v>60.6</v>
      </c>
      <c r="AC257" s="4">
        <f>AVERAGE('air-quality'!G1672:G1676)</f>
        <v>69.400000000000006</v>
      </c>
      <c r="AD257" s="4">
        <f>AVERAGE('air-quality'!H1672:H1676)</f>
        <v>19.600000000000001</v>
      </c>
      <c r="AE257" s="4">
        <f>AVERAGE('air-quality'!I1672:I1676)</f>
        <v>0</v>
      </c>
      <c r="AF257" s="4">
        <f>AVERAGE('air-quality'!J1672:J1676)</f>
        <v>7.4</v>
      </c>
      <c r="AG257" s="4">
        <f>AVERAGE('air-quality'!E2033:E2037)</f>
        <v>83.4</v>
      </c>
      <c r="AH257" s="4">
        <f>AVERAGE('air-quality'!F2033:F2037)</f>
        <v>29.6</v>
      </c>
      <c r="AI257" s="4">
        <f>AVERAGE('air-quality'!G2033:G2037)</f>
        <v>33.200000000000003</v>
      </c>
      <c r="AJ257" s="4">
        <f>AVERAGE('air-quality'!H2033:H2037)</f>
        <v>13.2</v>
      </c>
      <c r="AK257" s="4">
        <f>AVERAGE('air-quality'!I2033:I2037)</f>
        <v>0</v>
      </c>
      <c r="AL257" s="4">
        <f>AVERAGE('air-quality'!J2033:J2037)</f>
        <v>5</v>
      </c>
      <c r="AS257">
        <f>AVERAGE(U257,AA257,AG257)</f>
        <v>109.59999999999998</v>
      </c>
      <c r="AT257">
        <f>AVERAGE(V257,AB257,AH257)</f>
        <v>58.93333333333333</v>
      </c>
      <c r="AU257">
        <f>AVERAGE(W257,AC257,AI257)</f>
        <v>49.933333333333337</v>
      </c>
      <c r="AV257">
        <f>AVERAGE(X257,AD257,AJ257)</f>
        <v>21.066666666666666</v>
      </c>
      <c r="AW257">
        <f>AVERAGE(Y257,AE257,AK257)</f>
        <v>0</v>
      </c>
      <c r="AX257">
        <f>AVERAGE(Z257,AF257,AL257)</f>
        <v>7.8666666666666671</v>
      </c>
    </row>
    <row r="258" spans="1:50" x14ac:dyDescent="0.25">
      <c r="A258">
        <f>IF([1]Pivot!A262="",[1]Data!A257,[1]Pivot!A262)</f>
        <v>9</v>
      </c>
      <c r="B258">
        <f>[1]Pivot!B262</f>
        <v>13</v>
      </c>
      <c r="C258" s="4">
        <f>AVERAGE(Pivot!D262:H262)</f>
        <v>120.2</v>
      </c>
      <c r="D258" s="4">
        <f>AVERAGE(Pivot!K262:O262)</f>
        <v>70</v>
      </c>
      <c r="E258" s="4">
        <f>AVERAGE(Pivot!R262:V262)</f>
        <v>73.8</v>
      </c>
      <c r="F258" s="4">
        <f>AVERAGE(Pivot!Y262:AC262)</f>
        <v>24.2</v>
      </c>
      <c r="G258" s="4">
        <f>AVERAGE(Pivot!AF262:AJ262)</f>
        <v>0</v>
      </c>
      <c r="H258" s="4">
        <f>AVERAGE(Pivot!AM262:AQ262)</f>
        <v>8.1999999999999993</v>
      </c>
      <c r="I258" s="4">
        <f>AVERAGE(Pivot!F262:H262)</f>
        <v>126</v>
      </c>
      <c r="J258" s="4">
        <f>AVERAGE(Pivot!M262:O262)</f>
        <v>67</v>
      </c>
      <c r="K258" s="4">
        <f>AVERAGE(Pivot!T262:V262)</f>
        <v>68.666666666666671</v>
      </c>
      <c r="L258" s="4">
        <f>AVERAGE(Pivot!AA262:AC262)</f>
        <v>22.666666666666668</v>
      </c>
      <c r="M258" s="4">
        <f>AVERAGE(Pivot!AH262:AJ262)</f>
        <v>0</v>
      </c>
      <c r="N258" s="4">
        <f>AVERAGE(Pivot!AO262:AQ262)</f>
        <v>7.666666666666667</v>
      </c>
      <c r="U258" s="4">
        <f>AVERAGE('air-quality'!E1322:E1326)</f>
        <v>116.4</v>
      </c>
      <c r="V258" s="4">
        <f>AVERAGE('air-quality'!F1322:F1326)</f>
        <v>65.400000000000006</v>
      </c>
      <c r="W258" s="4">
        <f>AVERAGE('air-quality'!G1322:G1326)</f>
        <v>40.799999999999997</v>
      </c>
      <c r="X258" s="4">
        <f>AVERAGE('air-quality'!H1322:H1326)</f>
        <v>25.2</v>
      </c>
      <c r="Y258" s="4">
        <f>AVERAGE('air-quality'!I1322:I1326)</f>
        <v>0</v>
      </c>
      <c r="Z258" s="4">
        <f>AVERAGE('air-quality'!J1322:J1326)</f>
        <v>9.6</v>
      </c>
      <c r="AA258" s="4">
        <f>AVERAGE('air-quality'!E1673:E1677)</f>
        <v>116.6</v>
      </c>
      <c r="AB258" s="4">
        <f>AVERAGE('air-quality'!F1673:F1677)</f>
        <v>52.8</v>
      </c>
      <c r="AC258" s="4">
        <f>AVERAGE('air-quality'!G1673:G1677)</f>
        <v>63</v>
      </c>
      <c r="AD258" s="4">
        <f>AVERAGE('air-quality'!H1673:H1677)</f>
        <v>18.600000000000001</v>
      </c>
      <c r="AE258" s="4">
        <f>AVERAGE('air-quality'!I1673:I1677)</f>
        <v>0</v>
      </c>
      <c r="AF258" s="4">
        <f>AVERAGE('air-quality'!J1673:J1677)</f>
        <v>6.4</v>
      </c>
      <c r="AG258" s="4">
        <f>AVERAGE('air-quality'!E2034:E2038)</f>
        <v>62</v>
      </c>
      <c r="AH258" s="4">
        <f>AVERAGE('air-quality'!F2034:F2038)</f>
        <v>37.4</v>
      </c>
      <c r="AI258" s="4">
        <f>AVERAGE('air-quality'!G2034:G2038)</f>
        <v>41.2</v>
      </c>
      <c r="AJ258" s="4">
        <f>AVERAGE('air-quality'!H2034:H2038)</f>
        <v>15.2</v>
      </c>
      <c r="AK258" s="4">
        <f>AVERAGE('air-quality'!I2034:I2038)</f>
        <v>0</v>
      </c>
      <c r="AL258" s="4">
        <f>AVERAGE('air-quality'!J2034:J2038)</f>
        <v>5.2</v>
      </c>
      <c r="AS258">
        <f>AVERAGE(U258,AA258,AG258)</f>
        <v>98.333333333333329</v>
      </c>
      <c r="AT258">
        <f>AVERAGE(V258,AB258,AH258)</f>
        <v>51.866666666666667</v>
      </c>
      <c r="AU258">
        <f>AVERAGE(W258,AC258,AI258)</f>
        <v>48.333333333333336</v>
      </c>
      <c r="AV258">
        <f>AVERAGE(X258,AD258,AJ258)</f>
        <v>19.666666666666668</v>
      </c>
      <c r="AW258">
        <f>AVERAGE(Y258,AE258,AK258)</f>
        <v>0</v>
      </c>
      <c r="AX258">
        <f>AVERAGE(Z258,AF258,AL258)</f>
        <v>7.0666666666666664</v>
      </c>
    </row>
    <row r="259" spans="1:50" x14ac:dyDescent="0.25">
      <c r="A259">
        <f>IF([1]Pivot!A263="",[1]Data!A258,[1]Pivot!A263)</f>
        <v>9</v>
      </c>
      <c r="B259">
        <f>[1]Pivot!B263</f>
        <v>14</v>
      </c>
      <c r="C259" s="4">
        <f>AVERAGE(Pivot!D263:H263)</f>
        <v>134.80000000000001</v>
      </c>
      <c r="D259" s="4">
        <f>AVERAGE(Pivot!K263:O263)</f>
        <v>62.2</v>
      </c>
      <c r="E259" s="4">
        <f>AVERAGE(Pivot!R263:V263)</f>
        <v>71.2</v>
      </c>
      <c r="F259" s="4">
        <f>AVERAGE(Pivot!Y263:AC263)</f>
        <v>23.2</v>
      </c>
      <c r="G259" s="4">
        <f>AVERAGE(Pivot!AF263:AJ263)</f>
        <v>0</v>
      </c>
      <c r="H259" s="4">
        <f>AVERAGE(Pivot!AM263:AQ263)</f>
        <v>7</v>
      </c>
      <c r="I259" s="4">
        <f>AVERAGE(Pivot!F263:H263)</f>
        <v>122</v>
      </c>
      <c r="J259" s="4">
        <f>AVERAGE(Pivot!M263:O263)</f>
        <v>51</v>
      </c>
      <c r="K259" s="4">
        <f>AVERAGE(Pivot!T263:V263)</f>
        <v>49.666666666666664</v>
      </c>
      <c r="L259" s="4">
        <f>AVERAGE(Pivot!AA263:AC263)</f>
        <v>20.666666666666668</v>
      </c>
      <c r="M259" s="4">
        <f>AVERAGE(Pivot!AH263:AJ263)</f>
        <v>0</v>
      </c>
      <c r="N259" s="4">
        <f>AVERAGE(Pivot!AO263:AQ263)</f>
        <v>5.666666666666667</v>
      </c>
      <c r="U259" s="4">
        <f>AVERAGE('air-quality'!E1323:E1327)</f>
        <v>96.8</v>
      </c>
      <c r="V259" s="4">
        <f>AVERAGE('air-quality'!F1323:F1327)</f>
        <v>59</v>
      </c>
      <c r="W259" s="4">
        <f>AVERAGE('air-quality'!G1323:G1327)</f>
        <v>30.4</v>
      </c>
      <c r="X259" s="4">
        <f>AVERAGE('air-quality'!H1323:H1327)</f>
        <v>26.4</v>
      </c>
      <c r="Y259" s="4">
        <f>AVERAGE('air-quality'!I1323:I1327)</f>
        <v>0</v>
      </c>
      <c r="Z259" s="4">
        <f>AVERAGE('air-quality'!J1323:J1327)</f>
        <v>8.8000000000000007</v>
      </c>
      <c r="AA259" s="4">
        <f>AVERAGE('air-quality'!E1674:E1678)</f>
        <v>100.6</v>
      </c>
      <c r="AB259" s="4">
        <f>AVERAGE('air-quality'!F1674:F1678)</f>
        <v>48</v>
      </c>
      <c r="AC259" s="4">
        <f>AVERAGE('air-quality'!G1674:G1678)</f>
        <v>51.6</v>
      </c>
      <c r="AD259" s="4">
        <f>AVERAGE('air-quality'!H1674:H1678)</f>
        <v>19</v>
      </c>
      <c r="AE259" s="4">
        <f>AVERAGE('air-quality'!I1674:I1678)</f>
        <v>0</v>
      </c>
      <c r="AF259" s="4">
        <f>AVERAGE('air-quality'!J1674:J1678)</f>
        <v>5.4</v>
      </c>
      <c r="AG259" s="4">
        <f>AVERAGE('air-quality'!E2035:E2039)</f>
        <v>74.2</v>
      </c>
      <c r="AH259" s="4">
        <f>AVERAGE('air-quality'!F2035:F2039)</f>
        <v>40.4</v>
      </c>
      <c r="AI259" s="4">
        <f>AVERAGE('air-quality'!G2035:G2039)</f>
        <v>48</v>
      </c>
      <c r="AJ259" s="4">
        <f>AVERAGE('air-quality'!H2035:H2039)</f>
        <v>14.8</v>
      </c>
      <c r="AK259" s="4">
        <f>AVERAGE('air-quality'!I2035:I2039)</f>
        <v>0</v>
      </c>
      <c r="AL259" s="4">
        <f>AVERAGE('air-quality'!J2035:J2039)</f>
        <v>4.5999999999999996</v>
      </c>
      <c r="AS259">
        <f>AVERAGE(U259,AA259,AG259)</f>
        <v>90.533333333333317</v>
      </c>
      <c r="AT259">
        <f>AVERAGE(V259,AB259,AH259)</f>
        <v>49.133333333333333</v>
      </c>
      <c r="AU259">
        <f>AVERAGE(W259,AC259,AI259)</f>
        <v>43.333333333333336</v>
      </c>
      <c r="AV259">
        <f>AVERAGE(X259,AD259,AJ259)</f>
        <v>20.066666666666666</v>
      </c>
      <c r="AW259">
        <f>AVERAGE(Y259,AE259,AK259)</f>
        <v>0</v>
      </c>
      <c r="AX259">
        <f>AVERAGE(Z259,AF259,AL259)</f>
        <v>6.2666666666666666</v>
      </c>
    </row>
    <row r="260" spans="1:50" x14ac:dyDescent="0.25">
      <c r="A260">
        <f>IF([1]Pivot!A264="",[1]Data!A259,[1]Pivot!A264)</f>
        <v>9</v>
      </c>
      <c r="B260">
        <f>[1]Pivot!B264</f>
        <v>15</v>
      </c>
      <c r="C260" s="4">
        <f>AVERAGE(Pivot!D264:H264)</f>
        <v>119.8</v>
      </c>
      <c r="D260" s="4">
        <f>AVERAGE(Pivot!K264:O264)</f>
        <v>64.2</v>
      </c>
      <c r="E260" s="4">
        <f>AVERAGE(Pivot!R264:V264)</f>
        <v>63.8</v>
      </c>
      <c r="F260" s="4">
        <f>AVERAGE(Pivot!Y264:AC264)</f>
        <v>26.2</v>
      </c>
      <c r="G260" s="4">
        <f>AVERAGE(Pivot!AF264:AJ264)</f>
        <v>0</v>
      </c>
      <c r="H260" s="4">
        <f>AVERAGE(Pivot!AM264:AQ264)</f>
        <v>8.1999999999999993</v>
      </c>
      <c r="I260" s="4">
        <f>AVERAGE(Pivot!F264:H264)</f>
        <v>90.666666666666671</v>
      </c>
      <c r="J260" s="4">
        <f>AVERAGE(Pivot!M264:O264)</f>
        <v>57</v>
      </c>
      <c r="K260" s="4">
        <f>AVERAGE(Pivot!T264:V264)</f>
        <v>53.666666666666664</v>
      </c>
      <c r="L260" s="4">
        <f>AVERAGE(Pivot!AA264:AC264)</f>
        <v>22</v>
      </c>
      <c r="M260" s="4">
        <f>AVERAGE(Pivot!AH264:AJ264)</f>
        <v>0</v>
      </c>
      <c r="N260" s="4">
        <f>AVERAGE(Pivot!AO264:AQ264)</f>
        <v>6.333333333333333</v>
      </c>
      <c r="U260" s="4">
        <f>AVERAGE('air-quality'!E1324:E1328)</f>
        <v>90.6</v>
      </c>
      <c r="V260" s="4">
        <f>AVERAGE('air-quality'!F1324:F1328)</f>
        <v>60</v>
      </c>
      <c r="W260" s="4">
        <f>AVERAGE('air-quality'!G1324:G1328)</f>
        <v>27.6</v>
      </c>
      <c r="X260" s="4">
        <f>AVERAGE('air-quality'!H1324:H1328)</f>
        <v>29</v>
      </c>
      <c r="Y260" s="4">
        <f>AVERAGE('air-quality'!I1324:I1328)</f>
        <v>0</v>
      </c>
      <c r="Z260" s="4">
        <f>AVERAGE('air-quality'!J1324:J1328)</f>
        <v>8</v>
      </c>
      <c r="AA260" s="4">
        <f>AVERAGE('air-quality'!E1675:E1679)</f>
        <v>87.8</v>
      </c>
      <c r="AB260" s="4">
        <f>AVERAGE('air-quality'!F1675:F1679)</f>
        <v>42.8</v>
      </c>
      <c r="AC260" s="4">
        <f>AVERAGE('air-quality'!G1675:G1679)</f>
        <v>40.4</v>
      </c>
      <c r="AD260" s="4">
        <f>AVERAGE('air-quality'!H1675:H1679)</f>
        <v>17.600000000000001</v>
      </c>
      <c r="AE260" s="4">
        <f>AVERAGE('air-quality'!I1675:I1679)</f>
        <v>0</v>
      </c>
      <c r="AF260" s="4">
        <f>AVERAGE('air-quality'!J1675:J1679)</f>
        <v>4.5999999999999996</v>
      </c>
      <c r="AG260" s="4">
        <f>AVERAGE('air-quality'!E2036:E2040)</f>
        <v>74.599999999999994</v>
      </c>
      <c r="AH260" s="4">
        <f>AVERAGE('air-quality'!F2036:F2040)</f>
        <v>45</v>
      </c>
      <c r="AI260" s="4">
        <f>AVERAGE('air-quality'!G2036:G2040)</f>
        <v>56.4</v>
      </c>
      <c r="AJ260" s="4">
        <f>AVERAGE('air-quality'!H2036:H2040)</f>
        <v>15.2</v>
      </c>
      <c r="AK260" s="4">
        <f>AVERAGE('air-quality'!I2036:I2040)</f>
        <v>0</v>
      </c>
      <c r="AL260" s="4">
        <f>AVERAGE('air-quality'!J2036:J2040)</f>
        <v>4.8</v>
      </c>
      <c r="AS260">
        <f>AVERAGE(U260,AA260,AG260)</f>
        <v>84.333333333333329</v>
      </c>
      <c r="AT260">
        <f>AVERAGE(V260,AB260,AH260)</f>
        <v>49.266666666666673</v>
      </c>
      <c r="AU260">
        <f>AVERAGE(W260,AC260,AI260)</f>
        <v>41.466666666666669</v>
      </c>
      <c r="AV260">
        <f>AVERAGE(X260,AD260,AJ260)</f>
        <v>20.599999999999998</v>
      </c>
      <c r="AW260">
        <f>AVERAGE(Y260,AE260,AK260)</f>
        <v>0</v>
      </c>
      <c r="AX260">
        <f>AVERAGE(Z260,AF260,AL260)</f>
        <v>5.8</v>
      </c>
    </row>
    <row r="261" spans="1:50" x14ac:dyDescent="0.25">
      <c r="A261">
        <f>IF([1]Pivot!A265="",[1]Data!A260,[1]Pivot!A265)</f>
        <v>9</v>
      </c>
      <c r="B261">
        <f>[1]Pivot!B265</f>
        <v>16</v>
      </c>
      <c r="C261" s="4">
        <f>AVERAGE(Pivot!D265:H265)</f>
        <v>126.4</v>
      </c>
      <c r="D261" s="4">
        <f>AVERAGE(Pivot!K265:O265)</f>
        <v>54</v>
      </c>
      <c r="E261" s="4">
        <f>AVERAGE(Pivot!R265:V265)</f>
        <v>48.6</v>
      </c>
      <c r="F261" s="4">
        <f>AVERAGE(Pivot!Y265:AC265)</f>
        <v>22</v>
      </c>
      <c r="G261" s="4">
        <f>AVERAGE(Pivot!AF265:AJ265)</f>
        <v>0</v>
      </c>
      <c r="H261" s="4">
        <f>AVERAGE(Pivot!AM265:AQ265)</f>
        <v>6.4</v>
      </c>
      <c r="I261" s="4">
        <f>AVERAGE(Pivot!F265:H265)</f>
        <v>87.333333333333329</v>
      </c>
      <c r="J261" s="4">
        <f>AVERAGE(Pivot!M265:O265)</f>
        <v>41.666666666666664</v>
      </c>
      <c r="K261" s="4">
        <f>AVERAGE(Pivot!T265:V265)</f>
        <v>47.666666666666664</v>
      </c>
      <c r="L261" s="4">
        <f>AVERAGE(Pivot!AA265:AC265)</f>
        <v>16.666666666666668</v>
      </c>
      <c r="M261" s="4">
        <f>AVERAGE(Pivot!AH265:AJ265)</f>
        <v>0</v>
      </c>
      <c r="N261" s="4">
        <f>AVERAGE(Pivot!AO265:AQ265)</f>
        <v>4.333333333333333</v>
      </c>
      <c r="U261" s="4">
        <f>AVERAGE('air-quality'!E1325:E1329)</f>
        <v>96.6</v>
      </c>
      <c r="V261" s="4">
        <f>AVERAGE('air-quality'!F1325:F1329)</f>
        <v>61.8</v>
      </c>
      <c r="W261" s="4">
        <f>AVERAGE('air-quality'!G1325:G1329)</f>
        <v>29.8</v>
      </c>
      <c r="X261" s="4">
        <f>AVERAGE('air-quality'!H1325:H1329)</f>
        <v>29.6</v>
      </c>
      <c r="Y261" s="4">
        <f>AVERAGE('air-quality'!I1325:I1329)</f>
        <v>0</v>
      </c>
      <c r="Z261" s="4">
        <f>AVERAGE('air-quality'!J1325:J1329)</f>
        <v>7.8</v>
      </c>
      <c r="AA261" s="4">
        <f>AVERAGE('air-quality'!E1676:E1680)</f>
        <v>69</v>
      </c>
      <c r="AB261" s="4">
        <f>AVERAGE('air-quality'!F1676:F1680)</f>
        <v>36.799999999999997</v>
      </c>
      <c r="AC261" s="4">
        <f>AVERAGE('air-quality'!G1676:G1680)</f>
        <v>27.2</v>
      </c>
      <c r="AD261" s="4">
        <f>AVERAGE('air-quality'!H1676:H1680)</f>
        <v>17</v>
      </c>
      <c r="AE261" s="4">
        <f>AVERAGE('air-quality'!I1676:I1680)</f>
        <v>0</v>
      </c>
      <c r="AF261" s="4">
        <f>AVERAGE('air-quality'!J1676:J1680)</f>
        <v>4</v>
      </c>
      <c r="AG261" s="4">
        <f>AVERAGE('air-quality'!E2037:E2041)</f>
        <v>86.4</v>
      </c>
      <c r="AH261" s="4">
        <f>AVERAGE('air-quality'!F2037:F2041)</f>
        <v>42.8</v>
      </c>
      <c r="AI261" s="4">
        <f>AVERAGE('air-quality'!G2037:G2041)</f>
        <v>57.6</v>
      </c>
      <c r="AJ261" s="4">
        <f>AVERAGE('air-quality'!H2037:H2041)</f>
        <v>15</v>
      </c>
      <c r="AK261" s="4">
        <f>AVERAGE('air-quality'!I2037:I2041)</f>
        <v>0</v>
      </c>
      <c r="AL261" s="4">
        <f>AVERAGE('air-quality'!J2037:J2041)</f>
        <v>4.4000000000000004</v>
      </c>
      <c r="AS261">
        <f>AVERAGE(U261,AA261,AG261)</f>
        <v>84</v>
      </c>
      <c r="AT261">
        <f>AVERAGE(V261,AB261,AH261)</f>
        <v>47.133333333333326</v>
      </c>
      <c r="AU261">
        <f>AVERAGE(W261,AC261,AI261)</f>
        <v>38.199999999999996</v>
      </c>
      <c r="AV261">
        <f>AVERAGE(X261,AD261,AJ261)</f>
        <v>20.533333333333335</v>
      </c>
      <c r="AW261">
        <f>AVERAGE(Y261,AE261,AK261)</f>
        <v>0</v>
      </c>
      <c r="AX261">
        <f>AVERAGE(Z261,AF261,AL261)</f>
        <v>5.4000000000000012</v>
      </c>
    </row>
    <row r="262" spans="1:50" x14ac:dyDescent="0.25">
      <c r="A262">
        <f>IF([1]Pivot!A266="",[1]Data!A261,[1]Pivot!A266)</f>
        <v>9</v>
      </c>
      <c r="B262">
        <f>[1]Pivot!B266</f>
        <v>17</v>
      </c>
      <c r="C262" s="4">
        <f>AVERAGE(Pivot!D266:H266)</f>
        <v>102</v>
      </c>
      <c r="D262" s="4">
        <f>AVERAGE(Pivot!K266:O266)</f>
        <v>45.8</v>
      </c>
      <c r="E262" s="4">
        <f>AVERAGE(Pivot!R266:V266)</f>
        <v>37.799999999999997</v>
      </c>
      <c r="F262" s="4">
        <f>AVERAGE(Pivot!Y266:AC266)</f>
        <v>21.6</v>
      </c>
      <c r="G262" s="4">
        <f>AVERAGE(Pivot!AF266:AJ266)</f>
        <v>0</v>
      </c>
      <c r="H262" s="4">
        <f>AVERAGE(Pivot!AM266:AQ266)</f>
        <v>5.4</v>
      </c>
      <c r="I262" s="4">
        <f>AVERAGE(Pivot!F266:H266)</f>
        <v>72.333333333333329</v>
      </c>
      <c r="J262" s="4">
        <f>AVERAGE(Pivot!M266:O266)</f>
        <v>45</v>
      </c>
      <c r="K262" s="4">
        <f>AVERAGE(Pivot!T266:V266)</f>
        <v>42.333333333333336</v>
      </c>
      <c r="L262" s="4">
        <f>AVERAGE(Pivot!AA266:AC266)</f>
        <v>20.333333333333332</v>
      </c>
      <c r="M262" s="4">
        <f>AVERAGE(Pivot!AH266:AJ266)</f>
        <v>0</v>
      </c>
      <c r="N262" s="4">
        <f>AVERAGE(Pivot!AO266:AQ266)</f>
        <v>4</v>
      </c>
      <c r="U262" s="4">
        <f>AVERAGE('air-quality'!E1326:E1330)</f>
        <v>99.6</v>
      </c>
      <c r="V262" s="4">
        <f>AVERAGE('air-quality'!F1326:F1330)</f>
        <v>59</v>
      </c>
      <c r="W262" s="4">
        <f>AVERAGE('air-quality'!G1326:G1330)</f>
        <v>30.4</v>
      </c>
      <c r="X262" s="4">
        <f>AVERAGE('air-quality'!H1326:H1330)</f>
        <v>27.8</v>
      </c>
      <c r="Y262" s="4">
        <f>AVERAGE('air-quality'!I1326:I1330)</f>
        <v>0</v>
      </c>
      <c r="Z262" s="4">
        <f>AVERAGE('air-quality'!J1326:J1330)</f>
        <v>6.6</v>
      </c>
      <c r="AA262" s="4">
        <f>AVERAGE('air-quality'!E1677:E1681)</f>
        <v>51.4</v>
      </c>
      <c r="AB262" s="4">
        <f>AVERAGE('air-quality'!F1677:F1681)</f>
        <v>44.8</v>
      </c>
      <c r="AC262" s="4">
        <f>AVERAGE('air-quality'!G1677:G1681)</f>
        <v>32</v>
      </c>
      <c r="AD262" s="4">
        <f>AVERAGE('air-quality'!H1677:H1681)</f>
        <v>19.600000000000001</v>
      </c>
      <c r="AE262" s="4">
        <f>AVERAGE('air-quality'!I1677:I1681)</f>
        <v>0</v>
      </c>
      <c r="AF262" s="4">
        <f>AVERAGE('air-quality'!J1677:J1681)</f>
        <v>4.8</v>
      </c>
      <c r="AG262" s="4">
        <f>AVERAGE('air-quality'!E2038:E2042)</f>
        <v>76.400000000000006</v>
      </c>
      <c r="AH262" s="4">
        <f>AVERAGE('air-quality'!F2038:F2042)</f>
        <v>48.8</v>
      </c>
      <c r="AI262" s="4">
        <f>AVERAGE('air-quality'!G2038:G2042)</f>
        <v>57</v>
      </c>
      <c r="AJ262" s="4">
        <f>AVERAGE('air-quality'!H2038:H2042)</f>
        <v>16.399999999999999</v>
      </c>
      <c r="AK262" s="4">
        <f>AVERAGE('air-quality'!I2038:I2042)</f>
        <v>0</v>
      </c>
      <c r="AL262" s="4">
        <f>AVERAGE('air-quality'!J2038:J2042)</f>
        <v>4.8</v>
      </c>
      <c r="AS262">
        <f>AVERAGE(U262,AA262,AG262)</f>
        <v>75.8</v>
      </c>
      <c r="AT262">
        <f>AVERAGE(V262,AB262,AH262)</f>
        <v>50.866666666666667</v>
      </c>
      <c r="AU262">
        <f>AVERAGE(W262,AC262,AI262)</f>
        <v>39.800000000000004</v>
      </c>
      <c r="AV262">
        <f>AVERAGE(X262,AD262,AJ262)</f>
        <v>21.266666666666669</v>
      </c>
      <c r="AW262">
        <f>AVERAGE(Y262,AE262,AK262)</f>
        <v>0</v>
      </c>
      <c r="AX262">
        <f>AVERAGE(Z262,AF262,AL262)</f>
        <v>5.3999999999999995</v>
      </c>
    </row>
    <row r="263" spans="1:50" x14ac:dyDescent="0.25">
      <c r="A263">
        <f>IF([1]Pivot!A267="",[1]Data!A262,[1]Pivot!A267)</f>
        <v>9</v>
      </c>
      <c r="B263">
        <f>[1]Pivot!B267</f>
        <v>18</v>
      </c>
      <c r="C263" s="4">
        <f>AVERAGE(Pivot!D267:H267)</f>
        <v>72.400000000000006</v>
      </c>
      <c r="D263" s="4">
        <f>AVERAGE(Pivot!K267:O267)</f>
        <v>41.8</v>
      </c>
      <c r="E263" s="4">
        <f>AVERAGE(Pivot!R267:V267)</f>
        <v>37.4</v>
      </c>
      <c r="F263" s="4">
        <f>AVERAGE(Pivot!Y267:AC267)</f>
        <v>22.4</v>
      </c>
      <c r="G263" s="4">
        <f>AVERAGE(Pivot!AF267:AJ267)</f>
        <v>0</v>
      </c>
      <c r="H263" s="4">
        <f>AVERAGE(Pivot!AM267:AQ267)</f>
        <v>5</v>
      </c>
      <c r="I263" s="4">
        <f>AVERAGE(Pivot!F267:H267)</f>
        <v>53.333333333333336</v>
      </c>
      <c r="J263" s="4">
        <f>AVERAGE(Pivot!M267:O267)</f>
        <v>52.333333333333336</v>
      </c>
      <c r="K263" s="4">
        <f>AVERAGE(Pivot!T267:V267)</f>
        <v>32</v>
      </c>
      <c r="L263" s="4">
        <f>AVERAGE(Pivot!AA267:AC267)</f>
        <v>24.333333333333332</v>
      </c>
      <c r="M263" s="4">
        <f>AVERAGE(Pivot!AH267:AJ267)</f>
        <v>0</v>
      </c>
      <c r="N263" s="4">
        <f>AVERAGE(Pivot!AO267:AQ267)</f>
        <v>5.666666666666667</v>
      </c>
      <c r="U263" s="4">
        <f>AVERAGE('air-quality'!E1327:E1331)</f>
        <v>94.2</v>
      </c>
      <c r="V263" s="4">
        <f>AVERAGE('air-quality'!F1327:F1331)</f>
        <v>60.4</v>
      </c>
      <c r="W263" s="4">
        <f>AVERAGE('air-quality'!G1327:G1331)</f>
        <v>29.2</v>
      </c>
      <c r="X263" s="4">
        <f>AVERAGE('air-quality'!H1327:H1331)</f>
        <v>28.6</v>
      </c>
      <c r="Y263" s="4">
        <f>AVERAGE('air-quality'!I1327:I1331)</f>
        <v>0</v>
      </c>
      <c r="Z263" s="4">
        <f>AVERAGE('air-quality'!J1327:J1331)</f>
        <v>7</v>
      </c>
      <c r="AA263" s="4">
        <f>AVERAGE('air-quality'!E1678:E1682)</f>
        <v>66</v>
      </c>
      <c r="AB263" s="4">
        <f>AVERAGE('air-quality'!F1678:F1682)</f>
        <v>49</v>
      </c>
      <c r="AC263" s="4">
        <f>AVERAGE('air-quality'!G1678:G1682)</f>
        <v>29.6</v>
      </c>
      <c r="AD263" s="4">
        <f>AVERAGE('air-quality'!H1678:H1682)</f>
        <v>19.8</v>
      </c>
      <c r="AE263" s="4">
        <f>AVERAGE('air-quality'!I1678:I1682)</f>
        <v>0</v>
      </c>
      <c r="AF263" s="4">
        <f>AVERAGE('air-quality'!J1678:J1682)</f>
        <v>5.2</v>
      </c>
      <c r="AG263" s="4">
        <f>AVERAGE('air-quality'!E2039:E2043)</f>
        <v>82.8</v>
      </c>
      <c r="AH263" s="4">
        <f>AVERAGE('air-quality'!F2039:F2043)</f>
        <v>50.6</v>
      </c>
      <c r="AI263" s="4">
        <f>AVERAGE('air-quality'!G2039:G2043)</f>
        <v>56</v>
      </c>
      <c r="AJ263" s="4">
        <f>AVERAGE('air-quality'!H2039:H2043)</f>
        <v>16.600000000000001</v>
      </c>
      <c r="AK263" s="4">
        <f>AVERAGE('air-quality'!I2039:I2043)</f>
        <v>0</v>
      </c>
      <c r="AL263" s="4">
        <f>AVERAGE('air-quality'!J2039:J2043)</f>
        <v>5.2</v>
      </c>
      <c r="AS263">
        <f>AVERAGE(U263,AA263,AG263)</f>
        <v>81</v>
      </c>
      <c r="AT263">
        <f>AVERAGE(V263,AB263,AH263)</f>
        <v>53.333333333333336</v>
      </c>
      <c r="AU263">
        <f>AVERAGE(W263,AC263,AI263)</f>
        <v>38.266666666666666</v>
      </c>
      <c r="AV263">
        <f>AVERAGE(X263,AD263,AJ263)</f>
        <v>21.666666666666668</v>
      </c>
      <c r="AW263">
        <f>AVERAGE(Y263,AE263,AK263)</f>
        <v>0</v>
      </c>
      <c r="AX263">
        <f>AVERAGE(Z263,AF263,AL263)</f>
        <v>5.8</v>
      </c>
    </row>
    <row r="264" spans="1:50" x14ac:dyDescent="0.25">
      <c r="A264">
        <f>IF([1]Pivot!A268="",[1]Data!A263,[1]Pivot!A268)</f>
        <v>9</v>
      </c>
      <c r="B264">
        <f>[1]Pivot!B268</f>
        <v>19</v>
      </c>
      <c r="C264" s="4">
        <f>AVERAGE(Pivot!D268:H268)</f>
        <v>60.6</v>
      </c>
      <c r="D264" s="4">
        <f>AVERAGE(Pivot!K268:O268)</f>
        <v>59</v>
      </c>
      <c r="E264" s="4">
        <f>AVERAGE(Pivot!R268:V268)</f>
        <v>55.4</v>
      </c>
      <c r="F264" s="4">
        <f>AVERAGE(Pivot!Y268:AC268)</f>
        <v>22.8</v>
      </c>
      <c r="G264" s="4">
        <f>AVERAGE(Pivot!AF268:AJ268)</f>
        <v>0</v>
      </c>
      <c r="H264" s="4">
        <f>AVERAGE(Pivot!AM268:AQ268)</f>
        <v>6.8</v>
      </c>
      <c r="I264" s="4">
        <f>AVERAGE(Pivot!F268:H268)</f>
        <v>70</v>
      </c>
      <c r="J264" s="4">
        <f>AVERAGE(Pivot!M268:O268)</f>
        <v>57.666666666666664</v>
      </c>
      <c r="K264" s="4">
        <f>AVERAGE(Pivot!T268:V268)</f>
        <v>51.666666666666664</v>
      </c>
      <c r="L264" s="4">
        <f>AVERAGE(Pivot!AA268:AC268)</f>
        <v>23.333333333333332</v>
      </c>
      <c r="M264" s="4">
        <f>AVERAGE(Pivot!AH268:AJ268)</f>
        <v>0</v>
      </c>
      <c r="N264" s="4">
        <f>AVERAGE(Pivot!AO268:AQ268)</f>
        <v>6</v>
      </c>
      <c r="U264" s="4">
        <f>AVERAGE('air-quality'!E1328:E1332)</f>
        <v>97.8</v>
      </c>
      <c r="V264" s="4">
        <f>AVERAGE('air-quality'!F1328:F1332)</f>
        <v>55.2</v>
      </c>
      <c r="W264" s="4">
        <f>AVERAGE('air-quality'!G1328:G1332)</f>
        <v>30.6</v>
      </c>
      <c r="X264" s="4">
        <f>AVERAGE('air-quality'!H1328:H1332)</f>
        <v>24.4</v>
      </c>
      <c r="Y264" s="4">
        <f>AVERAGE('air-quality'!I1328:I1332)</f>
        <v>0</v>
      </c>
      <c r="Z264" s="4">
        <f>AVERAGE('air-quality'!J1328:J1332)</f>
        <v>6.4</v>
      </c>
      <c r="AA264" s="4">
        <f>AVERAGE('air-quality'!E1679:E1683)</f>
        <v>70.599999999999994</v>
      </c>
      <c r="AB264" s="4">
        <f>AVERAGE('air-quality'!F1679:F1683)</f>
        <v>46.2</v>
      </c>
      <c r="AC264" s="4">
        <f>AVERAGE('air-quality'!G1679:G1683)</f>
        <v>28.8</v>
      </c>
      <c r="AD264" s="4">
        <f>AVERAGE('air-quality'!H1679:H1683)</f>
        <v>17.399999999999999</v>
      </c>
      <c r="AE264" s="4">
        <f>AVERAGE('air-quality'!I1679:I1683)</f>
        <v>0</v>
      </c>
      <c r="AF264" s="4">
        <f>AVERAGE('air-quality'!J1679:J1683)</f>
        <v>5.2</v>
      </c>
      <c r="AG264" s="4">
        <f>AVERAGE('air-quality'!E2040:E2044)</f>
        <v>84.8</v>
      </c>
      <c r="AH264" s="4">
        <f>AVERAGE('air-quality'!F2040:F2044)</f>
        <v>56</v>
      </c>
      <c r="AI264" s="4">
        <f>AVERAGE('air-quality'!G2040:G2044)</f>
        <v>65.8</v>
      </c>
      <c r="AJ264" s="4">
        <f>AVERAGE('air-quality'!H2040:H2044)</f>
        <v>18.2</v>
      </c>
      <c r="AK264" s="4">
        <f>AVERAGE('air-quality'!I2040:I2044)</f>
        <v>0</v>
      </c>
      <c r="AL264" s="4">
        <f>AVERAGE('air-quality'!J2040:J2044)</f>
        <v>6.6</v>
      </c>
      <c r="AS264">
        <f>AVERAGE(U264,AA264,AG264)</f>
        <v>84.399999999999991</v>
      </c>
      <c r="AT264">
        <f>AVERAGE(V264,AB264,AH264)</f>
        <v>52.466666666666669</v>
      </c>
      <c r="AU264">
        <f>AVERAGE(W264,AC264,AI264)</f>
        <v>41.733333333333334</v>
      </c>
      <c r="AV264">
        <f>AVERAGE(X264,AD264,AJ264)</f>
        <v>20</v>
      </c>
      <c r="AW264">
        <f>AVERAGE(Y264,AE264,AK264)</f>
        <v>0</v>
      </c>
      <c r="AX264">
        <f>AVERAGE(Z264,AF264,AL264)</f>
        <v>6.0666666666666673</v>
      </c>
    </row>
    <row r="265" spans="1:50" x14ac:dyDescent="0.25">
      <c r="A265">
        <f>IF([1]Pivot!A269="",[1]Data!A264,[1]Pivot!A269)</f>
        <v>9</v>
      </c>
      <c r="B265">
        <f>[1]Pivot!B269</f>
        <v>20</v>
      </c>
      <c r="C265" s="4">
        <f>AVERAGE(Pivot!D269:H269)</f>
        <v>98.6</v>
      </c>
      <c r="D265" s="4">
        <f>AVERAGE(Pivot!K269:O269)</f>
        <v>75.8</v>
      </c>
      <c r="E265" s="4">
        <f>AVERAGE(Pivot!R269:V269)</f>
        <v>61.4</v>
      </c>
      <c r="F265" s="4">
        <f>AVERAGE(Pivot!Y269:AC269)</f>
        <v>31.6</v>
      </c>
      <c r="G265" s="4">
        <f>AVERAGE(Pivot!AF269:AJ269)</f>
        <v>0</v>
      </c>
      <c r="H265" s="4">
        <f>AVERAGE(Pivot!AM269:AQ269)</f>
        <v>9.4</v>
      </c>
      <c r="I265" s="4">
        <f>AVERAGE(Pivot!F269:H269)</f>
        <v>90</v>
      </c>
      <c r="J265" s="4">
        <f>AVERAGE(Pivot!M269:O269)</f>
        <v>72</v>
      </c>
      <c r="K265" s="4">
        <f>AVERAGE(Pivot!T269:V269)</f>
        <v>65</v>
      </c>
      <c r="L265" s="4">
        <f>AVERAGE(Pivot!AA269:AC269)</f>
        <v>27.333333333333332</v>
      </c>
      <c r="M265" s="4">
        <f>AVERAGE(Pivot!AH269:AJ269)</f>
        <v>0</v>
      </c>
      <c r="N265" s="4">
        <f>AVERAGE(Pivot!AO269:AQ269)</f>
        <v>9</v>
      </c>
      <c r="U265" s="4">
        <f>AVERAGE('air-quality'!E1329:E1333)</f>
        <v>90.2</v>
      </c>
      <c r="V265" s="4">
        <f>AVERAGE('air-quality'!F1329:F1333)</f>
        <v>47.2</v>
      </c>
      <c r="W265" s="4">
        <f>AVERAGE('air-quality'!G1329:G1333)</f>
        <v>27.2</v>
      </c>
      <c r="X265" s="4">
        <f>AVERAGE('air-quality'!H1329:H1333)</f>
        <v>20</v>
      </c>
      <c r="Y265" s="4">
        <f>AVERAGE('air-quality'!I1329:I1333)</f>
        <v>0</v>
      </c>
      <c r="Z265" s="4">
        <f>AVERAGE('air-quality'!J1329:J1333)</f>
        <v>5.6</v>
      </c>
      <c r="AA265" s="4">
        <f>AVERAGE('air-quality'!E1680:E1684)</f>
        <v>64.8</v>
      </c>
      <c r="AB265" s="4">
        <f>AVERAGE('air-quality'!F1680:F1684)</f>
        <v>41.4</v>
      </c>
      <c r="AC265" s="4">
        <f>AVERAGE('air-quality'!G1680:G1684)</f>
        <v>28.2</v>
      </c>
      <c r="AD265" s="4">
        <f>AVERAGE('air-quality'!H1680:H1684)</f>
        <v>15.6</v>
      </c>
      <c r="AE265" s="4">
        <f>AVERAGE('air-quality'!I1680:I1684)</f>
        <v>0</v>
      </c>
      <c r="AF265" s="4">
        <f>AVERAGE('air-quality'!J1680:J1684)</f>
        <v>4.8</v>
      </c>
      <c r="AG265" s="4">
        <f>AVERAGE('air-quality'!E2041:E2045)</f>
        <v>99.6</v>
      </c>
      <c r="AH265" s="4">
        <f>AVERAGE('air-quality'!F2041:F2045)</f>
        <v>57.6</v>
      </c>
      <c r="AI265" s="4">
        <f>AVERAGE('air-quality'!G2041:G2045)</f>
        <v>71</v>
      </c>
      <c r="AJ265" s="4">
        <f>AVERAGE('air-quality'!H2041:H2045)</f>
        <v>18.600000000000001</v>
      </c>
      <c r="AK265" s="4">
        <f>AVERAGE('air-quality'!I2041:I2045)</f>
        <v>0</v>
      </c>
      <c r="AL265" s="4">
        <f>AVERAGE('air-quality'!J2041:J2045)</f>
        <v>7.8</v>
      </c>
      <c r="AS265">
        <f>AVERAGE(U265,AA265,AG265)</f>
        <v>84.86666666666666</v>
      </c>
      <c r="AT265">
        <f>AVERAGE(V265,AB265,AH265)</f>
        <v>48.733333333333327</v>
      </c>
      <c r="AU265">
        <f>AVERAGE(W265,AC265,AI265)</f>
        <v>42.133333333333333</v>
      </c>
      <c r="AV265">
        <f>AVERAGE(X265,AD265,AJ265)</f>
        <v>18.066666666666666</v>
      </c>
      <c r="AW265">
        <f>AVERAGE(Y265,AE265,AK265)</f>
        <v>0</v>
      </c>
      <c r="AX265">
        <f>AVERAGE(Z265,AF265,AL265)</f>
        <v>6.0666666666666664</v>
      </c>
    </row>
    <row r="266" spans="1:50" x14ac:dyDescent="0.25">
      <c r="A266">
        <f>IF([1]Pivot!A270="",[1]Data!A265,[1]Pivot!A270)</f>
        <v>9</v>
      </c>
      <c r="B266">
        <f>[1]Pivot!B270</f>
        <v>21</v>
      </c>
      <c r="C266" s="4">
        <f>AVERAGE(Pivot!D270:H270)</f>
        <v>127.4</v>
      </c>
      <c r="D266" s="4">
        <f>AVERAGE(Pivot!K270:O270)</f>
        <v>67.599999999999994</v>
      </c>
      <c r="E266" s="4">
        <f>AVERAGE(Pivot!R270:V270)</f>
        <v>51.4</v>
      </c>
      <c r="F266" s="4">
        <f>AVERAGE(Pivot!Y270:AC270)</f>
        <v>20.8</v>
      </c>
      <c r="G266" s="4">
        <f>AVERAGE(Pivot!AF270:AJ270)</f>
        <v>0</v>
      </c>
      <c r="H266" s="4">
        <f>AVERAGE(Pivot!AM270:AQ270)</f>
        <v>8.6</v>
      </c>
      <c r="I266" s="4">
        <f>AVERAGE(Pivot!F270:H270)</f>
        <v>109</v>
      </c>
      <c r="J266" s="4">
        <f>AVERAGE(Pivot!M270:O270)</f>
        <v>50.333333333333336</v>
      </c>
      <c r="K266" s="4">
        <f>AVERAGE(Pivot!T270:V270)</f>
        <v>54.333333333333336</v>
      </c>
      <c r="L266" s="4">
        <f>AVERAGE(Pivot!AA270:AC270)</f>
        <v>14.333333333333334</v>
      </c>
      <c r="M266" s="4">
        <f>AVERAGE(Pivot!AH270:AJ270)</f>
        <v>0</v>
      </c>
      <c r="N266" s="4">
        <f>AVERAGE(Pivot!AO270:AQ270)</f>
        <v>6.666666666666667</v>
      </c>
      <c r="U266" s="4">
        <f>AVERAGE('air-quality'!E1330:E1334)</f>
        <v>79.8</v>
      </c>
      <c r="V266" s="4">
        <f>AVERAGE('air-quality'!F1330:F1334)</f>
        <v>47.4</v>
      </c>
      <c r="W266" s="4">
        <f>AVERAGE('air-quality'!G1330:G1334)</f>
        <v>28</v>
      </c>
      <c r="X266" s="4">
        <f>AVERAGE('air-quality'!H1330:H1334)</f>
        <v>18.8</v>
      </c>
      <c r="Y266" s="4">
        <f>AVERAGE('air-quality'!I1330:I1334)</f>
        <v>0</v>
      </c>
      <c r="Z266" s="4">
        <f>AVERAGE('air-quality'!J1330:J1334)</f>
        <v>5.2</v>
      </c>
      <c r="AA266" s="4">
        <f>AVERAGE('air-quality'!E1681:E1685)</f>
        <v>57.2</v>
      </c>
      <c r="AB266" s="4">
        <f>AVERAGE('air-quality'!F1681:F1685)</f>
        <v>34.799999999999997</v>
      </c>
      <c r="AC266" s="4">
        <f>AVERAGE('air-quality'!G1681:G1685)</f>
        <v>31.2</v>
      </c>
      <c r="AD266" s="4">
        <f>AVERAGE('air-quality'!H1681:H1685)</f>
        <v>12.6</v>
      </c>
      <c r="AE266" s="4">
        <f>AVERAGE('air-quality'!I1681:I1685)</f>
        <v>0</v>
      </c>
      <c r="AF266" s="4">
        <f>AVERAGE('air-quality'!J1681:J1685)</f>
        <v>4</v>
      </c>
      <c r="AG266" s="4">
        <f>AVERAGE('air-quality'!E2042:E2046)</f>
        <v>105.6</v>
      </c>
      <c r="AH266" s="4">
        <f>AVERAGE('air-quality'!F2042:F2046)</f>
        <v>62</v>
      </c>
      <c r="AI266" s="4">
        <f>AVERAGE('air-quality'!G2042:G2046)</f>
        <v>73</v>
      </c>
      <c r="AJ266" s="4">
        <f>AVERAGE('air-quality'!H2042:H2046)</f>
        <v>20.399999999999999</v>
      </c>
      <c r="AK266" s="4">
        <f>AVERAGE('air-quality'!I2042:I2046)</f>
        <v>0</v>
      </c>
      <c r="AL266" s="4">
        <f>AVERAGE('air-quality'!J2042:J2046)</f>
        <v>8.8000000000000007</v>
      </c>
      <c r="AS266">
        <f>AVERAGE(U266,AA266,AG266)</f>
        <v>80.86666666666666</v>
      </c>
      <c r="AT266">
        <f>AVERAGE(V266,AB266,AH266)</f>
        <v>48.066666666666663</v>
      </c>
      <c r="AU266">
        <f>AVERAGE(W266,AC266,AI266)</f>
        <v>44.066666666666663</v>
      </c>
      <c r="AV266">
        <f>AVERAGE(X266,AD266,AJ266)</f>
        <v>17.266666666666666</v>
      </c>
      <c r="AW266">
        <f>AVERAGE(Y266,AE266,AK266)</f>
        <v>0</v>
      </c>
      <c r="AX266">
        <f>AVERAGE(Z266,AF266,AL266)</f>
        <v>6</v>
      </c>
    </row>
    <row r="267" spans="1:50" x14ac:dyDescent="0.25">
      <c r="A267">
        <f>IF([1]Pivot!A271="",[1]Data!A266,[1]Pivot!A271)</f>
        <v>9</v>
      </c>
      <c r="B267">
        <f>[1]Pivot!B271</f>
        <v>22</v>
      </c>
      <c r="C267" s="4">
        <f>AVERAGE(Pivot!D271:H271)</f>
        <v>118.8</v>
      </c>
      <c r="D267" s="4">
        <f>AVERAGE(Pivot!K271:O271)</f>
        <v>71</v>
      </c>
      <c r="E267" s="4">
        <f>AVERAGE(Pivot!R271:V271)</f>
        <v>52</v>
      </c>
      <c r="F267" s="4">
        <f>AVERAGE(Pivot!Y271:AC271)</f>
        <v>22.6</v>
      </c>
      <c r="G267" s="4">
        <f>AVERAGE(Pivot!AF271:AJ271)</f>
        <v>0</v>
      </c>
      <c r="H267" s="4">
        <f>AVERAGE(Pivot!AM271:AQ271)</f>
        <v>7.4</v>
      </c>
      <c r="I267" s="4">
        <f>AVERAGE(Pivot!F271:H271)</f>
        <v>80.333333333333329</v>
      </c>
      <c r="J267" s="4">
        <f>AVERAGE(Pivot!M271:O271)</f>
        <v>68.333333333333329</v>
      </c>
      <c r="K267" s="4">
        <f>AVERAGE(Pivot!T271:V271)</f>
        <v>44</v>
      </c>
      <c r="L267" s="4">
        <f>AVERAGE(Pivot!AA271:AC271)</f>
        <v>23.333333333333332</v>
      </c>
      <c r="M267" s="4">
        <f>AVERAGE(Pivot!AH271:AJ271)</f>
        <v>0</v>
      </c>
      <c r="N267" s="4">
        <f>AVERAGE(Pivot!AO271:AQ271)</f>
        <v>6.666666666666667</v>
      </c>
      <c r="U267" s="4">
        <f>AVERAGE('air-quality'!E1331:E1335)</f>
        <v>85</v>
      </c>
      <c r="V267" s="4">
        <f>AVERAGE('air-quality'!F1331:F1335)</f>
        <v>56.4</v>
      </c>
      <c r="W267" s="4">
        <f>AVERAGE('air-quality'!G1331:G1335)</f>
        <v>25.8</v>
      </c>
      <c r="X267" s="4">
        <f>AVERAGE('air-quality'!H1331:H1335)</f>
        <v>23</v>
      </c>
      <c r="Y267" s="4">
        <f>AVERAGE('air-quality'!I1331:I1335)</f>
        <v>0</v>
      </c>
      <c r="Z267" s="4">
        <f>AVERAGE('air-quality'!J1331:J1335)</f>
        <v>6.4</v>
      </c>
      <c r="AA267" s="4">
        <f>AVERAGE('air-quality'!E1682:E1686)</f>
        <v>46.8</v>
      </c>
      <c r="AB267" s="4">
        <f>AVERAGE('air-quality'!F1682:F1686)</f>
        <v>31.6</v>
      </c>
      <c r="AC267" s="4">
        <f>AVERAGE('air-quality'!G1682:G1686)</f>
        <v>27.6</v>
      </c>
      <c r="AD267" s="4">
        <f>AVERAGE('air-quality'!H1682:H1686)</f>
        <v>11.2</v>
      </c>
      <c r="AE267" s="4">
        <f>AVERAGE('air-quality'!I1682:I1686)</f>
        <v>0</v>
      </c>
      <c r="AF267" s="4">
        <f>AVERAGE('air-quality'!J1682:J1686)</f>
        <v>3.6</v>
      </c>
      <c r="AG267" s="4">
        <f>AVERAGE('air-quality'!E2043:E2047)</f>
        <v>118.4</v>
      </c>
      <c r="AH267" s="4">
        <f>AVERAGE('air-quality'!F2043:F2047)</f>
        <v>56.2</v>
      </c>
      <c r="AI267" s="4">
        <f>AVERAGE('air-quality'!G2043:G2047)</f>
        <v>74.599999999999994</v>
      </c>
      <c r="AJ267" s="4">
        <f>AVERAGE('air-quality'!H2043:H2047)</f>
        <v>19.2</v>
      </c>
      <c r="AK267" s="4">
        <f>AVERAGE('air-quality'!I2043:I2047)</f>
        <v>0</v>
      </c>
      <c r="AL267" s="4">
        <f>AVERAGE('air-quality'!J2043:J2047)</f>
        <v>8.4</v>
      </c>
      <c r="AS267">
        <f>AVERAGE(U267,AA267,AG267)</f>
        <v>83.4</v>
      </c>
      <c r="AT267">
        <f>AVERAGE(V267,AB267,AH267)</f>
        <v>48.066666666666663</v>
      </c>
      <c r="AU267">
        <f>AVERAGE(W267,AC267,AI267)</f>
        <v>42.666666666666664</v>
      </c>
      <c r="AV267">
        <f>AVERAGE(X267,AD267,AJ267)</f>
        <v>17.8</v>
      </c>
      <c r="AW267">
        <f>AVERAGE(Y267,AE267,AK267)</f>
        <v>0</v>
      </c>
      <c r="AX267">
        <f>AVERAGE(Z267,AF267,AL267)</f>
        <v>6.1333333333333329</v>
      </c>
    </row>
    <row r="268" spans="1:50" x14ac:dyDescent="0.25">
      <c r="A268">
        <f>IF([1]Pivot!A272="",[1]Data!A267,[1]Pivot!A272)</f>
        <v>9</v>
      </c>
      <c r="B268">
        <f>[1]Pivot!B272</f>
        <v>23</v>
      </c>
      <c r="C268" s="4">
        <f>AVERAGE(Pivot!D272:H272)</f>
        <v>102.8</v>
      </c>
      <c r="D268" s="4">
        <f>AVERAGE(Pivot!K272:O272)</f>
        <v>75.599999999999994</v>
      </c>
      <c r="E268" s="4">
        <f>AVERAGE(Pivot!R272:V272)</f>
        <v>62.4</v>
      </c>
      <c r="F268" s="4">
        <f>AVERAGE(Pivot!Y272:AC272)</f>
        <v>23.4</v>
      </c>
      <c r="G268" s="4">
        <f>AVERAGE(Pivot!AF272:AJ272)</f>
        <v>0</v>
      </c>
      <c r="H268" s="4">
        <f>AVERAGE(Pivot!AM272:AQ272)</f>
        <v>8</v>
      </c>
      <c r="I268" s="4">
        <f>AVERAGE(Pivot!F272:H272)</f>
        <v>83</v>
      </c>
      <c r="J268" s="4">
        <f>AVERAGE(Pivot!M272:O272)</f>
        <v>53.666666666666664</v>
      </c>
      <c r="K268" s="4">
        <f>AVERAGE(Pivot!T272:V272)</f>
        <v>52.666666666666664</v>
      </c>
      <c r="L268" s="4">
        <f>AVERAGE(Pivot!AA272:AC272)</f>
        <v>21</v>
      </c>
      <c r="M268" s="4">
        <f>AVERAGE(Pivot!AH272:AJ272)</f>
        <v>0</v>
      </c>
      <c r="N268" s="4">
        <f>AVERAGE(Pivot!AO272:AQ272)</f>
        <v>6.333333333333333</v>
      </c>
      <c r="U268" s="4">
        <f>AVERAGE('air-quality'!E1332:E1336)</f>
        <v>110</v>
      </c>
      <c r="V268" s="4">
        <f>AVERAGE('air-quality'!F1332:F1336)</f>
        <v>70</v>
      </c>
      <c r="W268" s="4">
        <f>AVERAGE('air-quality'!G1332:G1336)</f>
        <v>21.6</v>
      </c>
      <c r="X268" s="4">
        <f>AVERAGE('air-quality'!H1332:H1336)</f>
        <v>26.8</v>
      </c>
      <c r="Y268" s="4">
        <f>AVERAGE('air-quality'!I1332:I1336)</f>
        <v>0</v>
      </c>
      <c r="Z268" s="4">
        <f>AVERAGE('air-quality'!J1332:J1336)</f>
        <v>8.1999999999999993</v>
      </c>
      <c r="AA268" s="4">
        <f>AVERAGE('air-quality'!E1683:E1687)</f>
        <v>37.4</v>
      </c>
      <c r="AB268" s="4">
        <f>AVERAGE('air-quality'!F1683:F1687)</f>
        <v>33.4</v>
      </c>
      <c r="AC268" s="4">
        <f>AVERAGE('air-quality'!G1683:G1687)</f>
        <v>30.2</v>
      </c>
      <c r="AD268" s="4">
        <f>AVERAGE('air-quality'!H1683:H1687)</f>
        <v>12.4</v>
      </c>
      <c r="AE268" s="4">
        <f>AVERAGE('air-quality'!I1683:I1687)</f>
        <v>0</v>
      </c>
      <c r="AF268" s="4">
        <f>AVERAGE('air-quality'!J1683:J1687)</f>
        <v>4</v>
      </c>
      <c r="AG268" s="4">
        <f>AVERAGE('air-quality'!E2044:E2048)</f>
        <v>111.6</v>
      </c>
      <c r="AH268" s="4">
        <f>AVERAGE('air-quality'!F2044:F2048)</f>
        <v>53</v>
      </c>
      <c r="AI268" s="4">
        <f>AVERAGE('air-quality'!G2044:G2048)</f>
        <v>77.8</v>
      </c>
      <c r="AJ268" s="4">
        <f>AVERAGE('air-quality'!H2044:H2048)</f>
        <v>19.2</v>
      </c>
      <c r="AK268" s="4">
        <f>AVERAGE('air-quality'!I2044:I2048)</f>
        <v>0</v>
      </c>
      <c r="AL268" s="4">
        <f>AVERAGE('air-quality'!J2044:J2048)</f>
        <v>8.4</v>
      </c>
      <c r="AS268">
        <f>AVERAGE(U268,AA268,AG268)</f>
        <v>86.333333333333329</v>
      </c>
      <c r="AT268">
        <f>AVERAGE(V268,AB268,AH268)</f>
        <v>52.133333333333333</v>
      </c>
      <c r="AU268">
        <f>AVERAGE(W268,AC268,AI268)</f>
        <v>43.199999999999996</v>
      </c>
      <c r="AV268">
        <f>AVERAGE(X268,AD268,AJ268)</f>
        <v>19.466666666666669</v>
      </c>
      <c r="AW268">
        <f>AVERAGE(Y268,AE268,AK268)</f>
        <v>0</v>
      </c>
      <c r="AX268">
        <f>AVERAGE(Z268,AF268,AL268)</f>
        <v>6.8666666666666671</v>
      </c>
    </row>
    <row r="269" spans="1:50" x14ac:dyDescent="0.25">
      <c r="A269">
        <f>IF([1]Pivot!A273="",[1]Data!A268,[1]Pivot!A273)</f>
        <v>9</v>
      </c>
      <c r="B269">
        <f>[1]Pivot!B273</f>
        <v>24</v>
      </c>
      <c r="C269" s="4">
        <f>AVERAGE(Pivot!D273:H273)</f>
        <v>110.6</v>
      </c>
      <c r="D269" s="4">
        <f>AVERAGE(Pivot!K273:O273)</f>
        <v>66</v>
      </c>
      <c r="E269" s="4">
        <f>AVERAGE(Pivot!R273:V273)</f>
        <v>53.6</v>
      </c>
      <c r="F269" s="4">
        <f>AVERAGE(Pivot!Y273:AC273)</f>
        <v>20.2</v>
      </c>
      <c r="G269" s="4">
        <f>AVERAGE(Pivot!AF273:AJ273)</f>
        <v>0</v>
      </c>
      <c r="H269" s="4">
        <f>AVERAGE(Pivot!AM273:AQ273)</f>
        <v>9.1999999999999993</v>
      </c>
      <c r="I269" s="4">
        <f>AVERAGE(Pivot!F273:H273)</f>
        <v>75</v>
      </c>
      <c r="J269" s="4">
        <f>AVERAGE(Pivot!M273:O273)</f>
        <v>61.333333333333336</v>
      </c>
      <c r="K269" s="4">
        <f>AVERAGE(Pivot!T273:V273)</f>
        <v>61.333333333333336</v>
      </c>
      <c r="L269" s="4">
        <f>AVERAGE(Pivot!AA273:AC273)</f>
        <v>20.333333333333332</v>
      </c>
      <c r="M269" s="4">
        <f>AVERAGE(Pivot!AH273:AJ273)</f>
        <v>0</v>
      </c>
      <c r="N269" s="4">
        <f>AVERAGE(Pivot!AO273:AQ273)</f>
        <v>8.6666666666666661</v>
      </c>
      <c r="U269" s="4">
        <f>AVERAGE('air-quality'!E1333:E1337)</f>
        <v>136.6</v>
      </c>
      <c r="V269" s="4">
        <f>AVERAGE('air-quality'!F1333:F1337)</f>
        <v>62</v>
      </c>
      <c r="W269" s="4">
        <f>AVERAGE('air-quality'!G1333:G1337)</f>
        <v>18.2</v>
      </c>
      <c r="X269" s="4">
        <f>AVERAGE('air-quality'!H1333:H1337)</f>
        <v>26.2</v>
      </c>
      <c r="Y269" s="4">
        <f>AVERAGE('air-quality'!I1333:I1337)</f>
        <v>0</v>
      </c>
      <c r="Z269" s="4">
        <f>AVERAGE('air-quality'!J1333:J1337)</f>
        <v>8.6</v>
      </c>
      <c r="AA269" s="4">
        <f>AVERAGE('air-quality'!E1684:E1688)</f>
        <v>46.2</v>
      </c>
      <c r="AB269" s="4">
        <f>AVERAGE('air-quality'!F1684:F1688)</f>
        <v>43</v>
      </c>
      <c r="AC269" s="4">
        <f>AVERAGE('air-quality'!G1684:G1688)</f>
        <v>31.4</v>
      </c>
      <c r="AD269" s="4">
        <f>AVERAGE('air-quality'!H1684:H1688)</f>
        <v>17</v>
      </c>
      <c r="AE269" s="4">
        <f>AVERAGE('air-quality'!I1684:I1688)</f>
        <v>0</v>
      </c>
      <c r="AF269" s="4">
        <f>AVERAGE('air-quality'!J1684:J1688)</f>
        <v>5.2</v>
      </c>
      <c r="AG269" s="4">
        <f>AVERAGE('air-quality'!E2045:E2049)</f>
        <v>105.2</v>
      </c>
      <c r="AH269" s="4">
        <f>AVERAGE('air-quality'!F2045:F2049)</f>
        <v>49.6</v>
      </c>
      <c r="AI269" s="4">
        <f>AVERAGE('air-quality'!G2045:G2049)</f>
        <v>76.2</v>
      </c>
      <c r="AJ269" s="4">
        <f>AVERAGE('air-quality'!H2045:H2049)</f>
        <v>19</v>
      </c>
      <c r="AK269" s="4">
        <f>AVERAGE('air-quality'!I2045:I2049)</f>
        <v>0</v>
      </c>
      <c r="AL269" s="4">
        <f>AVERAGE('air-quality'!J2045:J2049)</f>
        <v>7.4</v>
      </c>
      <c r="AS269">
        <f>AVERAGE(U269,AA269,AG269)</f>
        <v>96</v>
      </c>
      <c r="AT269">
        <f>AVERAGE(V269,AB269,AH269)</f>
        <v>51.533333333333331</v>
      </c>
      <c r="AU269">
        <f>AVERAGE(W269,AC269,AI269)</f>
        <v>41.93333333333333</v>
      </c>
      <c r="AV269">
        <f>AVERAGE(X269,AD269,AJ269)</f>
        <v>20.733333333333334</v>
      </c>
      <c r="AW269">
        <f>AVERAGE(Y269,AE269,AK269)</f>
        <v>0</v>
      </c>
      <c r="AX269">
        <f>AVERAGE(Z269,AF269,AL269)</f>
        <v>7.0666666666666673</v>
      </c>
    </row>
    <row r="270" spans="1:50" x14ac:dyDescent="0.25">
      <c r="A270">
        <f>IF([1]Pivot!A274="",[1]Data!A269,[1]Pivot!A274)</f>
        <v>9</v>
      </c>
      <c r="B270">
        <f>[1]Pivot!B274</f>
        <v>25</v>
      </c>
      <c r="C270" s="4">
        <f>AVERAGE(Pivot!D274:H274)</f>
        <v>110.8</v>
      </c>
      <c r="D270" s="4">
        <f>AVERAGE(Pivot!K274:O274)</f>
        <v>55.2</v>
      </c>
      <c r="E270" s="4">
        <f>AVERAGE(Pivot!R274:V274)</f>
        <v>50</v>
      </c>
      <c r="F270" s="4">
        <f>AVERAGE(Pivot!Y274:AC274)</f>
        <v>21.4</v>
      </c>
      <c r="G270" s="4">
        <f>AVERAGE(Pivot!AF274:AJ274)</f>
        <v>0</v>
      </c>
      <c r="H270" s="4">
        <f>AVERAGE(Pivot!AM274:AQ274)</f>
        <v>7.8</v>
      </c>
      <c r="I270" s="4">
        <f>AVERAGE(Pivot!F274:H274)</f>
        <v>94.666666666666671</v>
      </c>
      <c r="J270" s="4">
        <f>AVERAGE(Pivot!M274:O274)</f>
        <v>53</v>
      </c>
      <c r="K270" s="4">
        <f>AVERAGE(Pivot!T274:V274)</f>
        <v>52.333333333333336</v>
      </c>
      <c r="L270" s="4">
        <f>AVERAGE(Pivot!AA274:AC274)</f>
        <v>22</v>
      </c>
      <c r="M270" s="4">
        <f>AVERAGE(Pivot!AH274:AJ274)</f>
        <v>0</v>
      </c>
      <c r="N270" s="4">
        <f>AVERAGE(Pivot!AO274:AQ274)</f>
        <v>7.333333333333333</v>
      </c>
      <c r="U270" s="4">
        <f>AVERAGE('air-quality'!E1334:E1338)</f>
        <v>138.19999999999999</v>
      </c>
      <c r="V270" s="4">
        <f>AVERAGE('air-quality'!F1334:F1338)</f>
        <v>52.8</v>
      </c>
      <c r="W270" s="4">
        <f>AVERAGE('air-quality'!G1334:G1338)</f>
        <v>14.4</v>
      </c>
      <c r="X270" s="4">
        <f>AVERAGE('air-quality'!H1334:H1338)</f>
        <v>24.6</v>
      </c>
      <c r="Y270" s="4">
        <f>AVERAGE('air-quality'!I1334:I1338)</f>
        <v>0</v>
      </c>
      <c r="Z270" s="4">
        <f>AVERAGE('air-quality'!J1334:J1338)</f>
        <v>8</v>
      </c>
      <c r="AA270" s="4">
        <f>AVERAGE('air-quality'!E1685:E1689)</f>
        <v>71.599999999999994</v>
      </c>
      <c r="AB270" s="4">
        <f>AVERAGE('air-quality'!F1685:F1689)</f>
        <v>49.6</v>
      </c>
      <c r="AC270" s="4">
        <f>AVERAGE('air-quality'!G1685:G1689)</f>
        <v>33.6</v>
      </c>
      <c r="AD270" s="4">
        <f>AVERAGE('air-quality'!H1685:H1689)</f>
        <v>18.600000000000001</v>
      </c>
      <c r="AE270" s="4">
        <f>AVERAGE('air-quality'!I1685:I1689)</f>
        <v>0</v>
      </c>
      <c r="AF270" s="4">
        <f>AVERAGE('air-quality'!J1685:J1689)</f>
        <v>6.2</v>
      </c>
      <c r="AG270" s="4">
        <f>AVERAGE('air-quality'!E2046:E2050)</f>
        <v>99</v>
      </c>
      <c r="AH270" s="4">
        <f>AVERAGE('air-quality'!F2046:F2050)</f>
        <v>47</v>
      </c>
      <c r="AI270" s="4">
        <f>AVERAGE('air-quality'!G2046:G2050)</f>
        <v>72</v>
      </c>
      <c r="AJ270" s="4">
        <f>AVERAGE('air-quality'!H2046:H2050)</f>
        <v>18.8</v>
      </c>
      <c r="AK270" s="4">
        <f>AVERAGE('air-quality'!I2046:I2050)</f>
        <v>0</v>
      </c>
      <c r="AL270" s="4">
        <f>AVERAGE('air-quality'!J2046:J2050)</f>
        <v>6.8</v>
      </c>
      <c r="AS270">
        <f>AVERAGE(U270,AA270,AG270)</f>
        <v>102.93333333333332</v>
      </c>
      <c r="AT270">
        <f>AVERAGE(V270,AB270,AH270)</f>
        <v>49.800000000000004</v>
      </c>
      <c r="AU270">
        <f>AVERAGE(W270,AC270,AI270)</f>
        <v>40</v>
      </c>
      <c r="AV270">
        <f>AVERAGE(X270,AD270,AJ270)</f>
        <v>20.666666666666668</v>
      </c>
      <c r="AW270">
        <f>AVERAGE(Y270,AE270,AK270)</f>
        <v>0</v>
      </c>
      <c r="AX270">
        <f>AVERAGE(Z270,AF270,AL270)</f>
        <v>7</v>
      </c>
    </row>
    <row r="271" spans="1:50" x14ac:dyDescent="0.25">
      <c r="A271">
        <f>IF([1]Pivot!A275="",[1]Data!A270,[1]Pivot!A275)</f>
        <v>9</v>
      </c>
      <c r="B271">
        <f>[1]Pivot!B275</f>
        <v>26</v>
      </c>
      <c r="C271" s="4">
        <f>AVERAGE(Pivot!D275:H275)</f>
        <v>103.4</v>
      </c>
      <c r="D271" s="4">
        <f>AVERAGE(Pivot!K275:O275)</f>
        <v>51.8</v>
      </c>
      <c r="E271" s="4">
        <f>AVERAGE(Pivot!R275:V275)</f>
        <v>40.200000000000003</v>
      </c>
      <c r="F271" s="4">
        <f>AVERAGE(Pivot!Y275:AC275)</f>
        <v>22.4</v>
      </c>
      <c r="G271" s="4">
        <f>AVERAGE(Pivot!AF275:AJ275)</f>
        <v>0</v>
      </c>
      <c r="H271" s="4">
        <f>AVERAGE(Pivot!AM275:AQ275)</f>
        <v>8.4</v>
      </c>
      <c r="I271" s="4">
        <f>AVERAGE(Pivot!F275:H275)</f>
        <v>99.333333333333329</v>
      </c>
      <c r="J271" s="4">
        <f>AVERAGE(Pivot!M275:O275)</f>
        <v>58</v>
      </c>
      <c r="K271" s="4">
        <f>AVERAGE(Pivot!T275:V275)</f>
        <v>40.666666666666664</v>
      </c>
      <c r="L271" s="4">
        <f>AVERAGE(Pivot!AA275:AC275)</f>
        <v>23.666666666666668</v>
      </c>
      <c r="M271" s="4">
        <f>AVERAGE(Pivot!AH275:AJ275)</f>
        <v>0</v>
      </c>
      <c r="N271" s="4">
        <f>AVERAGE(Pivot!AO275:AQ275)</f>
        <v>9.6666666666666661</v>
      </c>
      <c r="U271" s="4">
        <f>AVERAGE('air-quality'!E1335:E1339)</f>
        <v>118.8</v>
      </c>
      <c r="V271" s="4">
        <f>AVERAGE('air-quality'!F1335:F1339)</f>
        <v>44.4</v>
      </c>
      <c r="W271" s="4">
        <f>AVERAGE('air-quality'!G1335:G1339)</f>
        <v>10.199999999999999</v>
      </c>
      <c r="X271" s="4">
        <f>AVERAGE('air-quality'!H1335:H1339)</f>
        <v>23.2</v>
      </c>
      <c r="Y271" s="4">
        <f>AVERAGE('air-quality'!I1335:I1339)</f>
        <v>0</v>
      </c>
      <c r="Z271" s="4">
        <f>AVERAGE('air-quality'!J1335:J1339)</f>
        <v>7.6</v>
      </c>
      <c r="AA271" s="4">
        <f>AVERAGE('air-quality'!E1686:E1690)</f>
        <v>92.8</v>
      </c>
      <c r="AB271" s="4">
        <f>AVERAGE('air-quality'!F1686:F1690)</f>
        <v>48.2</v>
      </c>
      <c r="AC271" s="4">
        <f>AVERAGE('air-quality'!G1686:G1690)</f>
        <v>33</v>
      </c>
      <c r="AD271" s="4">
        <f>AVERAGE('air-quality'!H1686:H1690)</f>
        <v>19</v>
      </c>
      <c r="AE271" s="4">
        <f>AVERAGE('air-quality'!I1686:I1690)</f>
        <v>0</v>
      </c>
      <c r="AF271" s="4">
        <f>AVERAGE('air-quality'!J1686:J1690)</f>
        <v>6.8</v>
      </c>
      <c r="AG271" s="4">
        <f>AVERAGE('air-quality'!E2047:E2051)</f>
        <v>93.4</v>
      </c>
      <c r="AH271" s="4">
        <f>AVERAGE('air-quality'!F2047:F2051)</f>
        <v>50</v>
      </c>
      <c r="AI271" s="4">
        <f>AVERAGE('air-quality'!G2047:G2051)</f>
        <v>82</v>
      </c>
      <c r="AJ271" s="4">
        <f>AVERAGE('air-quality'!H2047:H2051)</f>
        <v>18.399999999999999</v>
      </c>
      <c r="AK271" s="4">
        <f>AVERAGE('air-quality'!I2047:I2051)</f>
        <v>0</v>
      </c>
      <c r="AL271" s="4">
        <f>AVERAGE('air-quality'!J2047:J2051)</f>
        <v>7</v>
      </c>
      <c r="AS271">
        <f>AVERAGE(U271,AA271,AG271)</f>
        <v>101.66666666666667</v>
      </c>
      <c r="AT271">
        <f>AVERAGE(V271,AB271,AH271)</f>
        <v>47.533333333333331</v>
      </c>
      <c r="AU271">
        <f>AVERAGE(W271,AC271,AI271)</f>
        <v>41.733333333333334</v>
      </c>
      <c r="AV271">
        <f>AVERAGE(X271,AD271,AJ271)</f>
        <v>20.2</v>
      </c>
      <c r="AW271">
        <f>AVERAGE(Y271,AE271,AK271)</f>
        <v>0</v>
      </c>
      <c r="AX271">
        <f>AVERAGE(Z271,AF271,AL271)</f>
        <v>7.1333333333333329</v>
      </c>
    </row>
    <row r="272" spans="1:50" x14ac:dyDescent="0.25">
      <c r="A272">
        <f>IF([1]Pivot!A276="",[1]Data!A271,[1]Pivot!A276)</f>
        <v>9</v>
      </c>
      <c r="B272">
        <f>[1]Pivot!B276</f>
        <v>27</v>
      </c>
      <c r="C272" s="4">
        <f>AVERAGE(Pivot!D276:H276)</f>
        <v>107.8</v>
      </c>
      <c r="D272" s="4">
        <f>AVERAGE(Pivot!K276:O276)</f>
        <v>45.2</v>
      </c>
      <c r="E272" s="4">
        <f>AVERAGE(Pivot!R276:V276)</f>
        <v>42.8</v>
      </c>
      <c r="F272" s="4">
        <f>AVERAGE(Pivot!Y276:AC276)</f>
        <v>18.399999999999999</v>
      </c>
      <c r="G272" s="4">
        <f>AVERAGE(Pivot!AF276:AJ276)</f>
        <v>0</v>
      </c>
      <c r="H272" s="4">
        <f>AVERAGE(Pivot!AM276:AQ276)</f>
        <v>6.4</v>
      </c>
      <c r="I272" s="4">
        <f>AVERAGE(Pivot!F276:H276)</f>
        <v>117</v>
      </c>
      <c r="J272" s="4">
        <f>AVERAGE(Pivot!M276:O276)</f>
        <v>49</v>
      </c>
      <c r="K272" s="4">
        <f>AVERAGE(Pivot!T276:V276)</f>
        <v>53.666666666666664</v>
      </c>
      <c r="L272" s="4">
        <f>AVERAGE(Pivot!AA276:AC276)</f>
        <v>16.666666666666668</v>
      </c>
      <c r="M272" s="4">
        <f>AVERAGE(Pivot!AH276:AJ276)</f>
        <v>0</v>
      </c>
      <c r="N272" s="4">
        <f>AVERAGE(Pivot!AO276:AQ276)</f>
        <v>6</v>
      </c>
      <c r="U272" s="4">
        <f>AVERAGE('air-quality'!E1336:E1340)</f>
        <v>100</v>
      </c>
      <c r="V272" s="4">
        <f>AVERAGE('air-quality'!F1336:F1340)</f>
        <v>34.200000000000003</v>
      </c>
      <c r="W272" s="4">
        <f>AVERAGE('air-quality'!G1336:G1340)</f>
        <v>13</v>
      </c>
      <c r="X272" s="4">
        <f>AVERAGE('air-quality'!H1336:H1340)</f>
        <v>19.8</v>
      </c>
      <c r="Y272" s="4">
        <f>AVERAGE('air-quality'!I1336:I1340)</f>
        <v>0</v>
      </c>
      <c r="Z272" s="4">
        <f>AVERAGE('air-quality'!J1336:J1340)</f>
        <v>6.4</v>
      </c>
      <c r="AA272" s="4">
        <f>AVERAGE('air-quality'!E1687:E1691)</f>
        <v>92.4</v>
      </c>
      <c r="AB272" s="4">
        <f>AVERAGE('air-quality'!F1687:F1691)</f>
        <v>42.2</v>
      </c>
      <c r="AC272" s="4">
        <f>AVERAGE('air-quality'!G1687:G1691)</f>
        <v>30.8</v>
      </c>
      <c r="AD272" s="4">
        <f>AVERAGE('air-quality'!H1687:H1691)</f>
        <v>17.8</v>
      </c>
      <c r="AE272" s="4">
        <f>AVERAGE('air-quality'!I1687:I1691)</f>
        <v>0</v>
      </c>
      <c r="AF272" s="4">
        <f>AVERAGE('air-quality'!J1687:J1691)</f>
        <v>6.4</v>
      </c>
      <c r="AG272" s="4">
        <f>AVERAGE('air-quality'!E2048:E2052)</f>
        <v>104.6</v>
      </c>
      <c r="AH272" s="4">
        <f>AVERAGE('air-quality'!F2048:F2052)</f>
        <v>57.2</v>
      </c>
      <c r="AI272" s="4">
        <f>AVERAGE('air-quality'!G2048:G2052)</f>
        <v>91.6</v>
      </c>
      <c r="AJ272" s="4">
        <f>AVERAGE('air-quality'!H2048:H2052)</f>
        <v>19.2</v>
      </c>
      <c r="AK272" s="4">
        <f>AVERAGE('air-quality'!I2048:I2052)</f>
        <v>0</v>
      </c>
      <c r="AL272" s="4">
        <f>AVERAGE('air-quality'!J2048:J2052)</f>
        <v>8</v>
      </c>
      <c r="AS272">
        <f>AVERAGE(U272,AA272,AG272)</f>
        <v>99</v>
      </c>
      <c r="AT272">
        <f>AVERAGE(V272,AB272,AH272)</f>
        <v>44.533333333333339</v>
      </c>
      <c r="AU272">
        <f>AVERAGE(W272,AC272,AI272)</f>
        <v>45.133333333333326</v>
      </c>
      <c r="AV272">
        <f>AVERAGE(X272,AD272,AJ272)</f>
        <v>18.933333333333334</v>
      </c>
      <c r="AW272">
        <f>AVERAGE(Y272,AE272,AK272)</f>
        <v>0</v>
      </c>
      <c r="AX272">
        <f>AVERAGE(Z272,AF272,AL272)</f>
        <v>6.9333333333333336</v>
      </c>
    </row>
    <row r="273" spans="1:50" x14ac:dyDescent="0.25">
      <c r="A273">
        <f>IF([1]Pivot!A277="",[1]Data!A272,[1]Pivot!A277)</f>
        <v>9</v>
      </c>
      <c r="B273">
        <f>[1]Pivot!B277</f>
        <v>28</v>
      </c>
      <c r="C273" s="4">
        <f>AVERAGE(Pivot!D277:H277)</f>
        <v>95.2</v>
      </c>
      <c r="D273" s="4">
        <f>AVERAGE(Pivot!K277:O277)</f>
        <v>56.6</v>
      </c>
      <c r="E273" s="4">
        <f>AVERAGE(Pivot!R277:V277)</f>
        <v>40.6</v>
      </c>
      <c r="F273" s="4">
        <f>AVERAGE(Pivot!Y277:AC277)</f>
        <v>25.2</v>
      </c>
      <c r="G273" s="4">
        <f>AVERAGE(Pivot!AF277:AJ277)</f>
        <v>0</v>
      </c>
      <c r="H273" s="4">
        <f>AVERAGE(Pivot!AM277:AQ277)</f>
        <v>8.1999999999999993</v>
      </c>
      <c r="I273" s="4">
        <f>AVERAGE(Pivot!F277:H277)</f>
        <v>104.33333333333333</v>
      </c>
      <c r="J273" s="4">
        <f>AVERAGE(Pivot!M277:O277)</f>
        <v>52.666666666666664</v>
      </c>
      <c r="K273" s="4">
        <f>AVERAGE(Pivot!T277:V277)</f>
        <v>50.333333333333336</v>
      </c>
      <c r="L273" s="4">
        <f>AVERAGE(Pivot!AA277:AC277)</f>
        <v>25</v>
      </c>
      <c r="M273" s="4">
        <f>AVERAGE(Pivot!AH277:AJ277)</f>
        <v>0</v>
      </c>
      <c r="N273" s="4">
        <f>AVERAGE(Pivot!AO277:AQ277)</f>
        <v>7.666666666666667</v>
      </c>
      <c r="U273" s="4">
        <f>AVERAGE('air-quality'!E1337:E1341)</f>
        <v>79.599999999999994</v>
      </c>
      <c r="V273" s="4">
        <f>AVERAGE('air-quality'!F1337:F1341)</f>
        <v>25.2</v>
      </c>
      <c r="W273" s="4">
        <f>AVERAGE('air-quality'!G1337:G1341)</f>
        <v>16.399999999999999</v>
      </c>
      <c r="X273" s="4">
        <f>AVERAGE('air-quality'!H1337:H1341)</f>
        <v>18.8</v>
      </c>
      <c r="Y273" s="4">
        <f>AVERAGE('air-quality'!I1337:I1341)</f>
        <v>0</v>
      </c>
      <c r="Z273" s="4">
        <f>AVERAGE('air-quality'!J1337:J1341)</f>
        <v>5.8</v>
      </c>
      <c r="AA273" s="4">
        <f>AVERAGE('air-quality'!E1688:E1692)</f>
        <v>82.8</v>
      </c>
      <c r="AB273" s="4">
        <f>AVERAGE('air-quality'!F1688:F1692)</f>
        <v>35.200000000000003</v>
      </c>
      <c r="AC273" s="4">
        <f>AVERAGE('air-quality'!G1688:G1692)</f>
        <v>30</v>
      </c>
      <c r="AD273" s="4">
        <f>AVERAGE('air-quality'!H1688:H1692)</f>
        <v>15.4</v>
      </c>
      <c r="AE273" s="4">
        <f>AVERAGE('air-quality'!I1688:I1692)</f>
        <v>0</v>
      </c>
      <c r="AF273" s="4">
        <f>AVERAGE('air-quality'!J1688:J1692)</f>
        <v>6.2</v>
      </c>
      <c r="AG273" s="4">
        <f>AVERAGE('air-quality'!E2049:E2053)</f>
        <v>130.80000000000001</v>
      </c>
      <c r="AH273" s="4">
        <f>AVERAGE('air-quality'!F2049:F2053)</f>
        <v>63.4</v>
      </c>
      <c r="AI273" s="4">
        <f>AVERAGE('air-quality'!G2049:G2053)</f>
        <v>89.6</v>
      </c>
      <c r="AJ273" s="4">
        <f>AVERAGE('air-quality'!H2049:H2053)</f>
        <v>19.2</v>
      </c>
      <c r="AK273" s="4">
        <f>AVERAGE('air-quality'!I2049:I2053)</f>
        <v>0</v>
      </c>
      <c r="AL273" s="4">
        <f>AVERAGE('air-quality'!J2049:J2053)</f>
        <v>8.6</v>
      </c>
      <c r="AS273">
        <f>AVERAGE(U273,AA273,AG273)</f>
        <v>97.733333333333334</v>
      </c>
      <c r="AT273">
        <f>AVERAGE(V273,AB273,AH273)</f>
        <v>41.266666666666673</v>
      </c>
      <c r="AU273">
        <f>AVERAGE(W273,AC273,AI273)</f>
        <v>45.333333333333336</v>
      </c>
      <c r="AV273">
        <f>AVERAGE(X273,AD273,AJ273)</f>
        <v>17.8</v>
      </c>
      <c r="AW273">
        <f>AVERAGE(Y273,AE273,AK273)</f>
        <v>0</v>
      </c>
      <c r="AX273">
        <f>AVERAGE(Z273,AF273,AL273)</f>
        <v>6.8666666666666671</v>
      </c>
    </row>
    <row r="274" spans="1:50" x14ac:dyDescent="0.25">
      <c r="A274">
        <f>IF([1]Pivot!A278="",[1]Data!A273,[1]Pivot!A278)</f>
        <v>9</v>
      </c>
      <c r="B274">
        <f>[1]Pivot!B278</f>
        <v>29</v>
      </c>
      <c r="C274" s="4">
        <f>AVERAGE(Pivot!D278:H278)</f>
        <v>114.4</v>
      </c>
      <c r="D274" s="4">
        <f>AVERAGE(Pivot!K278:O278)</f>
        <v>63.4</v>
      </c>
      <c r="E274" s="4">
        <f>AVERAGE(Pivot!R278:V278)</f>
        <v>47.6</v>
      </c>
      <c r="F274" s="4">
        <f>AVERAGE(Pivot!Y278:AC278)</f>
        <v>24.6</v>
      </c>
      <c r="G274" s="4">
        <f>AVERAGE(Pivot!AF278:AJ278)</f>
        <v>0</v>
      </c>
      <c r="H274" s="4">
        <f>AVERAGE(Pivot!AM278:AQ278)</f>
        <v>7.6</v>
      </c>
      <c r="I274" s="4">
        <f>AVERAGE(Pivot!F278:H278)</f>
        <v>107.66666666666667</v>
      </c>
      <c r="J274" s="4">
        <f>AVERAGE(Pivot!M278:O278)</f>
        <v>63.333333333333336</v>
      </c>
      <c r="K274" s="4">
        <f>AVERAGE(Pivot!T278:V278)</f>
        <v>49.666666666666664</v>
      </c>
      <c r="L274" s="4">
        <f>AVERAGE(Pivot!AA278:AC278)</f>
        <v>22.666666666666668</v>
      </c>
      <c r="M274" s="4">
        <f>AVERAGE(Pivot!AH278:AJ278)</f>
        <v>0</v>
      </c>
      <c r="N274" s="4">
        <f>AVERAGE(Pivot!AO278:AQ278)</f>
        <v>7.666666666666667</v>
      </c>
      <c r="U274" s="4">
        <f>AVERAGE('air-quality'!E1338:E1342)</f>
        <v>65.400000000000006</v>
      </c>
      <c r="V274" s="4">
        <f>AVERAGE('air-quality'!F1338:F1342)</f>
        <v>29.8</v>
      </c>
      <c r="W274" s="4">
        <f>AVERAGE('air-quality'!G1338:G1342)</f>
        <v>15.8</v>
      </c>
      <c r="X274" s="4">
        <f>AVERAGE('air-quality'!H1338:H1342)</f>
        <v>20.399999999999999</v>
      </c>
      <c r="Y274" s="4">
        <f>AVERAGE('air-quality'!I1338:I1342)</f>
        <v>0</v>
      </c>
      <c r="Z274" s="4">
        <f>AVERAGE('air-quality'!J1338:J1342)</f>
        <v>5.4</v>
      </c>
      <c r="AA274" s="4">
        <f>AVERAGE('air-quality'!E1689:E1693)</f>
        <v>70.8</v>
      </c>
      <c r="AB274" s="4">
        <f>AVERAGE('air-quality'!F1689:F1693)</f>
        <v>26</v>
      </c>
      <c r="AC274" s="4">
        <f>AVERAGE('air-quality'!G1689:G1693)</f>
        <v>30.6</v>
      </c>
      <c r="AD274" s="4">
        <f>AVERAGE('air-quality'!H1689:H1693)</f>
        <v>12.8</v>
      </c>
      <c r="AE274" s="4">
        <f>AVERAGE('air-quality'!I1689:I1693)</f>
        <v>0</v>
      </c>
      <c r="AF274" s="4">
        <f>AVERAGE('air-quality'!J1689:J1693)</f>
        <v>5.2</v>
      </c>
      <c r="AG274" s="4">
        <f>AVERAGE('air-quality'!E2050:E2054)</f>
        <v>140.6</v>
      </c>
      <c r="AH274" s="4">
        <f>AVERAGE('air-quality'!F2050:F2054)</f>
        <v>64</v>
      </c>
      <c r="AI274" s="4">
        <f>AVERAGE('air-quality'!G2050:G2054)</f>
        <v>86.8</v>
      </c>
      <c r="AJ274" s="4">
        <f>AVERAGE('air-quality'!H2050:H2054)</f>
        <v>16.8</v>
      </c>
      <c r="AK274" s="4">
        <f>AVERAGE('air-quality'!I2050:I2054)</f>
        <v>0</v>
      </c>
      <c r="AL274" s="4">
        <f>AVERAGE('air-quality'!J2050:J2054)</f>
        <v>9</v>
      </c>
      <c r="AS274">
        <f>AVERAGE(U274,AA274,AG274)</f>
        <v>92.266666666666652</v>
      </c>
      <c r="AT274">
        <f>AVERAGE(V274,AB274,AH274)</f>
        <v>39.93333333333333</v>
      </c>
      <c r="AU274">
        <f>AVERAGE(W274,AC274,AI274)</f>
        <v>44.4</v>
      </c>
      <c r="AV274">
        <f>AVERAGE(X274,AD274,AJ274)</f>
        <v>16.666666666666668</v>
      </c>
      <c r="AW274">
        <f>AVERAGE(Y274,AE274,AK274)</f>
        <v>0</v>
      </c>
      <c r="AX274">
        <f>AVERAGE(Z274,AF274,AL274)</f>
        <v>6.5333333333333341</v>
      </c>
    </row>
    <row r="275" spans="1:50" x14ac:dyDescent="0.25">
      <c r="A275">
        <f>IF([1]Pivot!A279="",[1]Data!A274,[1]Pivot!A279)</f>
        <v>9</v>
      </c>
      <c r="B275">
        <f>[1]Pivot!B279</f>
        <v>30</v>
      </c>
      <c r="C275" s="4">
        <f>AVERAGE(Pivot!D279:H279)</f>
        <v>107</v>
      </c>
      <c r="D275" s="4">
        <f>AVERAGE(Pivot!K279:O279)</f>
        <v>54.75</v>
      </c>
      <c r="E275" s="4">
        <f>AVERAGE(Pivot!R279:V279)</f>
        <v>39</v>
      </c>
      <c r="F275" s="4">
        <f>AVERAGE(Pivot!Y279:AC279)</f>
        <v>21.5</v>
      </c>
      <c r="G275" s="4">
        <f>AVERAGE(Pivot!AF279:AJ279)</f>
        <v>0</v>
      </c>
      <c r="H275" s="4">
        <f>AVERAGE(Pivot!AM279:AQ279)</f>
        <v>7.5</v>
      </c>
      <c r="I275" s="4">
        <f>AVERAGE(Pivot!F279:H279)</f>
        <v>93.5</v>
      </c>
      <c r="J275" s="4">
        <f>AVERAGE(Pivot!M279:O279)</f>
        <v>38</v>
      </c>
      <c r="K275" s="4">
        <f>AVERAGE(Pivot!T279:V279)</f>
        <v>34</v>
      </c>
      <c r="L275" s="4">
        <f>AVERAGE(Pivot!AA279:AC279)</f>
        <v>17</v>
      </c>
      <c r="M275" s="4">
        <f>AVERAGE(Pivot!AH279:AJ279)</f>
        <v>0</v>
      </c>
      <c r="N275" s="4">
        <f>AVERAGE(Pivot!AO279:AQ279)</f>
        <v>6.5</v>
      </c>
      <c r="U275" s="4">
        <f>AVERAGE('air-quality'!E1339:E1343)</f>
        <v>57.8</v>
      </c>
      <c r="V275" s="4">
        <f>AVERAGE('air-quality'!F1339:F1343)</f>
        <v>37.6</v>
      </c>
      <c r="W275" s="4">
        <f>AVERAGE('air-quality'!G1339:G1343)</f>
        <v>15.8</v>
      </c>
      <c r="X275" s="4">
        <f>AVERAGE('air-quality'!H1339:H1343)</f>
        <v>23.4</v>
      </c>
      <c r="Y275" s="4">
        <f>AVERAGE('air-quality'!I1339:I1343)</f>
        <v>0</v>
      </c>
      <c r="Z275" s="4">
        <f>AVERAGE('air-quality'!J1339:J1343)</f>
        <v>7</v>
      </c>
      <c r="AA275" s="4">
        <f>AVERAGE('air-quality'!E1690:E1694)</f>
        <v>49.6</v>
      </c>
      <c r="AB275" s="4">
        <f>AVERAGE('air-quality'!F1690:F1694)</f>
        <v>21.2</v>
      </c>
      <c r="AC275" s="4">
        <f>AVERAGE('air-quality'!G1690:G1694)</f>
        <v>30.2</v>
      </c>
      <c r="AD275" s="4">
        <f>AVERAGE('air-quality'!H1690:H1694)</f>
        <v>13.2</v>
      </c>
      <c r="AE275" s="4">
        <f>AVERAGE('air-quality'!I1690:I1694)</f>
        <v>0</v>
      </c>
      <c r="AF275" s="4">
        <f>AVERAGE('air-quality'!J1690:J1694)</f>
        <v>4.5999999999999996</v>
      </c>
      <c r="AG275" s="4">
        <f>AVERAGE('air-quality'!E2051:E2055)</f>
        <v>146.19999999999999</v>
      </c>
      <c r="AH275" s="4">
        <f>AVERAGE('air-quality'!F2051:F2055)</f>
        <v>67.599999999999994</v>
      </c>
      <c r="AI275" s="4">
        <f>AVERAGE('air-quality'!G2051:G2055)</f>
        <v>94</v>
      </c>
      <c r="AJ275" s="4">
        <f>AVERAGE('air-quality'!H2051:H2055)</f>
        <v>16.600000000000001</v>
      </c>
      <c r="AK275" s="4">
        <f>AVERAGE('air-quality'!I2051:I2055)</f>
        <v>0</v>
      </c>
      <c r="AL275" s="4">
        <f>AVERAGE('air-quality'!J2051:J2055)</f>
        <v>8.8000000000000007</v>
      </c>
      <c r="AS275">
        <f>AVERAGE(U275,AA275,AG275)</f>
        <v>84.533333333333331</v>
      </c>
      <c r="AT275">
        <f>AVERAGE(V275,AB275,AH275)</f>
        <v>42.133333333333333</v>
      </c>
      <c r="AU275">
        <f>AVERAGE(W275,AC275,AI275)</f>
        <v>46.666666666666664</v>
      </c>
      <c r="AV275">
        <f>AVERAGE(X275,AD275,AJ275)</f>
        <v>17.733333333333331</v>
      </c>
      <c r="AW275">
        <f>AVERAGE(Y275,AE275,AK275)</f>
        <v>0</v>
      </c>
      <c r="AX275">
        <f>AVERAGE(Z275,AF275,AL275)</f>
        <v>6.8</v>
      </c>
    </row>
    <row r="276" spans="1:50" x14ac:dyDescent="0.25">
      <c r="A276">
        <f>IF([1]Pivot!A280="",[1]Data!A275,[1]Pivot!A280)</f>
        <v>10</v>
      </c>
      <c r="B276">
        <f>[1]Pivot!B280</f>
        <v>1</v>
      </c>
      <c r="C276" s="4">
        <f>AVERAGE(Pivot!D280:H280)</f>
        <v>102.2</v>
      </c>
      <c r="D276" s="4">
        <f>AVERAGE(Pivot!K280:O280)</f>
        <v>60.2</v>
      </c>
      <c r="E276" s="4">
        <f>AVERAGE(Pivot!R280:V280)</f>
        <v>46.2</v>
      </c>
      <c r="F276" s="4">
        <f>AVERAGE(Pivot!Y280:AC280)</f>
        <v>19.8</v>
      </c>
      <c r="G276" s="4">
        <f>AVERAGE(Pivot!AF280:AJ280)</f>
        <v>0</v>
      </c>
      <c r="H276" s="4">
        <f>AVERAGE(Pivot!AM280:AQ280)</f>
        <v>7.2</v>
      </c>
      <c r="I276" s="4">
        <f>AVERAGE(Pivot!F280:H280)</f>
        <v>89.666666666666671</v>
      </c>
      <c r="J276" s="4">
        <f>AVERAGE(Pivot!M280:O280)</f>
        <v>41</v>
      </c>
      <c r="K276" s="4">
        <f>AVERAGE(Pivot!T280:V280)</f>
        <v>43.333333333333336</v>
      </c>
      <c r="L276" s="4">
        <f>AVERAGE(Pivot!AA280:AC280)</f>
        <v>15</v>
      </c>
      <c r="M276" s="4">
        <f>AVERAGE(Pivot!AH280:AJ280)</f>
        <v>0</v>
      </c>
      <c r="N276" s="4">
        <f>AVERAGE(Pivot!AO280:AQ280)</f>
        <v>6</v>
      </c>
      <c r="U276" s="4">
        <f>AVERAGE('air-quality'!E1340:E1344)</f>
        <v>77.599999999999994</v>
      </c>
      <c r="V276" s="4">
        <f>AVERAGE('air-quality'!F1340:F1344)</f>
        <v>44</v>
      </c>
      <c r="W276" s="4">
        <f>AVERAGE('air-quality'!G1340:G1344)</f>
        <v>17</v>
      </c>
      <c r="X276" s="4">
        <f>AVERAGE('air-quality'!H1340:H1344)</f>
        <v>25</v>
      </c>
      <c r="Y276" s="4">
        <f>AVERAGE('air-quality'!I1340:I1344)</f>
        <v>0</v>
      </c>
      <c r="Z276" s="4">
        <f>AVERAGE('air-quality'!J1340:J1344)</f>
        <v>7.8</v>
      </c>
      <c r="AA276" s="4">
        <f>AVERAGE('air-quality'!E1691:E1695)</f>
        <v>33.6</v>
      </c>
      <c r="AB276" s="4">
        <f>AVERAGE('air-quality'!F1691:F1695)</f>
        <v>30</v>
      </c>
      <c r="AC276" s="4">
        <f>AVERAGE('air-quality'!G1691:G1695)</f>
        <v>36.799999999999997</v>
      </c>
      <c r="AD276" s="4">
        <f>AVERAGE('air-quality'!H1691:H1695)</f>
        <v>15.2</v>
      </c>
      <c r="AE276" s="4">
        <f>AVERAGE('air-quality'!I1691:I1695)</f>
        <v>0</v>
      </c>
      <c r="AF276" s="4">
        <f>AVERAGE('air-quality'!J1691:J1695)</f>
        <v>5.4</v>
      </c>
      <c r="AG276" s="4">
        <f>AVERAGE('air-quality'!E2052:E2056)</f>
        <v>149.6</v>
      </c>
      <c r="AH276" s="4">
        <f>AVERAGE('air-quality'!F2052:F2056)</f>
        <v>60.8</v>
      </c>
      <c r="AI276" s="4">
        <f>AVERAGE('air-quality'!G2052:G2056)</f>
        <v>79.2</v>
      </c>
      <c r="AJ276" s="4">
        <f>AVERAGE('air-quality'!H2052:H2056)</f>
        <v>14.4</v>
      </c>
      <c r="AK276" s="4">
        <f>AVERAGE('air-quality'!I2052:I2056)</f>
        <v>0</v>
      </c>
      <c r="AL276" s="4">
        <f>AVERAGE('air-quality'!J2052:J2056)</f>
        <v>8</v>
      </c>
      <c r="AS276">
        <f>AVERAGE(U276,AA276,AG276)</f>
        <v>86.933333333333323</v>
      </c>
      <c r="AT276">
        <f>AVERAGE(V276,AB276,AH276)</f>
        <v>44.933333333333337</v>
      </c>
      <c r="AU276">
        <f>AVERAGE(W276,AC276,AI276)</f>
        <v>44.333333333333336</v>
      </c>
      <c r="AV276">
        <f>AVERAGE(X276,AD276,AJ276)</f>
        <v>18.2</v>
      </c>
      <c r="AW276">
        <f>AVERAGE(Y276,AE276,AK276)</f>
        <v>0</v>
      </c>
      <c r="AX276">
        <f>AVERAGE(Z276,AF276,AL276)</f>
        <v>7.0666666666666664</v>
      </c>
    </row>
    <row r="277" spans="1:50" x14ac:dyDescent="0.25">
      <c r="A277">
        <f>IF([1]Pivot!A281="",[1]Data!A276,[1]Pivot!A281)</f>
        <v>10</v>
      </c>
      <c r="B277">
        <f>[1]Pivot!B281</f>
        <v>2</v>
      </c>
      <c r="C277" s="4">
        <f>AVERAGE(Pivot!D281:H281)</f>
        <v>103.2</v>
      </c>
      <c r="D277" s="4">
        <f>AVERAGE(Pivot!K281:O281)</f>
        <v>57</v>
      </c>
      <c r="E277" s="4">
        <f>AVERAGE(Pivot!R281:V281)</f>
        <v>56.2</v>
      </c>
      <c r="F277" s="4">
        <f>AVERAGE(Pivot!Y281:AC281)</f>
        <v>19.2</v>
      </c>
      <c r="G277" s="4">
        <f>AVERAGE(Pivot!AF281:AJ281)</f>
        <v>0</v>
      </c>
      <c r="H277" s="4">
        <f>AVERAGE(Pivot!AM281:AQ281)</f>
        <v>6.4</v>
      </c>
      <c r="I277" s="4">
        <f>AVERAGE(Pivot!F281:H281)</f>
        <v>75.666666666666671</v>
      </c>
      <c r="J277" s="4">
        <f>AVERAGE(Pivot!M281:O281)</f>
        <v>45.333333333333336</v>
      </c>
      <c r="K277" s="4">
        <f>AVERAGE(Pivot!T281:V281)</f>
        <v>56.666666666666664</v>
      </c>
      <c r="L277" s="4">
        <f>AVERAGE(Pivot!AA281:AC281)</f>
        <v>17.666666666666668</v>
      </c>
      <c r="M277" s="4">
        <f>AVERAGE(Pivot!AH281:AJ281)</f>
        <v>0</v>
      </c>
      <c r="N277" s="4">
        <f>AVERAGE(Pivot!AO281:AQ281)</f>
        <v>5.666666666666667</v>
      </c>
      <c r="U277" s="4">
        <f>AVERAGE('air-quality'!E1341:E1345)</f>
        <v>89.8</v>
      </c>
      <c r="V277" s="4">
        <f>AVERAGE('air-quality'!F1341:F1345)</f>
        <v>50.4</v>
      </c>
      <c r="W277" s="4">
        <f>AVERAGE('air-quality'!G1341:G1345)</f>
        <v>17.600000000000001</v>
      </c>
      <c r="X277" s="4">
        <f>AVERAGE('air-quality'!H1341:H1345)</f>
        <v>26.4</v>
      </c>
      <c r="Y277" s="4">
        <f>AVERAGE('air-quality'!I1341:I1345)</f>
        <v>0</v>
      </c>
      <c r="Z277" s="4">
        <f>AVERAGE('air-quality'!J1341:J1345)</f>
        <v>9</v>
      </c>
      <c r="AA277" s="4">
        <f>AVERAGE('air-quality'!E1692:E1696)</f>
        <v>51</v>
      </c>
      <c r="AB277" s="4">
        <f>AVERAGE('air-quality'!F1692:F1696)</f>
        <v>41.2</v>
      </c>
      <c r="AC277" s="4">
        <f>AVERAGE('air-quality'!G1692:G1696)</f>
        <v>42.8</v>
      </c>
      <c r="AD277" s="4">
        <f>AVERAGE('air-quality'!H1692:H1696)</f>
        <v>18.600000000000001</v>
      </c>
      <c r="AE277" s="4">
        <f>AVERAGE('air-quality'!I1692:I1696)</f>
        <v>0</v>
      </c>
      <c r="AF277" s="4">
        <f>AVERAGE('air-quality'!J1692:J1696)</f>
        <v>7</v>
      </c>
      <c r="AG277" s="4">
        <f>AVERAGE('air-quality'!E2053:E2057)</f>
        <v>128.80000000000001</v>
      </c>
      <c r="AH277" s="4">
        <f>AVERAGE('air-quality'!F2053:F2057)</f>
        <v>50.6</v>
      </c>
      <c r="AI277" s="4">
        <f>AVERAGE('air-quality'!G2053:G2057)</f>
        <v>64.8</v>
      </c>
      <c r="AJ277" s="4">
        <f>AVERAGE('air-quality'!H2053:H2057)</f>
        <v>12</v>
      </c>
      <c r="AK277" s="4">
        <f>AVERAGE('air-quality'!I2053:I2057)</f>
        <v>0</v>
      </c>
      <c r="AL277" s="4">
        <f>AVERAGE('air-quality'!J2053:J2057)</f>
        <v>6.6</v>
      </c>
      <c r="AS277">
        <f>AVERAGE(U277,AA277,AG277)</f>
        <v>89.866666666666674</v>
      </c>
      <c r="AT277">
        <f>AVERAGE(V277,AB277,AH277)</f>
        <v>47.4</v>
      </c>
      <c r="AU277">
        <f>AVERAGE(W277,AC277,AI277)</f>
        <v>41.733333333333327</v>
      </c>
      <c r="AV277">
        <f>AVERAGE(X277,AD277,AJ277)</f>
        <v>19</v>
      </c>
      <c r="AW277">
        <f>AVERAGE(Y277,AE277,AK277)</f>
        <v>0</v>
      </c>
      <c r="AX277">
        <f>AVERAGE(Z277,AF277,AL277)</f>
        <v>7.5333333333333341</v>
      </c>
    </row>
    <row r="278" spans="1:50" x14ac:dyDescent="0.25">
      <c r="A278">
        <f>IF([1]Pivot!A282="",[1]Data!A277,[1]Pivot!A282)</f>
        <v>10</v>
      </c>
      <c r="B278">
        <f>[1]Pivot!B282</f>
        <v>3</v>
      </c>
      <c r="C278" s="4">
        <f>AVERAGE(Pivot!D282:H282)</f>
        <v>98.8</v>
      </c>
      <c r="D278" s="4">
        <f>AVERAGE(Pivot!K282:O282)</f>
        <v>55.8</v>
      </c>
      <c r="E278" s="4">
        <f>AVERAGE(Pivot!R282:V282)</f>
        <v>39.4</v>
      </c>
      <c r="F278" s="4">
        <f>AVERAGE(Pivot!Y282:AC282)</f>
        <v>21</v>
      </c>
      <c r="G278" s="4">
        <f>AVERAGE(Pivot!AF282:AJ282)</f>
        <v>0</v>
      </c>
      <c r="H278" s="4">
        <f>AVERAGE(Pivot!AM282:AQ282)</f>
        <v>8</v>
      </c>
      <c r="I278" s="4">
        <f>AVERAGE(Pivot!F282:H282)</f>
        <v>83</v>
      </c>
      <c r="J278" s="4">
        <f>AVERAGE(Pivot!M282:O282)</f>
        <v>46</v>
      </c>
      <c r="K278" s="4">
        <f>AVERAGE(Pivot!T282:V282)</f>
        <v>38</v>
      </c>
      <c r="L278" s="4">
        <f>AVERAGE(Pivot!AA282:AC282)</f>
        <v>16.666666666666668</v>
      </c>
      <c r="M278" s="4">
        <f>AVERAGE(Pivot!AH282:AJ282)</f>
        <v>0</v>
      </c>
      <c r="N278" s="4">
        <f>AVERAGE(Pivot!AO282:AQ282)</f>
        <v>6.333333333333333</v>
      </c>
      <c r="U278" s="4">
        <f>AVERAGE('air-quality'!E1342:E1346)</f>
        <v>104.8</v>
      </c>
      <c r="V278" s="4">
        <f>AVERAGE('air-quality'!F1342:F1346)</f>
        <v>42.2</v>
      </c>
      <c r="W278" s="4">
        <f>AVERAGE('air-quality'!G1342:G1346)</f>
        <v>16.2</v>
      </c>
      <c r="X278" s="4">
        <f>AVERAGE('air-quality'!H1342:H1346)</f>
        <v>25.2</v>
      </c>
      <c r="Y278" s="4">
        <f>AVERAGE('air-quality'!I1342:I1346)</f>
        <v>0</v>
      </c>
      <c r="Z278" s="4">
        <f>AVERAGE('air-quality'!J1342:J1346)</f>
        <v>9.1999999999999993</v>
      </c>
      <c r="AA278" s="4">
        <f>AVERAGE('air-quality'!E1693:E1697)</f>
        <v>79.2</v>
      </c>
      <c r="AB278" s="4">
        <f>AVERAGE('air-quality'!F1693:F1697)</f>
        <v>41.4</v>
      </c>
      <c r="AC278" s="4">
        <f>AVERAGE('air-quality'!G1693:G1697)</f>
        <v>41.4</v>
      </c>
      <c r="AD278" s="4">
        <f>AVERAGE('air-quality'!H1693:H1697)</f>
        <v>18.8</v>
      </c>
      <c r="AE278" s="4">
        <f>AVERAGE('air-quality'!I1693:I1697)</f>
        <v>0</v>
      </c>
      <c r="AF278" s="4">
        <f>AVERAGE('air-quality'!J1693:J1697)</f>
        <v>6.8</v>
      </c>
      <c r="AG278" s="4">
        <f>AVERAGE('air-quality'!E2054:E2058)</f>
        <v>98.6</v>
      </c>
      <c r="AH278" s="4">
        <f>AVERAGE('air-quality'!F2054:F2058)</f>
        <v>42.2</v>
      </c>
      <c r="AI278" s="4">
        <f>AVERAGE('air-quality'!G2054:G2058)</f>
        <v>54.6</v>
      </c>
      <c r="AJ278" s="4">
        <f>AVERAGE('air-quality'!H2054:H2058)</f>
        <v>11.4</v>
      </c>
      <c r="AK278" s="4">
        <f>AVERAGE('air-quality'!I2054:I2058)</f>
        <v>0</v>
      </c>
      <c r="AL278" s="4">
        <f>AVERAGE('air-quality'!J2054:J2058)</f>
        <v>5.4</v>
      </c>
      <c r="AS278">
        <f>AVERAGE(U278,AA278,AG278)</f>
        <v>94.2</v>
      </c>
      <c r="AT278">
        <f>AVERAGE(V278,AB278,AH278)</f>
        <v>41.93333333333333</v>
      </c>
      <c r="AU278">
        <f>AVERAGE(W278,AC278,AI278)</f>
        <v>37.4</v>
      </c>
      <c r="AV278">
        <f>AVERAGE(X278,AD278,AJ278)</f>
        <v>18.466666666666665</v>
      </c>
      <c r="AW278">
        <f>AVERAGE(Y278,AE278,AK278)</f>
        <v>0</v>
      </c>
      <c r="AX278">
        <f>AVERAGE(Z278,AF278,AL278)</f>
        <v>7.1333333333333329</v>
      </c>
    </row>
    <row r="279" spans="1:50" x14ac:dyDescent="0.25">
      <c r="A279">
        <f>IF([1]Pivot!A283="",[1]Data!A278,[1]Pivot!A283)</f>
        <v>10</v>
      </c>
      <c r="B279">
        <f>[1]Pivot!B283</f>
        <v>4</v>
      </c>
      <c r="C279" s="4">
        <f>AVERAGE(Pivot!D283:H283)</f>
        <v>100.2</v>
      </c>
      <c r="D279" s="4">
        <f>AVERAGE(Pivot!K283:O283)</f>
        <v>70.2</v>
      </c>
      <c r="E279" s="4">
        <f>AVERAGE(Pivot!R283:V283)</f>
        <v>46.6</v>
      </c>
      <c r="F279" s="4">
        <f>AVERAGE(Pivot!Y283:AC283)</f>
        <v>22.6</v>
      </c>
      <c r="G279" s="4">
        <f>AVERAGE(Pivot!AF283:AJ283)</f>
        <v>0</v>
      </c>
      <c r="H279" s="4">
        <f>AVERAGE(Pivot!AM283:AQ283)</f>
        <v>9.4</v>
      </c>
      <c r="I279" s="4">
        <f>AVERAGE(Pivot!F283:H283)</f>
        <v>78.666666666666671</v>
      </c>
      <c r="J279" s="4">
        <f>AVERAGE(Pivot!M283:O283)</f>
        <v>47.666666666666664</v>
      </c>
      <c r="K279" s="4">
        <f>AVERAGE(Pivot!T283:V283)</f>
        <v>40.333333333333336</v>
      </c>
      <c r="L279" s="4">
        <f>AVERAGE(Pivot!AA283:AC283)</f>
        <v>16.666666666666668</v>
      </c>
      <c r="M279" s="4">
        <f>AVERAGE(Pivot!AH283:AJ283)</f>
        <v>0</v>
      </c>
      <c r="N279" s="4">
        <f>AVERAGE(Pivot!AO283:AQ283)</f>
        <v>6.333333333333333</v>
      </c>
      <c r="U279" s="4">
        <f>AVERAGE('air-quality'!E1343:E1347)</f>
        <v>112.6</v>
      </c>
      <c r="V279" s="4">
        <f>AVERAGE('air-quality'!F1343:F1347)</f>
        <v>47</v>
      </c>
      <c r="W279" s="4">
        <f>AVERAGE('air-quality'!G1343:G1347)</f>
        <v>19.2</v>
      </c>
      <c r="X279" s="4">
        <f>AVERAGE('air-quality'!H1343:H1347)</f>
        <v>25</v>
      </c>
      <c r="Y279" s="4">
        <f>AVERAGE('air-quality'!I1343:I1347)</f>
        <v>0</v>
      </c>
      <c r="Z279" s="4">
        <f>AVERAGE('air-quality'!J1343:J1347)</f>
        <v>10.8</v>
      </c>
      <c r="AA279" s="4">
        <f>AVERAGE('air-quality'!E1694:E1698)</f>
        <v>78.599999999999994</v>
      </c>
      <c r="AB279" s="4">
        <f>AVERAGE('air-quality'!F1694:F1698)</f>
        <v>42.4</v>
      </c>
      <c r="AC279" s="4">
        <f>AVERAGE('air-quality'!G1694:G1698)</f>
        <v>39.799999999999997</v>
      </c>
      <c r="AD279" s="4">
        <f>AVERAGE('air-quality'!H1694:H1698)</f>
        <v>19</v>
      </c>
      <c r="AE279" s="4">
        <f>AVERAGE('air-quality'!I1694:I1698)</f>
        <v>0</v>
      </c>
      <c r="AF279" s="4">
        <f>AVERAGE('air-quality'!J1694:J1698)</f>
        <v>6.6</v>
      </c>
      <c r="AG279" s="4">
        <f>AVERAGE('air-quality'!E2055:E2059)</f>
        <v>89</v>
      </c>
      <c r="AH279" s="4">
        <f>AVERAGE('air-quality'!F2055:F2059)</f>
        <v>41</v>
      </c>
      <c r="AI279" s="4">
        <f>AVERAGE('air-quality'!G2055:G2059)</f>
        <v>44.4</v>
      </c>
      <c r="AJ279" s="4">
        <f>AVERAGE('air-quality'!H2055:H2059)</f>
        <v>12.8</v>
      </c>
      <c r="AK279" s="4">
        <f>AVERAGE('air-quality'!I2055:I2059)</f>
        <v>0</v>
      </c>
      <c r="AL279" s="4">
        <f>AVERAGE('air-quality'!J2055:J2059)</f>
        <v>4.8</v>
      </c>
      <c r="AS279">
        <f>AVERAGE(U279,AA279,AG279)</f>
        <v>93.399999999999991</v>
      </c>
      <c r="AT279">
        <f>AVERAGE(V279,AB279,AH279)</f>
        <v>43.466666666666669</v>
      </c>
      <c r="AU279">
        <f>AVERAGE(W279,AC279,AI279)</f>
        <v>34.466666666666669</v>
      </c>
      <c r="AV279">
        <f>AVERAGE(X279,AD279,AJ279)</f>
        <v>18.933333333333334</v>
      </c>
      <c r="AW279">
        <f>AVERAGE(Y279,AE279,AK279)</f>
        <v>0</v>
      </c>
      <c r="AX279">
        <f>AVERAGE(Z279,AF279,AL279)</f>
        <v>7.3999999999999995</v>
      </c>
    </row>
    <row r="280" spans="1:50" x14ac:dyDescent="0.25">
      <c r="A280">
        <f>IF([1]Pivot!A284="",[1]Data!A279,[1]Pivot!A284)</f>
        <v>10</v>
      </c>
      <c r="B280">
        <f>[1]Pivot!B284</f>
        <v>5</v>
      </c>
      <c r="C280" s="4">
        <f>AVERAGE(Pivot!D284:H284)</f>
        <v>138</v>
      </c>
      <c r="D280" s="4">
        <f>AVERAGE(Pivot!K284:O284)</f>
        <v>75.2</v>
      </c>
      <c r="E280" s="4">
        <f>AVERAGE(Pivot!R284:V284)</f>
        <v>38.799999999999997</v>
      </c>
      <c r="F280" s="4">
        <f>AVERAGE(Pivot!Y284:AC284)</f>
        <v>23.2</v>
      </c>
      <c r="G280" s="4">
        <f>AVERAGE(Pivot!AF284:AJ284)</f>
        <v>0</v>
      </c>
      <c r="H280" s="4">
        <f>AVERAGE(Pivot!AM284:AQ284)</f>
        <v>9.6</v>
      </c>
      <c r="I280" s="4">
        <f>AVERAGE(Pivot!F284:H284)</f>
        <v>102.33333333333333</v>
      </c>
      <c r="J280" s="4">
        <f>AVERAGE(Pivot!M284:O284)</f>
        <v>38.333333333333336</v>
      </c>
      <c r="K280" s="4">
        <f>AVERAGE(Pivot!T284:V284)</f>
        <v>28.333333333333332</v>
      </c>
      <c r="L280" s="4">
        <f>AVERAGE(Pivot!AA284:AC284)</f>
        <v>15.666666666666666</v>
      </c>
      <c r="M280" s="4">
        <f>AVERAGE(Pivot!AH284:AJ284)</f>
        <v>0</v>
      </c>
      <c r="N280" s="4">
        <f>AVERAGE(Pivot!AO284:AQ284)</f>
        <v>4.666666666666667</v>
      </c>
      <c r="U280" s="4">
        <f>AVERAGE('air-quality'!E1344:E1348)</f>
        <v>131.4</v>
      </c>
      <c r="V280" s="4">
        <f>AVERAGE('air-quality'!F1344:F1348)</f>
        <v>54.4</v>
      </c>
      <c r="W280" s="4">
        <f>AVERAGE('air-quality'!G1344:G1348)</f>
        <v>19.600000000000001</v>
      </c>
      <c r="X280" s="4">
        <f>AVERAGE('air-quality'!H1344:H1348)</f>
        <v>26</v>
      </c>
      <c r="Y280" s="4">
        <f>AVERAGE('air-quality'!I1344:I1348)</f>
        <v>0</v>
      </c>
      <c r="Z280" s="4">
        <f>AVERAGE('air-quality'!J1344:J1348)</f>
        <v>11.6</v>
      </c>
      <c r="AA280" s="4">
        <f>AVERAGE('air-quality'!E1695:E1699)</f>
        <v>78.599999999999994</v>
      </c>
      <c r="AB280" s="4">
        <f>AVERAGE('air-quality'!F1695:F1699)</f>
        <v>42.8</v>
      </c>
      <c r="AC280" s="4">
        <f>AVERAGE('air-quality'!G1695:G1699)</f>
        <v>39.4</v>
      </c>
      <c r="AD280" s="4">
        <f>AVERAGE('air-quality'!H1695:H1699)</f>
        <v>18.2</v>
      </c>
      <c r="AE280" s="4">
        <f>AVERAGE('air-quality'!I1695:I1699)</f>
        <v>0</v>
      </c>
      <c r="AF280" s="4">
        <f>AVERAGE('air-quality'!J1695:J1699)</f>
        <v>6.4</v>
      </c>
      <c r="AG280" s="4">
        <f>AVERAGE('air-quality'!E2056:E2060)</f>
        <v>86.4</v>
      </c>
      <c r="AH280" s="4">
        <f>AVERAGE('air-quality'!F2056:F2060)</f>
        <v>32.200000000000003</v>
      </c>
      <c r="AI280" s="4">
        <f>AVERAGE('air-quality'!G2056:G2060)</f>
        <v>26.6</v>
      </c>
      <c r="AJ280" s="4">
        <f>AVERAGE('air-quality'!H2056:H2060)</f>
        <v>12</v>
      </c>
      <c r="AK280" s="4">
        <f>AVERAGE('air-quality'!I2056:I2060)</f>
        <v>0</v>
      </c>
      <c r="AL280" s="4">
        <f>AVERAGE('air-quality'!J2056:J2060)</f>
        <v>3.6</v>
      </c>
      <c r="AS280">
        <f>AVERAGE(U280,AA280,AG280)</f>
        <v>98.8</v>
      </c>
      <c r="AT280">
        <f>AVERAGE(V280,AB280,AH280)</f>
        <v>43.133333333333326</v>
      </c>
      <c r="AU280">
        <f>AVERAGE(W280,AC280,AI280)</f>
        <v>28.533333333333331</v>
      </c>
      <c r="AV280">
        <f>AVERAGE(X280,AD280,AJ280)</f>
        <v>18.733333333333334</v>
      </c>
      <c r="AW280">
        <f>AVERAGE(Y280,AE280,AK280)</f>
        <v>0</v>
      </c>
      <c r="AX280">
        <f>AVERAGE(Z280,AF280,AL280)</f>
        <v>7.2</v>
      </c>
    </row>
    <row r="281" spans="1:50" x14ac:dyDescent="0.25">
      <c r="A281">
        <f>IF([1]Pivot!A285="",[1]Data!A280,[1]Pivot!A285)</f>
        <v>10</v>
      </c>
      <c r="B281">
        <f>[1]Pivot!B285</f>
        <v>6</v>
      </c>
      <c r="C281" s="4">
        <f>AVERAGE(Pivot!D285:H285)</f>
        <v>144.6</v>
      </c>
      <c r="D281" s="4">
        <f>AVERAGE(Pivot!K285:O285)</f>
        <v>82</v>
      </c>
      <c r="E281" s="4">
        <f>AVERAGE(Pivot!R285:V285)</f>
        <v>23.6</v>
      </c>
      <c r="F281" s="4">
        <f>AVERAGE(Pivot!Y285:AC285)</f>
        <v>28.6</v>
      </c>
      <c r="G281" s="4">
        <f>AVERAGE(Pivot!AF285:AJ285)</f>
        <v>0</v>
      </c>
      <c r="H281" s="4">
        <f>AVERAGE(Pivot!AM285:AQ285)</f>
        <v>10.6</v>
      </c>
      <c r="I281" s="4">
        <f>AVERAGE(Pivot!F285:H285)</f>
        <v>81.333333333333329</v>
      </c>
      <c r="J281" s="4">
        <f>AVERAGE(Pivot!M285:O285)</f>
        <v>55.666666666666664</v>
      </c>
      <c r="K281" s="4">
        <f>AVERAGE(Pivot!T285:V285)</f>
        <v>20</v>
      </c>
      <c r="L281" s="4">
        <f>AVERAGE(Pivot!AA285:AC285)</f>
        <v>24.666666666666668</v>
      </c>
      <c r="M281" s="4">
        <f>AVERAGE(Pivot!AH285:AJ285)</f>
        <v>0</v>
      </c>
      <c r="N281" s="4">
        <f>AVERAGE(Pivot!AO285:AQ285)</f>
        <v>6.666666666666667</v>
      </c>
      <c r="U281" s="4">
        <f>AVERAGE('air-quality'!E1345:E1349)</f>
        <v>142</v>
      </c>
      <c r="V281" s="4">
        <f>AVERAGE('air-quality'!F1345:F1349)</f>
        <v>56.4</v>
      </c>
      <c r="W281" s="4">
        <f>AVERAGE('air-quality'!G1345:G1349)</f>
        <v>20.399999999999999</v>
      </c>
      <c r="X281" s="4">
        <f>AVERAGE('air-quality'!H1345:H1349)</f>
        <v>25.6</v>
      </c>
      <c r="Y281" s="4">
        <f>AVERAGE('air-quality'!I1345:I1349)</f>
        <v>0</v>
      </c>
      <c r="Z281" s="4">
        <f>AVERAGE('air-quality'!J1345:J1349)</f>
        <v>12.6</v>
      </c>
      <c r="AA281" s="4">
        <f>AVERAGE('air-quality'!E1696:E1700)</f>
        <v>78</v>
      </c>
      <c r="AB281" s="4">
        <f>AVERAGE('air-quality'!F1696:F1700)</f>
        <v>33.6</v>
      </c>
      <c r="AC281" s="4">
        <f>AVERAGE('air-quality'!G1696:G1700)</f>
        <v>31.8</v>
      </c>
      <c r="AD281" s="4">
        <f>AVERAGE('air-quality'!H1696:H1700)</f>
        <v>14.2</v>
      </c>
      <c r="AE281" s="4">
        <f>AVERAGE('air-quality'!I1696:I1700)</f>
        <v>0</v>
      </c>
      <c r="AF281" s="4">
        <f>AVERAGE('air-quality'!J1696:J1700)</f>
        <v>4.8</v>
      </c>
      <c r="AG281" s="4">
        <f>AVERAGE('air-quality'!E2057:E2061)</f>
        <v>63.6</v>
      </c>
      <c r="AH281" s="4">
        <f>AVERAGE('air-quality'!F2057:F2061)</f>
        <v>37.4</v>
      </c>
      <c r="AI281" s="4">
        <f>AVERAGE('air-quality'!G2057:G2061)</f>
        <v>28.8</v>
      </c>
      <c r="AJ281" s="4">
        <f>AVERAGE('air-quality'!H2057:H2061)</f>
        <v>15</v>
      </c>
      <c r="AK281" s="4">
        <f>AVERAGE('air-quality'!I2057:I2061)</f>
        <v>0</v>
      </c>
      <c r="AL281" s="4">
        <f>AVERAGE('air-quality'!J2057:J2061)</f>
        <v>3.8</v>
      </c>
      <c r="AS281">
        <f>AVERAGE(U281,AA281,AG281)</f>
        <v>94.533333333333346</v>
      </c>
      <c r="AT281">
        <f>AVERAGE(V281,AB281,AH281)</f>
        <v>42.466666666666669</v>
      </c>
      <c r="AU281">
        <f>AVERAGE(W281,AC281,AI281)</f>
        <v>27</v>
      </c>
      <c r="AV281">
        <f>AVERAGE(X281,AD281,AJ281)</f>
        <v>18.266666666666666</v>
      </c>
      <c r="AW281">
        <f>AVERAGE(Y281,AE281,AK281)</f>
        <v>0</v>
      </c>
      <c r="AX281">
        <f>AVERAGE(Z281,AF281,AL281)</f>
        <v>7.0666666666666664</v>
      </c>
    </row>
    <row r="282" spans="1:50" x14ac:dyDescent="0.25">
      <c r="A282">
        <f>IF([1]Pivot!A286="",[1]Data!A281,[1]Pivot!A286)</f>
        <v>10</v>
      </c>
      <c r="B282">
        <f>[1]Pivot!B286</f>
        <v>7</v>
      </c>
      <c r="C282" s="4">
        <f>AVERAGE(Pivot!D286:H286)</f>
        <v>148</v>
      </c>
      <c r="D282" s="4">
        <f>AVERAGE(Pivot!K286:O286)</f>
        <v>40.799999999999997</v>
      </c>
      <c r="E282" s="4">
        <f>AVERAGE(Pivot!R286:V286)</f>
        <v>21.8</v>
      </c>
      <c r="F282" s="4">
        <f>AVERAGE(Pivot!Y286:AC286)</f>
        <v>16.600000000000001</v>
      </c>
      <c r="G282" s="4">
        <f>AVERAGE(Pivot!AF286:AJ286)</f>
        <v>0</v>
      </c>
      <c r="H282" s="4">
        <f>AVERAGE(Pivot!AM286:AQ286)</f>
        <v>5.2</v>
      </c>
      <c r="I282" s="4">
        <f>AVERAGE(Pivot!F286:H286)</f>
        <v>113</v>
      </c>
      <c r="J282" s="4">
        <f>AVERAGE(Pivot!M286:O286)</f>
        <v>54</v>
      </c>
      <c r="K282" s="4">
        <f>AVERAGE(Pivot!T286:V286)</f>
        <v>19.333333333333332</v>
      </c>
      <c r="L282" s="4">
        <f>AVERAGE(Pivot!AA286:AC286)</f>
        <v>21.333333333333332</v>
      </c>
      <c r="M282" s="4">
        <f>AVERAGE(Pivot!AH286:AJ286)</f>
        <v>0</v>
      </c>
      <c r="N282" s="4">
        <f>AVERAGE(Pivot!AO286:AQ286)</f>
        <v>6.333333333333333</v>
      </c>
      <c r="U282" s="4">
        <f>AVERAGE('air-quality'!E1346:E1350)</f>
        <v>149.4</v>
      </c>
      <c r="V282" s="4">
        <f>AVERAGE('air-quality'!F1346:F1350)</f>
        <v>53.6</v>
      </c>
      <c r="W282" s="4">
        <f>AVERAGE('air-quality'!G1346:G1350)</f>
        <v>19.2</v>
      </c>
      <c r="X282" s="4">
        <f>AVERAGE('air-quality'!H1346:H1350)</f>
        <v>24.6</v>
      </c>
      <c r="Y282" s="4">
        <f>AVERAGE('air-quality'!I1346:I1350)</f>
        <v>0</v>
      </c>
      <c r="Z282" s="4">
        <f>AVERAGE('air-quality'!J1346:J1350)</f>
        <v>12.2</v>
      </c>
      <c r="AA282" s="4">
        <f>AVERAGE('air-quality'!E1697:E1701)</f>
        <v>59</v>
      </c>
      <c r="AB282" s="4">
        <f>AVERAGE('air-quality'!F1697:F1701)</f>
        <v>22.8</v>
      </c>
      <c r="AC282" s="4">
        <f>AVERAGE('air-quality'!G1697:G1701)</f>
        <v>24.8</v>
      </c>
      <c r="AD282" s="4">
        <f>AVERAGE('air-quality'!H1697:H1701)</f>
        <v>11.2</v>
      </c>
      <c r="AE282" s="4">
        <f>AVERAGE('air-quality'!I1697:I1701)</f>
        <v>0</v>
      </c>
      <c r="AF282" s="4">
        <f>AVERAGE('air-quality'!J1697:J1701)</f>
        <v>3.2</v>
      </c>
      <c r="AG282" s="4">
        <f>AVERAGE('air-quality'!E2058:E2062)</f>
        <v>73.2</v>
      </c>
      <c r="AH282" s="4">
        <f>AVERAGE('air-quality'!F2058:F2062)</f>
        <v>43.4</v>
      </c>
      <c r="AI282" s="4">
        <f>AVERAGE('air-quality'!G2058:G2062)</f>
        <v>27.6</v>
      </c>
      <c r="AJ282" s="4">
        <f>AVERAGE('air-quality'!H2058:H2062)</f>
        <v>16.399999999999999</v>
      </c>
      <c r="AK282" s="4">
        <f>AVERAGE('air-quality'!I2058:I2062)</f>
        <v>0</v>
      </c>
      <c r="AL282" s="4">
        <f>AVERAGE('air-quality'!J2058:J2062)</f>
        <v>4.4000000000000004</v>
      </c>
      <c r="AS282">
        <f>AVERAGE(U282,AA282,AG282)</f>
        <v>93.866666666666674</v>
      </c>
      <c r="AT282">
        <f>AVERAGE(V282,AB282,AH282)</f>
        <v>39.933333333333337</v>
      </c>
      <c r="AU282">
        <f>AVERAGE(W282,AC282,AI282)</f>
        <v>23.866666666666664</v>
      </c>
      <c r="AV282">
        <f>AVERAGE(X282,AD282,AJ282)</f>
        <v>17.399999999999999</v>
      </c>
      <c r="AW282">
        <f>AVERAGE(Y282,AE282,AK282)</f>
        <v>0</v>
      </c>
      <c r="AX282">
        <f>AVERAGE(Z282,AF282,AL282)</f>
        <v>6.5999999999999988</v>
      </c>
    </row>
    <row r="283" spans="1:50" x14ac:dyDescent="0.25">
      <c r="A283">
        <f>IF([1]Pivot!A287="",[1]Data!A282,[1]Pivot!A287)</f>
        <v>10</v>
      </c>
      <c r="B283">
        <f>[1]Pivot!B287</f>
        <v>8</v>
      </c>
      <c r="C283" s="4">
        <f>AVERAGE(Pivot!D287:H287)</f>
        <v>67.2</v>
      </c>
      <c r="D283" s="4">
        <f>AVERAGE(Pivot!K287:O287)</f>
        <v>35.6</v>
      </c>
      <c r="E283" s="4">
        <f>AVERAGE(Pivot!R287:V287)</f>
        <v>21.8</v>
      </c>
      <c r="F283" s="4">
        <f>AVERAGE(Pivot!Y287:AC287)</f>
        <v>15.8</v>
      </c>
      <c r="G283" s="4">
        <f>AVERAGE(Pivot!AF287:AJ287)</f>
        <v>0</v>
      </c>
      <c r="H283" s="4">
        <f>AVERAGE(Pivot!AM287:AQ287)</f>
        <v>4.5999999999999996</v>
      </c>
      <c r="I283" s="4">
        <f>AVERAGE(Pivot!F287:H287)</f>
        <v>88.333333333333329</v>
      </c>
      <c r="J283" s="4">
        <f>AVERAGE(Pivot!M287:O287)</f>
        <v>26</v>
      </c>
      <c r="K283" s="4">
        <f>AVERAGE(Pivot!T287:V287)</f>
        <v>23.333333333333332</v>
      </c>
      <c r="L283" s="4">
        <f>AVERAGE(Pivot!AA287:AC287)</f>
        <v>14</v>
      </c>
      <c r="M283" s="4">
        <f>AVERAGE(Pivot!AH287:AJ287)</f>
        <v>0</v>
      </c>
      <c r="N283" s="4">
        <f>AVERAGE(Pivot!AO287:AQ287)</f>
        <v>4.666666666666667</v>
      </c>
      <c r="U283" s="4">
        <f>AVERAGE('air-quality'!E1347:E1351)</f>
        <v>139.6</v>
      </c>
      <c r="V283" s="4">
        <f>AVERAGE('air-quality'!F1347:F1351)</f>
        <v>58.2</v>
      </c>
      <c r="W283" s="4">
        <f>AVERAGE('air-quality'!G1347:G1351)</f>
        <v>21</v>
      </c>
      <c r="X283" s="4">
        <f>AVERAGE('air-quality'!H1347:H1351)</f>
        <v>23.8</v>
      </c>
      <c r="Y283" s="4">
        <f>AVERAGE('air-quality'!I1347:I1351)</f>
        <v>0</v>
      </c>
      <c r="Z283" s="4">
        <f>AVERAGE('air-quality'!J1347:J1351)</f>
        <v>11.2</v>
      </c>
      <c r="AA283" s="4">
        <f>AVERAGE('air-quality'!E1698:E1702)</f>
        <v>32.4</v>
      </c>
      <c r="AB283" s="4">
        <f>AVERAGE('air-quality'!F1698:F1702)</f>
        <v>24</v>
      </c>
      <c r="AC283" s="4">
        <f>AVERAGE('air-quality'!G1698:G1702)</f>
        <v>24</v>
      </c>
      <c r="AD283" s="4">
        <f>AVERAGE('air-quality'!H1698:H1702)</f>
        <v>12.4</v>
      </c>
      <c r="AE283" s="4">
        <f>AVERAGE('air-quality'!I1698:I1702)</f>
        <v>0</v>
      </c>
      <c r="AF283" s="4">
        <f>AVERAGE('air-quality'!J1698:J1702)</f>
        <v>3</v>
      </c>
      <c r="AG283" s="4">
        <f>AVERAGE('air-quality'!E2059:E2063)</f>
        <v>93.2</v>
      </c>
      <c r="AH283" s="4">
        <f>AVERAGE('air-quality'!F2059:F2063)</f>
        <v>46</v>
      </c>
      <c r="AI283" s="4">
        <f>AVERAGE('air-quality'!G2059:G2063)</f>
        <v>27</v>
      </c>
      <c r="AJ283" s="4">
        <f>AVERAGE('air-quality'!H2059:H2063)</f>
        <v>17</v>
      </c>
      <c r="AK283" s="4">
        <f>AVERAGE('air-quality'!I2059:I2063)</f>
        <v>0</v>
      </c>
      <c r="AL283" s="4">
        <f>AVERAGE('air-quality'!J2059:J2063)</f>
        <v>5</v>
      </c>
      <c r="AS283">
        <f>AVERAGE(U283,AA283,AG283)</f>
        <v>88.399999999999991</v>
      </c>
      <c r="AT283">
        <f>AVERAGE(V283,AB283,AH283)</f>
        <v>42.733333333333327</v>
      </c>
      <c r="AU283">
        <f>AVERAGE(W283,AC283,AI283)</f>
        <v>24</v>
      </c>
      <c r="AV283">
        <f>AVERAGE(X283,AD283,AJ283)</f>
        <v>17.733333333333334</v>
      </c>
      <c r="AW283">
        <f>AVERAGE(Y283,AE283,AK283)</f>
        <v>0</v>
      </c>
      <c r="AX283">
        <f>AVERAGE(Z283,AF283,AL283)</f>
        <v>6.3999999999999995</v>
      </c>
    </row>
    <row r="284" spans="1:50" x14ac:dyDescent="0.25">
      <c r="A284">
        <f>IF([1]Pivot!A288="",[1]Data!A283,[1]Pivot!A288)</f>
        <v>10</v>
      </c>
      <c r="B284">
        <f>[1]Pivot!B288</f>
        <v>9</v>
      </c>
      <c r="C284" s="4">
        <f>AVERAGE(Pivot!D288:H288)</f>
        <v>71.400000000000006</v>
      </c>
      <c r="D284" s="4">
        <f>AVERAGE(Pivot!K288:O288)</f>
        <v>38.200000000000003</v>
      </c>
      <c r="E284" s="4">
        <f>AVERAGE(Pivot!R288:V288)</f>
        <v>18.8</v>
      </c>
      <c r="F284" s="4">
        <f>AVERAGE(Pivot!Y288:AC288)</f>
        <v>15</v>
      </c>
      <c r="G284" s="4">
        <f>AVERAGE(Pivot!AF288:AJ288)</f>
        <v>0</v>
      </c>
      <c r="H284" s="4">
        <f>AVERAGE(Pivot!AM288:AQ288)</f>
        <v>5.2</v>
      </c>
      <c r="I284" s="4">
        <f>AVERAGE(Pivot!F288:H288)</f>
        <v>65.666666666666671</v>
      </c>
      <c r="J284" s="4">
        <f>AVERAGE(Pivot!M288:O288)</f>
        <v>24.333333333333332</v>
      </c>
      <c r="K284" s="4">
        <f>AVERAGE(Pivot!T288:V288)</f>
        <v>20.333333333333332</v>
      </c>
      <c r="L284" s="4">
        <f>AVERAGE(Pivot!AA288:AC288)</f>
        <v>11.333333333333334</v>
      </c>
      <c r="M284" s="4">
        <f>AVERAGE(Pivot!AH288:AJ288)</f>
        <v>0</v>
      </c>
      <c r="N284" s="4">
        <f>AVERAGE(Pivot!AO288:AQ288)</f>
        <v>3.6666666666666665</v>
      </c>
      <c r="U284" s="4">
        <f>AVERAGE('air-quality'!E1348:E1352)</f>
        <v>126.2</v>
      </c>
      <c r="V284" s="4">
        <f>AVERAGE('air-quality'!F1348:F1352)</f>
        <v>59</v>
      </c>
      <c r="W284" s="4">
        <f>AVERAGE('air-quality'!G1348:G1352)</f>
        <v>21.6</v>
      </c>
      <c r="X284" s="4">
        <f>AVERAGE('air-quality'!H1348:H1352)</f>
        <v>24</v>
      </c>
      <c r="Y284" s="4">
        <f>AVERAGE('air-quality'!I1348:I1352)</f>
        <v>0</v>
      </c>
      <c r="Z284" s="4">
        <f>AVERAGE('air-quality'!J1348:J1352)</f>
        <v>10.4</v>
      </c>
      <c r="AA284" s="4">
        <f>AVERAGE('air-quality'!E1699:E1703)</f>
        <v>33</v>
      </c>
      <c r="AB284" s="4">
        <f>AVERAGE('air-quality'!F1699:F1703)</f>
        <v>30.6</v>
      </c>
      <c r="AC284" s="4">
        <f>AVERAGE('air-quality'!G1699:G1703)</f>
        <v>24.8</v>
      </c>
      <c r="AD284" s="4">
        <f>AVERAGE('air-quality'!H1699:H1703)</f>
        <v>14.2</v>
      </c>
      <c r="AE284" s="4">
        <f>AVERAGE('air-quality'!I1699:I1703)</f>
        <v>0</v>
      </c>
      <c r="AF284" s="4">
        <f>AVERAGE('air-quality'!J1699:J1703)</f>
        <v>3.6</v>
      </c>
      <c r="AG284" s="4">
        <f>AVERAGE('air-quality'!E2060:E2064)</f>
        <v>100</v>
      </c>
      <c r="AH284" s="4">
        <f>AVERAGE('air-quality'!F2060:F2064)</f>
        <v>47.8</v>
      </c>
      <c r="AI284" s="4">
        <f>AVERAGE('air-quality'!G2060:G2064)</f>
        <v>22.2</v>
      </c>
      <c r="AJ284" s="4">
        <f>AVERAGE('air-quality'!H2060:H2064)</f>
        <v>18.8</v>
      </c>
      <c r="AK284" s="4">
        <f>AVERAGE('air-quality'!I2060:I2064)</f>
        <v>0</v>
      </c>
      <c r="AL284" s="4">
        <f>AVERAGE('air-quality'!J2060:J2064)</f>
        <v>6.6</v>
      </c>
      <c r="AS284">
        <f>AVERAGE(U284,AA284,AG284)</f>
        <v>86.399999999999991</v>
      </c>
      <c r="AT284">
        <f>AVERAGE(V284,AB284,AH284)</f>
        <v>45.79999999999999</v>
      </c>
      <c r="AU284">
        <f>AVERAGE(W284,AC284,AI284)</f>
        <v>22.866666666666671</v>
      </c>
      <c r="AV284">
        <f>AVERAGE(X284,AD284,AJ284)</f>
        <v>19</v>
      </c>
      <c r="AW284">
        <f>AVERAGE(Y284,AE284,AK284)</f>
        <v>0</v>
      </c>
      <c r="AX284">
        <f>AVERAGE(Z284,AF284,AL284)</f>
        <v>6.8666666666666671</v>
      </c>
    </row>
    <row r="285" spans="1:50" x14ac:dyDescent="0.25">
      <c r="A285">
        <f>IF([1]Pivot!A289="",[1]Data!A284,[1]Pivot!A289)</f>
        <v>10</v>
      </c>
      <c r="B285">
        <f>[1]Pivot!B289</f>
        <v>10</v>
      </c>
      <c r="C285" s="4">
        <f>AVERAGE(Pivot!D289:H289)</f>
        <v>73.2</v>
      </c>
      <c r="D285" s="4">
        <f>AVERAGE(Pivot!K289:O289)</f>
        <v>42.8</v>
      </c>
      <c r="E285" s="4">
        <f>AVERAGE(Pivot!R289:V289)</f>
        <v>22.8</v>
      </c>
      <c r="F285" s="4">
        <f>AVERAGE(Pivot!Y289:AC289)</f>
        <v>17.2</v>
      </c>
      <c r="G285" s="4">
        <f>AVERAGE(Pivot!AF289:AJ289)</f>
        <v>0</v>
      </c>
      <c r="H285" s="4">
        <f>AVERAGE(Pivot!AM289:AQ289)</f>
        <v>6</v>
      </c>
      <c r="I285" s="4">
        <f>AVERAGE(Pivot!F289:H289)</f>
        <v>59</v>
      </c>
      <c r="J285" s="4">
        <f>AVERAGE(Pivot!M289:O289)</f>
        <v>30.666666666666668</v>
      </c>
      <c r="K285" s="4">
        <f>AVERAGE(Pivot!T289:V289)</f>
        <v>19</v>
      </c>
      <c r="L285" s="4">
        <f>AVERAGE(Pivot!AA289:AC289)</f>
        <v>16.333333333333332</v>
      </c>
      <c r="M285" s="4">
        <f>AVERAGE(Pivot!AH289:AJ289)</f>
        <v>0</v>
      </c>
      <c r="N285" s="4">
        <f>AVERAGE(Pivot!AO289:AQ289)</f>
        <v>4.666666666666667</v>
      </c>
      <c r="U285" s="4">
        <f>AVERAGE('air-quality'!E1349:E1353)</f>
        <v>126.2</v>
      </c>
      <c r="V285" s="4">
        <f>AVERAGE('air-quality'!F1349:F1353)</f>
        <v>57.2</v>
      </c>
      <c r="W285" s="4">
        <f>AVERAGE('air-quality'!G1349:G1353)</f>
        <v>20</v>
      </c>
      <c r="X285" s="4">
        <f>AVERAGE('air-quality'!H1349:H1353)</f>
        <v>24.8</v>
      </c>
      <c r="Y285" s="4">
        <f>AVERAGE('air-quality'!I1349:I1353)</f>
        <v>0</v>
      </c>
      <c r="Z285" s="4">
        <f>AVERAGE('air-quality'!J1349:J1353)</f>
        <v>9.8000000000000007</v>
      </c>
      <c r="AA285" s="4">
        <f>AVERAGE('air-quality'!E1700:E1704)</f>
        <v>46.8</v>
      </c>
      <c r="AB285" s="4">
        <f>AVERAGE('air-quality'!F1700:F1704)</f>
        <v>38.799999999999997</v>
      </c>
      <c r="AC285" s="4">
        <f>AVERAGE('air-quality'!G1700:G1704)</f>
        <v>25.4</v>
      </c>
      <c r="AD285" s="4">
        <f>AVERAGE('air-quality'!H1700:H1704)</f>
        <v>17.600000000000001</v>
      </c>
      <c r="AE285" s="4">
        <f>AVERAGE('air-quality'!I1700:I1704)</f>
        <v>0</v>
      </c>
      <c r="AF285" s="4">
        <f>AVERAGE('air-quality'!J1700:J1704)</f>
        <v>4.8</v>
      </c>
      <c r="AG285" s="4">
        <f>AVERAGE('air-quality'!E2061:E2065)</f>
        <v>93.6</v>
      </c>
      <c r="AH285" s="4">
        <f>AVERAGE('air-quality'!F2061:F2065)</f>
        <v>52.6</v>
      </c>
      <c r="AI285" s="4">
        <f>AVERAGE('air-quality'!G2061:G2065)</f>
        <v>18.600000000000001</v>
      </c>
      <c r="AJ285" s="4">
        <f>AVERAGE('air-quality'!H2061:H2065)</f>
        <v>21</v>
      </c>
      <c r="AK285" s="4">
        <f>AVERAGE('air-quality'!I2061:I2065)</f>
        <v>0</v>
      </c>
      <c r="AL285" s="4">
        <f>AVERAGE('air-quality'!J2061:J2065)</f>
        <v>8</v>
      </c>
      <c r="AS285">
        <f>AVERAGE(U285,AA285,AG285)</f>
        <v>88.866666666666674</v>
      </c>
      <c r="AT285">
        <f>AVERAGE(V285,AB285,AH285)</f>
        <v>49.533333333333331</v>
      </c>
      <c r="AU285">
        <f>AVERAGE(W285,AC285,AI285)</f>
        <v>21.333333333333332</v>
      </c>
      <c r="AV285">
        <f>AVERAGE(X285,AD285,AJ285)</f>
        <v>21.133333333333336</v>
      </c>
      <c r="AW285">
        <f>AVERAGE(Y285,AE285,AK285)</f>
        <v>0</v>
      </c>
      <c r="AX285">
        <f>AVERAGE(Z285,AF285,AL285)</f>
        <v>7.5333333333333341</v>
      </c>
    </row>
    <row r="286" spans="1:50" x14ac:dyDescent="0.25">
      <c r="A286">
        <f>IF([1]Pivot!A290="",[1]Data!A285,[1]Pivot!A290)</f>
        <v>10</v>
      </c>
      <c r="B286">
        <f>[1]Pivot!B290</f>
        <v>11</v>
      </c>
      <c r="C286" s="4">
        <f>AVERAGE(Pivot!D290:H290)</f>
        <v>79.8</v>
      </c>
      <c r="D286" s="4">
        <f>AVERAGE(Pivot!K290:O290)</f>
        <v>52</v>
      </c>
      <c r="E286" s="4">
        <f>AVERAGE(Pivot!R290:V290)</f>
        <v>22.6</v>
      </c>
      <c r="F286" s="4">
        <f>AVERAGE(Pivot!Y290:AC290)</f>
        <v>23.8</v>
      </c>
      <c r="G286" s="4">
        <f>AVERAGE(Pivot!AF290:AJ290)</f>
        <v>0</v>
      </c>
      <c r="H286" s="4">
        <f>AVERAGE(Pivot!AM290:AQ290)</f>
        <v>7.6</v>
      </c>
      <c r="I286" s="4">
        <f>AVERAGE(Pivot!F290:H290)</f>
        <v>62.333333333333336</v>
      </c>
      <c r="J286" s="4">
        <f>AVERAGE(Pivot!M290:O290)</f>
        <v>52.666666666666664</v>
      </c>
      <c r="K286" s="4">
        <f>AVERAGE(Pivot!T290:V290)</f>
        <v>18</v>
      </c>
      <c r="L286" s="4">
        <f>AVERAGE(Pivot!AA290:AC290)</f>
        <v>25</v>
      </c>
      <c r="M286" s="4">
        <f>AVERAGE(Pivot!AH290:AJ290)</f>
        <v>0</v>
      </c>
      <c r="N286" s="4">
        <f>AVERAGE(Pivot!AO290:AQ290)</f>
        <v>8.3333333333333339</v>
      </c>
      <c r="U286" s="4">
        <f>AVERAGE('air-quality'!E1350:E1354)</f>
        <v>126.6</v>
      </c>
      <c r="V286" s="4">
        <f>AVERAGE('air-quality'!F1350:F1354)</f>
        <v>67.400000000000006</v>
      </c>
      <c r="W286" s="4">
        <f>AVERAGE('air-quality'!G1350:G1354)</f>
        <v>15</v>
      </c>
      <c r="X286" s="4">
        <f>AVERAGE('air-quality'!H1350:H1354)</f>
        <v>29</v>
      </c>
      <c r="Y286" s="4">
        <f>AVERAGE('air-quality'!I1350:I1354)</f>
        <v>0</v>
      </c>
      <c r="Z286" s="4">
        <f>AVERAGE('air-quality'!J1350:J1354)</f>
        <v>10.199999999999999</v>
      </c>
      <c r="AA286" s="4">
        <f>AVERAGE('air-quality'!E1701:E1705)</f>
        <v>70.2</v>
      </c>
      <c r="AB286" s="4">
        <f>AVERAGE('air-quality'!F1701:F1705)</f>
        <v>57.8</v>
      </c>
      <c r="AC286" s="4">
        <f>AVERAGE('air-quality'!G1701:G1705)</f>
        <v>28.8</v>
      </c>
      <c r="AD286" s="4">
        <f>AVERAGE('air-quality'!H1701:H1705)</f>
        <v>24.8</v>
      </c>
      <c r="AE286" s="4">
        <f>AVERAGE('air-quality'!I1701:I1705)</f>
        <v>0</v>
      </c>
      <c r="AF286" s="4">
        <f>AVERAGE('air-quality'!J1701:J1705)</f>
        <v>7</v>
      </c>
      <c r="AG286" s="4">
        <f>AVERAGE('air-quality'!E2062:E2066)</f>
        <v>102.8</v>
      </c>
      <c r="AH286" s="4">
        <f>AVERAGE('air-quality'!F2062:F2066)</f>
        <v>45.4</v>
      </c>
      <c r="AI286" s="4">
        <f>AVERAGE('air-quality'!G2062:G2066)</f>
        <v>16</v>
      </c>
      <c r="AJ286" s="4">
        <f>AVERAGE('air-quality'!H2062:H2066)</f>
        <v>19.2</v>
      </c>
      <c r="AK286" s="4">
        <f>AVERAGE('air-quality'!I2062:I2066)</f>
        <v>0</v>
      </c>
      <c r="AL286" s="4">
        <f>AVERAGE('air-quality'!J2062:J2066)</f>
        <v>7.6</v>
      </c>
      <c r="AS286">
        <f>AVERAGE(U286,AA286,AG286)</f>
        <v>99.866666666666674</v>
      </c>
      <c r="AT286">
        <f>AVERAGE(V286,AB286,AH286)</f>
        <v>56.866666666666667</v>
      </c>
      <c r="AU286">
        <f>AVERAGE(W286,AC286,AI286)</f>
        <v>19.933333333333334</v>
      </c>
      <c r="AV286">
        <f>AVERAGE(X286,AD286,AJ286)</f>
        <v>24.333333333333332</v>
      </c>
      <c r="AW286">
        <f>AVERAGE(Y286,AE286,AK286)</f>
        <v>0</v>
      </c>
      <c r="AX286">
        <f>AVERAGE(Z286,AF286,AL286)</f>
        <v>8.2666666666666657</v>
      </c>
    </row>
    <row r="287" spans="1:50" x14ac:dyDescent="0.25">
      <c r="A287">
        <f>IF([1]Pivot!A291="",[1]Data!A286,[1]Pivot!A291)</f>
        <v>10</v>
      </c>
      <c r="B287">
        <f>[1]Pivot!B291</f>
        <v>12</v>
      </c>
      <c r="C287" s="4">
        <f>AVERAGE(Pivot!D291:H291)</f>
        <v>94.6</v>
      </c>
      <c r="D287" s="4">
        <f>AVERAGE(Pivot!K291:O291)</f>
        <v>70.8</v>
      </c>
      <c r="E287" s="4">
        <f>AVERAGE(Pivot!R291:V291)</f>
        <v>23.2</v>
      </c>
      <c r="F287" s="4">
        <f>AVERAGE(Pivot!Y291:AC291)</f>
        <v>32</v>
      </c>
      <c r="G287" s="4">
        <f>AVERAGE(Pivot!AF291:AJ291)</f>
        <v>0</v>
      </c>
      <c r="H287" s="4">
        <f>AVERAGE(Pivot!AM291:AQ291)</f>
        <v>9.8000000000000007</v>
      </c>
      <c r="I287" s="4">
        <f>AVERAGE(Pivot!F291:H291)</f>
        <v>91.333333333333329</v>
      </c>
      <c r="J287" s="4">
        <f>AVERAGE(Pivot!M291:O291)</f>
        <v>60.666666666666664</v>
      </c>
      <c r="K287" s="4">
        <f>AVERAGE(Pivot!T291:V291)</f>
        <v>20</v>
      </c>
      <c r="L287" s="4">
        <f>AVERAGE(Pivot!AA291:AC291)</f>
        <v>29</v>
      </c>
      <c r="M287" s="4">
        <f>AVERAGE(Pivot!AH291:AJ291)</f>
        <v>0</v>
      </c>
      <c r="N287" s="4">
        <f>AVERAGE(Pivot!AO291:AQ291)</f>
        <v>9.6666666666666661</v>
      </c>
      <c r="U287" s="4">
        <f>AVERAGE('air-quality'!E1351:E1355)</f>
        <v>142.4</v>
      </c>
      <c r="V287" s="4">
        <f>AVERAGE('air-quality'!F1351:F1355)</f>
        <v>62.8</v>
      </c>
      <c r="W287" s="4">
        <f>AVERAGE('air-quality'!G1351:G1355)</f>
        <v>17.2</v>
      </c>
      <c r="X287" s="4">
        <f>AVERAGE('air-quality'!H1351:H1355)</f>
        <v>27.2</v>
      </c>
      <c r="Y287" s="4">
        <f>AVERAGE('air-quality'!I1351:I1355)</f>
        <v>0</v>
      </c>
      <c r="Z287" s="4">
        <f>AVERAGE('air-quality'!J1351:J1355)</f>
        <v>9.6</v>
      </c>
      <c r="AA287" s="4">
        <f>AVERAGE('air-quality'!E1702:E1706)</f>
        <v>106.4</v>
      </c>
      <c r="AB287" s="4">
        <f>AVERAGE('air-quality'!F1702:F1706)</f>
        <v>77.599999999999994</v>
      </c>
      <c r="AC287" s="4">
        <f>AVERAGE('air-quality'!G1702:G1706)</f>
        <v>28.4</v>
      </c>
      <c r="AD287" s="4">
        <f>AVERAGE('air-quality'!H1702:H1706)</f>
        <v>29.4</v>
      </c>
      <c r="AE287" s="4">
        <f>AVERAGE('air-quality'!I1702:I1706)</f>
        <v>0</v>
      </c>
      <c r="AF287" s="4">
        <f>AVERAGE('air-quality'!J1702:J1706)</f>
        <v>9.4</v>
      </c>
      <c r="AG287" s="4">
        <f>AVERAGE('air-quality'!E2063:E2067)</f>
        <v>92.4</v>
      </c>
      <c r="AH287" s="4">
        <f>AVERAGE('air-quality'!F2063:F2067)</f>
        <v>42.8</v>
      </c>
      <c r="AI287" s="4">
        <f>AVERAGE('air-quality'!G2063:G2067)</f>
        <v>15</v>
      </c>
      <c r="AJ287" s="4">
        <f>AVERAGE('air-quality'!H2063:H2067)</f>
        <v>19.8</v>
      </c>
      <c r="AK287" s="4">
        <f>AVERAGE('air-quality'!I2063:I2067)</f>
        <v>0</v>
      </c>
      <c r="AL287" s="4">
        <f>AVERAGE('air-quality'!J2063:J2067)</f>
        <v>7.4</v>
      </c>
      <c r="AS287">
        <f>AVERAGE(U287,AA287,AG287)</f>
        <v>113.73333333333335</v>
      </c>
      <c r="AT287">
        <f>AVERAGE(V287,AB287,AH287)</f>
        <v>61.066666666666663</v>
      </c>
      <c r="AU287">
        <f>AVERAGE(W287,AC287,AI287)</f>
        <v>20.2</v>
      </c>
      <c r="AV287">
        <f>AVERAGE(X287,AD287,AJ287)</f>
        <v>25.466666666666665</v>
      </c>
      <c r="AW287">
        <f>AVERAGE(Y287,AE287,AK287)</f>
        <v>0</v>
      </c>
      <c r="AX287">
        <f>AVERAGE(Z287,AF287,AL287)</f>
        <v>8.7999999999999989</v>
      </c>
    </row>
    <row r="288" spans="1:50" x14ac:dyDescent="0.25">
      <c r="A288">
        <f>IF([1]Pivot!A292="",[1]Data!A287,[1]Pivot!A292)</f>
        <v>10</v>
      </c>
      <c r="B288">
        <f>[1]Pivot!B292</f>
        <v>13</v>
      </c>
      <c r="C288" s="4">
        <f>AVERAGE(Pivot!D292:H292)</f>
        <v>133</v>
      </c>
      <c r="D288" s="4">
        <f>AVERAGE(Pivot!K292:O292)</f>
        <v>82</v>
      </c>
      <c r="E288" s="4">
        <f>AVERAGE(Pivot!R292:V292)</f>
        <v>25.6</v>
      </c>
      <c r="F288" s="4">
        <f>AVERAGE(Pivot!Y292:AC292)</f>
        <v>34</v>
      </c>
      <c r="G288" s="4">
        <f>AVERAGE(Pivot!AF292:AJ292)</f>
        <v>0</v>
      </c>
      <c r="H288" s="4">
        <f>AVERAGE(Pivot!AM292:AQ292)</f>
        <v>11.8</v>
      </c>
      <c r="I288" s="4">
        <f>AVERAGE(Pivot!F292:H292)</f>
        <v>119</v>
      </c>
      <c r="J288" s="4">
        <f>AVERAGE(Pivot!M292:O292)</f>
        <v>53.333333333333336</v>
      </c>
      <c r="K288" s="4">
        <f>AVERAGE(Pivot!T292:V292)</f>
        <v>23.666666666666668</v>
      </c>
      <c r="L288" s="4">
        <f>AVERAGE(Pivot!AA292:AC292)</f>
        <v>25.666666666666668</v>
      </c>
      <c r="M288" s="4">
        <f>AVERAGE(Pivot!AH292:AJ292)</f>
        <v>0</v>
      </c>
      <c r="N288" s="4">
        <f>AVERAGE(Pivot!AO292:AQ292)</f>
        <v>7</v>
      </c>
      <c r="U288" s="4">
        <f>AVERAGE('air-quality'!E1352:E1356)</f>
        <v>138.6</v>
      </c>
      <c r="V288" s="4">
        <f>AVERAGE('air-quality'!F1352:F1356)</f>
        <v>58.6</v>
      </c>
      <c r="W288" s="4">
        <f>AVERAGE('air-quality'!G1352:G1356)</f>
        <v>17.8</v>
      </c>
      <c r="X288" s="4">
        <f>AVERAGE('air-quality'!H1352:H1356)</f>
        <v>25.4</v>
      </c>
      <c r="Y288" s="4">
        <f>AVERAGE('air-quality'!I1352:I1356)</f>
        <v>0</v>
      </c>
      <c r="Z288" s="4">
        <f>AVERAGE('air-quality'!J1352:J1356)</f>
        <v>9</v>
      </c>
      <c r="AA288" s="4">
        <f>AVERAGE('air-quality'!E1703:E1707)</f>
        <v>141.6</v>
      </c>
      <c r="AB288" s="4">
        <f>AVERAGE('air-quality'!F1703:F1707)</f>
        <v>84.6</v>
      </c>
      <c r="AC288" s="4">
        <f>AVERAGE('air-quality'!G1703:G1707)</f>
        <v>29.8</v>
      </c>
      <c r="AD288" s="4">
        <f>AVERAGE('air-quality'!H1703:H1707)</f>
        <v>29.8</v>
      </c>
      <c r="AE288" s="4">
        <f>AVERAGE('air-quality'!I1703:I1707)</f>
        <v>0</v>
      </c>
      <c r="AF288" s="4">
        <f>AVERAGE('air-quality'!J1703:J1707)</f>
        <v>10.6</v>
      </c>
      <c r="AG288" s="4">
        <f>AVERAGE('air-quality'!E2064:E2068)</f>
        <v>79.400000000000006</v>
      </c>
      <c r="AH288" s="4">
        <f>AVERAGE('air-quality'!F2064:F2068)</f>
        <v>40.799999999999997</v>
      </c>
      <c r="AI288" s="4">
        <f>AVERAGE('air-quality'!G2064:G2068)</f>
        <v>14.4</v>
      </c>
      <c r="AJ288" s="4">
        <f>AVERAGE('air-quality'!H2064:H2068)</f>
        <v>19.8</v>
      </c>
      <c r="AK288" s="4">
        <f>AVERAGE('air-quality'!I2064:I2068)</f>
        <v>0</v>
      </c>
      <c r="AL288" s="4">
        <f>AVERAGE('air-quality'!J2064:J2068)</f>
        <v>7</v>
      </c>
      <c r="AS288">
        <f>AVERAGE(U288,AA288,AG288)</f>
        <v>119.86666666666667</v>
      </c>
      <c r="AT288">
        <f>AVERAGE(V288,AB288,AH288)</f>
        <v>61.333333333333336</v>
      </c>
      <c r="AU288">
        <f>AVERAGE(W288,AC288,AI288)</f>
        <v>20.666666666666668</v>
      </c>
      <c r="AV288">
        <f>AVERAGE(X288,AD288,AJ288)</f>
        <v>25</v>
      </c>
      <c r="AW288">
        <f>AVERAGE(Y288,AE288,AK288)</f>
        <v>0</v>
      </c>
      <c r="AX288">
        <f>AVERAGE(Z288,AF288,AL288)</f>
        <v>8.8666666666666671</v>
      </c>
    </row>
    <row r="289" spans="1:50" x14ac:dyDescent="0.25">
      <c r="A289">
        <f>IF([1]Pivot!A293="",[1]Data!A288,[1]Pivot!A293)</f>
        <v>10</v>
      </c>
      <c r="B289">
        <f>[1]Pivot!B293</f>
        <v>14</v>
      </c>
      <c r="C289" s="4">
        <f>AVERAGE(Pivot!D293:H293)</f>
        <v>150.80000000000001</v>
      </c>
      <c r="D289" s="4">
        <f>AVERAGE(Pivot!K293:O293)</f>
        <v>83.6</v>
      </c>
      <c r="E289" s="4">
        <f>AVERAGE(Pivot!R293:V293)</f>
        <v>21.6</v>
      </c>
      <c r="F289" s="4">
        <f>AVERAGE(Pivot!Y293:AC293)</f>
        <v>32.799999999999997</v>
      </c>
      <c r="G289" s="4">
        <f>AVERAGE(Pivot!AF293:AJ293)</f>
        <v>0</v>
      </c>
      <c r="H289" s="4">
        <f>AVERAGE(Pivot!AM293:AQ293)</f>
        <v>13</v>
      </c>
      <c r="I289" s="4">
        <f>AVERAGE(Pivot!F293:H293)</f>
        <v>96</v>
      </c>
      <c r="J289" s="4">
        <f>AVERAGE(Pivot!M293:O293)</f>
        <v>66</v>
      </c>
      <c r="K289" s="4">
        <f>AVERAGE(Pivot!T293:V293)</f>
        <v>18</v>
      </c>
      <c r="L289" s="4">
        <f>AVERAGE(Pivot!AA293:AC293)</f>
        <v>25</v>
      </c>
      <c r="M289" s="4">
        <f>AVERAGE(Pivot!AH293:AJ293)</f>
        <v>0</v>
      </c>
      <c r="N289" s="4">
        <f>AVERAGE(Pivot!AO293:AQ293)</f>
        <v>10</v>
      </c>
      <c r="U289" s="4">
        <f>AVERAGE('air-quality'!E1353:E1357)</f>
        <v>126.4</v>
      </c>
      <c r="V289" s="4">
        <f>AVERAGE('air-quality'!F1353:F1357)</f>
        <v>52.8</v>
      </c>
      <c r="W289" s="4">
        <f>AVERAGE('air-quality'!G1353:G1357)</f>
        <v>15.8</v>
      </c>
      <c r="X289" s="4">
        <f>AVERAGE('air-quality'!H1353:H1357)</f>
        <v>25</v>
      </c>
      <c r="Y289" s="4">
        <f>AVERAGE('air-quality'!I1353:I1357)</f>
        <v>0</v>
      </c>
      <c r="Z289" s="4">
        <f>AVERAGE('air-quality'!J1353:J1357)</f>
        <v>8</v>
      </c>
      <c r="AA289" s="4">
        <f>AVERAGE('air-quality'!E1704:E1708)</f>
        <v>163.19999999999999</v>
      </c>
      <c r="AB289" s="4">
        <f>AVERAGE('air-quality'!F1704:F1708)</f>
        <v>79.599999999999994</v>
      </c>
      <c r="AC289" s="4">
        <f>AVERAGE('air-quality'!G1704:G1708)</f>
        <v>28.6</v>
      </c>
      <c r="AD289" s="4">
        <f>AVERAGE('air-quality'!H1704:H1708)</f>
        <v>28.6</v>
      </c>
      <c r="AE289" s="4">
        <f>AVERAGE('air-quality'!I1704:I1708)</f>
        <v>0</v>
      </c>
      <c r="AF289" s="4">
        <f>AVERAGE('air-quality'!J1704:J1708)</f>
        <v>10.6</v>
      </c>
      <c r="AG289" s="4">
        <f>AVERAGE('air-quality'!E2065:E2069)</f>
        <v>74.400000000000006</v>
      </c>
      <c r="AH289" s="4">
        <f>AVERAGE('air-quality'!F2065:F2069)</f>
        <v>38.6</v>
      </c>
      <c r="AI289" s="4">
        <f>AVERAGE('air-quality'!G2065:G2069)</f>
        <v>13.6</v>
      </c>
      <c r="AJ289" s="4">
        <f>AVERAGE('air-quality'!H2065:H2069)</f>
        <v>19.399999999999999</v>
      </c>
      <c r="AK289" s="4">
        <f>AVERAGE('air-quality'!I2065:I2069)</f>
        <v>0</v>
      </c>
      <c r="AL289" s="4">
        <f>AVERAGE('air-quality'!J2065:J2069)</f>
        <v>5.8</v>
      </c>
      <c r="AS289">
        <f>AVERAGE(U289,AA289,AG289)</f>
        <v>121.33333333333333</v>
      </c>
      <c r="AT289">
        <f>AVERAGE(V289,AB289,AH289)</f>
        <v>56.999999999999993</v>
      </c>
      <c r="AU289">
        <f>AVERAGE(W289,AC289,AI289)</f>
        <v>19.333333333333336</v>
      </c>
      <c r="AV289">
        <f>AVERAGE(X289,AD289,AJ289)</f>
        <v>24.333333333333332</v>
      </c>
      <c r="AW289">
        <f>AVERAGE(Y289,AE289,AK289)</f>
        <v>0</v>
      </c>
      <c r="AX289">
        <f>AVERAGE(Z289,AF289,AL289)</f>
        <v>8.1333333333333346</v>
      </c>
    </row>
    <row r="290" spans="1:50" x14ac:dyDescent="0.25">
      <c r="A290">
        <f>IF([1]Pivot!A294="",[1]Data!A289,[1]Pivot!A294)</f>
        <v>10</v>
      </c>
      <c r="B290">
        <f>[1]Pivot!B294</f>
        <v>15</v>
      </c>
      <c r="C290" s="4">
        <f>AVERAGE(Pivot!D294:H294)</f>
        <v>162.19999999999999</v>
      </c>
      <c r="D290" s="4">
        <f>AVERAGE(Pivot!K294:O294)</f>
        <v>84.2</v>
      </c>
      <c r="E290" s="4">
        <f>AVERAGE(Pivot!R294:V294)</f>
        <v>34.4</v>
      </c>
      <c r="F290" s="4">
        <f>AVERAGE(Pivot!Y294:AC294)</f>
        <v>28.8</v>
      </c>
      <c r="G290" s="4">
        <f>AVERAGE(Pivot!AF294:AJ294)</f>
        <v>0</v>
      </c>
      <c r="H290" s="4">
        <f>AVERAGE(Pivot!AM294:AQ294)</f>
        <v>10.199999999999999</v>
      </c>
      <c r="I290" s="4">
        <f>AVERAGE(Pivot!F294:H294)</f>
        <v>129</v>
      </c>
      <c r="J290" s="4">
        <f>AVERAGE(Pivot!M294:O294)</f>
        <v>49.666666666666664</v>
      </c>
      <c r="K290" s="4">
        <f>AVERAGE(Pivot!T294:V294)</f>
        <v>22.333333333333332</v>
      </c>
      <c r="L290" s="4">
        <f>AVERAGE(Pivot!AA294:AC294)</f>
        <v>19.666666666666668</v>
      </c>
      <c r="M290" s="4">
        <f>AVERAGE(Pivot!AH294:AJ294)</f>
        <v>0</v>
      </c>
      <c r="N290" s="4">
        <f>AVERAGE(Pivot!AO294:AQ294)</f>
        <v>7.333333333333333</v>
      </c>
      <c r="U290" s="4">
        <f>AVERAGE('air-quality'!E1354:E1358)</f>
        <v>108.2</v>
      </c>
      <c r="V290" s="4">
        <f>AVERAGE('air-quality'!F1354:F1358)</f>
        <v>53.2</v>
      </c>
      <c r="W290" s="4">
        <f>AVERAGE('air-quality'!G1354:G1358)</f>
        <v>14.2</v>
      </c>
      <c r="X290" s="4">
        <f>AVERAGE('air-quality'!H1354:H1358)</f>
        <v>26</v>
      </c>
      <c r="Y290" s="4">
        <f>AVERAGE('air-quality'!I1354:I1358)</f>
        <v>0</v>
      </c>
      <c r="Z290" s="4">
        <f>AVERAGE('air-quality'!J1354:J1358)</f>
        <v>7.4</v>
      </c>
      <c r="AA290" s="4">
        <f>AVERAGE('air-quality'!E1705:E1709)</f>
        <v>161</v>
      </c>
      <c r="AB290" s="4">
        <f>AVERAGE('air-quality'!F1705:F1709)</f>
        <v>74.2</v>
      </c>
      <c r="AC290" s="4">
        <f>AVERAGE('air-quality'!G1705:G1709)</f>
        <v>27.2</v>
      </c>
      <c r="AD290" s="4">
        <f>AVERAGE('air-quality'!H1705:H1709)</f>
        <v>26.8</v>
      </c>
      <c r="AE290" s="4">
        <f>AVERAGE('air-quality'!I1705:I1709)</f>
        <v>0</v>
      </c>
      <c r="AF290" s="4">
        <f>AVERAGE('air-quality'!J1705:J1709)</f>
        <v>10</v>
      </c>
      <c r="AG290" s="4">
        <f>AVERAGE('air-quality'!E2066:E2070)</f>
        <v>86.6</v>
      </c>
      <c r="AH290" s="4">
        <f>AVERAGE('air-quality'!F2066:F2070)</f>
        <v>42.2</v>
      </c>
      <c r="AI290" s="4">
        <f>AVERAGE('air-quality'!G2066:G2070)</f>
        <v>15</v>
      </c>
      <c r="AJ290" s="4">
        <f>AVERAGE('air-quality'!H2066:H2070)</f>
        <v>21.8</v>
      </c>
      <c r="AK290" s="4">
        <f>AVERAGE('air-quality'!I2066:I2070)</f>
        <v>0</v>
      </c>
      <c r="AL290" s="4">
        <f>AVERAGE('air-quality'!J2066:J2070)</f>
        <v>6.6</v>
      </c>
      <c r="AS290">
        <f>AVERAGE(U290,AA290,AG290)</f>
        <v>118.59999999999998</v>
      </c>
      <c r="AT290">
        <f>AVERAGE(V290,AB290,AH290)</f>
        <v>56.533333333333339</v>
      </c>
      <c r="AU290">
        <f>AVERAGE(W290,AC290,AI290)</f>
        <v>18.8</v>
      </c>
      <c r="AV290">
        <f>AVERAGE(X290,AD290,AJ290)</f>
        <v>24.866666666666664</v>
      </c>
      <c r="AW290">
        <f>AVERAGE(Y290,AE290,AK290)</f>
        <v>0</v>
      </c>
      <c r="AX290">
        <f>AVERAGE(Z290,AF290,AL290)</f>
        <v>8</v>
      </c>
    </row>
    <row r="291" spans="1:50" x14ac:dyDescent="0.25">
      <c r="A291">
        <f>IF([1]Pivot!A295="",[1]Data!A290,[1]Pivot!A295)</f>
        <v>10</v>
      </c>
      <c r="B291">
        <f>[1]Pivot!B295</f>
        <v>16</v>
      </c>
      <c r="C291" s="4">
        <f>AVERAGE(Pivot!D295:H295)</f>
        <v>153.4</v>
      </c>
      <c r="D291" s="4">
        <f>AVERAGE(Pivot!K295:O295)</f>
        <v>96.6</v>
      </c>
      <c r="E291" s="4">
        <f>AVERAGE(Pivot!R295:V295)</f>
        <v>21</v>
      </c>
      <c r="F291" s="4">
        <f>AVERAGE(Pivot!Y295:AC295)</f>
        <v>33.6</v>
      </c>
      <c r="G291" s="4">
        <f>AVERAGE(Pivot!AF295:AJ295)</f>
        <v>0</v>
      </c>
      <c r="H291" s="4">
        <f>AVERAGE(Pivot!AM295:AQ295)</f>
        <v>11.8</v>
      </c>
      <c r="I291" s="4">
        <f>AVERAGE(Pivot!F295:H295)</f>
        <v>110.33333333333333</v>
      </c>
      <c r="J291" s="4">
        <f>AVERAGE(Pivot!M295:O295)</f>
        <v>51.333333333333336</v>
      </c>
      <c r="K291" s="4">
        <f>AVERAGE(Pivot!T295:V295)</f>
        <v>15.666666666666666</v>
      </c>
      <c r="L291" s="4">
        <f>AVERAGE(Pivot!AA295:AC295)</f>
        <v>24.666666666666668</v>
      </c>
      <c r="M291" s="4">
        <f>AVERAGE(Pivot!AH295:AJ295)</f>
        <v>0</v>
      </c>
      <c r="N291" s="4">
        <f>AVERAGE(Pivot!AO295:AQ295)</f>
        <v>8.3333333333333339</v>
      </c>
      <c r="U291" s="4">
        <f>AVERAGE('air-quality'!E1355:E1359)</f>
        <v>100.8</v>
      </c>
      <c r="V291" s="4">
        <f>AVERAGE('air-quality'!F1355:F1359)</f>
        <v>45.6</v>
      </c>
      <c r="W291" s="4">
        <f>AVERAGE('air-quality'!G1355:G1359)</f>
        <v>15.4</v>
      </c>
      <c r="X291" s="4">
        <f>AVERAGE('air-quality'!H1355:H1359)</f>
        <v>25.8</v>
      </c>
      <c r="Y291" s="4">
        <f>AVERAGE('air-quality'!I1355:I1359)</f>
        <v>0</v>
      </c>
      <c r="Z291" s="4">
        <f>AVERAGE('air-quality'!J1355:J1359)</f>
        <v>6.2</v>
      </c>
      <c r="AA291" s="4">
        <f>AVERAGE('air-quality'!E1706:E1710)</f>
        <v>148</v>
      </c>
      <c r="AB291" s="4">
        <f>AVERAGE('air-quality'!F1706:F1710)</f>
        <v>62.8</v>
      </c>
      <c r="AC291" s="4">
        <f>AVERAGE('air-quality'!G1706:G1710)</f>
        <v>25</v>
      </c>
      <c r="AD291" s="4">
        <f>AVERAGE('air-quality'!H1706:H1710)</f>
        <v>24.4</v>
      </c>
      <c r="AE291" s="4">
        <f>AVERAGE('air-quality'!I1706:I1710)</f>
        <v>0</v>
      </c>
      <c r="AF291" s="4">
        <f>AVERAGE('air-quality'!J1706:J1710)</f>
        <v>8.6</v>
      </c>
      <c r="AG291" s="4">
        <f>AVERAGE('air-quality'!E2067:E2071)</f>
        <v>110.8</v>
      </c>
      <c r="AH291" s="4">
        <f>AVERAGE('air-quality'!F2067:F2071)</f>
        <v>58.4</v>
      </c>
      <c r="AI291" s="4">
        <f>AVERAGE('air-quality'!G2067:G2071)</f>
        <v>15.4</v>
      </c>
      <c r="AJ291" s="4">
        <f>AVERAGE('air-quality'!H2067:H2071)</f>
        <v>24</v>
      </c>
      <c r="AK291" s="4">
        <f>AVERAGE('air-quality'!I2067:I2071)</f>
        <v>0</v>
      </c>
      <c r="AL291" s="4">
        <f>AVERAGE('air-quality'!J2067:J2071)</f>
        <v>7.6</v>
      </c>
      <c r="AS291">
        <f>AVERAGE(U291,AA291,AG291)</f>
        <v>119.86666666666667</v>
      </c>
      <c r="AT291">
        <f>AVERAGE(V291,AB291,AH291)</f>
        <v>55.6</v>
      </c>
      <c r="AU291">
        <f>AVERAGE(W291,AC291,AI291)</f>
        <v>18.599999999999998</v>
      </c>
      <c r="AV291">
        <f>AVERAGE(X291,AD291,AJ291)</f>
        <v>24.733333333333334</v>
      </c>
      <c r="AW291">
        <f>AVERAGE(Y291,AE291,AK291)</f>
        <v>0</v>
      </c>
      <c r="AX291">
        <f>AVERAGE(Z291,AF291,AL291)</f>
        <v>7.4666666666666659</v>
      </c>
    </row>
    <row r="292" spans="1:50" x14ac:dyDescent="0.25">
      <c r="A292">
        <f>IF([1]Pivot!A296="",[1]Data!A291,[1]Pivot!A296)</f>
        <v>10</v>
      </c>
      <c r="B292">
        <f>[1]Pivot!B296</f>
        <v>17</v>
      </c>
      <c r="C292" s="4">
        <f>AVERAGE(Pivot!D296:H296)</f>
        <v>184</v>
      </c>
      <c r="D292" s="4">
        <f>AVERAGE(Pivot!K296:O296)</f>
        <v>54</v>
      </c>
      <c r="E292" s="4">
        <f>AVERAGE(Pivot!R296:V296)</f>
        <v>15.5</v>
      </c>
      <c r="F292" s="4">
        <f>AVERAGE(Pivot!Y296:AC296)</f>
        <v>26.75</v>
      </c>
      <c r="G292" s="4">
        <f>AVERAGE(Pivot!AF296:AJ296)</f>
        <v>0</v>
      </c>
      <c r="H292" s="4">
        <f>AVERAGE(Pivot!AM296:AQ296)</f>
        <v>11.25</v>
      </c>
      <c r="I292" s="4">
        <f>AVERAGE(Pivot!F296:H296)</f>
        <v>121.5</v>
      </c>
      <c r="J292" s="4">
        <f>AVERAGE(Pivot!M296:O296)</f>
        <v>32.5</v>
      </c>
      <c r="K292" s="4">
        <f>AVERAGE(Pivot!T296:V296)</f>
        <v>18.5</v>
      </c>
      <c r="L292" s="4">
        <f>AVERAGE(Pivot!AA296:AC296)</f>
        <v>25.5</v>
      </c>
      <c r="M292" s="4">
        <f>AVERAGE(Pivot!AH296:AJ296)</f>
        <v>0</v>
      </c>
      <c r="N292" s="4">
        <f>AVERAGE(Pivot!AO296:AQ296)</f>
        <v>9</v>
      </c>
      <c r="U292" s="4">
        <f>AVERAGE('air-quality'!E1356:E1360)</f>
        <v>85.6</v>
      </c>
      <c r="V292" s="4">
        <f>AVERAGE('air-quality'!F1356:F1360)</f>
        <v>53</v>
      </c>
      <c r="W292" s="4">
        <f>AVERAGE('air-quality'!G1356:G1360)</f>
        <v>14.4</v>
      </c>
      <c r="X292" s="4">
        <f>AVERAGE('air-quality'!H1356:H1360)</f>
        <v>29.2</v>
      </c>
      <c r="Y292" s="4">
        <f>AVERAGE('air-quality'!I1356:I1360)</f>
        <v>0</v>
      </c>
      <c r="Z292" s="4">
        <f>AVERAGE('air-quality'!J1356:J1360)</f>
        <v>7</v>
      </c>
      <c r="AA292" s="4">
        <f>AVERAGE('air-quality'!E1707:E1711)</f>
        <v>131.19999999999999</v>
      </c>
      <c r="AB292" s="4">
        <f>AVERAGE('air-quality'!F1707:F1711)</f>
        <v>52.2</v>
      </c>
      <c r="AC292" s="4">
        <f>AVERAGE('air-quality'!G1707:G1711)</f>
        <v>27.4</v>
      </c>
      <c r="AD292" s="4">
        <f>AVERAGE('air-quality'!H1707:H1711)</f>
        <v>24.4</v>
      </c>
      <c r="AE292" s="4">
        <f>AVERAGE('air-quality'!I1707:I1711)</f>
        <v>0</v>
      </c>
      <c r="AF292" s="4">
        <f>AVERAGE('air-quality'!J1707:J1711)</f>
        <v>7.2</v>
      </c>
      <c r="AG292" s="4">
        <f>AVERAGE('air-quality'!E2068:E2072)</f>
        <v>133.19999999999999</v>
      </c>
      <c r="AH292" s="4">
        <f>AVERAGE('air-quality'!F2068:F2072)</f>
        <v>61</v>
      </c>
      <c r="AI292" s="4">
        <f>AVERAGE('air-quality'!G2068:G2072)</f>
        <v>15.2</v>
      </c>
      <c r="AJ292" s="4">
        <f>AVERAGE('air-quality'!H2068:H2072)</f>
        <v>24.6</v>
      </c>
      <c r="AK292" s="4">
        <f>AVERAGE('air-quality'!I2068:I2072)</f>
        <v>0</v>
      </c>
      <c r="AL292" s="4">
        <f>AVERAGE('air-quality'!J2068:J2072)</f>
        <v>7.8</v>
      </c>
      <c r="AS292">
        <f>AVERAGE(U292,AA292,AG292)</f>
        <v>116.66666666666667</v>
      </c>
      <c r="AT292">
        <f>AVERAGE(V292,AB292,AH292)</f>
        <v>55.4</v>
      </c>
      <c r="AU292">
        <f>AVERAGE(W292,AC292,AI292)</f>
        <v>19</v>
      </c>
      <c r="AV292">
        <f>AVERAGE(X292,AD292,AJ292)</f>
        <v>26.066666666666663</v>
      </c>
      <c r="AW292">
        <f>AVERAGE(Y292,AE292,AK292)</f>
        <v>0</v>
      </c>
      <c r="AX292">
        <f>AVERAGE(Z292,AF292,AL292)</f>
        <v>7.333333333333333</v>
      </c>
    </row>
    <row r="293" spans="1:50" x14ac:dyDescent="0.25">
      <c r="A293">
        <f>IF([1]Pivot!A297="",[1]Data!A292,[1]Pivot!A297)</f>
        <v>10</v>
      </c>
      <c r="B293">
        <f>[1]Pivot!B297</f>
        <v>18</v>
      </c>
      <c r="C293" s="4">
        <f>AVERAGE(Pivot!D297:H297)</f>
        <v>143</v>
      </c>
      <c r="D293" s="4">
        <f>AVERAGE(Pivot!K297:O297)</f>
        <v>74.8</v>
      </c>
      <c r="E293" s="4">
        <f>AVERAGE(Pivot!R297:V297)</f>
        <v>21</v>
      </c>
      <c r="F293" s="4">
        <f>AVERAGE(Pivot!Y297:AC297)</f>
        <v>29</v>
      </c>
      <c r="G293" s="4">
        <f>AVERAGE(Pivot!AF297:AJ297)</f>
        <v>0</v>
      </c>
      <c r="H293" s="4">
        <f>AVERAGE(Pivot!AM297:AQ297)</f>
        <v>12</v>
      </c>
      <c r="I293" s="4">
        <f>AVERAGE(Pivot!F297:H297)</f>
        <v>135.66666666666666</v>
      </c>
      <c r="J293" s="4">
        <f>AVERAGE(Pivot!M297:O297)</f>
        <v>58.333333333333336</v>
      </c>
      <c r="K293" s="4">
        <f>AVERAGE(Pivot!T297:V297)</f>
        <v>22.666666666666668</v>
      </c>
      <c r="L293" s="4">
        <f>AVERAGE(Pivot!AA297:AC297)</f>
        <v>28.333333333333332</v>
      </c>
      <c r="M293" s="4">
        <f>AVERAGE(Pivot!AH297:AJ297)</f>
        <v>0</v>
      </c>
      <c r="N293" s="4">
        <f>AVERAGE(Pivot!AO297:AQ297)</f>
        <v>10.666666666666666</v>
      </c>
      <c r="U293" s="4">
        <f>AVERAGE('air-quality'!E1357:E1361)</f>
        <v>94</v>
      </c>
      <c r="V293" s="4">
        <f>AVERAGE('air-quality'!F1357:F1361)</f>
        <v>54.4</v>
      </c>
      <c r="W293" s="4">
        <f>AVERAGE('air-quality'!G1357:G1361)</f>
        <v>14.4</v>
      </c>
      <c r="X293" s="4">
        <f>AVERAGE('air-quality'!H1357:H1361)</f>
        <v>29.8</v>
      </c>
      <c r="Y293" s="4">
        <f>AVERAGE('air-quality'!I1357:I1361)</f>
        <v>0</v>
      </c>
      <c r="Z293" s="4">
        <f>AVERAGE('air-quality'!J1357:J1361)</f>
        <v>6.8</v>
      </c>
      <c r="AA293" s="4">
        <f>AVERAGE('air-quality'!E1708:E1712)</f>
        <v>121</v>
      </c>
      <c r="AB293" s="4">
        <f>AVERAGE('air-quality'!F1708:F1712)</f>
        <v>58</v>
      </c>
      <c r="AC293" s="4">
        <f>AVERAGE('air-quality'!G1708:G1712)</f>
        <v>24.4</v>
      </c>
      <c r="AD293" s="4">
        <f>AVERAGE('air-quality'!H1708:H1712)</f>
        <v>30</v>
      </c>
      <c r="AE293" s="4">
        <f>AVERAGE('air-quality'!I1708:I1712)</f>
        <v>0</v>
      </c>
      <c r="AF293" s="4">
        <f>AVERAGE('air-quality'!J1708:J1712)</f>
        <v>8.1999999999999993</v>
      </c>
      <c r="AG293" s="4">
        <f>AVERAGE('air-quality'!E2069:E2073)</f>
        <v>132.6</v>
      </c>
      <c r="AH293" s="4">
        <f>AVERAGE('air-quality'!F2069:F2073)</f>
        <v>69.400000000000006</v>
      </c>
      <c r="AI293" s="4">
        <f>AVERAGE('air-quality'!G2069:G2073)</f>
        <v>16.2</v>
      </c>
      <c r="AJ293" s="4">
        <f>AVERAGE('air-quality'!H2069:H2073)</f>
        <v>27</v>
      </c>
      <c r="AK293" s="4">
        <f>AVERAGE('air-quality'!I2069:I2073)</f>
        <v>0</v>
      </c>
      <c r="AL293" s="4">
        <f>AVERAGE('air-quality'!J2069:J2073)</f>
        <v>8.8000000000000007</v>
      </c>
      <c r="AS293">
        <f>AVERAGE(U293,AA293,AG293)</f>
        <v>115.86666666666667</v>
      </c>
      <c r="AT293">
        <f>AVERAGE(V293,AB293,AH293)</f>
        <v>60.6</v>
      </c>
      <c r="AU293">
        <f>AVERAGE(W293,AC293,AI293)</f>
        <v>18.333333333333332</v>
      </c>
      <c r="AV293">
        <f>AVERAGE(X293,AD293,AJ293)</f>
        <v>28.933333333333334</v>
      </c>
      <c r="AW293">
        <f>AVERAGE(Y293,AE293,AK293)</f>
        <v>0</v>
      </c>
      <c r="AX293">
        <f>AVERAGE(Z293,AF293,AL293)</f>
        <v>7.9333333333333336</v>
      </c>
    </row>
    <row r="294" spans="1:50" x14ac:dyDescent="0.25">
      <c r="A294">
        <f>IF([1]Pivot!A298="",[1]Data!A293,[1]Pivot!A298)</f>
        <v>10</v>
      </c>
      <c r="B294">
        <f>[1]Pivot!B298</f>
        <v>19</v>
      </c>
      <c r="C294" s="4">
        <f>AVERAGE(Pivot!D298:H298)</f>
        <v>170</v>
      </c>
      <c r="D294" s="4">
        <f>AVERAGE(Pivot!K298:O298)</f>
        <v>83.6</v>
      </c>
      <c r="E294" s="4">
        <f>AVERAGE(Pivot!R298:V298)</f>
        <v>17.600000000000001</v>
      </c>
      <c r="F294" s="4">
        <f>AVERAGE(Pivot!Y298:AC298)</f>
        <v>28.6</v>
      </c>
      <c r="G294" s="4">
        <f>AVERAGE(Pivot!AF298:AJ298)</f>
        <v>0</v>
      </c>
      <c r="H294" s="4">
        <f>AVERAGE(Pivot!AM298:AQ298)</f>
        <v>11.4</v>
      </c>
      <c r="I294" s="4">
        <f>AVERAGE(Pivot!F298:H298)</f>
        <v>152.33333333333334</v>
      </c>
      <c r="J294" s="4">
        <f>AVERAGE(Pivot!M298:O298)</f>
        <v>83</v>
      </c>
      <c r="K294" s="4">
        <f>AVERAGE(Pivot!T298:V298)</f>
        <v>24.666666666666668</v>
      </c>
      <c r="L294" s="4">
        <f>AVERAGE(Pivot!AA298:AC298)</f>
        <v>28.333333333333332</v>
      </c>
      <c r="M294" s="4">
        <f>AVERAGE(Pivot!AH298:AJ298)</f>
        <v>0</v>
      </c>
      <c r="N294" s="4">
        <f>AVERAGE(Pivot!AO298:AQ298)</f>
        <v>10.333333333333334</v>
      </c>
      <c r="U294" s="4">
        <f>AVERAGE('air-quality'!E1358:E1362)</f>
        <v>95.6</v>
      </c>
      <c r="V294" s="4">
        <f>AVERAGE('air-quality'!F1358:F1362)</f>
        <v>57.8</v>
      </c>
      <c r="W294" s="4">
        <f>AVERAGE('air-quality'!G1358:G1362)</f>
        <v>14.6</v>
      </c>
      <c r="X294" s="4">
        <f>AVERAGE('air-quality'!H1358:H1362)</f>
        <v>31.2</v>
      </c>
      <c r="Y294" s="4">
        <f>AVERAGE('air-quality'!I1358:I1362)</f>
        <v>0</v>
      </c>
      <c r="Z294" s="4">
        <f>AVERAGE('air-quality'!J1358:J1362)</f>
        <v>7.4</v>
      </c>
      <c r="AA294" s="4">
        <f>AVERAGE('air-quality'!E1709:E1713)</f>
        <v>130.19999999999999</v>
      </c>
      <c r="AB294" s="4">
        <f>AVERAGE('air-quality'!F1709:F1713)</f>
        <v>67</v>
      </c>
      <c r="AC294" s="4">
        <f>AVERAGE('air-quality'!G1709:G1713)</f>
        <v>24.8</v>
      </c>
      <c r="AD294" s="4">
        <f>AVERAGE('air-quality'!H1709:H1713)</f>
        <v>31.6</v>
      </c>
      <c r="AE294" s="4">
        <f>AVERAGE('air-quality'!I1709:I1713)</f>
        <v>0</v>
      </c>
      <c r="AF294" s="4">
        <f>AVERAGE('air-quality'!J1709:J1713)</f>
        <v>9.4</v>
      </c>
      <c r="AG294" s="4">
        <f>AVERAGE('air-quality'!E2070:E2074)</f>
        <v>139.6</v>
      </c>
      <c r="AH294" s="4">
        <f>AVERAGE('air-quality'!F2070:F2074)</f>
        <v>77.599999999999994</v>
      </c>
      <c r="AI294" s="4">
        <f>AVERAGE('air-quality'!G2070:G2074)</f>
        <v>23.4</v>
      </c>
      <c r="AJ294" s="4">
        <f>AVERAGE('air-quality'!H2070:H2074)</f>
        <v>29.4</v>
      </c>
      <c r="AK294" s="4">
        <f>AVERAGE('air-quality'!I2070:I2074)</f>
        <v>0</v>
      </c>
      <c r="AL294" s="4">
        <f>AVERAGE('air-quality'!J2070:J2074)</f>
        <v>9.4</v>
      </c>
      <c r="AS294">
        <f>AVERAGE(U294,AA294,AG294)</f>
        <v>121.8</v>
      </c>
      <c r="AT294">
        <f>AVERAGE(V294,AB294,AH294)</f>
        <v>67.466666666666654</v>
      </c>
      <c r="AU294">
        <f>AVERAGE(W294,AC294,AI294)</f>
        <v>20.933333333333334</v>
      </c>
      <c r="AV294">
        <f>AVERAGE(X294,AD294,AJ294)</f>
        <v>30.733333333333331</v>
      </c>
      <c r="AW294">
        <f>AVERAGE(Y294,AE294,AK294)</f>
        <v>0</v>
      </c>
      <c r="AX294">
        <f>AVERAGE(Z294,AF294,AL294)</f>
        <v>8.7333333333333343</v>
      </c>
    </row>
    <row r="295" spans="1:50" x14ac:dyDescent="0.25">
      <c r="A295">
        <f>IF([1]Pivot!A299="",[1]Data!A294,[1]Pivot!A299)</f>
        <v>10</v>
      </c>
      <c r="B295">
        <f>[1]Pivot!B299</f>
        <v>20</v>
      </c>
      <c r="C295" s="4">
        <f>AVERAGE(Pivot!D299:H299)</f>
        <v>160.4</v>
      </c>
      <c r="D295" s="4">
        <f>AVERAGE(Pivot!K299:O299)</f>
        <v>60.6</v>
      </c>
      <c r="E295" s="4">
        <f>AVERAGE(Pivot!R299:V299)</f>
        <v>17</v>
      </c>
      <c r="F295" s="4">
        <f>AVERAGE(Pivot!Y299:AC299)</f>
        <v>24</v>
      </c>
      <c r="G295" s="4">
        <f>AVERAGE(Pivot!AF299:AJ299)</f>
        <v>0</v>
      </c>
      <c r="H295" s="4">
        <f>AVERAGE(Pivot!AM299:AQ299)</f>
        <v>9.4</v>
      </c>
      <c r="I295" s="4">
        <f>AVERAGE(Pivot!F299:H299)</f>
        <v>159</v>
      </c>
      <c r="J295" s="4">
        <f>AVERAGE(Pivot!M299:O299)</f>
        <v>64.666666666666671</v>
      </c>
      <c r="K295" s="4">
        <f>AVERAGE(Pivot!T299:V299)</f>
        <v>20</v>
      </c>
      <c r="L295" s="4">
        <f>AVERAGE(Pivot!AA299:AC299)</f>
        <v>28.333333333333332</v>
      </c>
      <c r="M295" s="4">
        <f>AVERAGE(Pivot!AH299:AJ299)</f>
        <v>0</v>
      </c>
      <c r="N295" s="4">
        <f>AVERAGE(Pivot!AO299:AQ299)</f>
        <v>10.666666666666666</v>
      </c>
      <c r="U295" s="4">
        <f>AVERAGE('air-quality'!E1359:E1363)</f>
        <v>105.4</v>
      </c>
      <c r="V295" s="4">
        <f>AVERAGE('air-quality'!F1359:F1363)</f>
        <v>58.6</v>
      </c>
      <c r="W295" s="4">
        <f>AVERAGE('air-quality'!G1359:G1363)</f>
        <v>16.600000000000001</v>
      </c>
      <c r="X295" s="4">
        <f>AVERAGE('air-quality'!H1359:H1363)</f>
        <v>31.4</v>
      </c>
      <c r="Y295" s="4">
        <f>AVERAGE('air-quality'!I1359:I1363)</f>
        <v>0</v>
      </c>
      <c r="Z295" s="4">
        <f>AVERAGE('air-quality'!J1359:J1363)</f>
        <v>8</v>
      </c>
      <c r="AA295" s="4">
        <f>AVERAGE('air-quality'!E1710:E1714)</f>
        <v>153.19999999999999</v>
      </c>
      <c r="AB295" s="4">
        <f>AVERAGE('air-quality'!F1710:F1714)</f>
        <v>64.2</v>
      </c>
      <c r="AC295" s="4">
        <f>AVERAGE('air-quality'!G1710:G1714)</f>
        <v>24</v>
      </c>
      <c r="AD295" s="4">
        <f>AVERAGE('air-quality'!H1710:H1714)</f>
        <v>29.6</v>
      </c>
      <c r="AE295" s="4">
        <f>AVERAGE('air-quality'!I1710:I1714)</f>
        <v>0</v>
      </c>
      <c r="AF295" s="4">
        <f>AVERAGE('air-quality'!J1710:J1714)</f>
        <v>8.8000000000000007</v>
      </c>
      <c r="AG295" s="4">
        <f>AVERAGE('air-quality'!E2071:E2075)</f>
        <v>141.6</v>
      </c>
      <c r="AH295" s="4">
        <f>AVERAGE('air-quality'!F2071:F2075)</f>
        <v>79.2</v>
      </c>
      <c r="AI295" s="4">
        <f>AVERAGE('air-quality'!G2071:G2075)</f>
        <v>23.6</v>
      </c>
      <c r="AJ295" s="4">
        <f>AVERAGE('air-quality'!H2071:H2075)</f>
        <v>29.4</v>
      </c>
      <c r="AK295" s="4">
        <f>AVERAGE('air-quality'!I2071:I2075)</f>
        <v>0</v>
      </c>
      <c r="AL295" s="4">
        <f>AVERAGE('air-quality'!J2071:J2075)</f>
        <v>9.4</v>
      </c>
      <c r="AS295">
        <f>AVERAGE(U295,AA295,AG295)</f>
        <v>133.4</v>
      </c>
      <c r="AT295">
        <f>AVERAGE(V295,AB295,AH295)</f>
        <v>67.333333333333329</v>
      </c>
      <c r="AU295">
        <f>AVERAGE(W295,AC295,AI295)</f>
        <v>21.400000000000002</v>
      </c>
      <c r="AV295">
        <f>AVERAGE(X295,AD295,AJ295)</f>
        <v>30.133333333333336</v>
      </c>
      <c r="AW295">
        <f>AVERAGE(Y295,AE295,AK295)</f>
        <v>0</v>
      </c>
      <c r="AX295">
        <f>AVERAGE(Z295,AF295,AL295)</f>
        <v>8.7333333333333343</v>
      </c>
    </row>
    <row r="296" spans="1:50" x14ac:dyDescent="0.25">
      <c r="A296">
        <f>IF([1]Pivot!A300="",[1]Data!A295,[1]Pivot!A300)</f>
        <v>10</v>
      </c>
      <c r="B296">
        <f>[1]Pivot!B300</f>
        <v>21</v>
      </c>
      <c r="C296" s="4">
        <f>AVERAGE(Pivot!D300:H300)</f>
        <v>129</v>
      </c>
      <c r="D296" s="4">
        <f>AVERAGE(Pivot!K300:O300)</f>
        <v>55.6</v>
      </c>
      <c r="E296" s="4">
        <f>AVERAGE(Pivot!R300:V300)</f>
        <v>16.8</v>
      </c>
      <c r="F296" s="4">
        <f>AVERAGE(Pivot!Y300:AC300)</f>
        <v>23.8</v>
      </c>
      <c r="G296" s="4">
        <f>AVERAGE(Pivot!AF300:AJ300)</f>
        <v>0</v>
      </c>
      <c r="H296" s="4">
        <f>AVERAGE(Pivot!AM300:AQ300)</f>
        <v>8.6</v>
      </c>
      <c r="I296" s="4">
        <f>AVERAGE(Pivot!F300:H300)</f>
        <v>129.33333333333334</v>
      </c>
      <c r="J296" s="4">
        <f>AVERAGE(Pivot!M300:O300)</f>
        <v>71.666666666666671</v>
      </c>
      <c r="K296" s="4">
        <f>AVERAGE(Pivot!T300:V300)</f>
        <v>19.666666666666668</v>
      </c>
      <c r="L296" s="4">
        <f>AVERAGE(Pivot!AA300:AC300)</f>
        <v>28.333333333333332</v>
      </c>
      <c r="M296" s="4">
        <f>AVERAGE(Pivot!AH300:AJ300)</f>
        <v>0</v>
      </c>
      <c r="N296" s="4">
        <f>AVERAGE(Pivot!AO300:AQ300)</f>
        <v>10.333333333333334</v>
      </c>
      <c r="U296" s="4">
        <f>AVERAGE('air-quality'!E1360:E1364)</f>
        <v>112.2</v>
      </c>
      <c r="V296" s="4">
        <f>AVERAGE('air-quality'!F1360:F1364)</f>
        <v>64</v>
      </c>
      <c r="W296" s="4">
        <f>AVERAGE('air-quality'!G1360:G1364)</f>
        <v>18.399999999999999</v>
      </c>
      <c r="X296" s="4">
        <f>AVERAGE('air-quality'!H1360:H1364)</f>
        <v>30.8</v>
      </c>
      <c r="Y296" s="4">
        <f>AVERAGE('air-quality'!I1360:I1364)</f>
        <v>0</v>
      </c>
      <c r="Z296" s="4">
        <f>AVERAGE('air-quality'!J1360:J1364)</f>
        <v>9.1999999999999993</v>
      </c>
      <c r="AA296" s="4">
        <f>AVERAGE('air-quality'!E1711:E1715)</f>
        <v>142.19999999999999</v>
      </c>
      <c r="AB296" s="4">
        <f>AVERAGE('air-quality'!F1711:F1715)</f>
        <v>68.599999999999994</v>
      </c>
      <c r="AC296" s="4">
        <f>AVERAGE('air-quality'!G1711:G1715)</f>
        <v>21.2</v>
      </c>
      <c r="AD296" s="4">
        <f>AVERAGE('air-quality'!H1711:H1715)</f>
        <v>30.6</v>
      </c>
      <c r="AE296" s="4">
        <f>AVERAGE('air-quality'!I1711:I1715)</f>
        <v>0</v>
      </c>
      <c r="AF296" s="4">
        <f>AVERAGE('air-quality'!J1711:J1715)</f>
        <v>9.1999999999999993</v>
      </c>
      <c r="AG296" s="4">
        <f>AVERAGE('air-quality'!E2072:E2076)</f>
        <v>134</v>
      </c>
      <c r="AH296" s="4">
        <f>AVERAGE('air-quality'!F2072:F2076)</f>
        <v>63</v>
      </c>
      <c r="AI296" s="4">
        <f>AVERAGE('air-quality'!G2072:G2076)</f>
        <v>23</v>
      </c>
      <c r="AJ296" s="4">
        <f>AVERAGE('air-quality'!H2072:H2076)</f>
        <v>27</v>
      </c>
      <c r="AK296" s="4">
        <f>AVERAGE('air-quality'!I2072:I2076)</f>
        <v>0</v>
      </c>
      <c r="AL296" s="4">
        <f>AVERAGE('air-quality'!J2072:J2076)</f>
        <v>8.6</v>
      </c>
      <c r="AS296">
        <f>AVERAGE(U296,AA296,AG296)</f>
        <v>129.46666666666667</v>
      </c>
      <c r="AT296">
        <f>AVERAGE(V296,AB296,AH296)</f>
        <v>65.2</v>
      </c>
      <c r="AU296">
        <f>AVERAGE(W296,AC296,AI296)</f>
        <v>20.866666666666664</v>
      </c>
      <c r="AV296">
        <f>AVERAGE(X296,AD296,AJ296)</f>
        <v>29.466666666666669</v>
      </c>
      <c r="AW296">
        <f>AVERAGE(Y296,AE296,AK296)</f>
        <v>0</v>
      </c>
      <c r="AX296">
        <f>AVERAGE(Z296,AF296,AL296)</f>
        <v>9</v>
      </c>
    </row>
    <row r="297" spans="1:50" x14ac:dyDescent="0.25">
      <c r="A297">
        <f>IF([1]Pivot!A301="",[1]Data!A296,[1]Pivot!A301)</f>
        <v>10</v>
      </c>
      <c r="B297">
        <f>[1]Pivot!B301</f>
        <v>22</v>
      </c>
      <c r="C297" s="4">
        <f>AVERAGE(Pivot!D301:H301)</f>
        <v>114.2</v>
      </c>
      <c r="D297" s="4">
        <f>AVERAGE(Pivot!K301:O301)</f>
        <v>53</v>
      </c>
      <c r="E297" s="4">
        <f>AVERAGE(Pivot!R301:V301)</f>
        <v>22.8</v>
      </c>
      <c r="F297" s="4">
        <f>AVERAGE(Pivot!Y301:AC301)</f>
        <v>24.8</v>
      </c>
      <c r="G297" s="4">
        <f>AVERAGE(Pivot!AF301:AJ301)</f>
        <v>0</v>
      </c>
      <c r="H297" s="4">
        <f>AVERAGE(Pivot!AM301:AQ301)</f>
        <v>7</v>
      </c>
      <c r="I297" s="4">
        <f>AVERAGE(Pivot!F301:H301)</f>
        <v>144.33333333333334</v>
      </c>
      <c r="J297" s="4">
        <f>AVERAGE(Pivot!M301:O301)</f>
        <v>55.666666666666664</v>
      </c>
      <c r="K297" s="4">
        <f>AVERAGE(Pivot!T301:V301)</f>
        <v>27</v>
      </c>
      <c r="L297" s="4">
        <f>AVERAGE(Pivot!AA301:AC301)</f>
        <v>24.666666666666668</v>
      </c>
      <c r="M297" s="4">
        <f>AVERAGE(Pivot!AH301:AJ301)</f>
        <v>0</v>
      </c>
      <c r="N297" s="4">
        <f>AVERAGE(Pivot!AO301:AQ301)</f>
        <v>7</v>
      </c>
      <c r="U297" s="4">
        <f>AVERAGE('air-quality'!E1361:E1365)</f>
        <v>123</v>
      </c>
      <c r="V297" s="4">
        <f>AVERAGE('air-quality'!F1361:F1365)</f>
        <v>64.8</v>
      </c>
      <c r="W297" s="4">
        <f>AVERAGE('air-quality'!G1361:G1365)</f>
        <v>20</v>
      </c>
      <c r="X297" s="4">
        <f>AVERAGE('air-quality'!H1361:H1365)</f>
        <v>29.6</v>
      </c>
      <c r="Y297" s="4">
        <f>AVERAGE('air-quality'!I1361:I1365)</f>
        <v>0</v>
      </c>
      <c r="Z297" s="4">
        <f>AVERAGE('air-quality'!J1361:J1365)</f>
        <v>9</v>
      </c>
      <c r="AA297" s="4">
        <f>AVERAGE('air-quality'!E1712:E1716)</f>
        <v>144</v>
      </c>
      <c r="AB297" s="4">
        <f>AVERAGE('air-quality'!F1712:F1716)</f>
        <v>74</v>
      </c>
      <c r="AC297" s="4">
        <f>AVERAGE('air-quality'!G1712:G1716)</f>
        <v>16.600000000000001</v>
      </c>
      <c r="AD297" s="4">
        <f>AVERAGE('air-quality'!H1712:H1716)</f>
        <v>31.6</v>
      </c>
      <c r="AE297" s="4">
        <f>AVERAGE('air-quality'!I1712:I1716)</f>
        <v>0</v>
      </c>
      <c r="AF297" s="4">
        <f>AVERAGE('air-quality'!J1712:J1716)</f>
        <v>10.4</v>
      </c>
      <c r="AG297" s="4">
        <f>AVERAGE('air-quality'!E2073:E2077)</f>
        <v>117.4</v>
      </c>
      <c r="AH297" s="4">
        <f>AVERAGE('air-quality'!F2073:F2077)</f>
        <v>63.8</v>
      </c>
      <c r="AI297" s="4">
        <f>AVERAGE('air-quality'!G2073:G2077)</f>
        <v>22.6</v>
      </c>
      <c r="AJ297" s="4">
        <f>AVERAGE('air-quality'!H2073:H2077)</f>
        <v>27.4</v>
      </c>
      <c r="AK297" s="4">
        <f>AVERAGE('air-quality'!I2073:I2077)</f>
        <v>0</v>
      </c>
      <c r="AL297" s="4">
        <f>AVERAGE('air-quality'!J2073:J2077)</f>
        <v>8.8000000000000007</v>
      </c>
      <c r="AS297">
        <f>AVERAGE(U297,AA297,AG297)</f>
        <v>128.13333333333333</v>
      </c>
      <c r="AT297">
        <f>AVERAGE(V297,AB297,AH297)</f>
        <v>67.533333333333346</v>
      </c>
      <c r="AU297">
        <f>AVERAGE(W297,AC297,AI297)</f>
        <v>19.733333333333334</v>
      </c>
      <c r="AV297">
        <f>AVERAGE(X297,AD297,AJ297)</f>
        <v>29.533333333333331</v>
      </c>
      <c r="AW297">
        <f>AVERAGE(Y297,AE297,AK297)</f>
        <v>0</v>
      </c>
      <c r="AX297">
        <f>AVERAGE(Z297,AF297,AL297)</f>
        <v>9.4</v>
      </c>
    </row>
    <row r="298" spans="1:50" x14ac:dyDescent="0.25">
      <c r="A298">
        <f>IF([1]Pivot!A302="",[1]Data!A297,[1]Pivot!A302)</f>
        <v>10</v>
      </c>
      <c r="B298">
        <f>[1]Pivot!B302</f>
        <v>23</v>
      </c>
      <c r="C298" s="4">
        <f>AVERAGE(Pivot!D302:H302)</f>
        <v>100.2</v>
      </c>
      <c r="D298" s="4">
        <f>AVERAGE(Pivot!K302:O302)</f>
        <v>71.599999999999994</v>
      </c>
      <c r="E298" s="4">
        <f>AVERAGE(Pivot!R302:V302)</f>
        <v>16.2</v>
      </c>
      <c r="F298" s="4">
        <f>AVERAGE(Pivot!Y302:AC302)</f>
        <v>28.6</v>
      </c>
      <c r="G298" s="4">
        <f>AVERAGE(Pivot!AF302:AJ302)</f>
        <v>0</v>
      </c>
      <c r="H298" s="4">
        <f>AVERAGE(Pivot!AM302:AQ302)</f>
        <v>10.199999999999999</v>
      </c>
      <c r="I298" s="4">
        <f>AVERAGE(Pivot!F302:H302)</f>
        <v>98.333333333333329</v>
      </c>
      <c r="J298" s="4">
        <f>AVERAGE(Pivot!M302:O302)</f>
        <v>69.666666666666671</v>
      </c>
      <c r="K298" s="4">
        <f>AVERAGE(Pivot!T302:V302)</f>
        <v>19.333333333333332</v>
      </c>
      <c r="L298" s="4">
        <f>AVERAGE(Pivot!AA302:AC302)</f>
        <v>30.333333333333332</v>
      </c>
      <c r="M298" s="4">
        <f>AVERAGE(Pivot!AH302:AJ302)</f>
        <v>0</v>
      </c>
      <c r="N298" s="4">
        <f>AVERAGE(Pivot!AO302:AQ302)</f>
        <v>10</v>
      </c>
      <c r="U298" s="4">
        <f>AVERAGE('air-quality'!E1362:E1366)</f>
        <v>125.2</v>
      </c>
      <c r="V298" s="4">
        <f>AVERAGE('air-quality'!F1362:F1366)</f>
        <v>66.599999999999994</v>
      </c>
      <c r="W298" s="4">
        <f>AVERAGE('air-quality'!G1362:G1366)</f>
        <v>17.8</v>
      </c>
      <c r="X298" s="4">
        <f>AVERAGE('air-quality'!H1362:H1366)</f>
        <v>31.6</v>
      </c>
      <c r="Y298" s="4">
        <f>AVERAGE('air-quality'!I1362:I1366)</f>
        <v>0</v>
      </c>
      <c r="Z298" s="4">
        <f>AVERAGE('air-quality'!J1362:J1366)</f>
        <v>10</v>
      </c>
      <c r="AA298" s="4">
        <f>AVERAGE('air-quality'!E1713:E1717)</f>
        <v>146</v>
      </c>
      <c r="AB298" s="4">
        <f>AVERAGE('air-quality'!F1713:F1717)</f>
        <v>66</v>
      </c>
      <c r="AC298" s="4">
        <f>AVERAGE('air-quality'!G1713:G1717)</f>
        <v>18</v>
      </c>
      <c r="AD298" s="4">
        <f>AVERAGE('air-quality'!H1713:H1717)</f>
        <v>24.2</v>
      </c>
      <c r="AE298" s="4">
        <f>AVERAGE('air-quality'!I1713:I1717)</f>
        <v>0</v>
      </c>
      <c r="AF298" s="4">
        <f>AVERAGE('air-quality'!J1713:J1717)</f>
        <v>8.1999999999999993</v>
      </c>
      <c r="AG298" s="4">
        <f>AVERAGE('air-quality'!E2074:E2078)</f>
        <v>124.4</v>
      </c>
      <c r="AH298" s="4">
        <f>AVERAGE('air-quality'!F2074:F2078)</f>
        <v>61.2</v>
      </c>
      <c r="AI298" s="4">
        <f>AVERAGE('air-quality'!G2074:G2078)</f>
        <v>22.2</v>
      </c>
      <c r="AJ298" s="4">
        <f>AVERAGE('air-quality'!H2074:H2078)</f>
        <v>26.4</v>
      </c>
      <c r="AK298" s="4">
        <f>AVERAGE('air-quality'!I2074:I2078)</f>
        <v>0</v>
      </c>
      <c r="AL298" s="4">
        <f>AVERAGE('air-quality'!J2074:J2078)</f>
        <v>8.4</v>
      </c>
      <c r="AS298">
        <f>AVERAGE(U298,AA298,AG298)</f>
        <v>131.86666666666667</v>
      </c>
      <c r="AT298">
        <f>AVERAGE(V298,AB298,AH298)</f>
        <v>64.600000000000009</v>
      </c>
      <c r="AU298">
        <f>AVERAGE(W298,AC298,AI298)</f>
        <v>19.333333333333332</v>
      </c>
      <c r="AV298">
        <f>AVERAGE(X298,AD298,AJ298)</f>
        <v>27.399999999999995</v>
      </c>
      <c r="AW298">
        <f>AVERAGE(Y298,AE298,AK298)</f>
        <v>0</v>
      </c>
      <c r="AX298">
        <f>AVERAGE(Z298,AF298,AL298)</f>
        <v>8.8666666666666671</v>
      </c>
    </row>
    <row r="299" spans="1:50" x14ac:dyDescent="0.25">
      <c r="A299">
        <f>IF([1]Pivot!A303="",[1]Data!A298,[1]Pivot!A303)</f>
        <v>10</v>
      </c>
      <c r="B299">
        <f>[1]Pivot!B303</f>
        <v>24</v>
      </c>
      <c r="C299" s="4">
        <f>AVERAGE(Pivot!D303:H303)</f>
        <v>141.4</v>
      </c>
      <c r="D299" s="4">
        <f>AVERAGE(Pivot!K303:O303)</f>
        <v>66.400000000000006</v>
      </c>
      <c r="E299" s="4">
        <f>AVERAGE(Pivot!R303:V303)</f>
        <v>10.6</v>
      </c>
      <c r="F299" s="4">
        <f>AVERAGE(Pivot!Y303:AC303)</f>
        <v>28.2</v>
      </c>
      <c r="G299" s="4">
        <f>AVERAGE(Pivot!AF303:AJ303)</f>
        <v>0</v>
      </c>
      <c r="H299" s="4">
        <f>AVERAGE(Pivot!AM303:AQ303)</f>
        <v>10</v>
      </c>
      <c r="I299" s="4">
        <f>AVERAGE(Pivot!F303:H303)</f>
        <v>142.66666666666666</v>
      </c>
      <c r="J299" s="4">
        <f>AVERAGE(Pivot!M303:O303)</f>
        <v>62</v>
      </c>
      <c r="K299" s="4">
        <f>AVERAGE(Pivot!T303:V303)</f>
        <v>13.333333333333334</v>
      </c>
      <c r="L299" s="4">
        <f>AVERAGE(Pivot!AA303:AC303)</f>
        <v>27.333333333333332</v>
      </c>
      <c r="M299" s="4">
        <f>AVERAGE(Pivot!AH303:AJ303)</f>
        <v>0</v>
      </c>
      <c r="N299" s="4">
        <f>AVERAGE(Pivot!AO303:AQ303)</f>
        <v>10</v>
      </c>
      <c r="U299" s="4">
        <f>AVERAGE('air-quality'!E1363:E1367)</f>
        <v>131.80000000000001</v>
      </c>
      <c r="V299" s="4">
        <f>AVERAGE('air-quality'!F1363:F1367)</f>
        <v>70.8</v>
      </c>
      <c r="W299" s="4">
        <f>AVERAGE('air-quality'!G1363:G1367)</f>
        <v>15</v>
      </c>
      <c r="X299" s="4">
        <f>AVERAGE('air-quality'!H1363:H1367)</f>
        <v>32.4</v>
      </c>
      <c r="Y299" s="4">
        <f>AVERAGE('air-quality'!I1363:I1367)</f>
        <v>0</v>
      </c>
      <c r="Z299" s="4">
        <f>AVERAGE('air-quality'!J1363:J1367)</f>
        <v>11.2</v>
      </c>
      <c r="AA299" s="4">
        <f>AVERAGE('air-quality'!E1714:E1718)</f>
        <v>113.8</v>
      </c>
      <c r="AB299" s="4">
        <f>AVERAGE('air-quality'!F1714:F1718)</f>
        <v>56.4</v>
      </c>
      <c r="AC299" s="4">
        <f>AVERAGE('air-quality'!G1714:G1718)</f>
        <v>17.2</v>
      </c>
      <c r="AD299" s="4">
        <f>AVERAGE('air-quality'!H1714:H1718)</f>
        <v>21.4</v>
      </c>
      <c r="AE299" s="4">
        <f>AVERAGE('air-quality'!I1714:I1718)</f>
        <v>0</v>
      </c>
      <c r="AF299" s="4">
        <f>AVERAGE('air-quality'!J1714:J1718)</f>
        <v>6.4</v>
      </c>
      <c r="AG299" s="4">
        <f>AVERAGE('air-quality'!E2075:E2079)</f>
        <v>128.6</v>
      </c>
      <c r="AH299" s="4">
        <f>AVERAGE('air-quality'!F2075:F2079)</f>
        <v>72.2</v>
      </c>
      <c r="AI299" s="4">
        <f>AVERAGE('air-quality'!G2075:G2079)</f>
        <v>19.399999999999999</v>
      </c>
      <c r="AJ299" s="4">
        <f>AVERAGE('air-quality'!H2075:H2079)</f>
        <v>21.4</v>
      </c>
      <c r="AK299" s="4">
        <f>AVERAGE('air-quality'!I2075:I2079)</f>
        <v>0</v>
      </c>
      <c r="AL299" s="4">
        <f>AVERAGE('air-quality'!J2075:J2079)</f>
        <v>6.8</v>
      </c>
      <c r="AS299">
        <f>AVERAGE(U299,AA299,AG299)</f>
        <v>124.73333333333335</v>
      </c>
      <c r="AT299">
        <f>AVERAGE(V299,AB299,AH299)</f>
        <v>66.466666666666654</v>
      </c>
      <c r="AU299">
        <f>AVERAGE(W299,AC299,AI299)</f>
        <v>17.2</v>
      </c>
      <c r="AV299">
        <f>AVERAGE(X299,AD299,AJ299)</f>
        <v>25.066666666666663</v>
      </c>
      <c r="AW299">
        <f>AVERAGE(Y299,AE299,AK299)</f>
        <v>0</v>
      </c>
      <c r="AX299">
        <f>AVERAGE(Z299,AF299,AL299)</f>
        <v>8.1333333333333346</v>
      </c>
    </row>
    <row r="300" spans="1:50" x14ac:dyDescent="0.25">
      <c r="A300">
        <f>IF([1]Pivot!A304="",[1]Data!A299,[1]Pivot!A304)</f>
        <v>10</v>
      </c>
      <c r="B300">
        <f>[1]Pivot!B304</f>
        <v>25</v>
      </c>
      <c r="C300" s="4">
        <f>AVERAGE(Pivot!D304:H304)</f>
        <v>134.6</v>
      </c>
      <c r="D300" s="4">
        <f>AVERAGE(Pivot!K304:O304)</f>
        <v>67</v>
      </c>
      <c r="E300" s="4">
        <f>AVERAGE(Pivot!R304:V304)</f>
        <v>16.2</v>
      </c>
      <c r="F300" s="4">
        <f>AVERAGE(Pivot!Y304:AC304)</f>
        <v>21.2</v>
      </c>
      <c r="G300" s="4">
        <f>AVERAGE(Pivot!AF304:AJ304)</f>
        <v>0</v>
      </c>
      <c r="H300" s="4">
        <f>AVERAGE(Pivot!AM304:AQ304)</f>
        <v>6.8</v>
      </c>
      <c r="I300" s="4">
        <f>AVERAGE(Pivot!F304:H304)</f>
        <v>135.33333333333334</v>
      </c>
      <c r="J300" s="4">
        <f>AVERAGE(Pivot!M304:O304)</f>
        <v>69.666666666666671</v>
      </c>
      <c r="K300" s="4">
        <f>AVERAGE(Pivot!T304:V304)</f>
        <v>13.333333333333334</v>
      </c>
      <c r="L300" s="4">
        <f>AVERAGE(Pivot!AA304:AC304)</f>
        <v>23.666666666666668</v>
      </c>
      <c r="M300" s="4">
        <f>AVERAGE(Pivot!AH304:AJ304)</f>
        <v>0</v>
      </c>
      <c r="N300" s="4">
        <f>AVERAGE(Pivot!AO304:AQ304)</f>
        <v>8</v>
      </c>
      <c r="U300" s="4">
        <f>AVERAGE('air-quality'!E1364:E1368)</f>
        <v>139</v>
      </c>
      <c r="V300" s="4">
        <f>AVERAGE('air-quality'!F1364:F1368)</f>
        <v>61.8</v>
      </c>
      <c r="W300" s="4">
        <f>AVERAGE('air-quality'!G1364:G1368)</f>
        <v>17.399999999999999</v>
      </c>
      <c r="X300" s="4">
        <f>AVERAGE('air-quality'!H1364:H1368)</f>
        <v>26.6</v>
      </c>
      <c r="Y300" s="4">
        <f>AVERAGE('air-quality'!I1364:I1368)</f>
        <v>0</v>
      </c>
      <c r="Z300" s="4">
        <f>AVERAGE('air-quality'!J1364:J1368)</f>
        <v>9.6</v>
      </c>
      <c r="AA300" s="4">
        <f>AVERAGE('air-quality'!E1715:E1719)</f>
        <v>80</v>
      </c>
      <c r="AB300" s="4">
        <f>AVERAGE('air-quality'!F1715:F1719)</f>
        <v>56.8</v>
      </c>
      <c r="AC300" s="4">
        <f>AVERAGE('air-quality'!G1715:G1719)</f>
        <v>18.399999999999999</v>
      </c>
      <c r="AD300" s="4">
        <f>AVERAGE('air-quality'!H1715:H1719)</f>
        <v>19.2</v>
      </c>
      <c r="AE300" s="4">
        <f>AVERAGE('air-quality'!I1715:I1719)</f>
        <v>0</v>
      </c>
      <c r="AF300" s="4">
        <f>AVERAGE('air-quality'!J1715:J1719)</f>
        <v>6</v>
      </c>
      <c r="AG300" s="4">
        <f>AVERAGE('air-quality'!E2076:E2080)</f>
        <v>113.4</v>
      </c>
      <c r="AH300" s="4">
        <f>AVERAGE('air-quality'!F2076:F2080)</f>
        <v>71.400000000000006</v>
      </c>
      <c r="AI300" s="4">
        <f>AVERAGE('air-quality'!G2076:G2080)</f>
        <v>20.2</v>
      </c>
      <c r="AJ300" s="4">
        <f>AVERAGE('air-quality'!H2076:H2080)</f>
        <v>20</v>
      </c>
      <c r="AK300" s="4">
        <f>AVERAGE('air-quality'!I2076:I2080)</f>
        <v>0</v>
      </c>
      <c r="AL300" s="4">
        <f>AVERAGE('air-quality'!J2076:J2080)</f>
        <v>5.4</v>
      </c>
      <c r="AS300">
        <f>AVERAGE(U300,AA300,AG300)</f>
        <v>110.8</v>
      </c>
      <c r="AT300">
        <f>AVERAGE(V300,AB300,AH300)</f>
        <v>63.333333333333336</v>
      </c>
      <c r="AU300">
        <f>AVERAGE(W300,AC300,AI300)</f>
        <v>18.666666666666668</v>
      </c>
      <c r="AV300">
        <f>AVERAGE(X300,AD300,AJ300)</f>
        <v>21.933333333333334</v>
      </c>
      <c r="AW300">
        <f>AVERAGE(Y300,AE300,AK300)</f>
        <v>0</v>
      </c>
      <c r="AX300">
        <f>AVERAGE(Z300,AF300,AL300)</f>
        <v>7</v>
      </c>
    </row>
    <row r="301" spans="1:50" x14ac:dyDescent="0.25">
      <c r="A301">
        <f>IF([1]Pivot!A305="",[1]Data!A300,[1]Pivot!A305)</f>
        <v>10</v>
      </c>
      <c r="B301">
        <f>[1]Pivot!B305</f>
        <v>26</v>
      </c>
      <c r="C301" s="4">
        <f>AVERAGE(Pivot!D305:H305)</f>
        <v>76</v>
      </c>
      <c r="D301" s="4">
        <f>AVERAGE(Pivot!K305:O305)</f>
        <v>48</v>
      </c>
      <c r="E301" s="4">
        <f>AVERAGE(Pivot!R305:V305)</f>
        <v>15.75</v>
      </c>
      <c r="F301" s="4">
        <f>AVERAGE(Pivot!Y305:AC305)</f>
        <v>20.75</v>
      </c>
      <c r="G301" s="4">
        <f>AVERAGE(Pivot!AF305:AJ305)</f>
        <v>0</v>
      </c>
      <c r="H301" s="4">
        <f>AVERAGE(Pivot!AM305:AQ305)</f>
        <v>6.5</v>
      </c>
      <c r="I301" s="4">
        <f>AVERAGE(Pivot!F305:H305)</f>
        <v>61.5</v>
      </c>
      <c r="J301" s="4">
        <f>AVERAGE(Pivot!M305:O305)</f>
        <v>52</v>
      </c>
      <c r="K301" s="4">
        <f>AVERAGE(Pivot!T305:V305)</f>
        <v>20</v>
      </c>
      <c r="L301" s="4">
        <f>AVERAGE(Pivot!AA305:AC305)</f>
        <v>21</v>
      </c>
      <c r="M301" s="4">
        <f>AVERAGE(Pivot!AH305:AJ305)</f>
        <v>0</v>
      </c>
      <c r="N301" s="4">
        <f>AVERAGE(Pivot!AO305:AQ305)</f>
        <v>5.5</v>
      </c>
      <c r="U301" s="4">
        <f>AVERAGE('air-quality'!E1365:E1369)</f>
        <v>111.8</v>
      </c>
      <c r="V301" s="4">
        <f>AVERAGE('air-quality'!F1365:F1369)</f>
        <v>47.2</v>
      </c>
      <c r="W301" s="4">
        <f>AVERAGE('air-quality'!G1365:G1369)</f>
        <v>16.8</v>
      </c>
      <c r="X301" s="4">
        <f>AVERAGE('air-quality'!H1365:H1369)</f>
        <v>22.6</v>
      </c>
      <c r="Y301" s="4">
        <f>AVERAGE('air-quality'!I1365:I1369)</f>
        <v>0</v>
      </c>
      <c r="Z301" s="4">
        <f>AVERAGE('air-quality'!J1365:J1369)</f>
        <v>7.2</v>
      </c>
      <c r="AA301" s="4">
        <f>AVERAGE('air-quality'!E1716:E1720)</f>
        <v>74.400000000000006</v>
      </c>
      <c r="AB301" s="4">
        <f>AVERAGE('air-quality'!F1716:F1720)</f>
        <v>45.8</v>
      </c>
      <c r="AC301" s="4">
        <f>AVERAGE('air-quality'!G1716:G1720)</f>
        <v>20.399999999999999</v>
      </c>
      <c r="AD301" s="4">
        <f>AVERAGE('air-quality'!H1716:H1720)</f>
        <v>14.6</v>
      </c>
      <c r="AE301" s="4">
        <f>AVERAGE('air-quality'!I1716:I1720)</f>
        <v>0</v>
      </c>
      <c r="AF301" s="4">
        <f>AVERAGE('air-quality'!J1716:J1720)</f>
        <v>5</v>
      </c>
      <c r="AG301" s="4">
        <f>AVERAGE('air-quality'!E2077:E2081)</f>
        <v>101.6</v>
      </c>
      <c r="AH301" s="4">
        <f>AVERAGE('air-quality'!F2077:F2081)</f>
        <v>84.8</v>
      </c>
      <c r="AI301" s="4">
        <f>AVERAGE('air-quality'!G2077:G2081)</f>
        <v>17.8</v>
      </c>
      <c r="AJ301" s="4">
        <f>AVERAGE('air-quality'!H2077:H2081)</f>
        <v>25.2</v>
      </c>
      <c r="AK301" s="4">
        <f>AVERAGE('air-quality'!I2077:I2081)</f>
        <v>0</v>
      </c>
      <c r="AL301" s="4">
        <f>AVERAGE('air-quality'!J2077:J2081)</f>
        <v>6.4</v>
      </c>
      <c r="AS301">
        <f>AVERAGE(U301,AA301,AG301)</f>
        <v>95.933333333333323</v>
      </c>
      <c r="AT301">
        <f>AVERAGE(V301,AB301,AH301)</f>
        <v>59.266666666666673</v>
      </c>
      <c r="AU301">
        <f>AVERAGE(W301,AC301,AI301)</f>
        <v>18.333333333333332</v>
      </c>
      <c r="AV301">
        <f>AVERAGE(X301,AD301,AJ301)</f>
        <v>20.8</v>
      </c>
      <c r="AW301">
        <f>AVERAGE(Y301,AE301,AK301)</f>
        <v>0</v>
      </c>
      <c r="AX301">
        <f>AVERAGE(Z301,AF301,AL301)</f>
        <v>6.2</v>
      </c>
    </row>
    <row r="302" spans="1:50" x14ac:dyDescent="0.25">
      <c r="A302">
        <f>IF([1]Pivot!A306="",[1]Data!A301,[1]Pivot!A306)</f>
        <v>10</v>
      </c>
      <c r="B302">
        <f>[1]Pivot!B306</f>
        <v>27</v>
      </c>
      <c r="C302" s="4">
        <f>AVERAGE(Pivot!D306:H306)</f>
        <v>110.6</v>
      </c>
      <c r="D302" s="4">
        <f>AVERAGE(Pivot!K306:O306)</f>
        <v>48.8</v>
      </c>
      <c r="E302" s="4">
        <f>AVERAGE(Pivot!R306:V306)</f>
        <v>25.2</v>
      </c>
      <c r="F302" s="4">
        <f>AVERAGE(Pivot!Y306:AC306)</f>
        <v>11.2</v>
      </c>
      <c r="G302" s="4">
        <f>AVERAGE(Pivot!AF306:AJ306)</f>
        <v>0</v>
      </c>
      <c r="H302" s="4">
        <f>AVERAGE(Pivot!AM306:AQ306)</f>
        <v>3.4</v>
      </c>
      <c r="I302" s="4">
        <f>AVERAGE(Pivot!F306:H306)</f>
        <v>135</v>
      </c>
      <c r="J302" s="4">
        <f>AVERAGE(Pivot!M306:O306)</f>
        <v>70.666666666666671</v>
      </c>
      <c r="K302" s="4">
        <f>AVERAGE(Pivot!T306:V306)</f>
        <v>25.666666666666668</v>
      </c>
      <c r="L302" s="4">
        <f>AVERAGE(Pivot!AA306:AC306)</f>
        <v>10.333333333333334</v>
      </c>
      <c r="M302" s="4">
        <f>AVERAGE(Pivot!AH306:AJ306)</f>
        <v>0</v>
      </c>
      <c r="N302" s="4">
        <f>AVERAGE(Pivot!AO306:AQ306)</f>
        <v>3.6666666666666665</v>
      </c>
      <c r="U302" s="4">
        <f>AVERAGE('air-quality'!E1366:E1370)</f>
        <v>82.8</v>
      </c>
      <c r="V302" s="4">
        <f>AVERAGE('air-quality'!F1366:F1370)</f>
        <v>47.2</v>
      </c>
      <c r="W302" s="4">
        <f>AVERAGE('air-quality'!G1366:G1370)</f>
        <v>12.2</v>
      </c>
      <c r="X302" s="4">
        <f>AVERAGE('air-quality'!H1366:H1370)</f>
        <v>24</v>
      </c>
      <c r="Y302" s="4">
        <f>AVERAGE('air-quality'!I1366:I1370)</f>
        <v>0</v>
      </c>
      <c r="Z302" s="4">
        <f>AVERAGE('air-quality'!J1366:J1370)</f>
        <v>7.2</v>
      </c>
      <c r="AA302" s="4">
        <f>AVERAGE('air-quality'!E1717:E1721)</f>
        <v>53.6</v>
      </c>
      <c r="AB302" s="4">
        <f>AVERAGE('air-quality'!F1717:F1721)</f>
        <v>33.4</v>
      </c>
      <c r="AC302" s="4">
        <f>AVERAGE('air-quality'!G1717:G1721)</f>
        <v>24</v>
      </c>
      <c r="AD302" s="4">
        <f>AVERAGE('air-quality'!H1717:H1721)</f>
        <v>10.4</v>
      </c>
      <c r="AE302" s="4">
        <f>AVERAGE('air-quality'!I1717:I1721)</f>
        <v>0</v>
      </c>
      <c r="AF302" s="4">
        <f>AVERAGE('air-quality'!J1717:J1721)</f>
        <v>3</v>
      </c>
      <c r="AG302" s="4">
        <f>AVERAGE('air-quality'!E2078:E2082)</f>
        <v>118</v>
      </c>
      <c r="AH302" s="4">
        <f>AVERAGE('air-quality'!F2078:F2082)</f>
        <v>89.2</v>
      </c>
      <c r="AI302" s="4">
        <f>AVERAGE('air-quality'!G2078:G2082)</f>
        <v>20.8</v>
      </c>
      <c r="AJ302" s="4">
        <f>AVERAGE('air-quality'!H2078:H2082)</f>
        <v>27.2</v>
      </c>
      <c r="AK302" s="4">
        <f>AVERAGE('air-quality'!I2078:I2082)</f>
        <v>0</v>
      </c>
      <c r="AL302" s="4">
        <f>AVERAGE('air-quality'!J2078:J2082)</f>
        <v>7.6</v>
      </c>
      <c r="AS302">
        <f>AVERAGE(U302,AA302,AG302)</f>
        <v>84.8</v>
      </c>
      <c r="AT302">
        <f>AVERAGE(V302,AB302,AH302)</f>
        <v>56.6</v>
      </c>
      <c r="AU302">
        <f>AVERAGE(W302,AC302,AI302)</f>
        <v>19</v>
      </c>
      <c r="AV302">
        <f>AVERAGE(X302,AD302,AJ302)</f>
        <v>20.533333333333331</v>
      </c>
      <c r="AW302">
        <f>AVERAGE(Y302,AE302,AK302)</f>
        <v>0</v>
      </c>
      <c r="AX302">
        <f>AVERAGE(Z302,AF302,AL302)</f>
        <v>5.9333333333333327</v>
      </c>
    </row>
    <row r="303" spans="1:50" x14ac:dyDescent="0.25">
      <c r="A303">
        <f>IF([1]Pivot!A307="",[1]Data!A302,[1]Pivot!A307)</f>
        <v>10</v>
      </c>
      <c r="B303">
        <f>[1]Pivot!B307</f>
        <v>28</v>
      </c>
      <c r="C303" s="4">
        <f>AVERAGE(Pivot!D307:H307)</f>
        <v>51.8</v>
      </c>
      <c r="D303" s="4">
        <f>AVERAGE(Pivot!K307:O307)</f>
        <v>34.4</v>
      </c>
      <c r="E303" s="4">
        <f>AVERAGE(Pivot!R307:V307)</f>
        <v>21.8</v>
      </c>
      <c r="F303" s="4">
        <f>AVERAGE(Pivot!Y307:AC307)</f>
        <v>16.2</v>
      </c>
      <c r="G303" s="4">
        <f>AVERAGE(Pivot!AF307:AJ307)</f>
        <v>0</v>
      </c>
      <c r="H303" s="4">
        <f>AVERAGE(Pivot!AM307:AQ307)</f>
        <v>3.8</v>
      </c>
      <c r="I303" s="4">
        <f>AVERAGE(Pivot!F307:H307)</f>
        <v>62</v>
      </c>
      <c r="J303" s="4">
        <f>AVERAGE(Pivot!M307:O307)</f>
        <v>35.666666666666664</v>
      </c>
      <c r="K303" s="4">
        <f>AVERAGE(Pivot!T307:V307)</f>
        <v>22.333333333333332</v>
      </c>
      <c r="L303" s="4">
        <f>AVERAGE(Pivot!AA307:AC307)</f>
        <v>16.333333333333332</v>
      </c>
      <c r="M303" s="4">
        <f>AVERAGE(Pivot!AH307:AJ307)</f>
        <v>0</v>
      </c>
      <c r="N303" s="4">
        <f>AVERAGE(Pivot!AO307:AQ307)</f>
        <v>4</v>
      </c>
      <c r="U303" s="4">
        <f>AVERAGE('air-quality'!E1367:E1371)</f>
        <v>85</v>
      </c>
      <c r="V303" s="4">
        <f>AVERAGE('air-quality'!F1367:F1371)</f>
        <v>52</v>
      </c>
      <c r="W303" s="4">
        <f>AVERAGE('air-quality'!G1367:G1371)</f>
        <v>14.6</v>
      </c>
      <c r="X303" s="4">
        <f>AVERAGE('air-quality'!H1367:H1371)</f>
        <v>22.2</v>
      </c>
      <c r="Y303" s="4">
        <f>AVERAGE('air-quality'!I1367:I1371)</f>
        <v>0</v>
      </c>
      <c r="Z303" s="4">
        <f>AVERAGE('air-quality'!J1367:J1371)</f>
        <v>6.8</v>
      </c>
      <c r="AA303" s="4">
        <f>AVERAGE('air-quality'!E1718:E1722)</f>
        <v>29.8</v>
      </c>
      <c r="AB303" s="4">
        <f>AVERAGE('air-quality'!F1718:F1722)</f>
        <v>33.799999999999997</v>
      </c>
      <c r="AC303" s="4">
        <f>AVERAGE('air-quality'!G1718:G1722)</f>
        <v>23.2</v>
      </c>
      <c r="AD303" s="4">
        <f>AVERAGE('air-quality'!H1718:H1722)</f>
        <v>14</v>
      </c>
      <c r="AE303" s="4">
        <f>AVERAGE('air-quality'!I1718:I1722)</f>
        <v>0</v>
      </c>
      <c r="AF303" s="4">
        <f>AVERAGE('air-quality'!J1718:J1722)</f>
        <v>3.8</v>
      </c>
      <c r="AG303" s="4">
        <f>AVERAGE('air-quality'!E2079:E2083)</f>
        <v>122.6</v>
      </c>
      <c r="AH303" s="4">
        <f>AVERAGE('air-quality'!F2079:F2083)</f>
        <v>87.2</v>
      </c>
      <c r="AI303" s="4">
        <f>AVERAGE('air-quality'!G2079:G2083)</f>
        <v>21</v>
      </c>
      <c r="AJ303" s="4">
        <f>AVERAGE('air-quality'!H2079:H2083)</f>
        <v>26.6</v>
      </c>
      <c r="AK303" s="4">
        <f>AVERAGE('air-quality'!I2079:I2083)</f>
        <v>0</v>
      </c>
      <c r="AL303" s="4">
        <f>AVERAGE('air-quality'!J2079:J2083)</f>
        <v>7.6</v>
      </c>
      <c r="AS303">
        <f>AVERAGE(U303,AA303,AG303)</f>
        <v>79.133333333333326</v>
      </c>
      <c r="AT303">
        <f>AVERAGE(V303,AB303,AH303)</f>
        <v>57.666666666666664</v>
      </c>
      <c r="AU303">
        <f>AVERAGE(W303,AC303,AI303)</f>
        <v>19.599999999999998</v>
      </c>
      <c r="AV303">
        <f>AVERAGE(X303,AD303,AJ303)</f>
        <v>20.933333333333334</v>
      </c>
      <c r="AW303">
        <f>AVERAGE(Y303,AE303,AK303)</f>
        <v>0</v>
      </c>
      <c r="AX303">
        <f>AVERAGE(Z303,AF303,AL303)</f>
        <v>6.0666666666666664</v>
      </c>
    </row>
    <row r="304" spans="1:50" x14ac:dyDescent="0.25">
      <c r="A304">
        <f>IF([1]Pivot!A308="",[1]Data!A303,[1]Pivot!A308)</f>
        <v>10</v>
      </c>
      <c r="B304">
        <f>[1]Pivot!B308</f>
        <v>29</v>
      </c>
      <c r="C304" s="4">
        <f>AVERAGE(Pivot!D308:H308)</f>
        <v>52.8</v>
      </c>
      <c r="D304" s="4">
        <f>AVERAGE(Pivot!K308:O308)</f>
        <v>48.4</v>
      </c>
      <c r="E304" s="4">
        <f>AVERAGE(Pivot!R308:V308)</f>
        <v>18.600000000000001</v>
      </c>
      <c r="F304" s="4">
        <f>AVERAGE(Pivot!Y308:AC308)</f>
        <v>24</v>
      </c>
      <c r="G304" s="4">
        <f>AVERAGE(Pivot!AF308:AJ308)</f>
        <v>0</v>
      </c>
      <c r="H304" s="4">
        <f>AVERAGE(Pivot!AM308:AQ308)</f>
        <v>5.8</v>
      </c>
      <c r="I304" s="4">
        <f>AVERAGE(Pivot!F308:H308)</f>
        <v>49.333333333333336</v>
      </c>
      <c r="J304" s="4">
        <f>AVERAGE(Pivot!M308:O308)</f>
        <v>49</v>
      </c>
      <c r="K304" s="4">
        <f>AVERAGE(Pivot!T308:V308)</f>
        <v>17.666666666666668</v>
      </c>
      <c r="L304" s="4">
        <f>AVERAGE(Pivot!AA308:AC308)</f>
        <v>26</v>
      </c>
      <c r="M304" s="4">
        <f>AVERAGE(Pivot!AH308:AJ308)</f>
        <v>0</v>
      </c>
      <c r="N304" s="4">
        <f>AVERAGE(Pivot!AO308:AQ308)</f>
        <v>5.666666666666667</v>
      </c>
      <c r="U304" s="4">
        <f>AVERAGE('air-quality'!E1368:E1372)</f>
        <v>87.2</v>
      </c>
      <c r="V304" s="4">
        <f>AVERAGE('air-quality'!F1368:F1372)</f>
        <v>42.4</v>
      </c>
      <c r="W304" s="4">
        <f>AVERAGE('air-quality'!G1368:G1372)</f>
        <v>18.600000000000001</v>
      </c>
      <c r="X304" s="4">
        <f>AVERAGE('air-quality'!H1368:H1372)</f>
        <v>18</v>
      </c>
      <c r="Y304" s="4">
        <f>AVERAGE('air-quality'!I1368:I1372)</f>
        <v>0</v>
      </c>
      <c r="Z304" s="4">
        <f>AVERAGE('air-quality'!J1368:J1372)</f>
        <v>4.8</v>
      </c>
      <c r="AA304" s="4">
        <f>AVERAGE('air-quality'!E1719:E1723)</f>
        <v>41.4</v>
      </c>
      <c r="AB304" s="4">
        <f>AVERAGE('air-quality'!F1719:F1723)</f>
        <v>37.799999999999997</v>
      </c>
      <c r="AC304" s="4">
        <f>AVERAGE('air-quality'!G1719:G1723)</f>
        <v>23</v>
      </c>
      <c r="AD304" s="4">
        <f>AVERAGE('air-quality'!H1719:H1723)</f>
        <v>17.2</v>
      </c>
      <c r="AE304" s="4">
        <f>AVERAGE('air-quality'!I1719:I1723)</f>
        <v>0</v>
      </c>
      <c r="AF304" s="4">
        <f>AVERAGE('air-quality'!J1719:J1723)</f>
        <v>5</v>
      </c>
      <c r="AG304" s="4">
        <f>AVERAGE('air-quality'!E2080:E2084)</f>
        <v>111.6</v>
      </c>
      <c r="AH304" s="4">
        <f>AVERAGE('air-quality'!F2080:F2084)</f>
        <v>66.8</v>
      </c>
      <c r="AI304" s="4">
        <f>AVERAGE('air-quality'!G2080:G2084)</f>
        <v>18</v>
      </c>
      <c r="AJ304" s="4">
        <f>AVERAGE('air-quality'!H2080:H2084)</f>
        <v>29.2</v>
      </c>
      <c r="AK304" s="4">
        <f>AVERAGE('air-quality'!I2080:I2084)</f>
        <v>0</v>
      </c>
      <c r="AL304" s="4">
        <f>AVERAGE('air-quality'!J2080:J2084)</f>
        <v>8.1999999999999993</v>
      </c>
      <c r="AS304">
        <f>AVERAGE(U304,AA304,AG304)</f>
        <v>80.066666666666663</v>
      </c>
      <c r="AT304">
        <f>AVERAGE(V304,AB304,AH304)</f>
        <v>49</v>
      </c>
      <c r="AU304">
        <f>AVERAGE(W304,AC304,AI304)</f>
        <v>19.866666666666667</v>
      </c>
      <c r="AV304">
        <f>AVERAGE(X304,AD304,AJ304)</f>
        <v>21.466666666666669</v>
      </c>
      <c r="AW304">
        <f>AVERAGE(Y304,AE304,AK304)</f>
        <v>0</v>
      </c>
      <c r="AX304">
        <f>AVERAGE(Z304,AF304,AL304)</f>
        <v>6</v>
      </c>
    </row>
    <row r="305" spans="1:50" x14ac:dyDescent="0.25">
      <c r="A305">
        <f>IF([1]Pivot!A309="",[1]Data!A304,[1]Pivot!A309)</f>
        <v>10</v>
      </c>
      <c r="B305">
        <f>[1]Pivot!B309</f>
        <v>30</v>
      </c>
      <c r="C305" s="4">
        <f>AVERAGE(Pivot!D309:H309)</f>
        <v>85.6</v>
      </c>
      <c r="D305" s="4">
        <f>AVERAGE(Pivot!K309:O309)</f>
        <v>53.4</v>
      </c>
      <c r="E305" s="4">
        <f>AVERAGE(Pivot!R309:V309)</f>
        <v>18.399999999999999</v>
      </c>
      <c r="F305" s="4">
        <f>AVERAGE(Pivot!Y309:AC309)</f>
        <v>26.6</v>
      </c>
      <c r="G305" s="4">
        <f>AVERAGE(Pivot!AF309:AJ309)</f>
        <v>0</v>
      </c>
      <c r="H305" s="4">
        <f>AVERAGE(Pivot!AM309:AQ309)</f>
        <v>7.4</v>
      </c>
      <c r="I305" s="4">
        <f>AVERAGE(Pivot!F309:H309)</f>
        <v>82</v>
      </c>
      <c r="J305" s="4">
        <f>AVERAGE(Pivot!M309:O309)</f>
        <v>66.666666666666671</v>
      </c>
      <c r="K305" s="4">
        <f>AVERAGE(Pivot!T309:V309)</f>
        <v>17</v>
      </c>
      <c r="L305" s="4">
        <f>AVERAGE(Pivot!AA309:AC309)</f>
        <v>31.333333333333332</v>
      </c>
      <c r="M305" s="4">
        <f>AVERAGE(Pivot!AH309:AJ309)</f>
        <v>0</v>
      </c>
      <c r="N305" s="4">
        <f>AVERAGE(Pivot!AO309:AQ309)</f>
        <v>9.3333333333333339</v>
      </c>
      <c r="U305" s="4">
        <f>AVERAGE('air-quality'!E1369:E1373)</f>
        <v>68.599999999999994</v>
      </c>
      <c r="V305" s="4">
        <f>AVERAGE('air-quality'!F1369:F1373)</f>
        <v>42.4</v>
      </c>
      <c r="W305" s="4">
        <f>AVERAGE('air-quality'!G1369:G1373)</f>
        <v>18</v>
      </c>
      <c r="X305" s="4">
        <f>AVERAGE('air-quality'!H1369:H1373)</f>
        <v>21</v>
      </c>
      <c r="Y305" s="4">
        <f>AVERAGE('air-quality'!I1369:I1373)</f>
        <v>0</v>
      </c>
      <c r="Z305" s="4">
        <f>AVERAGE('air-quality'!J1369:J1373)</f>
        <v>5</v>
      </c>
      <c r="AA305" s="4">
        <f>AVERAGE('air-quality'!E1720:E1724)</f>
        <v>56.2</v>
      </c>
      <c r="AB305" s="4">
        <f>AVERAGE('air-quality'!F1720:F1724)</f>
        <v>48.8</v>
      </c>
      <c r="AC305" s="4">
        <f>AVERAGE('air-quality'!G1720:G1724)</f>
        <v>18.8</v>
      </c>
      <c r="AD305" s="4">
        <f>AVERAGE('air-quality'!H1720:H1724)</f>
        <v>26.6</v>
      </c>
      <c r="AE305" s="4">
        <f>AVERAGE('air-quality'!I1720:I1724)</f>
        <v>0</v>
      </c>
      <c r="AF305" s="4">
        <f>AVERAGE('air-quality'!J1720:J1724)</f>
        <v>7.4</v>
      </c>
      <c r="AG305" s="4">
        <f>AVERAGE('air-quality'!E2081:E2085)</f>
        <v>110</v>
      </c>
      <c r="AH305" s="4">
        <f>AVERAGE('air-quality'!F2081:F2085)</f>
        <v>62.2</v>
      </c>
      <c r="AI305" s="4">
        <f>AVERAGE('air-quality'!G2081:G2085)</f>
        <v>16.600000000000001</v>
      </c>
      <c r="AJ305" s="4">
        <f>AVERAGE('air-quality'!H2081:H2085)</f>
        <v>27.2</v>
      </c>
      <c r="AK305" s="4">
        <f>AVERAGE('air-quality'!I2081:I2085)</f>
        <v>0</v>
      </c>
      <c r="AL305" s="4">
        <f>AVERAGE('air-quality'!J2081:J2085)</f>
        <v>8</v>
      </c>
      <c r="AS305">
        <f>AVERAGE(U305,AA305,AG305)</f>
        <v>78.266666666666666</v>
      </c>
      <c r="AT305">
        <f>AVERAGE(V305,AB305,AH305)</f>
        <v>51.133333333333326</v>
      </c>
      <c r="AU305">
        <f>AVERAGE(W305,AC305,AI305)</f>
        <v>17.8</v>
      </c>
      <c r="AV305">
        <f>AVERAGE(X305,AD305,AJ305)</f>
        <v>24.933333333333334</v>
      </c>
      <c r="AW305">
        <f>AVERAGE(Y305,AE305,AK305)</f>
        <v>0</v>
      </c>
      <c r="AX305">
        <f>AVERAGE(Z305,AF305,AL305)</f>
        <v>6.8</v>
      </c>
    </row>
    <row r="306" spans="1:50" x14ac:dyDescent="0.25">
      <c r="A306">
        <f>IF([1]Pivot!A310="",[1]Data!A305,[1]Pivot!A310)</f>
        <v>10</v>
      </c>
      <c r="B306">
        <f>[1]Pivot!B310</f>
        <v>31</v>
      </c>
      <c r="C306" s="4">
        <f>AVERAGE(Pivot!D310:H310)</f>
        <v>96.8</v>
      </c>
      <c r="D306" s="4">
        <f>AVERAGE(Pivot!K310:O310)</f>
        <v>62.2</v>
      </c>
      <c r="E306" s="4">
        <f>AVERAGE(Pivot!R310:V310)</f>
        <v>15.8</v>
      </c>
      <c r="F306" s="4">
        <f>AVERAGE(Pivot!Y310:AC310)</f>
        <v>31.8</v>
      </c>
      <c r="G306" s="4">
        <f>AVERAGE(Pivot!AF310:AJ310)</f>
        <v>0</v>
      </c>
      <c r="H306" s="4">
        <f>AVERAGE(Pivot!AM310:AQ310)</f>
        <v>8.4</v>
      </c>
      <c r="I306" s="4">
        <f>AVERAGE(Pivot!F310:H310)</f>
        <v>113</v>
      </c>
      <c r="J306" s="4">
        <f>AVERAGE(Pivot!M310:O310)</f>
        <v>62.333333333333336</v>
      </c>
      <c r="K306" s="4">
        <f>AVERAGE(Pivot!T310:V310)</f>
        <v>16.333333333333332</v>
      </c>
      <c r="L306" s="4">
        <f>AVERAGE(Pivot!AA310:AC310)</f>
        <v>32</v>
      </c>
      <c r="M306" s="4">
        <f>AVERAGE(Pivot!AH310:AJ310)</f>
        <v>0</v>
      </c>
      <c r="N306" s="4">
        <f>AVERAGE(Pivot!AO310:AQ310)</f>
        <v>8.6666666666666661</v>
      </c>
      <c r="U306" s="4">
        <f>AVERAGE('air-quality'!E1370:E1374)</f>
        <v>74.400000000000006</v>
      </c>
      <c r="V306" s="4">
        <f>AVERAGE('air-quality'!F1370:F1374)</f>
        <v>50.8</v>
      </c>
      <c r="W306" s="4">
        <f>AVERAGE('air-quality'!G1370:G1374)</f>
        <v>16.2</v>
      </c>
      <c r="X306" s="4">
        <f>AVERAGE('air-quality'!H1370:H1374)</f>
        <v>25</v>
      </c>
      <c r="Y306" s="4">
        <f>AVERAGE('air-quality'!I1370:I1374)</f>
        <v>0</v>
      </c>
      <c r="Z306" s="4">
        <f>AVERAGE('air-quality'!J1370:J1374)</f>
        <v>6.6</v>
      </c>
      <c r="AA306" s="4">
        <f>AVERAGE('air-quality'!E1721:E1725)</f>
        <v>90.4</v>
      </c>
      <c r="AB306" s="4">
        <f>AVERAGE('air-quality'!F1721:F1725)</f>
        <v>64.8</v>
      </c>
      <c r="AC306" s="4">
        <f>AVERAGE('air-quality'!G1721:G1725)</f>
        <v>21</v>
      </c>
      <c r="AD306" s="4">
        <f>AVERAGE('air-quality'!H1721:H1725)</f>
        <v>33.4</v>
      </c>
      <c r="AE306" s="4">
        <f>AVERAGE('air-quality'!I1721:I1725)</f>
        <v>0</v>
      </c>
      <c r="AF306" s="4">
        <f>AVERAGE('air-quality'!J1721:J1725)</f>
        <v>9.8000000000000007</v>
      </c>
      <c r="AG306" s="4">
        <f>AVERAGE('air-quality'!E2082:E2086)</f>
        <v>108.6</v>
      </c>
      <c r="AH306" s="4">
        <f>AVERAGE('air-quality'!F2082:F2086)</f>
        <v>56.8</v>
      </c>
      <c r="AI306" s="4">
        <f>AVERAGE('air-quality'!G2082:G2086)</f>
        <v>17.8</v>
      </c>
      <c r="AJ306" s="4">
        <f>AVERAGE('air-quality'!H2082:H2086)</f>
        <v>24.6</v>
      </c>
      <c r="AK306" s="4">
        <f>AVERAGE('air-quality'!I2082:I2086)</f>
        <v>0</v>
      </c>
      <c r="AL306" s="4">
        <f>AVERAGE('air-quality'!J2082:J2086)</f>
        <v>8</v>
      </c>
      <c r="AS306">
        <f>AVERAGE(U306,AA306,AG306)</f>
        <v>91.133333333333326</v>
      </c>
      <c r="AT306">
        <f>AVERAGE(V306,AB306,AH306)</f>
        <v>57.466666666666661</v>
      </c>
      <c r="AU306">
        <f>AVERAGE(W306,AC306,AI306)</f>
        <v>18.333333333333332</v>
      </c>
      <c r="AV306">
        <f>AVERAGE(X306,AD306,AJ306)</f>
        <v>27.666666666666668</v>
      </c>
      <c r="AW306">
        <f>AVERAGE(Y306,AE306,AK306)</f>
        <v>0</v>
      </c>
      <c r="AX306">
        <f>AVERAGE(Z306,AF306,AL306)</f>
        <v>8.1333333333333329</v>
      </c>
    </row>
    <row r="307" spans="1:50" x14ac:dyDescent="0.25">
      <c r="A307">
        <f>IF([1]Pivot!A311="",[1]Data!A306,[1]Pivot!A311)</f>
        <v>11</v>
      </c>
      <c r="B307">
        <f>[1]Pivot!B311</f>
        <v>1</v>
      </c>
      <c r="C307" s="4">
        <f>AVERAGE(Pivot!D311:H311)</f>
        <v>121.2</v>
      </c>
      <c r="D307" s="4">
        <f>AVERAGE(Pivot!K311:O311)</f>
        <v>76.8</v>
      </c>
      <c r="E307" s="4">
        <f>AVERAGE(Pivot!R311:V311)</f>
        <v>11.6</v>
      </c>
      <c r="F307" s="4">
        <f>AVERAGE(Pivot!Y311:AC311)</f>
        <v>37.799999999999997</v>
      </c>
      <c r="G307" s="4">
        <f>AVERAGE(Pivot!AF311:AJ311)</f>
        <v>0</v>
      </c>
      <c r="H307" s="4">
        <f>AVERAGE(Pivot!AM311:AQ311)</f>
        <v>11.4</v>
      </c>
      <c r="I307" s="4">
        <f>AVERAGE(Pivot!F311:H311)</f>
        <v>116</v>
      </c>
      <c r="J307" s="4">
        <f>AVERAGE(Pivot!M311:O311)</f>
        <v>67.333333333333329</v>
      </c>
      <c r="K307" s="4">
        <f>AVERAGE(Pivot!T311:V311)</f>
        <v>12</v>
      </c>
      <c r="L307" s="4">
        <f>AVERAGE(Pivot!AA311:AC311)</f>
        <v>36</v>
      </c>
      <c r="M307" s="4">
        <f>AVERAGE(Pivot!AH311:AJ311)</f>
        <v>0</v>
      </c>
      <c r="N307" s="4">
        <f>AVERAGE(Pivot!AO311:AQ311)</f>
        <v>10</v>
      </c>
      <c r="U307" s="4">
        <f>AVERAGE('air-quality'!E1371:E1375)</f>
        <v>93.8</v>
      </c>
      <c r="V307" s="4">
        <f>AVERAGE('air-quality'!F1371:F1375)</f>
        <v>47.2</v>
      </c>
      <c r="W307" s="4">
        <f>AVERAGE('air-quality'!G1371:G1375)</f>
        <v>20.399999999999999</v>
      </c>
      <c r="X307" s="4">
        <f>AVERAGE('air-quality'!H1371:H1375)</f>
        <v>21.8</v>
      </c>
      <c r="Y307" s="4">
        <f>AVERAGE('air-quality'!I1371:I1375)</f>
        <v>0</v>
      </c>
      <c r="Z307" s="4">
        <f>AVERAGE('air-quality'!J1371:J1375)</f>
        <v>6.2</v>
      </c>
      <c r="AA307" s="4">
        <f>AVERAGE('air-quality'!E1722:E1726)</f>
        <v>127.2</v>
      </c>
      <c r="AB307" s="4">
        <f>AVERAGE('air-quality'!F1722:F1726)</f>
        <v>70.599999999999994</v>
      </c>
      <c r="AC307" s="4">
        <f>AVERAGE('air-quality'!G1722:G1726)</f>
        <v>17.399999999999999</v>
      </c>
      <c r="AD307" s="4">
        <f>AVERAGE('air-quality'!H1722:H1726)</f>
        <v>35.200000000000003</v>
      </c>
      <c r="AE307" s="4">
        <f>AVERAGE('air-quality'!I1722:I1726)</f>
        <v>0</v>
      </c>
      <c r="AF307" s="4">
        <f>AVERAGE('air-quality'!J1722:J1726)</f>
        <v>10.6</v>
      </c>
      <c r="AG307" s="4">
        <f>AVERAGE('air-quality'!E2083:E2087)</f>
        <v>105.8</v>
      </c>
      <c r="AH307" s="4">
        <f>AVERAGE('air-quality'!F2083:F2087)</f>
        <v>52.8</v>
      </c>
      <c r="AI307" s="4">
        <f>AVERAGE('air-quality'!G2083:G2087)</f>
        <v>15.2</v>
      </c>
      <c r="AJ307" s="4">
        <f>AVERAGE('air-quality'!H2083:H2087)</f>
        <v>22.2</v>
      </c>
      <c r="AK307" s="4">
        <f>AVERAGE('air-quality'!I2083:I2087)</f>
        <v>0</v>
      </c>
      <c r="AL307" s="4">
        <f>AVERAGE('air-quality'!J2083:J2087)</f>
        <v>7</v>
      </c>
      <c r="AS307">
        <f>AVERAGE(U307,AA307,AG307)</f>
        <v>108.93333333333334</v>
      </c>
      <c r="AT307">
        <f>AVERAGE(V307,AB307,AH307)</f>
        <v>56.866666666666667</v>
      </c>
      <c r="AU307">
        <f>AVERAGE(W307,AC307,AI307)</f>
        <v>17.666666666666668</v>
      </c>
      <c r="AV307">
        <f>AVERAGE(X307,AD307,AJ307)</f>
        <v>26.400000000000002</v>
      </c>
      <c r="AW307">
        <f>AVERAGE(Y307,AE307,AK307)</f>
        <v>0</v>
      </c>
      <c r="AX307">
        <f>AVERAGE(Z307,AF307,AL307)</f>
        <v>7.9333333333333336</v>
      </c>
    </row>
    <row r="308" spans="1:50" x14ac:dyDescent="0.25">
      <c r="A308">
        <f>IF([1]Pivot!A312="",[1]Data!A307,[1]Pivot!A312)</f>
        <v>11</v>
      </c>
      <c r="B308">
        <f>[1]Pivot!B312</f>
        <v>2</v>
      </c>
      <c r="C308" s="4">
        <f>AVERAGE(Pivot!D312:H312)</f>
        <v>147.80000000000001</v>
      </c>
      <c r="D308" s="4">
        <f>AVERAGE(Pivot!K312:O312)</f>
        <v>91.8</v>
      </c>
      <c r="E308" s="4">
        <f>AVERAGE(Pivot!R312:V312)</f>
        <v>20.8</v>
      </c>
      <c r="F308" s="4">
        <f>AVERAGE(Pivot!Y312:AC312)</f>
        <v>34</v>
      </c>
      <c r="G308" s="4">
        <f>AVERAGE(Pivot!AF312:AJ312)</f>
        <v>0</v>
      </c>
      <c r="H308" s="4">
        <f>AVERAGE(Pivot!AM312:AQ312)</f>
        <v>13.2</v>
      </c>
      <c r="I308" s="4">
        <f>AVERAGE(Pivot!F312:H312)</f>
        <v>130.33333333333334</v>
      </c>
      <c r="J308" s="4">
        <f>AVERAGE(Pivot!M312:O312)</f>
        <v>57</v>
      </c>
      <c r="K308" s="4">
        <f>AVERAGE(Pivot!T312:V312)</f>
        <v>23.666666666666668</v>
      </c>
      <c r="L308" s="4">
        <f>AVERAGE(Pivot!AA312:AC312)</f>
        <v>25.333333333333332</v>
      </c>
      <c r="M308" s="4">
        <f>AVERAGE(Pivot!AH312:AJ312)</f>
        <v>0</v>
      </c>
      <c r="N308" s="4">
        <f>AVERAGE(Pivot!AO312:AQ312)</f>
        <v>7.333333333333333</v>
      </c>
      <c r="U308" s="4">
        <f>AVERAGE('air-quality'!E1372:E1376)</f>
        <v>79.8</v>
      </c>
      <c r="V308" s="4">
        <f>AVERAGE('air-quality'!F1372:F1376)</f>
        <v>43.8</v>
      </c>
      <c r="W308" s="4">
        <f>AVERAGE('air-quality'!G1372:G1376)</f>
        <v>20.6</v>
      </c>
      <c r="X308" s="4">
        <f>AVERAGE('air-quality'!H1372:H1376)</f>
        <v>21.4</v>
      </c>
      <c r="Y308" s="4">
        <f>AVERAGE('air-quality'!I1372:I1376)</f>
        <v>0</v>
      </c>
      <c r="Z308" s="4">
        <f>AVERAGE('air-quality'!J1372:J1376)</f>
        <v>6.2</v>
      </c>
      <c r="AA308" s="4">
        <f>AVERAGE('air-quality'!E1723:E1727)</f>
        <v>144.4</v>
      </c>
      <c r="AB308" s="4">
        <f>AVERAGE('air-quality'!F1723:F1727)</f>
        <v>66.8</v>
      </c>
      <c r="AC308" s="4">
        <f>AVERAGE('air-quality'!G1723:G1727)</f>
        <v>16</v>
      </c>
      <c r="AD308" s="4">
        <f>AVERAGE('air-quality'!H1723:H1727)</f>
        <v>34.200000000000003</v>
      </c>
      <c r="AE308" s="4">
        <f>AVERAGE('air-quality'!I1723:I1727)</f>
        <v>0</v>
      </c>
      <c r="AF308" s="4">
        <f>AVERAGE('air-quality'!J1723:J1727)</f>
        <v>10</v>
      </c>
      <c r="AG308" s="4">
        <f>AVERAGE('air-quality'!E2084:E2088)</f>
        <v>105.2</v>
      </c>
      <c r="AH308" s="4">
        <f>AVERAGE('air-quality'!F2084:F2088)</f>
        <v>53.4</v>
      </c>
      <c r="AI308" s="4">
        <f>AVERAGE('air-quality'!G2084:G2088)</f>
        <v>13.6</v>
      </c>
      <c r="AJ308" s="4">
        <f>AVERAGE('air-quality'!H2084:H2088)</f>
        <v>23.2</v>
      </c>
      <c r="AK308" s="4">
        <f>AVERAGE('air-quality'!I2084:I2088)</f>
        <v>0</v>
      </c>
      <c r="AL308" s="4">
        <f>AVERAGE('air-quality'!J2084:J2088)</f>
        <v>6.8</v>
      </c>
      <c r="AS308">
        <f>AVERAGE(U308,AA308,AG308)</f>
        <v>109.8</v>
      </c>
      <c r="AT308">
        <f>AVERAGE(V308,AB308,AH308)</f>
        <v>54.666666666666664</v>
      </c>
      <c r="AU308">
        <f>AVERAGE(W308,AC308,AI308)</f>
        <v>16.733333333333334</v>
      </c>
      <c r="AV308">
        <f>AVERAGE(X308,AD308,AJ308)</f>
        <v>26.266666666666666</v>
      </c>
      <c r="AW308">
        <f>AVERAGE(Y308,AE308,AK308)</f>
        <v>0</v>
      </c>
      <c r="AX308">
        <f>AVERAGE(Z308,AF308,AL308)</f>
        <v>7.666666666666667</v>
      </c>
    </row>
    <row r="309" spans="1:50" x14ac:dyDescent="0.25">
      <c r="A309">
        <f>IF([1]Pivot!A313="",[1]Data!A308,[1]Pivot!A313)</f>
        <v>11</v>
      </c>
      <c r="B309">
        <f>[1]Pivot!B313</f>
        <v>3</v>
      </c>
      <c r="C309" s="4">
        <f>AVERAGE(Pivot!D313:H313)</f>
        <v>161.19999999999999</v>
      </c>
      <c r="D309" s="4">
        <f>AVERAGE(Pivot!K313:O313)</f>
        <v>96.4</v>
      </c>
      <c r="E309" s="4">
        <f>AVERAGE(Pivot!R313:V313)</f>
        <v>11.8</v>
      </c>
      <c r="F309" s="4">
        <f>AVERAGE(Pivot!Y313:AC313)</f>
        <v>37</v>
      </c>
      <c r="G309" s="4">
        <f>AVERAGE(Pivot!AF313:AJ313)</f>
        <v>0</v>
      </c>
      <c r="H309" s="4">
        <f>AVERAGE(Pivot!AM313:AQ313)</f>
        <v>14.4</v>
      </c>
      <c r="I309" s="4">
        <f>AVERAGE(Pivot!F313:H313)</f>
        <v>111</v>
      </c>
      <c r="J309" s="4">
        <f>AVERAGE(Pivot!M313:O313)</f>
        <v>55.333333333333336</v>
      </c>
      <c r="K309" s="4">
        <f>AVERAGE(Pivot!T313:V313)</f>
        <v>14</v>
      </c>
      <c r="L309" s="4">
        <f>AVERAGE(Pivot!AA313:AC313)</f>
        <v>27</v>
      </c>
      <c r="M309" s="4">
        <f>AVERAGE(Pivot!AH313:AJ313)</f>
        <v>0</v>
      </c>
      <c r="N309" s="4">
        <f>AVERAGE(Pivot!AO313:AQ313)</f>
        <v>8</v>
      </c>
      <c r="U309" s="4">
        <f>AVERAGE('air-quality'!E1373:E1377)</f>
        <v>81.599999999999994</v>
      </c>
      <c r="V309" s="4">
        <f>AVERAGE('air-quality'!F1373:F1377)</f>
        <v>56.4</v>
      </c>
      <c r="W309" s="4">
        <f>AVERAGE('air-quality'!G1373:G1377)</f>
        <v>16.600000000000001</v>
      </c>
      <c r="X309" s="4">
        <f>AVERAGE('air-quality'!H1373:H1377)</f>
        <v>26.4</v>
      </c>
      <c r="Y309" s="4">
        <f>AVERAGE('air-quality'!I1373:I1377)</f>
        <v>0</v>
      </c>
      <c r="Z309" s="4">
        <f>AVERAGE('air-quality'!J1373:J1377)</f>
        <v>7.8</v>
      </c>
      <c r="AA309" s="4">
        <f>AVERAGE('air-quality'!E1724:E1728)</f>
        <v>141.19999999999999</v>
      </c>
      <c r="AB309" s="4">
        <f>AVERAGE('air-quality'!F1724:F1728)</f>
        <v>61.8</v>
      </c>
      <c r="AC309" s="4">
        <f>AVERAGE('air-quality'!G1724:G1728)</f>
        <v>14.4</v>
      </c>
      <c r="AD309" s="4">
        <f>AVERAGE('air-quality'!H1724:H1728)</f>
        <v>31.8</v>
      </c>
      <c r="AE309" s="4">
        <f>AVERAGE('air-quality'!I1724:I1728)</f>
        <v>0</v>
      </c>
      <c r="AF309" s="4">
        <f>AVERAGE('air-quality'!J1724:J1728)</f>
        <v>9</v>
      </c>
      <c r="AG309" s="4">
        <f>AVERAGE('air-quality'!E2085:E2089)</f>
        <v>111</v>
      </c>
      <c r="AH309" s="4">
        <f>AVERAGE('air-quality'!F2085:F2089)</f>
        <v>53</v>
      </c>
      <c r="AI309" s="4">
        <f>AVERAGE('air-quality'!G2085:G2089)</f>
        <v>15.2</v>
      </c>
      <c r="AJ309" s="4">
        <f>AVERAGE('air-quality'!H2085:H2089)</f>
        <v>21.8</v>
      </c>
      <c r="AK309" s="4">
        <f>AVERAGE('air-quality'!I2085:I2089)</f>
        <v>0</v>
      </c>
      <c r="AL309" s="4">
        <f>AVERAGE('air-quality'!J2085:J2089)</f>
        <v>6.6</v>
      </c>
      <c r="AS309">
        <f>AVERAGE(U309,AA309,AG309)</f>
        <v>111.26666666666665</v>
      </c>
      <c r="AT309">
        <f>AVERAGE(V309,AB309,AH309)</f>
        <v>57.066666666666663</v>
      </c>
      <c r="AU309">
        <f>AVERAGE(W309,AC309,AI309)</f>
        <v>15.4</v>
      </c>
      <c r="AV309">
        <f>AVERAGE(X309,AD309,AJ309)</f>
        <v>26.666666666666668</v>
      </c>
      <c r="AW309">
        <f>AVERAGE(Y309,AE309,AK309)</f>
        <v>0</v>
      </c>
      <c r="AX309">
        <f>AVERAGE(Z309,AF309,AL309)</f>
        <v>7.8</v>
      </c>
    </row>
    <row r="310" spans="1:50" x14ac:dyDescent="0.25">
      <c r="A310">
        <f>IF([1]Pivot!A314="",[1]Data!A309,[1]Pivot!A314)</f>
        <v>11</v>
      </c>
      <c r="B310">
        <f>[1]Pivot!B314</f>
        <v>4</v>
      </c>
      <c r="C310" s="4">
        <f>AVERAGE(Pivot!D314:H314)</f>
        <v>166.25</v>
      </c>
      <c r="D310" s="4">
        <f>AVERAGE(Pivot!K314:O314)</f>
        <v>74.5</v>
      </c>
      <c r="E310" s="4">
        <f>AVERAGE(Pivot!R314:V314)</f>
        <v>14.75</v>
      </c>
      <c r="F310" s="4">
        <f>AVERAGE(Pivot!Y314:AC314)</f>
        <v>29</v>
      </c>
      <c r="G310" s="4">
        <f>AVERAGE(Pivot!AF314:AJ314)</f>
        <v>0</v>
      </c>
      <c r="H310" s="4">
        <f>AVERAGE(Pivot!AM314:AQ314)</f>
        <v>12.5</v>
      </c>
      <c r="I310" s="4">
        <f>AVERAGE(Pivot!F314:H314)</f>
        <v>122.33333333333333</v>
      </c>
      <c r="J310" s="4">
        <f>AVERAGE(Pivot!M314:O314)</f>
        <v>55</v>
      </c>
      <c r="K310" s="4">
        <f>AVERAGE(Pivot!T314:V314)</f>
        <v>13.666666666666666</v>
      </c>
      <c r="L310" s="4">
        <f>AVERAGE(Pivot!AA314:AC314)</f>
        <v>26</v>
      </c>
      <c r="M310" s="4">
        <f>AVERAGE(Pivot!AH314:AJ314)</f>
        <v>0</v>
      </c>
      <c r="N310" s="4">
        <f>AVERAGE(Pivot!AO314:AQ314)</f>
        <v>7.666666666666667</v>
      </c>
      <c r="U310" s="4">
        <f>AVERAGE('air-quality'!E1374:E1378)</f>
        <v>107.8</v>
      </c>
      <c r="V310" s="4">
        <f>AVERAGE('air-quality'!F1374:F1378)</f>
        <v>67.400000000000006</v>
      </c>
      <c r="W310" s="4">
        <f>AVERAGE('air-quality'!G1374:G1378)</f>
        <v>14.2</v>
      </c>
      <c r="X310" s="4">
        <f>AVERAGE('air-quality'!H1374:H1378)</f>
        <v>30.2</v>
      </c>
      <c r="Y310" s="4">
        <f>AVERAGE('air-quality'!I1374:I1378)</f>
        <v>0</v>
      </c>
      <c r="Z310" s="4">
        <f>AVERAGE('air-quality'!J1374:J1378)</f>
        <v>10</v>
      </c>
      <c r="AA310" s="4">
        <f>AVERAGE('air-quality'!E1725:E1729)</f>
        <v>128.4</v>
      </c>
      <c r="AB310" s="4">
        <f>AVERAGE('air-quality'!F1725:F1729)</f>
        <v>52.6</v>
      </c>
      <c r="AC310" s="4">
        <f>AVERAGE('air-quality'!G1725:G1729)</f>
        <v>14</v>
      </c>
      <c r="AD310" s="4">
        <f>AVERAGE('air-quality'!H1725:H1729)</f>
        <v>26.6</v>
      </c>
      <c r="AE310" s="4">
        <f>AVERAGE('air-quality'!I1725:I1729)</f>
        <v>0</v>
      </c>
      <c r="AF310" s="4">
        <f>AVERAGE('air-quality'!J1725:J1729)</f>
        <v>7.4</v>
      </c>
      <c r="AG310" s="4">
        <f>AVERAGE('air-quality'!E2086:E2090)</f>
        <v>111</v>
      </c>
      <c r="AH310" s="4">
        <f>AVERAGE('air-quality'!F2086:F2090)</f>
        <v>56.6</v>
      </c>
      <c r="AI310" s="4">
        <f>AVERAGE('air-quality'!G2086:G2090)</f>
        <v>14.6</v>
      </c>
      <c r="AJ310" s="4">
        <f>AVERAGE('air-quality'!H2086:H2090)</f>
        <v>24.4</v>
      </c>
      <c r="AK310" s="4">
        <f>AVERAGE('air-quality'!I2086:I2090)</f>
        <v>0</v>
      </c>
      <c r="AL310" s="4">
        <f>AVERAGE('air-quality'!J2086:J2090)</f>
        <v>7.2</v>
      </c>
      <c r="AS310">
        <f>AVERAGE(U310,AA310,AG310)</f>
        <v>115.73333333333333</v>
      </c>
      <c r="AT310">
        <f>AVERAGE(V310,AB310,AH310)</f>
        <v>58.866666666666667</v>
      </c>
      <c r="AU310">
        <f>AVERAGE(W310,AC310,AI310)</f>
        <v>14.266666666666666</v>
      </c>
      <c r="AV310">
        <f>AVERAGE(X310,AD310,AJ310)</f>
        <v>27.066666666666663</v>
      </c>
      <c r="AW310">
        <f>AVERAGE(Y310,AE310,AK310)</f>
        <v>0</v>
      </c>
      <c r="AX310">
        <f>AVERAGE(Z310,AF310,AL310)</f>
        <v>8.1999999999999993</v>
      </c>
    </row>
    <row r="311" spans="1:50" x14ac:dyDescent="0.25">
      <c r="A311">
        <f>IF([1]Pivot!A315="",[1]Data!A310,[1]Pivot!A315)</f>
        <v>11</v>
      </c>
      <c r="B311">
        <f>[1]Pivot!B315</f>
        <v>5</v>
      </c>
      <c r="C311" s="4">
        <f>AVERAGE(Pivot!D315:H315)</f>
        <v>149.80000000000001</v>
      </c>
      <c r="D311" s="4">
        <f>AVERAGE(Pivot!K315:O315)</f>
        <v>54.8</v>
      </c>
      <c r="E311" s="4">
        <f>AVERAGE(Pivot!R315:V315)</f>
        <v>15.6</v>
      </c>
      <c r="F311" s="4">
        <f>AVERAGE(Pivot!Y315:AC315)</f>
        <v>23.6</v>
      </c>
      <c r="G311" s="4">
        <f>AVERAGE(Pivot!AF315:AJ315)</f>
        <v>0</v>
      </c>
      <c r="H311" s="4">
        <f>AVERAGE(Pivot!AM315:AQ315)</f>
        <v>7.8</v>
      </c>
      <c r="I311" s="4">
        <f>AVERAGE(Pivot!F315:H315)</f>
        <v>118</v>
      </c>
      <c r="J311" s="4">
        <f>AVERAGE(Pivot!M315:O315)</f>
        <v>64</v>
      </c>
      <c r="K311" s="4">
        <f>AVERAGE(Pivot!T315:V315)</f>
        <v>14</v>
      </c>
      <c r="L311" s="4">
        <f>AVERAGE(Pivot!AA315:AC315)</f>
        <v>28.666666666666668</v>
      </c>
      <c r="M311" s="4">
        <f>AVERAGE(Pivot!AH315:AJ315)</f>
        <v>0</v>
      </c>
      <c r="N311" s="4">
        <f>AVERAGE(Pivot!AO315:AQ315)</f>
        <v>8.6666666666666661</v>
      </c>
      <c r="U311" s="4">
        <f>AVERAGE('air-quality'!E1375:E1379)</f>
        <v>131.19999999999999</v>
      </c>
      <c r="V311" s="4">
        <f>AVERAGE('air-quality'!F1375:F1379)</f>
        <v>76.2</v>
      </c>
      <c r="W311" s="4">
        <f>AVERAGE('air-quality'!G1375:G1379)</f>
        <v>16</v>
      </c>
      <c r="X311" s="4">
        <f>AVERAGE('air-quality'!H1375:H1379)</f>
        <v>32.799999999999997</v>
      </c>
      <c r="Y311" s="4">
        <f>AVERAGE('air-quality'!I1375:I1379)</f>
        <v>0</v>
      </c>
      <c r="Z311" s="4">
        <f>AVERAGE('air-quality'!J1375:J1379)</f>
        <v>11.6</v>
      </c>
      <c r="AA311" s="4">
        <f>AVERAGE('air-quality'!E1726:E1730)</f>
        <v>107.2</v>
      </c>
      <c r="AB311" s="4">
        <f>AVERAGE('air-quality'!F1726:F1730)</f>
        <v>49</v>
      </c>
      <c r="AC311" s="4">
        <f>AVERAGE('air-quality'!G1726:G1730)</f>
        <v>8</v>
      </c>
      <c r="AD311" s="4">
        <f>AVERAGE('air-quality'!H1726:H1730)</f>
        <v>25.2</v>
      </c>
      <c r="AE311" s="4">
        <f>AVERAGE('air-quality'!I1726:I1730)</f>
        <v>0</v>
      </c>
      <c r="AF311" s="4">
        <f>AVERAGE('air-quality'!J1726:J1730)</f>
        <v>6.6</v>
      </c>
      <c r="AG311" s="4">
        <f>AVERAGE('air-quality'!E2087:E2091)</f>
        <v>115.8</v>
      </c>
      <c r="AH311" s="4">
        <f>AVERAGE('air-quality'!F2087:F2091)</f>
        <v>59</v>
      </c>
      <c r="AI311" s="4">
        <f>AVERAGE('air-quality'!G2087:G2091)</f>
        <v>14</v>
      </c>
      <c r="AJ311" s="4">
        <f>AVERAGE('air-quality'!H2087:H2091)</f>
        <v>26.4</v>
      </c>
      <c r="AK311" s="4">
        <f>AVERAGE('air-quality'!I2087:I2091)</f>
        <v>0</v>
      </c>
      <c r="AL311" s="4">
        <f>AVERAGE('air-quality'!J2087:J2091)</f>
        <v>7.6</v>
      </c>
      <c r="AS311">
        <f>AVERAGE(U311,AA311,AG311)</f>
        <v>118.06666666666666</v>
      </c>
      <c r="AT311">
        <f>AVERAGE(V311,AB311,AH311)</f>
        <v>61.4</v>
      </c>
      <c r="AU311">
        <f>AVERAGE(W311,AC311,AI311)</f>
        <v>12.666666666666666</v>
      </c>
      <c r="AV311">
        <f>AVERAGE(X311,AD311,AJ311)</f>
        <v>28.133333333333336</v>
      </c>
      <c r="AW311">
        <f>AVERAGE(Y311,AE311,AK311)</f>
        <v>0</v>
      </c>
      <c r="AX311">
        <f>AVERAGE(Z311,AF311,AL311)</f>
        <v>8.6</v>
      </c>
    </row>
    <row r="312" spans="1:50" x14ac:dyDescent="0.25">
      <c r="A312">
        <f>IF([1]Pivot!A316="",[1]Data!A311,[1]Pivot!A316)</f>
        <v>11</v>
      </c>
      <c r="B312">
        <f>[1]Pivot!B316</f>
        <v>6</v>
      </c>
      <c r="C312" s="4">
        <f>AVERAGE(Pivot!D316:H316)</f>
        <v>115.2</v>
      </c>
      <c r="D312" s="4">
        <f>AVERAGE(Pivot!K316:O316)</f>
        <v>43.2</v>
      </c>
      <c r="E312" s="4">
        <f>AVERAGE(Pivot!R316:V316)</f>
        <v>18.2</v>
      </c>
      <c r="F312" s="4">
        <f>AVERAGE(Pivot!Y316:AC316)</f>
        <v>19.2</v>
      </c>
      <c r="G312" s="4">
        <f>AVERAGE(Pivot!AF316:AJ316)</f>
        <v>0</v>
      </c>
      <c r="H312" s="4">
        <f>AVERAGE(Pivot!AM316:AQ316)</f>
        <v>5.8</v>
      </c>
      <c r="I312" s="4">
        <f>AVERAGE(Pivot!F316:H316)</f>
        <v>122.33333333333333</v>
      </c>
      <c r="J312" s="4">
        <f>AVERAGE(Pivot!M316:O316)</f>
        <v>52.666666666666664</v>
      </c>
      <c r="K312" s="4">
        <f>AVERAGE(Pivot!T316:V316)</f>
        <v>16.666666666666668</v>
      </c>
      <c r="L312" s="4">
        <f>AVERAGE(Pivot!AA316:AC316)</f>
        <v>23</v>
      </c>
      <c r="M312" s="4">
        <f>AVERAGE(Pivot!AH316:AJ316)</f>
        <v>0</v>
      </c>
      <c r="N312" s="4">
        <f>AVERAGE(Pivot!AO316:AQ316)</f>
        <v>6.666666666666667</v>
      </c>
      <c r="U312" s="4">
        <f>AVERAGE('air-quality'!E1376:E1380)</f>
        <v>139.19999999999999</v>
      </c>
      <c r="V312" s="4">
        <f>AVERAGE('air-quality'!F1376:F1380)</f>
        <v>73.2</v>
      </c>
      <c r="W312" s="4">
        <f>AVERAGE('air-quality'!G1376:G1380)</f>
        <v>16</v>
      </c>
      <c r="X312" s="4">
        <f>AVERAGE('air-quality'!H1376:H1380)</f>
        <v>31.4</v>
      </c>
      <c r="Y312" s="4">
        <f>AVERAGE('air-quality'!I1376:I1380)</f>
        <v>0</v>
      </c>
      <c r="Z312" s="4">
        <f>AVERAGE('air-quality'!J1376:J1380)</f>
        <v>10.8</v>
      </c>
      <c r="AA312" s="4">
        <f>AVERAGE('air-quality'!E1727:E1731)</f>
        <v>97.4</v>
      </c>
      <c r="AB312" s="4">
        <f>AVERAGE('air-quality'!F1727:F1731)</f>
        <v>48.2</v>
      </c>
      <c r="AC312" s="4">
        <f>AVERAGE('air-quality'!G1727:G1731)</f>
        <v>10.6</v>
      </c>
      <c r="AD312" s="4">
        <f>AVERAGE('air-quality'!H1727:H1731)</f>
        <v>24.4</v>
      </c>
      <c r="AE312" s="4">
        <f>AVERAGE('air-quality'!I1727:I1731)</f>
        <v>0</v>
      </c>
      <c r="AF312" s="4">
        <f>AVERAGE('air-quality'!J1727:J1731)</f>
        <v>6.4</v>
      </c>
      <c r="AG312" s="4">
        <f>AVERAGE('air-quality'!E2088:E2092)</f>
        <v>120.4</v>
      </c>
      <c r="AH312" s="4">
        <f>AVERAGE('air-quality'!F2088:F2092)</f>
        <v>64</v>
      </c>
      <c r="AI312" s="4">
        <f>AVERAGE('air-quality'!G2088:G2092)</f>
        <v>15.4</v>
      </c>
      <c r="AJ312" s="4">
        <f>AVERAGE('air-quality'!H2088:H2092)</f>
        <v>24.6</v>
      </c>
      <c r="AK312" s="4">
        <f>AVERAGE('air-quality'!I2088:I2092)</f>
        <v>0</v>
      </c>
      <c r="AL312" s="4">
        <f>AVERAGE('air-quality'!J2088:J2092)</f>
        <v>7.2</v>
      </c>
      <c r="AS312">
        <f>AVERAGE(U312,AA312,AG312)</f>
        <v>119</v>
      </c>
      <c r="AT312">
        <f>AVERAGE(V312,AB312,AH312)</f>
        <v>61.800000000000004</v>
      </c>
      <c r="AU312">
        <f>AVERAGE(W312,AC312,AI312)</f>
        <v>14</v>
      </c>
      <c r="AV312">
        <f>AVERAGE(X312,AD312,AJ312)</f>
        <v>26.8</v>
      </c>
      <c r="AW312">
        <f>AVERAGE(Y312,AE312,AK312)</f>
        <v>0</v>
      </c>
      <c r="AX312">
        <f>AVERAGE(Z312,AF312,AL312)</f>
        <v>8.1333333333333346</v>
      </c>
    </row>
    <row r="313" spans="1:50" x14ac:dyDescent="0.25">
      <c r="A313">
        <f>IF([1]Pivot!A317="",[1]Data!A312,[1]Pivot!A317)</f>
        <v>11</v>
      </c>
      <c r="B313">
        <f>[1]Pivot!B317</f>
        <v>7</v>
      </c>
      <c r="C313" s="4">
        <f>AVERAGE(Pivot!D317:H317)</f>
        <v>89</v>
      </c>
      <c r="D313" s="4">
        <f>AVERAGE(Pivot!K317:O317)</f>
        <v>56.6</v>
      </c>
      <c r="E313" s="4">
        <f>AVERAGE(Pivot!R317:V317)</f>
        <v>11.8</v>
      </c>
      <c r="F313" s="4">
        <f>AVERAGE(Pivot!Y317:AC317)</f>
        <v>27.2</v>
      </c>
      <c r="G313" s="4">
        <f>AVERAGE(Pivot!AF317:AJ317)</f>
        <v>0</v>
      </c>
      <c r="H313" s="4">
        <f>AVERAGE(Pivot!AM317:AQ317)</f>
        <v>7.8</v>
      </c>
      <c r="I313" s="4">
        <f>AVERAGE(Pivot!F317:H317)</f>
        <v>98.666666666666671</v>
      </c>
      <c r="J313" s="4">
        <f>AVERAGE(Pivot!M317:O317)</f>
        <v>60</v>
      </c>
      <c r="K313" s="4">
        <f>AVERAGE(Pivot!T317:V317)</f>
        <v>9</v>
      </c>
      <c r="L313" s="4">
        <f>AVERAGE(Pivot!AA317:AC317)</f>
        <v>30.666666666666668</v>
      </c>
      <c r="M313" s="4">
        <f>AVERAGE(Pivot!AH317:AJ317)</f>
        <v>0</v>
      </c>
      <c r="N313" s="4">
        <f>AVERAGE(Pivot!AO317:AQ317)</f>
        <v>8.6666666666666661</v>
      </c>
      <c r="U313" s="4">
        <f>AVERAGE('air-quality'!E1377:E1381)</f>
        <v>131.6</v>
      </c>
      <c r="V313" s="4">
        <f>AVERAGE('air-quality'!F1377:F1381)</f>
        <v>70.400000000000006</v>
      </c>
      <c r="W313" s="4">
        <f>AVERAGE('air-quality'!G1377:G1381)</f>
        <v>14.2</v>
      </c>
      <c r="X313" s="4">
        <f>AVERAGE('air-quality'!H1377:H1381)</f>
        <v>30.2</v>
      </c>
      <c r="Y313" s="4">
        <f>AVERAGE('air-quality'!I1377:I1381)</f>
        <v>0</v>
      </c>
      <c r="Z313" s="4">
        <f>AVERAGE('air-quality'!J1377:J1381)</f>
        <v>10.4</v>
      </c>
      <c r="AA313" s="4">
        <f>AVERAGE('air-quality'!E1728:E1732)</f>
        <v>89.6</v>
      </c>
      <c r="AB313" s="4">
        <f>AVERAGE('air-quality'!F1728:F1732)</f>
        <v>49</v>
      </c>
      <c r="AC313" s="4">
        <f>AVERAGE('air-quality'!G1728:G1732)</f>
        <v>11.2</v>
      </c>
      <c r="AD313" s="4">
        <f>AVERAGE('air-quality'!H1728:H1732)</f>
        <v>24.2</v>
      </c>
      <c r="AE313" s="4">
        <f>AVERAGE('air-quality'!I1728:I1732)</f>
        <v>0</v>
      </c>
      <c r="AF313" s="4">
        <f>AVERAGE('air-quality'!J1728:J1732)</f>
        <v>6.4</v>
      </c>
      <c r="AG313" s="4">
        <f>AVERAGE('air-quality'!E2089:E2093)</f>
        <v>116.6</v>
      </c>
      <c r="AH313" s="4">
        <f>AVERAGE('air-quality'!F2089:F2093)</f>
        <v>61.4</v>
      </c>
      <c r="AI313" s="4">
        <f>AVERAGE('air-quality'!G2089:G2093)</f>
        <v>17.8</v>
      </c>
      <c r="AJ313" s="4">
        <f>AVERAGE('air-quality'!H2089:H2093)</f>
        <v>22.6</v>
      </c>
      <c r="AK313" s="4">
        <f>AVERAGE('air-quality'!I2089:I2093)</f>
        <v>0</v>
      </c>
      <c r="AL313" s="4">
        <f>AVERAGE('air-quality'!J2089:J2093)</f>
        <v>6.8</v>
      </c>
      <c r="AS313">
        <f>AVERAGE(U313,AA313,AG313)</f>
        <v>112.59999999999998</v>
      </c>
      <c r="AT313">
        <f>AVERAGE(V313,AB313,AH313)</f>
        <v>60.266666666666673</v>
      </c>
      <c r="AU313">
        <f>AVERAGE(W313,AC313,AI313)</f>
        <v>14.4</v>
      </c>
      <c r="AV313">
        <f>AVERAGE(X313,AD313,AJ313)</f>
        <v>25.666666666666668</v>
      </c>
      <c r="AW313">
        <f>AVERAGE(Y313,AE313,AK313)</f>
        <v>0</v>
      </c>
      <c r="AX313">
        <f>AVERAGE(Z313,AF313,AL313)</f>
        <v>7.8666666666666671</v>
      </c>
    </row>
    <row r="314" spans="1:50" x14ac:dyDescent="0.25">
      <c r="A314">
        <f>IF([1]Pivot!A318="",[1]Data!A313,[1]Pivot!A318)</f>
        <v>11</v>
      </c>
      <c r="B314">
        <f>[1]Pivot!B318</f>
        <v>8</v>
      </c>
      <c r="C314" s="4">
        <f>AVERAGE(Pivot!D318:H318)</f>
        <v>114</v>
      </c>
      <c r="D314" s="4">
        <f>AVERAGE(Pivot!K318:O318)</f>
        <v>85.4</v>
      </c>
      <c r="E314" s="4">
        <f>AVERAGE(Pivot!R318:V318)</f>
        <v>8.6</v>
      </c>
      <c r="F314" s="4">
        <f>AVERAGE(Pivot!Y318:AC318)</f>
        <v>30.4</v>
      </c>
      <c r="G314" s="4">
        <f>AVERAGE(Pivot!AF318:AJ318)</f>
        <v>0</v>
      </c>
      <c r="H314" s="4">
        <f>AVERAGE(Pivot!AM318:AQ318)</f>
        <v>14.4</v>
      </c>
      <c r="I314" s="4">
        <f>AVERAGE(Pivot!F318:H318)</f>
        <v>113.66666666666667</v>
      </c>
      <c r="J314" s="4">
        <f>AVERAGE(Pivot!M318:O318)</f>
        <v>65</v>
      </c>
      <c r="K314" s="4">
        <f>AVERAGE(Pivot!T318:V318)</f>
        <v>12.666666666666666</v>
      </c>
      <c r="L314" s="4">
        <f>AVERAGE(Pivot!AA318:AC318)</f>
        <v>30.333333333333332</v>
      </c>
      <c r="M314" s="4">
        <f>AVERAGE(Pivot!AH318:AJ318)</f>
        <v>0</v>
      </c>
      <c r="N314" s="4">
        <f>AVERAGE(Pivot!AO318:AQ318)</f>
        <v>10.333333333333334</v>
      </c>
      <c r="U314" s="4">
        <f>AVERAGE('air-quality'!E1378:E1382)</f>
        <v>121</v>
      </c>
      <c r="V314" s="4">
        <f>AVERAGE('air-quality'!F1378:F1382)</f>
        <v>60.2</v>
      </c>
      <c r="W314" s="4">
        <f>AVERAGE('air-quality'!G1378:G1382)</f>
        <v>17.2</v>
      </c>
      <c r="X314" s="4">
        <f>AVERAGE('air-quality'!H1378:H1382)</f>
        <v>25.6</v>
      </c>
      <c r="Y314" s="4">
        <f>AVERAGE('air-quality'!I1378:I1382)</f>
        <v>0</v>
      </c>
      <c r="Z314" s="4">
        <f>AVERAGE('air-quality'!J1378:J1382)</f>
        <v>9.4</v>
      </c>
      <c r="AA314" s="4">
        <f>AVERAGE('air-quality'!E1729:E1733)</f>
        <v>85.8</v>
      </c>
      <c r="AB314" s="4">
        <f>AVERAGE('air-quality'!F1729:F1733)</f>
        <v>55.8</v>
      </c>
      <c r="AC314" s="4">
        <f>AVERAGE('air-quality'!G1729:G1733)</f>
        <v>12.6</v>
      </c>
      <c r="AD314" s="4">
        <f>AVERAGE('air-quality'!H1729:H1733)</f>
        <v>25.8</v>
      </c>
      <c r="AE314" s="4">
        <f>AVERAGE('air-quality'!I1729:I1733)</f>
        <v>0</v>
      </c>
      <c r="AF314" s="4">
        <f>AVERAGE('air-quality'!J1729:J1733)</f>
        <v>7</v>
      </c>
      <c r="AG314" s="4">
        <f>AVERAGE('air-quality'!E2090:E2094)</f>
        <v>106.6</v>
      </c>
      <c r="AH314" s="4">
        <f>AVERAGE('air-quality'!F2090:F2094)</f>
        <v>67.2</v>
      </c>
      <c r="AI314" s="4">
        <f>AVERAGE('air-quality'!G2090:G2094)</f>
        <v>15.8</v>
      </c>
      <c r="AJ314" s="4">
        <f>AVERAGE('air-quality'!H2090:H2094)</f>
        <v>26.2</v>
      </c>
      <c r="AK314" s="4">
        <f>AVERAGE('air-quality'!I2090:I2094)</f>
        <v>0</v>
      </c>
      <c r="AL314" s="4">
        <f>AVERAGE('air-quality'!J2090:J2094)</f>
        <v>7.6</v>
      </c>
      <c r="AS314">
        <f>AVERAGE(U314,AA314,AG314)</f>
        <v>104.46666666666665</v>
      </c>
      <c r="AT314">
        <f>AVERAGE(V314,AB314,AH314)</f>
        <v>61.066666666666663</v>
      </c>
      <c r="AU314">
        <f>AVERAGE(W314,AC314,AI314)</f>
        <v>15.199999999999998</v>
      </c>
      <c r="AV314">
        <f>AVERAGE(X314,AD314,AJ314)</f>
        <v>25.866666666666671</v>
      </c>
      <c r="AW314">
        <f>AVERAGE(Y314,AE314,AK314)</f>
        <v>0</v>
      </c>
      <c r="AX314">
        <f>AVERAGE(Z314,AF314,AL314)</f>
        <v>8</v>
      </c>
    </row>
    <row r="315" spans="1:50" x14ac:dyDescent="0.25">
      <c r="A315">
        <f>IF([1]Pivot!A319="",[1]Data!A314,[1]Pivot!A319)</f>
        <v>11</v>
      </c>
      <c r="B315">
        <f>[1]Pivot!B319</f>
        <v>9</v>
      </c>
      <c r="C315" s="4">
        <f>AVERAGE(Pivot!D319:H319)</f>
        <v>163.19999999999999</v>
      </c>
      <c r="D315" s="4">
        <f>AVERAGE(Pivot!K319:O319)</f>
        <v>71.400000000000006</v>
      </c>
      <c r="E315" s="4">
        <f>AVERAGE(Pivot!R319:V319)</f>
        <v>14.4</v>
      </c>
      <c r="F315" s="4">
        <f>AVERAGE(Pivot!Y319:AC319)</f>
        <v>18</v>
      </c>
      <c r="G315" s="4">
        <f>AVERAGE(Pivot!AF319:AJ319)</f>
        <v>0</v>
      </c>
      <c r="H315" s="4">
        <f>AVERAGE(Pivot!AM319:AQ319)</f>
        <v>8.1999999999999993</v>
      </c>
      <c r="I315" s="4">
        <f>AVERAGE(Pivot!F319:H319)</f>
        <v>129</v>
      </c>
      <c r="J315" s="4">
        <f>AVERAGE(Pivot!M319:O319)</f>
        <v>49.666666666666664</v>
      </c>
      <c r="K315" s="4">
        <f>AVERAGE(Pivot!T319:V319)</f>
        <v>21</v>
      </c>
      <c r="L315" s="4">
        <f>AVERAGE(Pivot!AA319:AC319)</f>
        <v>13</v>
      </c>
      <c r="M315" s="4">
        <f>AVERAGE(Pivot!AH319:AJ319)</f>
        <v>0</v>
      </c>
      <c r="N315" s="4">
        <f>AVERAGE(Pivot!AO319:AQ319)</f>
        <v>4.333333333333333</v>
      </c>
      <c r="U315" s="4">
        <f>AVERAGE('air-quality'!E1379:E1383)</f>
        <v>98.8</v>
      </c>
      <c r="V315" s="4">
        <f>AVERAGE('air-quality'!F1379:F1383)</f>
        <v>55</v>
      </c>
      <c r="W315" s="4">
        <f>AVERAGE('air-quality'!G1379:G1383)</f>
        <v>16</v>
      </c>
      <c r="X315" s="4">
        <f>AVERAGE('air-quality'!H1379:H1383)</f>
        <v>24.2</v>
      </c>
      <c r="Y315" s="4">
        <f>AVERAGE('air-quality'!I1379:I1383)</f>
        <v>0</v>
      </c>
      <c r="Z315" s="4">
        <f>AVERAGE('air-quality'!J1379:J1383)</f>
        <v>8</v>
      </c>
      <c r="AA315" s="4">
        <f>AVERAGE('air-quality'!E1730:E1734)</f>
        <v>99.2</v>
      </c>
      <c r="AB315" s="4">
        <f>AVERAGE('air-quality'!F1730:F1734)</f>
        <v>63.4</v>
      </c>
      <c r="AC315" s="4">
        <f>AVERAGE('air-quality'!G1730:G1734)</f>
        <v>14.6</v>
      </c>
      <c r="AD315" s="4">
        <f>AVERAGE('air-quality'!H1730:H1734)</f>
        <v>27.8</v>
      </c>
      <c r="AE315" s="4">
        <f>AVERAGE('air-quality'!I1730:I1734)</f>
        <v>0</v>
      </c>
      <c r="AF315" s="4">
        <f>AVERAGE('air-quality'!J1730:J1734)</f>
        <v>8</v>
      </c>
      <c r="AG315" s="4">
        <f>AVERAGE('air-quality'!E2091:E2095)</f>
        <v>118.8</v>
      </c>
      <c r="AH315" s="4">
        <f>AVERAGE('air-quality'!F2091:F2095)</f>
        <v>64.400000000000006</v>
      </c>
      <c r="AI315" s="4">
        <f>AVERAGE('air-quality'!G2091:G2095)</f>
        <v>18.600000000000001</v>
      </c>
      <c r="AJ315" s="4">
        <f>AVERAGE('air-quality'!H2091:H2095)</f>
        <v>21.6</v>
      </c>
      <c r="AK315" s="4">
        <f>AVERAGE('air-quality'!I2091:I2095)</f>
        <v>0</v>
      </c>
      <c r="AL315" s="4">
        <f>AVERAGE('air-quality'!J2091:J2095)</f>
        <v>6.4</v>
      </c>
      <c r="AS315">
        <f>AVERAGE(U315,AA315,AG315)</f>
        <v>105.60000000000001</v>
      </c>
      <c r="AT315">
        <f>AVERAGE(V315,AB315,AH315)</f>
        <v>60.933333333333337</v>
      </c>
      <c r="AU315">
        <f>AVERAGE(W315,AC315,AI315)</f>
        <v>16.400000000000002</v>
      </c>
      <c r="AV315">
        <f>AVERAGE(X315,AD315,AJ315)</f>
        <v>24.533333333333331</v>
      </c>
      <c r="AW315">
        <f>AVERAGE(Y315,AE315,AK315)</f>
        <v>0</v>
      </c>
      <c r="AX315">
        <f>AVERAGE(Z315,AF315,AL315)</f>
        <v>7.4666666666666659</v>
      </c>
    </row>
    <row r="316" spans="1:50" x14ac:dyDescent="0.25">
      <c r="A316">
        <f>IF([1]Pivot!A320="",[1]Data!A315,[1]Pivot!A320)</f>
        <v>11</v>
      </c>
      <c r="B316">
        <f>[1]Pivot!B320</f>
        <v>10</v>
      </c>
      <c r="C316" s="4">
        <f>AVERAGE(Pivot!D320:H320)</f>
        <v>114</v>
      </c>
      <c r="D316" s="4">
        <f>AVERAGE(Pivot!K320:O320)</f>
        <v>60.6</v>
      </c>
      <c r="E316" s="4">
        <f>AVERAGE(Pivot!R320:V320)</f>
        <v>12.6</v>
      </c>
      <c r="F316" s="4">
        <f>AVERAGE(Pivot!Y320:AC320)</f>
        <v>23.6</v>
      </c>
      <c r="G316" s="4">
        <f>AVERAGE(Pivot!AF320:AJ320)</f>
        <v>0</v>
      </c>
      <c r="H316" s="4">
        <f>AVERAGE(Pivot!AM320:AQ320)</f>
        <v>9.4</v>
      </c>
      <c r="I316" s="4">
        <f>AVERAGE(Pivot!F320:H320)</f>
        <v>60</v>
      </c>
      <c r="J316" s="4">
        <f>AVERAGE(Pivot!M320:O320)</f>
        <v>46.666666666666664</v>
      </c>
      <c r="K316" s="4">
        <f>AVERAGE(Pivot!T320:V320)</f>
        <v>19.333333333333332</v>
      </c>
      <c r="L316" s="4">
        <f>AVERAGE(Pivot!AA320:AC320)</f>
        <v>21.333333333333332</v>
      </c>
      <c r="M316" s="4">
        <f>AVERAGE(Pivot!AH320:AJ320)</f>
        <v>0</v>
      </c>
      <c r="N316" s="4">
        <f>AVERAGE(Pivot!AO320:AQ320)</f>
        <v>5</v>
      </c>
      <c r="U316" s="4">
        <f>AVERAGE('air-quality'!E1380:E1384)</f>
        <v>88.8</v>
      </c>
      <c r="V316" s="4">
        <f>AVERAGE('air-quality'!F1380:F1384)</f>
        <v>37.6</v>
      </c>
      <c r="W316" s="4">
        <f>AVERAGE('air-quality'!G1380:G1384)</f>
        <v>18.2</v>
      </c>
      <c r="X316" s="4">
        <f>AVERAGE('air-quality'!H1380:H1384)</f>
        <v>16.399999999999999</v>
      </c>
      <c r="Y316" s="4">
        <f>AVERAGE('air-quality'!I1380:I1384)</f>
        <v>0</v>
      </c>
      <c r="Z316" s="4">
        <f>AVERAGE('air-quality'!J1380:J1384)</f>
        <v>4.8</v>
      </c>
      <c r="AA316" s="4">
        <f>AVERAGE('air-quality'!E1731:E1735)</f>
        <v>118</v>
      </c>
      <c r="AB316" s="4">
        <f>AVERAGE('air-quality'!F1731:F1735)</f>
        <v>68.2</v>
      </c>
      <c r="AC316" s="4">
        <f>AVERAGE('air-quality'!G1731:G1735)</f>
        <v>16.399999999999999</v>
      </c>
      <c r="AD316" s="4">
        <f>AVERAGE('air-quality'!H1731:H1735)</f>
        <v>28.4</v>
      </c>
      <c r="AE316" s="4">
        <f>AVERAGE('air-quality'!I1731:I1735)</f>
        <v>0</v>
      </c>
      <c r="AF316" s="4">
        <f>AVERAGE('air-quality'!J1731:J1735)</f>
        <v>9.1999999999999993</v>
      </c>
      <c r="AG316" s="4">
        <f>AVERAGE('air-quality'!E2092:E2096)</f>
        <v>104</v>
      </c>
      <c r="AH316" s="4">
        <f>AVERAGE('air-quality'!F2092:F2096)</f>
        <v>60.8</v>
      </c>
      <c r="AI316" s="4">
        <f>AVERAGE('air-quality'!G2092:G2096)</f>
        <v>18.2</v>
      </c>
      <c r="AJ316" s="4">
        <f>AVERAGE('air-quality'!H2092:H2096)</f>
        <v>19.8</v>
      </c>
      <c r="AK316" s="4">
        <f>AVERAGE('air-quality'!I2092:I2096)</f>
        <v>0</v>
      </c>
      <c r="AL316" s="4">
        <f>AVERAGE('air-quality'!J2092:J2096)</f>
        <v>5.6</v>
      </c>
      <c r="AS316">
        <f>AVERAGE(U316,AA316,AG316)</f>
        <v>103.60000000000001</v>
      </c>
      <c r="AT316">
        <f>AVERAGE(V316,AB316,AH316)</f>
        <v>55.533333333333339</v>
      </c>
      <c r="AU316">
        <f>AVERAGE(W316,AC316,AI316)</f>
        <v>17.599999999999998</v>
      </c>
      <c r="AV316">
        <f>AVERAGE(X316,AD316,AJ316)</f>
        <v>21.533333333333331</v>
      </c>
      <c r="AW316">
        <f>AVERAGE(Y316,AE316,AK316)</f>
        <v>0</v>
      </c>
      <c r="AX316">
        <f>AVERAGE(Z316,AF316,AL316)</f>
        <v>6.5333333333333341</v>
      </c>
    </row>
    <row r="317" spans="1:50" x14ac:dyDescent="0.25">
      <c r="A317">
        <f>IF([1]Pivot!A321="",[1]Data!A316,[1]Pivot!A321)</f>
        <v>11</v>
      </c>
      <c r="B317">
        <f>[1]Pivot!B321</f>
        <v>11</v>
      </c>
      <c r="C317" s="4">
        <f>AVERAGE(Pivot!D321:H321)</f>
        <v>115.2</v>
      </c>
      <c r="D317" s="4">
        <f>AVERAGE(Pivot!K321:O321)</f>
        <v>85.6</v>
      </c>
      <c r="E317" s="4">
        <f>AVERAGE(Pivot!R321:V321)</f>
        <v>8.4</v>
      </c>
      <c r="F317" s="4">
        <f>AVERAGE(Pivot!Y321:AC321)</f>
        <v>31.8</v>
      </c>
      <c r="G317" s="4">
        <f>AVERAGE(Pivot!AF321:AJ321)</f>
        <v>0</v>
      </c>
      <c r="H317" s="4">
        <f>AVERAGE(Pivot!AM321:AQ321)</f>
        <v>12.8</v>
      </c>
      <c r="I317" s="4">
        <f>AVERAGE(Pivot!F321:H321)</f>
        <v>79.666666666666671</v>
      </c>
      <c r="J317" s="4">
        <f>AVERAGE(Pivot!M321:O321)</f>
        <v>75</v>
      </c>
      <c r="K317" s="4">
        <f>AVERAGE(Pivot!T321:V321)</f>
        <v>9</v>
      </c>
      <c r="L317" s="4">
        <f>AVERAGE(Pivot!AA321:AC321)</f>
        <v>34.666666666666664</v>
      </c>
      <c r="M317" s="4">
        <f>AVERAGE(Pivot!AH321:AJ321)</f>
        <v>0</v>
      </c>
      <c r="N317" s="4">
        <f>AVERAGE(Pivot!AO321:AQ321)</f>
        <v>9.6666666666666661</v>
      </c>
      <c r="U317" s="4">
        <f>AVERAGE('air-quality'!E1381:E1385)</f>
        <v>59.2</v>
      </c>
      <c r="V317" s="4">
        <f>AVERAGE('air-quality'!F1381:F1385)</f>
        <v>44.2</v>
      </c>
      <c r="W317" s="4">
        <f>AVERAGE('air-quality'!G1381:G1385)</f>
        <v>14</v>
      </c>
      <c r="X317" s="4">
        <f>AVERAGE('air-quality'!H1381:H1385)</f>
        <v>21.2</v>
      </c>
      <c r="Y317" s="4">
        <f>AVERAGE('air-quality'!I1381:I1385)</f>
        <v>0</v>
      </c>
      <c r="Z317" s="4">
        <f>AVERAGE('air-quality'!J1381:J1385)</f>
        <v>6.6</v>
      </c>
      <c r="AA317" s="4">
        <f>AVERAGE('air-quality'!E1732:E1736)</f>
        <v>141.19999999999999</v>
      </c>
      <c r="AB317" s="4">
        <f>AVERAGE('air-quality'!F1732:F1736)</f>
        <v>61</v>
      </c>
      <c r="AC317" s="4">
        <f>AVERAGE('air-quality'!G1732:G1736)</f>
        <v>16.2</v>
      </c>
      <c r="AD317" s="4">
        <f>AVERAGE('air-quality'!H1732:H1736)</f>
        <v>26.8</v>
      </c>
      <c r="AE317" s="4">
        <f>AVERAGE('air-quality'!I1732:I1736)</f>
        <v>0</v>
      </c>
      <c r="AF317" s="4">
        <f>AVERAGE('air-quality'!J1732:J1736)</f>
        <v>9.4</v>
      </c>
      <c r="AG317" s="4">
        <f>AVERAGE('air-quality'!E2093:E2097)</f>
        <v>89</v>
      </c>
      <c r="AH317" s="4">
        <f>AVERAGE('air-quality'!F2093:F2097)</f>
        <v>57.8</v>
      </c>
      <c r="AI317" s="4">
        <f>AVERAGE('air-quality'!G2093:G2097)</f>
        <v>15.2</v>
      </c>
      <c r="AJ317" s="4">
        <f>AVERAGE('air-quality'!H2093:H2097)</f>
        <v>22</v>
      </c>
      <c r="AK317" s="4">
        <f>AVERAGE('air-quality'!I2093:I2097)</f>
        <v>0</v>
      </c>
      <c r="AL317" s="4">
        <f>AVERAGE('air-quality'!J2093:J2097)</f>
        <v>6.2</v>
      </c>
      <c r="AS317">
        <f>AVERAGE(U317,AA317,AG317)</f>
        <v>96.466666666666654</v>
      </c>
      <c r="AT317">
        <f>AVERAGE(V317,AB317,AH317)</f>
        <v>54.333333333333336</v>
      </c>
      <c r="AU317">
        <f>AVERAGE(W317,AC317,AI317)</f>
        <v>15.133333333333333</v>
      </c>
      <c r="AV317">
        <f>AVERAGE(X317,AD317,AJ317)</f>
        <v>23.333333333333332</v>
      </c>
      <c r="AW317">
        <f>AVERAGE(Y317,AE317,AK317)</f>
        <v>0</v>
      </c>
      <c r="AX317">
        <f>AVERAGE(Z317,AF317,AL317)</f>
        <v>7.3999999999999995</v>
      </c>
    </row>
    <row r="318" spans="1:50" x14ac:dyDescent="0.25">
      <c r="A318">
        <f>IF([1]Pivot!A322="",[1]Data!A317,[1]Pivot!A322)</f>
        <v>11</v>
      </c>
      <c r="B318">
        <f>[1]Pivot!B322</f>
        <v>12</v>
      </c>
      <c r="C318" s="4">
        <f>AVERAGE(Pivot!D322:H322)</f>
        <v>166.8</v>
      </c>
      <c r="D318" s="4">
        <f>AVERAGE(Pivot!K322:O322)</f>
        <v>93.2</v>
      </c>
      <c r="E318" s="4">
        <f>AVERAGE(Pivot!R322:V322)</f>
        <v>13.2</v>
      </c>
      <c r="F318" s="4">
        <f>AVERAGE(Pivot!Y322:AC322)</f>
        <v>25.2</v>
      </c>
      <c r="G318" s="4">
        <f>AVERAGE(Pivot!AF322:AJ322)</f>
        <v>0</v>
      </c>
      <c r="H318" s="4">
        <f>AVERAGE(Pivot!AM322:AQ322)</f>
        <v>14.6</v>
      </c>
      <c r="I318" s="4">
        <f>AVERAGE(Pivot!F322:H322)</f>
        <v>154</v>
      </c>
      <c r="J318" s="4">
        <f>AVERAGE(Pivot!M322:O322)</f>
        <v>71.333333333333329</v>
      </c>
      <c r="K318" s="4">
        <f>AVERAGE(Pivot!T322:V322)</f>
        <v>20.666666666666668</v>
      </c>
      <c r="L318" s="4">
        <f>AVERAGE(Pivot!AA322:AC322)</f>
        <v>21</v>
      </c>
      <c r="M318" s="4">
        <f>AVERAGE(Pivot!AH322:AJ322)</f>
        <v>0</v>
      </c>
      <c r="N318" s="4">
        <f>AVERAGE(Pivot!AO322:AQ322)</f>
        <v>8</v>
      </c>
      <c r="U318" s="4">
        <f>AVERAGE('air-quality'!E1382:E1386)</f>
        <v>82.6</v>
      </c>
      <c r="V318" s="4">
        <f>AVERAGE('air-quality'!F1382:F1386)</f>
        <v>52</v>
      </c>
      <c r="W318" s="4">
        <f>AVERAGE('air-quality'!G1382:G1386)</f>
        <v>15.4</v>
      </c>
      <c r="X318" s="4">
        <f>AVERAGE('air-quality'!H1382:H1386)</f>
        <v>23.6</v>
      </c>
      <c r="Y318" s="4">
        <f>AVERAGE('air-quality'!I1382:I1386)</f>
        <v>0</v>
      </c>
      <c r="Z318" s="4">
        <f>AVERAGE('air-quality'!J1382:J1386)</f>
        <v>7.8</v>
      </c>
      <c r="AA318" s="4">
        <f>AVERAGE('air-quality'!E1733:E1737)</f>
        <v>143</v>
      </c>
      <c r="AB318" s="4">
        <f>AVERAGE('air-quality'!F1733:F1737)</f>
        <v>58.8</v>
      </c>
      <c r="AC318" s="4">
        <f>AVERAGE('air-quality'!G1733:G1737)</f>
        <v>18</v>
      </c>
      <c r="AD318" s="4">
        <f>AVERAGE('air-quality'!H1733:H1737)</f>
        <v>25.4</v>
      </c>
      <c r="AE318" s="4">
        <f>AVERAGE('air-quality'!I1733:I1737)</f>
        <v>0</v>
      </c>
      <c r="AF318" s="4">
        <f>AVERAGE('air-quality'!J1733:J1737)</f>
        <v>9.4</v>
      </c>
      <c r="AG318" s="4">
        <f>AVERAGE('air-quality'!E2094:E2098)</f>
        <v>89.4</v>
      </c>
      <c r="AH318" s="4">
        <f>AVERAGE('air-quality'!F2094:F2098)</f>
        <v>61.4</v>
      </c>
      <c r="AI318" s="4">
        <f>AVERAGE('air-quality'!G2094:G2098)</f>
        <v>12</v>
      </c>
      <c r="AJ318" s="4">
        <f>AVERAGE('air-quality'!H2094:H2098)</f>
        <v>22.8</v>
      </c>
      <c r="AK318" s="4">
        <f>AVERAGE('air-quality'!I2094:I2098)</f>
        <v>0</v>
      </c>
      <c r="AL318" s="4">
        <f>AVERAGE('air-quality'!J2094:J2098)</f>
        <v>7.8</v>
      </c>
      <c r="AS318">
        <f>AVERAGE(U318,AA318,AG318)</f>
        <v>105</v>
      </c>
      <c r="AT318">
        <f>AVERAGE(V318,AB318,AH318)</f>
        <v>57.4</v>
      </c>
      <c r="AU318">
        <f>AVERAGE(W318,AC318,AI318)</f>
        <v>15.133333333333333</v>
      </c>
      <c r="AV318">
        <f>AVERAGE(X318,AD318,AJ318)</f>
        <v>23.933333333333334</v>
      </c>
      <c r="AW318">
        <f>AVERAGE(Y318,AE318,AK318)</f>
        <v>0</v>
      </c>
      <c r="AX318">
        <f>AVERAGE(Z318,AF318,AL318)</f>
        <v>8.3333333333333339</v>
      </c>
    </row>
    <row r="319" spans="1:50" x14ac:dyDescent="0.25">
      <c r="A319">
        <f>IF([1]Pivot!A323="",[1]Data!A318,[1]Pivot!A323)</f>
        <v>11</v>
      </c>
      <c r="B319">
        <f>[1]Pivot!B323</f>
        <v>13</v>
      </c>
      <c r="C319" s="4">
        <f>AVERAGE(Pivot!D323:H323)</f>
        <v>137.25</v>
      </c>
      <c r="D319" s="4">
        <f>AVERAGE(Pivot!K323:O323)</f>
        <v>62.75</v>
      </c>
      <c r="E319" s="4">
        <f>AVERAGE(Pivot!R323:V323)</f>
        <v>17</v>
      </c>
      <c r="F319" s="4">
        <f>AVERAGE(Pivot!Y323:AC323)</f>
        <v>23.75</v>
      </c>
      <c r="G319" s="4">
        <f>AVERAGE(Pivot!AF323:AJ323)</f>
        <v>0</v>
      </c>
      <c r="H319" s="4">
        <f>AVERAGE(Pivot!AM323:AQ323)</f>
        <v>12.5</v>
      </c>
      <c r="I319" s="4">
        <f>AVERAGE(Pivot!F323:H323)</f>
        <v>61</v>
      </c>
      <c r="J319" s="4">
        <f>AVERAGE(Pivot!M323:O323)</f>
        <v>37.5</v>
      </c>
      <c r="K319" s="4">
        <f>AVERAGE(Pivot!T323:V323)</f>
        <v>18</v>
      </c>
      <c r="L319" s="4">
        <f>AVERAGE(Pivot!AA323:AC323)</f>
        <v>19</v>
      </c>
      <c r="M319" s="4">
        <f>AVERAGE(Pivot!AH323:AJ323)</f>
        <v>0</v>
      </c>
      <c r="N319" s="4">
        <f>AVERAGE(Pivot!AO323:AQ323)</f>
        <v>5</v>
      </c>
      <c r="U319" s="4">
        <f>AVERAGE('air-quality'!E1383:E1387)</f>
        <v>95.6</v>
      </c>
      <c r="V319" s="4">
        <f>AVERAGE('air-quality'!F1383:F1387)</f>
        <v>51.6</v>
      </c>
      <c r="W319" s="4">
        <f>AVERAGE('air-quality'!G1383:G1387)</f>
        <v>14.6</v>
      </c>
      <c r="X319" s="4">
        <f>AVERAGE('air-quality'!H1383:H1387)</f>
        <v>24.2</v>
      </c>
      <c r="Y319" s="4">
        <f>AVERAGE('air-quality'!I1383:I1387)</f>
        <v>0</v>
      </c>
      <c r="Z319" s="4">
        <f>AVERAGE('air-quality'!J1383:J1387)</f>
        <v>7.2</v>
      </c>
      <c r="AA319" s="4">
        <f>AVERAGE('air-quality'!E1734:E1738)</f>
        <v>140.4</v>
      </c>
      <c r="AB319" s="4">
        <f>AVERAGE('air-quality'!F1734:F1738)</f>
        <v>58</v>
      </c>
      <c r="AC319" s="4">
        <f>AVERAGE('air-quality'!G1734:G1738)</f>
        <v>15.4</v>
      </c>
      <c r="AD319" s="4">
        <f>AVERAGE('air-quality'!H1734:H1738)</f>
        <v>25.8</v>
      </c>
      <c r="AE319" s="4">
        <f>AVERAGE('air-quality'!I1734:I1738)</f>
        <v>0</v>
      </c>
      <c r="AF319" s="4">
        <f>AVERAGE('air-quality'!J1734:J1738)</f>
        <v>9.4</v>
      </c>
      <c r="AG319" s="4">
        <f>AVERAGE('air-quality'!E2095:E2099)</f>
        <v>102.6</v>
      </c>
      <c r="AH319" s="4">
        <f>AVERAGE('air-quality'!F2095:F2099)</f>
        <v>75.2</v>
      </c>
      <c r="AI319" s="4">
        <f>AVERAGE('air-quality'!G2095:G2099)</f>
        <v>14.8</v>
      </c>
      <c r="AJ319" s="4">
        <f>AVERAGE('air-quality'!H2095:H2099)</f>
        <v>19</v>
      </c>
      <c r="AK319" s="4">
        <f>AVERAGE('air-quality'!I2095:I2099)</f>
        <v>0</v>
      </c>
      <c r="AL319" s="4">
        <f>AVERAGE('air-quality'!J2095:J2099)</f>
        <v>7.8</v>
      </c>
      <c r="AS319">
        <f>AVERAGE(U319,AA319,AG319)</f>
        <v>112.86666666666667</v>
      </c>
      <c r="AT319">
        <f>AVERAGE(V319,AB319,AH319)</f>
        <v>61.6</v>
      </c>
      <c r="AU319">
        <f>AVERAGE(W319,AC319,AI319)</f>
        <v>14.933333333333332</v>
      </c>
      <c r="AV319">
        <f>AVERAGE(X319,AD319,AJ319)</f>
        <v>23</v>
      </c>
      <c r="AW319">
        <f>AVERAGE(Y319,AE319,AK319)</f>
        <v>0</v>
      </c>
      <c r="AX319">
        <f>AVERAGE(Z319,AF319,AL319)</f>
        <v>8.1333333333333346</v>
      </c>
    </row>
    <row r="320" spans="1:50" x14ac:dyDescent="0.25">
      <c r="A320">
        <f>IF([1]Pivot!A324="",[1]Data!A319,[1]Pivot!A324)</f>
        <v>11</v>
      </c>
      <c r="B320">
        <f>[1]Pivot!B324</f>
        <v>14</v>
      </c>
      <c r="C320" s="4">
        <f>AVERAGE(Pivot!D324:H324)</f>
        <v>158.80000000000001</v>
      </c>
      <c r="D320" s="4">
        <f>AVERAGE(Pivot!K324:O324)</f>
        <v>66.2</v>
      </c>
      <c r="E320" s="4">
        <f>AVERAGE(Pivot!R324:V324)</f>
        <v>15.6</v>
      </c>
      <c r="F320" s="4">
        <f>AVERAGE(Pivot!Y324:AC324)</f>
        <v>25.6</v>
      </c>
      <c r="G320" s="4">
        <f>AVERAGE(Pivot!AF324:AJ324)</f>
        <v>0</v>
      </c>
      <c r="H320" s="4">
        <f>AVERAGE(Pivot!AM324:AQ324)</f>
        <v>12.8</v>
      </c>
      <c r="I320" s="4">
        <f>AVERAGE(Pivot!F324:H324)</f>
        <v>133.33333333333334</v>
      </c>
      <c r="J320" s="4">
        <f>AVERAGE(Pivot!M324:O324)</f>
        <v>39</v>
      </c>
      <c r="K320" s="4">
        <f>AVERAGE(Pivot!T324:V324)</f>
        <v>17</v>
      </c>
      <c r="L320" s="4">
        <f>AVERAGE(Pivot!AA324:AC324)</f>
        <v>20.666666666666668</v>
      </c>
      <c r="M320" s="4">
        <f>AVERAGE(Pivot!AH324:AJ324)</f>
        <v>0</v>
      </c>
      <c r="N320" s="4">
        <f>AVERAGE(Pivot!AO324:AQ324)</f>
        <v>7</v>
      </c>
      <c r="U320" s="4">
        <f>AVERAGE('air-quality'!E1384:E1388)</f>
        <v>92.6</v>
      </c>
      <c r="V320" s="4">
        <f>AVERAGE('air-quality'!F1384:F1388)</f>
        <v>46.4</v>
      </c>
      <c r="W320" s="4">
        <f>AVERAGE('air-quality'!G1384:G1388)</f>
        <v>18</v>
      </c>
      <c r="X320" s="4">
        <f>AVERAGE('air-quality'!H1384:H1388)</f>
        <v>21.2</v>
      </c>
      <c r="Y320" s="4">
        <f>AVERAGE('air-quality'!I1384:I1388)</f>
        <v>0</v>
      </c>
      <c r="Z320" s="4">
        <f>AVERAGE('air-quality'!J1384:J1388)</f>
        <v>6.4</v>
      </c>
      <c r="AA320" s="4">
        <f>AVERAGE('air-quality'!E1735:E1739)</f>
        <v>138.6</v>
      </c>
      <c r="AB320" s="4">
        <f>AVERAGE('air-quality'!F1735:F1739)</f>
        <v>53.6</v>
      </c>
      <c r="AC320" s="4">
        <f>AVERAGE('air-quality'!G1735:G1739)</f>
        <v>17.2</v>
      </c>
      <c r="AD320" s="4">
        <f>AVERAGE('air-quality'!H1735:H1739)</f>
        <v>22.8</v>
      </c>
      <c r="AE320" s="4">
        <f>AVERAGE('air-quality'!I1735:I1739)</f>
        <v>0</v>
      </c>
      <c r="AF320" s="4">
        <f>AVERAGE('air-quality'!J1735:J1739)</f>
        <v>8.4</v>
      </c>
      <c r="AG320" s="4">
        <f>AVERAGE('air-quality'!E2096:E2100)</f>
        <v>101.8</v>
      </c>
      <c r="AH320" s="4">
        <f>AVERAGE('air-quality'!F2096:F2100)</f>
        <v>80</v>
      </c>
      <c r="AI320" s="4">
        <f>AVERAGE('air-quality'!G2096:G2100)</f>
        <v>14.2</v>
      </c>
      <c r="AJ320" s="4">
        <f>AVERAGE('air-quality'!H2096:H2100)</f>
        <v>19.399999999999999</v>
      </c>
      <c r="AK320" s="4">
        <f>AVERAGE('air-quality'!I2096:I2100)</f>
        <v>0</v>
      </c>
      <c r="AL320" s="4">
        <f>AVERAGE('air-quality'!J2096:J2100)</f>
        <v>8</v>
      </c>
      <c r="AS320">
        <f>AVERAGE(U320,AA320,AG320)</f>
        <v>111</v>
      </c>
      <c r="AT320">
        <f>AVERAGE(V320,AB320,AH320)</f>
        <v>60</v>
      </c>
      <c r="AU320">
        <f>AVERAGE(W320,AC320,AI320)</f>
        <v>16.466666666666669</v>
      </c>
      <c r="AV320">
        <f>AVERAGE(X320,AD320,AJ320)</f>
        <v>21.133333333333333</v>
      </c>
      <c r="AW320">
        <f>AVERAGE(Y320,AE320,AK320)</f>
        <v>0</v>
      </c>
      <c r="AX320">
        <f>AVERAGE(Z320,AF320,AL320)</f>
        <v>7.6000000000000005</v>
      </c>
    </row>
    <row r="321" spans="1:50" x14ac:dyDescent="0.25">
      <c r="A321">
        <f>IF([1]Pivot!A325="",[1]Data!A320,[1]Pivot!A325)</f>
        <v>11</v>
      </c>
      <c r="B321">
        <f>[1]Pivot!B325</f>
        <v>15</v>
      </c>
      <c r="C321" s="4">
        <f>AVERAGE(Pivot!D325:H325)</f>
        <v>126.8</v>
      </c>
      <c r="D321" s="4">
        <f>AVERAGE(Pivot!K325:O325)</f>
        <v>64.599999999999994</v>
      </c>
      <c r="E321" s="4">
        <f>AVERAGE(Pivot!R325:V325)</f>
        <v>10.4</v>
      </c>
      <c r="F321" s="4">
        <f>AVERAGE(Pivot!Y325:AC325)</f>
        <v>28</v>
      </c>
      <c r="G321" s="4">
        <f>AVERAGE(Pivot!AF325:AJ325)</f>
        <v>0</v>
      </c>
      <c r="H321" s="4">
        <f>AVERAGE(Pivot!AM325:AQ325)</f>
        <v>12.2</v>
      </c>
      <c r="I321" s="4">
        <f>AVERAGE(Pivot!F325:H325)</f>
        <v>87.666666666666671</v>
      </c>
      <c r="J321" s="4">
        <f>AVERAGE(Pivot!M325:O325)</f>
        <v>53.333333333333336</v>
      </c>
      <c r="K321" s="4">
        <f>AVERAGE(Pivot!T325:V325)</f>
        <v>11.333333333333334</v>
      </c>
      <c r="L321" s="4">
        <f>AVERAGE(Pivot!AA325:AC325)</f>
        <v>24.333333333333332</v>
      </c>
      <c r="M321" s="4">
        <f>AVERAGE(Pivot!AH325:AJ325)</f>
        <v>0</v>
      </c>
      <c r="N321" s="4">
        <f>AVERAGE(Pivot!AO325:AQ325)</f>
        <v>9.3333333333333339</v>
      </c>
      <c r="U321" s="4">
        <f>AVERAGE('air-quality'!E1385:E1389)</f>
        <v>82.2</v>
      </c>
      <c r="V321" s="4">
        <f>AVERAGE('air-quality'!F1385:F1389)</f>
        <v>57.4</v>
      </c>
      <c r="W321" s="4">
        <f>AVERAGE('air-quality'!G1385:G1389)</f>
        <v>14.4</v>
      </c>
      <c r="X321" s="4">
        <f>AVERAGE('air-quality'!H1385:H1389)</f>
        <v>26.4</v>
      </c>
      <c r="Y321" s="4">
        <f>AVERAGE('air-quality'!I1385:I1389)</f>
        <v>0</v>
      </c>
      <c r="Z321" s="4">
        <f>AVERAGE('air-quality'!J1385:J1389)</f>
        <v>8</v>
      </c>
      <c r="AA321" s="4">
        <f>AVERAGE('air-quality'!E1736:E1740)</f>
        <v>122.2</v>
      </c>
      <c r="AB321" s="4">
        <f>AVERAGE('air-quality'!F1736:F1740)</f>
        <v>47.6</v>
      </c>
      <c r="AC321" s="4">
        <f>AVERAGE('air-quality'!G1736:G1740)</f>
        <v>15.4</v>
      </c>
      <c r="AD321" s="4">
        <f>AVERAGE('air-quality'!H1736:H1740)</f>
        <v>21.6</v>
      </c>
      <c r="AE321" s="4">
        <f>AVERAGE('air-quality'!I1736:I1740)</f>
        <v>0</v>
      </c>
      <c r="AF321" s="4">
        <f>AVERAGE('air-quality'!J1736:J1740)</f>
        <v>7</v>
      </c>
      <c r="AG321" s="4">
        <f>AVERAGE('air-quality'!E2097:E2101)</f>
        <v>106.6</v>
      </c>
      <c r="AH321" s="4">
        <f>AVERAGE('air-quality'!F2097:F2101)</f>
        <v>79.599999999999994</v>
      </c>
      <c r="AI321" s="4">
        <f>AVERAGE('air-quality'!G2097:G2101)</f>
        <v>16.600000000000001</v>
      </c>
      <c r="AJ321" s="4">
        <f>AVERAGE('air-quality'!H2097:H2101)</f>
        <v>17</v>
      </c>
      <c r="AK321" s="4">
        <f>AVERAGE('air-quality'!I2097:I2101)</f>
        <v>0</v>
      </c>
      <c r="AL321" s="4">
        <f>AVERAGE('air-quality'!J2097:J2101)</f>
        <v>7.4</v>
      </c>
      <c r="AS321">
        <f>AVERAGE(U321,AA321,AG321)</f>
        <v>103.66666666666667</v>
      </c>
      <c r="AT321">
        <f>AVERAGE(V321,AB321,AH321)</f>
        <v>61.533333333333331</v>
      </c>
      <c r="AU321">
        <f>AVERAGE(W321,AC321,AI321)</f>
        <v>15.466666666666669</v>
      </c>
      <c r="AV321">
        <f>AVERAGE(X321,AD321,AJ321)</f>
        <v>21.666666666666668</v>
      </c>
      <c r="AW321">
        <f>AVERAGE(Y321,AE321,AK321)</f>
        <v>0</v>
      </c>
      <c r="AX321">
        <f>AVERAGE(Z321,AF321,AL321)</f>
        <v>7.4666666666666659</v>
      </c>
    </row>
    <row r="322" spans="1:50" x14ac:dyDescent="0.25">
      <c r="A322">
        <f>IF([1]Pivot!A326="",[1]Data!A321,[1]Pivot!A326)</f>
        <v>11</v>
      </c>
      <c r="B322">
        <f>[1]Pivot!B326</f>
        <v>16</v>
      </c>
      <c r="C322" s="4">
        <f>AVERAGE(Pivot!D326:H326)</f>
        <v>128</v>
      </c>
      <c r="D322" s="4">
        <f>AVERAGE(Pivot!K326:O326)</f>
        <v>85</v>
      </c>
      <c r="E322" s="4">
        <f>AVERAGE(Pivot!R326:V326)</f>
        <v>13.6</v>
      </c>
      <c r="F322" s="4">
        <f>AVERAGE(Pivot!Y326:AC326)</f>
        <v>24</v>
      </c>
      <c r="G322" s="4">
        <f>AVERAGE(Pivot!AF326:AJ326)</f>
        <v>0</v>
      </c>
      <c r="H322" s="4">
        <f>AVERAGE(Pivot!AM326:AQ326)</f>
        <v>12.2</v>
      </c>
      <c r="I322" s="4">
        <f>AVERAGE(Pivot!F326:H326)</f>
        <v>106</v>
      </c>
      <c r="J322" s="4">
        <f>AVERAGE(Pivot!M326:O326)</f>
        <v>84</v>
      </c>
      <c r="K322" s="4">
        <f>AVERAGE(Pivot!T326:V326)</f>
        <v>18.333333333333332</v>
      </c>
      <c r="L322" s="4">
        <f>AVERAGE(Pivot!AA326:AC326)</f>
        <v>20.666666666666668</v>
      </c>
      <c r="M322" s="4">
        <f>AVERAGE(Pivot!AH326:AJ326)</f>
        <v>0</v>
      </c>
      <c r="N322" s="4">
        <f>AVERAGE(Pivot!AO326:AQ326)</f>
        <v>7.666666666666667</v>
      </c>
      <c r="U322" s="4">
        <f>AVERAGE('air-quality'!E1386:E1390)</f>
        <v>105.8</v>
      </c>
      <c r="V322" s="4">
        <f>AVERAGE('air-quality'!F1386:F1390)</f>
        <v>69.8</v>
      </c>
      <c r="W322" s="4">
        <f>AVERAGE('air-quality'!G1386:G1390)</f>
        <v>14.2</v>
      </c>
      <c r="X322" s="4">
        <f>AVERAGE('air-quality'!H1386:H1390)</f>
        <v>31.6</v>
      </c>
      <c r="Y322" s="4">
        <f>AVERAGE('air-quality'!I1386:I1390)</f>
        <v>0</v>
      </c>
      <c r="Z322" s="4">
        <f>AVERAGE('air-quality'!J1386:J1390)</f>
        <v>10</v>
      </c>
      <c r="AA322" s="4">
        <f>AVERAGE('air-quality'!E1737:E1741)</f>
        <v>92.2</v>
      </c>
      <c r="AB322" s="4">
        <f>AVERAGE('air-quality'!F1737:F1741)</f>
        <v>57.2</v>
      </c>
      <c r="AC322" s="4">
        <f>AVERAGE('air-quality'!G1737:G1741)</f>
        <v>15.4</v>
      </c>
      <c r="AD322" s="4">
        <f>AVERAGE('air-quality'!H1737:H1741)</f>
        <v>23.8</v>
      </c>
      <c r="AE322" s="4">
        <f>AVERAGE('air-quality'!I1737:I1741)</f>
        <v>0</v>
      </c>
      <c r="AF322" s="4">
        <f>AVERAGE('air-quality'!J1737:J1741)</f>
        <v>7</v>
      </c>
      <c r="AG322" s="4">
        <f>AVERAGE('air-quality'!E2098:E2102)</f>
        <v>103.4</v>
      </c>
      <c r="AH322" s="4">
        <f>AVERAGE('air-quality'!F2098:F2102)</f>
        <v>85.4</v>
      </c>
      <c r="AI322" s="4">
        <f>AVERAGE('air-quality'!G2098:G2102)</f>
        <v>15.6</v>
      </c>
      <c r="AJ322" s="4">
        <f>AVERAGE('air-quality'!H2098:H2102)</f>
        <v>19.600000000000001</v>
      </c>
      <c r="AK322" s="4">
        <f>AVERAGE('air-quality'!I2098:I2102)</f>
        <v>0</v>
      </c>
      <c r="AL322" s="4">
        <f>AVERAGE('air-quality'!J2098:J2102)</f>
        <v>7.8</v>
      </c>
      <c r="AS322">
        <f>AVERAGE(U322,AA322,AG322)</f>
        <v>100.46666666666665</v>
      </c>
      <c r="AT322">
        <f>AVERAGE(V322,AB322,AH322)</f>
        <v>70.8</v>
      </c>
      <c r="AU322">
        <f>AVERAGE(W322,AC322,AI322)</f>
        <v>15.066666666666668</v>
      </c>
      <c r="AV322">
        <f>AVERAGE(X322,AD322,AJ322)</f>
        <v>25</v>
      </c>
      <c r="AW322">
        <f>AVERAGE(Y322,AE322,AK322)</f>
        <v>0</v>
      </c>
      <c r="AX322">
        <f>AVERAGE(Z322,AF322,AL322)</f>
        <v>8.2666666666666675</v>
      </c>
    </row>
    <row r="323" spans="1:50" x14ac:dyDescent="0.25">
      <c r="A323">
        <f>IF([1]Pivot!A327="",[1]Data!A322,[1]Pivot!A327)</f>
        <v>11</v>
      </c>
      <c r="B323">
        <f>[1]Pivot!B327</f>
        <v>17</v>
      </c>
      <c r="C323" s="4">
        <f>AVERAGE(Pivot!D327:H327)</f>
        <v>128.6</v>
      </c>
      <c r="D323" s="4">
        <f>AVERAGE(Pivot!K327:O327)</f>
        <v>84.4</v>
      </c>
      <c r="E323" s="4">
        <f>AVERAGE(Pivot!R327:V327)</f>
        <v>15.6</v>
      </c>
      <c r="F323" s="4">
        <f>AVERAGE(Pivot!Y327:AC327)</f>
        <v>21.4</v>
      </c>
      <c r="G323" s="4">
        <f>AVERAGE(Pivot!AF327:AJ327)</f>
        <v>0</v>
      </c>
      <c r="H323" s="4">
        <f>AVERAGE(Pivot!AM327:AQ327)</f>
        <v>12</v>
      </c>
      <c r="I323" s="4">
        <f>AVERAGE(Pivot!F327:H327)</f>
        <v>107.33333333333333</v>
      </c>
      <c r="J323" s="4">
        <f>AVERAGE(Pivot!M327:O327)</f>
        <v>59.666666666666664</v>
      </c>
      <c r="K323" s="4">
        <f>AVERAGE(Pivot!T327:V327)</f>
        <v>23.666666666666668</v>
      </c>
      <c r="L323" s="4">
        <f>AVERAGE(Pivot!AA327:AC327)</f>
        <v>14.333333333333334</v>
      </c>
      <c r="M323" s="4">
        <f>AVERAGE(Pivot!AH327:AJ327)</f>
        <v>0</v>
      </c>
      <c r="N323" s="4">
        <f>AVERAGE(Pivot!AO327:AQ327)</f>
        <v>4.666666666666667</v>
      </c>
      <c r="U323" s="4">
        <f>AVERAGE('air-quality'!E1387:E1391)</f>
        <v>119.2</v>
      </c>
      <c r="V323" s="4">
        <f>AVERAGE('air-quality'!F1387:F1391)</f>
        <v>67.8</v>
      </c>
      <c r="W323" s="4">
        <f>AVERAGE('air-quality'!G1387:G1391)</f>
        <v>14.4</v>
      </c>
      <c r="X323" s="4">
        <f>AVERAGE('air-quality'!H1387:H1391)</f>
        <v>31.8</v>
      </c>
      <c r="Y323" s="4">
        <f>AVERAGE('air-quality'!I1387:I1391)</f>
        <v>0</v>
      </c>
      <c r="Z323" s="4">
        <f>AVERAGE('air-quality'!J1387:J1391)</f>
        <v>10.199999999999999</v>
      </c>
      <c r="AA323" s="4">
        <f>AVERAGE('air-quality'!E1738:E1742)</f>
        <v>94.4</v>
      </c>
      <c r="AB323" s="4">
        <f>AVERAGE('air-quality'!F1738:F1742)</f>
        <v>61.4</v>
      </c>
      <c r="AC323" s="4">
        <f>AVERAGE('air-quality'!G1738:G1742)</f>
        <v>15</v>
      </c>
      <c r="AD323" s="4">
        <f>AVERAGE('air-quality'!H1738:H1742)</f>
        <v>25.4</v>
      </c>
      <c r="AE323" s="4">
        <f>AVERAGE('air-quality'!I1738:I1742)</f>
        <v>0</v>
      </c>
      <c r="AF323" s="4">
        <f>AVERAGE('air-quality'!J1738:J1742)</f>
        <v>7.2</v>
      </c>
      <c r="AG323" s="4">
        <f>AVERAGE('air-quality'!E2099:E2103)</f>
        <v>114.4</v>
      </c>
      <c r="AH323" s="4">
        <f>AVERAGE('air-quality'!F2099:F2103)</f>
        <v>93.8</v>
      </c>
      <c r="AI323" s="4">
        <f>AVERAGE('air-quality'!G2099:G2103)</f>
        <v>14.8</v>
      </c>
      <c r="AJ323" s="4">
        <f>AVERAGE('air-quality'!H2099:H2103)</f>
        <v>22.4</v>
      </c>
      <c r="AK323" s="4">
        <f>AVERAGE('air-quality'!I2099:I2103)</f>
        <v>0</v>
      </c>
      <c r="AL323" s="4">
        <f>AVERAGE('air-quality'!J2099:J2103)</f>
        <v>8.4</v>
      </c>
      <c r="AS323">
        <f>AVERAGE(U323,AA323,AG323)</f>
        <v>109.33333333333333</v>
      </c>
      <c r="AT323">
        <f>AVERAGE(V323,AB323,AH323)</f>
        <v>74.333333333333329</v>
      </c>
      <c r="AU323">
        <f>AVERAGE(W323,AC323,AI323)</f>
        <v>14.733333333333334</v>
      </c>
      <c r="AV323">
        <f>AVERAGE(X323,AD323,AJ323)</f>
        <v>26.533333333333331</v>
      </c>
      <c r="AW323">
        <f>AVERAGE(Y323,AE323,AK323)</f>
        <v>0</v>
      </c>
      <c r="AX323">
        <f>AVERAGE(Z323,AF323,AL323)</f>
        <v>8.6</v>
      </c>
    </row>
    <row r="324" spans="1:50" x14ac:dyDescent="0.25">
      <c r="A324">
        <f>IF([1]Pivot!A328="",[1]Data!A323,[1]Pivot!A328)</f>
        <v>11</v>
      </c>
      <c r="B324">
        <f>[1]Pivot!B328</f>
        <v>18</v>
      </c>
      <c r="C324" s="4">
        <f>AVERAGE(Pivot!D328:H328)</f>
        <v>123.25</v>
      </c>
      <c r="D324" s="4">
        <f>AVERAGE(Pivot!K328:O328)</f>
        <v>79.25</v>
      </c>
      <c r="E324" s="4">
        <f>AVERAGE(Pivot!R328:V328)</f>
        <v>13</v>
      </c>
      <c r="F324" s="4">
        <f>AVERAGE(Pivot!Y328:AC328)</f>
        <v>28</v>
      </c>
      <c r="G324" s="4">
        <f>AVERAGE(Pivot!AF328:AJ328)</f>
        <v>0</v>
      </c>
      <c r="H324" s="4">
        <f>AVERAGE(Pivot!AM328:AQ328)</f>
        <v>10.75</v>
      </c>
      <c r="I324" s="4">
        <f>AVERAGE(Pivot!F328:H328)</f>
        <v>83</v>
      </c>
      <c r="J324" s="4">
        <f>AVERAGE(Pivot!M328:O328)</f>
        <v>70</v>
      </c>
      <c r="K324" s="4">
        <f>AVERAGE(Pivot!T328:V328)</f>
        <v>10.666666666666666</v>
      </c>
      <c r="L324" s="4">
        <f>AVERAGE(Pivot!AA328:AC328)</f>
        <v>28.333333333333332</v>
      </c>
      <c r="M324" s="4">
        <f>AVERAGE(Pivot!AH328:AJ328)</f>
        <v>0</v>
      </c>
      <c r="N324" s="4">
        <f>AVERAGE(Pivot!AO328:AQ328)</f>
        <v>8.3333333333333339</v>
      </c>
      <c r="U324" s="4">
        <f>AVERAGE('air-quality'!E1388:E1392)</f>
        <v>118.6</v>
      </c>
      <c r="V324" s="4">
        <f>AVERAGE('air-quality'!F1388:F1392)</f>
        <v>66</v>
      </c>
      <c r="W324" s="4">
        <f>AVERAGE('air-quality'!G1388:G1392)</f>
        <v>15.8</v>
      </c>
      <c r="X324" s="4">
        <f>AVERAGE('air-quality'!H1388:H1392)</f>
        <v>30</v>
      </c>
      <c r="Y324" s="4">
        <f>AVERAGE('air-quality'!I1388:I1392)</f>
        <v>0</v>
      </c>
      <c r="Z324" s="4">
        <f>AVERAGE('air-quality'!J1388:J1392)</f>
        <v>10.199999999999999</v>
      </c>
      <c r="AA324" s="4">
        <f>AVERAGE('air-quality'!E1739:E1743)</f>
        <v>102.4</v>
      </c>
      <c r="AB324" s="4">
        <f>AVERAGE('air-quality'!F1739:F1743)</f>
        <v>60.6</v>
      </c>
      <c r="AC324" s="4">
        <f>AVERAGE('air-quality'!G1739:G1743)</f>
        <v>16</v>
      </c>
      <c r="AD324" s="4">
        <f>AVERAGE('air-quality'!H1739:H1743)</f>
        <v>25.2</v>
      </c>
      <c r="AE324" s="4">
        <f>AVERAGE('air-quality'!I1739:I1743)</f>
        <v>0</v>
      </c>
      <c r="AF324" s="4">
        <f>AVERAGE('air-quality'!J1739:J1743)</f>
        <v>7.2</v>
      </c>
      <c r="AG324" s="4">
        <f>AVERAGE('air-quality'!E2100:E2104)</f>
        <v>122</v>
      </c>
      <c r="AH324" s="4">
        <f>AVERAGE('air-quality'!F2100:F2104)</f>
        <v>88.8</v>
      </c>
      <c r="AI324" s="4">
        <f>AVERAGE('air-quality'!G2100:G2104)</f>
        <v>10.8</v>
      </c>
      <c r="AJ324" s="4">
        <f>AVERAGE('air-quality'!H2100:H2104)</f>
        <v>28</v>
      </c>
      <c r="AK324" s="4">
        <f>AVERAGE('air-quality'!I2100:I2104)</f>
        <v>0</v>
      </c>
      <c r="AL324" s="4">
        <f>AVERAGE('air-quality'!J2100:J2104)</f>
        <v>11.4</v>
      </c>
      <c r="AS324">
        <f>AVERAGE(U324,AA324,AG324)</f>
        <v>114.33333333333333</v>
      </c>
      <c r="AT324">
        <f>AVERAGE(V324,AB324,AH324)</f>
        <v>71.8</v>
      </c>
      <c r="AU324">
        <f>AVERAGE(W324,AC324,AI324)</f>
        <v>14.200000000000001</v>
      </c>
      <c r="AV324">
        <f>AVERAGE(X324,AD324,AJ324)</f>
        <v>27.733333333333334</v>
      </c>
      <c r="AW324">
        <f>AVERAGE(Y324,AE324,AK324)</f>
        <v>0</v>
      </c>
      <c r="AX324">
        <f>AVERAGE(Z324,AF324,AL324)</f>
        <v>9.6</v>
      </c>
    </row>
    <row r="325" spans="1:50" x14ac:dyDescent="0.25">
      <c r="A325">
        <f>IF([1]Pivot!A329="",[1]Data!A324,[1]Pivot!A329)</f>
        <v>11</v>
      </c>
      <c r="B325">
        <f>[1]Pivot!B329</f>
        <v>19</v>
      </c>
      <c r="C325" s="4">
        <f>AVERAGE(Pivot!D329:H329)</f>
        <v>137</v>
      </c>
      <c r="D325" s="4">
        <f>AVERAGE(Pivot!K329:O329)</f>
        <v>80</v>
      </c>
      <c r="E325" s="4">
        <f>AVERAGE(Pivot!R329:V329)</f>
        <v>10.25</v>
      </c>
      <c r="F325" s="4">
        <f>AVERAGE(Pivot!Y329:AC329)</f>
        <v>30.75</v>
      </c>
      <c r="G325" s="4">
        <f>AVERAGE(Pivot!AF329:AJ329)</f>
        <v>0</v>
      </c>
      <c r="H325" s="4">
        <f>AVERAGE(Pivot!AM329:AQ329)</f>
        <v>11</v>
      </c>
      <c r="I325" s="4">
        <f>AVERAGE(Pivot!F329:H329)</f>
        <v>121.66666666666667</v>
      </c>
      <c r="J325" s="4">
        <f>AVERAGE(Pivot!M329:O329)</f>
        <v>83</v>
      </c>
      <c r="K325" s="4">
        <f>AVERAGE(Pivot!T329:V329)</f>
        <v>11.333333333333334</v>
      </c>
      <c r="L325" s="4">
        <f>AVERAGE(Pivot!AA329:AC329)</f>
        <v>35</v>
      </c>
      <c r="M325" s="4">
        <f>AVERAGE(Pivot!AH329:AJ329)</f>
        <v>0</v>
      </c>
      <c r="N325" s="4">
        <f>AVERAGE(Pivot!AO329:AQ329)</f>
        <v>11.333333333333334</v>
      </c>
      <c r="U325" s="4">
        <f>AVERAGE('air-quality'!E1389:E1393)</f>
        <v>114.6</v>
      </c>
      <c r="V325" s="4">
        <f>AVERAGE('air-quality'!F1389:F1393)</f>
        <v>65.599999999999994</v>
      </c>
      <c r="W325" s="4">
        <f>AVERAGE('air-quality'!G1389:G1393)</f>
        <v>15.2</v>
      </c>
      <c r="X325" s="4">
        <f>AVERAGE('air-quality'!H1389:H1393)</f>
        <v>30</v>
      </c>
      <c r="Y325" s="4">
        <f>AVERAGE('air-quality'!I1389:I1393)</f>
        <v>0</v>
      </c>
      <c r="Z325" s="4">
        <f>AVERAGE('air-quality'!J1389:J1393)</f>
        <v>10</v>
      </c>
      <c r="AA325" s="4">
        <f>AVERAGE('air-quality'!E1740:E1744)</f>
        <v>98.4</v>
      </c>
      <c r="AB325" s="4">
        <f>AVERAGE('air-quality'!F1740:F1744)</f>
        <v>63.2</v>
      </c>
      <c r="AC325" s="4">
        <f>AVERAGE('air-quality'!G1740:G1744)</f>
        <v>11.6</v>
      </c>
      <c r="AD325" s="4">
        <f>AVERAGE('air-quality'!H1740:H1744)</f>
        <v>27.4</v>
      </c>
      <c r="AE325" s="4">
        <f>AVERAGE('air-quality'!I1740:I1744)</f>
        <v>0</v>
      </c>
      <c r="AF325" s="4">
        <f>AVERAGE('air-quality'!J1740:J1744)</f>
        <v>8.6</v>
      </c>
      <c r="AG325" s="4">
        <f>AVERAGE('air-quality'!E2101:E2105)</f>
        <v>133.80000000000001</v>
      </c>
      <c r="AH325" s="4">
        <f>AVERAGE('air-quality'!F2101:F2105)</f>
        <v>94.2</v>
      </c>
      <c r="AI325" s="4">
        <f>AVERAGE('air-quality'!G2101:G2105)</f>
        <v>9.6</v>
      </c>
      <c r="AJ325" s="4">
        <f>AVERAGE('air-quality'!H2101:H2105)</f>
        <v>33.4</v>
      </c>
      <c r="AK325" s="4">
        <f>AVERAGE('air-quality'!I2101:I2105)</f>
        <v>0</v>
      </c>
      <c r="AL325" s="4">
        <f>AVERAGE('air-quality'!J2101:J2105)</f>
        <v>14.2</v>
      </c>
      <c r="AS325">
        <f>AVERAGE(U325,AA325,AG325)</f>
        <v>115.60000000000001</v>
      </c>
      <c r="AT325">
        <f>AVERAGE(V325,AB325,AH325)</f>
        <v>74.333333333333329</v>
      </c>
      <c r="AU325">
        <f>AVERAGE(W325,AC325,AI325)</f>
        <v>12.133333333333333</v>
      </c>
      <c r="AV325">
        <f>AVERAGE(X325,AD325,AJ325)</f>
        <v>30.266666666666666</v>
      </c>
      <c r="AW325">
        <f>AVERAGE(Y325,AE325,AK325)</f>
        <v>0</v>
      </c>
      <c r="AX325">
        <f>AVERAGE(Z325,AF325,AL325)</f>
        <v>10.933333333333332</v>
      </c>
    </row>
    <row r="326" spans="1:50" x14ac:dyDescent="0.25">
      <c r="A326">
        <f>IF([1]Pivot!A330="",[1]Data!A325,[1]Pivot!A330)</f>
        <v>11</v>
      </c>
      <c r="B326">
        <f>[1]Pivot!B330</f>
        <v>20</v>
      </c>
      <c r="C326" s="4">
        <f>AVERAGE(Pivot!D330:H330)</f>
        <v>144.25</v>
      </c>
      <c r="D326" s="4">
        <f>AVERAGE(Pivot!K330:O330)</f>
        <v>71.25</v>
      </c>
      <c r="E326" s="4">
        <f>AVERAGE(Pivot!R330:V330)</f>
        <v>15</v>
      </c>
      <c r="F326" s="4">
        <f>AVERAGE(Pivot!Y330:AC330)</f>
        <v>28.75</v>
      </c>
      <c r="G326" s="4">
        <f>AVERAGE(Pivot!AF330:AJ330)</f>
        <v>0</v>
      </c>
      <c r="H326" s="4">
        <f>AVERAGE(Pivot!AM330:AQ330)</f>
        <v>10.75</v>
      </c>
      <c r="I326" s="4">
        <f>AVERAGE(Pivot!F330:H330)</f>
        <v>148.66666666666666</v>
      </c>
      <c r="J326" s="4">
        <f>AVERAGE(Pivot!M330:O330)</f>
        <v>89</v>
      </c>
      <c r="K326" s="4">
        <f>AVERAGE(Pivot!T330:V330)</f>
        <v>12.333333333333334</v>
      </c>
      <c r="L326" s="4">
        <f>AVERAGE(Pivot!AA330:AC330)</f>
        <v>36</v>
      </c>
      <c r="M326" s="4">
        <f>AVERAGE(Pivot!AH330:AJ330)</f>
        <v>0</v>
      </c>
      <c r="N326" s="4">
        <f>AVERAGE(Pivot!AO330:AQ330)</f>
        <v>13.333333333333334</v>
      </c>
      <c r="U326" s="4">
        <f>AVERAGE('air-quality'!E1390:E1394)</f>
        <v>111.6</v>
      </c>
      <c r="V326" s="4">
        <f>AVERAGE('air-quality'!F1390:F1394)</f>
        <v>59.2</v>
      </c>
      <c r="W326" s="4">
        <f>AVERAGE('air-quality'!G1390:G1394)</f>
        <v>18.2</v>
      </c>
      <c r="X326" s="4">
        <f>AVERAGE('air-quality'!H1390:H1394)</f>
        <v>27.2</v>
      </c>
      <c r="Y326" s="4">
        <f>AVERAGE('air-quality'!I1390:I1394)</f>
        <v>0</v>
      </c>
      <c r="Z326" s="4">
        <f>AVERAGE('air-quality'!J1390:J1394)</f>
        <v>9.1999999999999993</v>
      </c>
      <c r="AA326" s="4">
        <f>AVERAGE('air-quality'!E1741:E1745)</f>
        <v>109.8</v>
      </c>
      <c r="AB326" s="4">
        <f>AVERAGE('air-quality'!F1741:F1745)</f>
        <v>63.6</v>
      </c>
      <c r="AC326" s="4">
        <f>AVERAGE('air-quality'!G1741:G1745)</f>
        <v>14.4</v>
      </c>
      <c r="AD326" s="4">
        <f>AVERAGE('air-quality'!H1741:H1745)</f>
        <v>26.2</v>
      </c>
      <c r="AE326" s="4">
        <f>AVERAGE('air-quality'!I1741:I1745)</f>
        <v>0</v>
      </c>
      <c r="AF326" s="4">
        <f>AVERAGE('air-quality'!J1741:J1745)</f>
        <v>8.6</v>
      </c>
      <c r="AG326" s="4">
        <f>AVERAGE('air-quality'!E2102:E2106)</f>
        <v>159</v>
      </c>
      <c r="AH326" s="4">
        <f>AVERAGE('air-quality'!F2102:F2106)</f>
        <v>90</v>
      </c>
      <c r="AI326" s="4">
        <f>AVERAGE('air-quality'!G2102:G2106)</f>
        <v>10.199999999999999</v>
      </c>
      <c r="AJ326" s="4">
        <f>AVERAGE('air-quality'!H2102:H2106)</f>
        <v>31.8</v>
      </c>
      <c r="AK326" s="4">
        <f>AVERAGE('air-quality'!I2102:I2106)</f>
        <v>0</v>
      </c>
      <c r="AL326" s="4">
        <f>AVERAGE('air-quality'!J2102:J2106)</f>
        <v>14</v>
      </c>
      <c r="AS326">
        <f>AVERAGE(U326,AA326,AG326)</f>
        <v>126.8</v>
      </c>
      <c r="AT326">
        <f>AVERAGE(V326,AB326,AH326)</f>
        <v>70.933333333333337</v>
      </c>
      <c r="AU326">
        <f>AVERAGE(W326,AC326,AI326)</f>
        <v>14.266666666666666</v>
      </c>
      <c r="AV326">
        <f>AVERAGE(X326,AD326,AJ326)</f>
        <v>28.400000000000002</v>
      </c>
      <c r="AW326">
        <f>AVERAGE(Y326,AE326,AK326)</f>
        <v>0</v>
      </c>
      <c r="AX326">
        <f>AVERAGE(Z326,AF326,AL326)</f>
        <v>10.6</v>
      </c>
    </row>
    <row r="327" spans="1:50" x14ac:dyDescent="0.25">
      <c r="A327">
        <f>IF([1]Pivot!A331="",[1]Data!A326,[1]Pivot!A331)</f>
        <v>11</v>
      </c>
      <c r="B327">
        <f>[1]Pivot!B331</f>
        <v>21</v>
      </c>
      <c r="C327" s="4">
        <f>AVERAGE(Pivot!D331:H331)</f>
        <v>120</v>
      </c>
      <c r="D327" s="4">
        <f>AVERAGE(Pivot!K331:O331)</f>
        <v>56.5</v>
      </c>
      <c r="E327" s="4">
        <f>AVERAGE(Pivot!R331:V331)</f>
        <v>15.5</v>
      </c>
      <c r="F327" s="4">
        <f>AVERAGE(Pivot!Y331:AC331)</f>
        <v>22.75</v>
      </c>
      <c r="G327" s="4">
        <f>AVERAGE(Pivot!AF331:AJ331)</f>
        <v>0</v>
      </c>
      <c r="H327" s="4">
        <f>AVERAGE(Pivot!AM331:AQ331)</f>
        <v>9.25</v>
      </c>
      <c r="I327" s="4">
        <f>AVERAGE(Pivot!F331:H331)</f>
        <v>145.33333333333334</v>
      </c>
      <c r="J327" s="4">
        <f>AVERAGE(Pivot!M331:O331)</f>
        <v>69.333333333333329</v>
      </c>
      <c r="K327" s="4">
        <f>AVERAGE(Pivot!T331:V331)</f>
        <v>13.333333333333334</v>
      </c>
      <c r="L327" s="4">
        <f>AVERAGE(Pivot!AA331:AC331)</f>
        <v>27.333333333333332</v>
      </c>
      <c r="M327" s="4">
        <f>AVERAGE(Pivot!AH331:AJ331)</f>
        <v>0</v>
      </c>
      <c r="N327" s="4">
        <f>AVERAGE(Pivot!AO331:AQ331)</f>
        <v>11.333333333333334</v>
      </c>
      <c r="U327" s="4">
        <f>AVERAGE('air-quality'!E1391:E1395)</f>
        <v>96.6</v>
      </c>
      <c r="V327" s="4">
        <f>AVERAGE('air-quality'!F1391:F1395)</f>
        <v>38.4</v>
      </c>
      <c r="W327" s="4">
        <f>AVERAGE('air-quality'!G1391:G1395)</f>
        <v>22</v>
      </c>
      <c r="X327" s="4">
        <f>AVERAGE('air-quality'!H1391:H1395)</f>
        <v>17.2</v>
      </c>
      <c r="Y327" s="4">
        <f>AVERAGE('air-quality'!I1391:I1395)</f>
        <v>0</v>
      </c>
      <c r="Z327" s="4">
        <f>AVERAGE('air-quality'!J1391:J1395)</f>
        <v>5.4</v>
      </c>
      <c r="AA327" s="4">
        <f>AVERAGE('air-quality'!E1742:E1746)</f>
        <v>116.8</v>
      </c>
      <c r="AB327" s="4">
        <f>AVERAGE('air-quality'!F1742:F1746)</f>
        <v>67</v>
      </c>
      <c r="AC327" s="4">
        <f>AVERAGE('air-quality'!G1742:G1746)</f>
        <v>12.2</v>
      </c>
      <c r="AD327" s="4">
        <f>AVERAGE('air-quality'!H1742:H1746)</f>
        <v>28.2</v>
      </c>
      <c r="AE327" s="4">
        <f>AVERAGE('air-quality'!I1742:I1746)</f>
        <v>0</v>
      </c>
      <c r="AF327" s="4">
        <f>AVERAGE('air-quality'!J1742:J1746)</f>
        <v>9.6</v>
      </c>
      <c r="AG327" s="4">
        <f>AVERAGE('air-quality'!E2103:E2107)</f>
        <v>153.19999999999999</v>
      </c>
      <c r="AH327" s="4">
        <f>AVERAGE('air-quality'!F2103:F2107)</f>
        <v>77.400000000000006</v>
      </c>
      <c r="AI327" s="4">
        <f>AVERAGE('air-quality'!G2103:G2107)</f>
        <v>11.8</v>
      </c>
      <c r="AJ327" s="4">
        <f>AVERAGE('air-quality'!H2103:H2107)</f>
        <v>27.4</v>
      </c>
      <c r="AK327" s="4">
        <f>AVERAGE('air-quality'!I2103:I2107)</f>
        <v>0</v>
      </c>
      <c r="AL327" s="4">
        <f>AVERAGE('air-quality'!J2103:J2107)</f>
        <v>12.8</v>
      </c>
      <c r="AS327">
        <f>AVERAGE(U327,AA327,AG327)</f>
        <v>122.19999999999999</v>
      </c>
      <c r="AT327">
        <f>AVERAGE(V327,AB327,AH327)</f>
        <v>60.933333333333337</v>
      </c>
      <c r="AU327">
        <f>AVERAGE(W327,AC327,AI327)</f>
        <v>15.333333333333334</v>
      </c>
      <c r="AV327">
        <f>AVERAGE(X327,AD327,AJ327)</f>
        <v>24.266666666666666</v>
      </c>
      <c r="AW327">
        <f>AVERAGE(Y327,AE327,AK327)</f>
        <v>0</v>
      </c>
      <c r="AX327">
        <f>AVERAGE(Z327,AF327,AL327)</f>
        <v>9.2666666666666675</v>
      </c>
    </row>
    <row r="328" spans="1:50" x14ac:dyDescent="0.25">
      <c r="A328">
        <f>IF([1]Pivot!A332="",[1]Data!A327,[1]Pivot!A332)</f>
        <v>11</v>
      </c>
      <c r="B328">
        <f>[1]Pivot!B332</f>
        <v>22</v>
      </c>
      <c r="C328" s="4">
        <f>AVERAGE(Pivot!D332:H332)</f>
        <v>89.75</v>
      </c>
      <c r="D328" s="4">
        <f>AVERAGE(Pivot!K332:O332)</f>
        <v>56.5</v>
      </c>
      <c r="E328" s="4">
        <f>AVERAGE(Pivot!R332:V332)</f>
        <v>12.5</v>
      </c>
      <c r="F328" s="4">
        <f>AVERAGE(Pivot!Y332:AC332)</f>
        <v>22.5</v>
      </c>
      <c r="G328" s="4">
        <f>AVERAGE(Pivot!AF332:AJ332)</f>
        <v>0</v>
      </c>
      <c r="H328" s="4">
        <f>AVERAGE(Pivot!AM332:AQ332)</f>
        <v>9.25</v>
      </c>
      <c r="I328" s="4">
        <f>AVERAGE(Pivot!F332:H332)</f>
        <v>107.66666666666667</v>
      </c>
      <c r="J328" s="4">
        <f>AVERAGE(Pivot!M332:O332)</f>
        <v>68.333333333333329</v>
      </c>
      <c r="K328" s="4">
        <f>AVERAGE(Pivot!T332:V332)</f>
        <v>11.333333333333334</v>
      </c>
      <c r="L328" s="4">
        <f>AVERAGE(Pivot!AA332:AC332)</f>
        <v>25</v>
      </c>
      <c r="M328" s="4">
        <f>AVERAGE(Pivot!AH332:AJ332)</f>
        <v>0</v>
      </c>
      <c r="N328" s="4">
        <f>AVERAGE(Pivot!AO332:AQ332)</f>
        <v>11</v>
      </c>
      <c r="U328" s="4">
        <f>AVERAGE('air-quality'!E1392:E1396)</f>
        <v>59.8</v>
      </c>
      <c r="V328" s="4">
        <f>AVERAGE('air-quality'!F1392:F1396)</f>
        <v>35.799999999999997</v>
      </c>
      <c r="W328" s="4">
        <f>AVERAGE('air-quality'!G1392:G1396)</f>
        <v>19</v>
      </c>
      <c r="X328" s="4">
        <f>AVERAGE('air-quality'!H1392:H1396)</f>
        <v>17.399999999999999</v>
      </c>
      <c r="Y328" s="4">
        <f>AVERAGE('air-quality'!I1392:I1396)</f>
        <v>0</v>
      </c>
      <c r="Z328" s="4">
        <f>AVERAGE('air-quality'!J1392:J1396)</f>
        <v>4.8</v>
      </c>
      <c r="AA328" s="4">
        <f>AVERAGE('air-quality'!E1743:E1747)</f>
        <v>128.6</v>
      </c>
      <c r="AB328" s="4">
        <f>AVERAGE('air-quality'!F1743:F1747)</f>
        <v>84.8</v>
      </c>
      <c r="AC328" s="4">
        <f>AVERAGE('air-quality'!G1743:G1747)</f>
        <v>9</v>
      </c>
      <c r="AD328" s="4">
        <f>AVERAGE('air-quality'!H1743:H1747)</f>
        <v>35.6</v>
      </c>
      <c r="AE328" s="4">
        <f>AVERAGE('air-quality'!I1743:I1747)</f>
        <v>0</v>
      </c>
      <c r="AF328" s="4">
        <f>AVERAGE('air-quality'!J1743:J1747)</f>
        <v>13.4</v>
      </c>
      <c r="AG328" s="4">
        <f>AVERAGE('air-quality'!E2104:E2108)</f>
        <v>133</v>
      </c>
      <c r="AH328" s="4">
        <f>AVERAGE('air-quality'!F2104:F2108)</f>
        <v>68.8</v>
      </c>
      <c r="AI328" s="4">
        <f>AVERAGE('air-quality'!G2104:G2108)</f>
        <v>12.2</v>
      </c>
      <c r="AJ328" s="4">
        <f>AVERAGE('air-quality'!H2104:H2108)</f>
        <v>25.8</v>
      </c>
      <c r="AK328" s="4">
        <f>AVERAGE('air-quality'!I2104:I2108)</f>
        <v>0</v>
      </c>
      <c r="AL328" s="4">
        <f>AVERAGE('air-quality'!J2104:J2108)</f>
        <v>11.2</v>
      </c>
      <c r="AS328">
        <f>AVERAGE(U328,AA328,AG328)</f>
        <v>107.13333333333333</v>
      </c>
      <c r="AT328">
        <f>AVERAGE(V328,AB328,AH328)</f>
        <v>63.133333333333326</v>
      </c>
      <c r="AU328">
        <f>AVERAGE(W328,AC328,AI328)</f>
        <v>13.4</v>
      </c>
      <c r="AV328">
        <f>AVERAGE(X328,AD328,AJ328)</f>
        <v>26.266666666666666</v>
      </c>
      <c r="AW328">
        <f>AVERAGE(Y328,AE328,AK328)</f>
        <v>0</v>
      </c>
      <c r="AX328">
        <f>AVERAGE(Z328,AF328,AL328)</f>
        <v>9.7999999999999989</v>
      </c>
    </row>
    <row r="329" spans="1:50" x14ac:dyDescent="0.25">
      <c r="A329">
        <f>IF([1]Pivot!A333="",[1]Data!A328,[1]Pivot!A333)</f>
        <v>11</v>
      </c>
      <c r="B329">
        <f>[1]Pivot!B333</f>
        <v>23</v>
      </c>
      <c r="C329" s="4">
        <f>AVERAGE(Pivot!D333:H333)</f>
        <v>102.2</v>
      </c>
      <c r="D329" s="4">
        <f>AVERAGE(Pivot!K333:O333)</f>
        <v>48</v>
      </c>
      <c r="E329" s="4">
        <f>AVERAGE(Pivot!R333:V333)</f>
        <v>17.8</v>
      </c>
      <c r="F329" s="4">
        <f>AVERAGE(Pivot!Y333:AC333)</f>
        <v>21</v>
      </c>
      <c r="G329" s="4">
        <f>AVERAGE(Pivot!AF333:AJ333)</f>
        <v>0</v>
      </c>
      <c r="H329" s="4">
        <f>AVERAGE(Pivot!AM333:AQ333)</f>
        <v>7.4</v>
      </c>
      <c r="I329" s="4">
        <f>AVERAGE(Pivot!F333:H333)</f>
        <v>126.33333333333333</v>
      </c>
      <c r="J329" s="4">
        <f>AVERAGE(Pivot!M333:O333)</f>
        <v>46.666666666666664</v>
      </c>
      <c r="K329" s="4">
        <f>AVERAGE(Pivot!T333:V333)</f>
        <v>21.333333333333332</v>
      </c>
      <c r="L329" s="4">
        <f>AVERAGE(Pivot!AA333:AC333)</f>
        <v>16</v>
      </c>
      <c r="M329" s="4">
        <f>AVERAGE(Pivot!AH333:AJ333)</f>
        <v>0</v>
      </c>
      <c r="N329" s="4">
        <f>AVERAGE(Pivot!AO333:AQ333)</f>
        <v>6.333333333333333</v>
      </c>
      <c r="U329" s="4">
        <f>AVERAGE('air-quality'!E1393:E1397)</f>
        <v>56</v>
      </c>
      <c r="V329" s="4">
        <f>AVERAGE('air-quality'!F1393:F1397)</f>
        <v>41.2</v>
      </c>
      <c r="W329" s="4">
        <f>AVERAGE('air-quality'!G1393:G1397)</f>
        <v>16.399999999999999</v>
      </c>
      <c r="X329" s="4">
        <f>AVERAGE('air-quality'!H1393:H1397)</f>
        <v>22</v>
      </c>
      <c r="Y329" s="4">
        <f>AVERAGE('air-quality'!I1393:I1397)</f>
        <v>0</v>
      </c>
      <c r="Z329" s="4">
        <f>AVERAGE('air-quality'!J1393:J1397)</f>
        <v>5.8</v>
      </c>
      <c r="AA329" s="4">
        <f>AVERAGE('air-quality'!E1744:E1748)</f>
        <v>172.6</v>
      </c>
      <c r="AB329" s="4">
        <f>AVERAGE('air-quality'!F1744:F1748)</f>
        <v>115.6</v>
      </c>
      <c r="AC329" s="4">
        <f>AVERAGE('air-quality'!G1744:G1748)</f>
        <v>11.2</v>
      </c>
      <c r="AD329" s="4">
        <f>AVERAGE('air-quality'!H1744:H1748)</f>
        <v>33.200000000000003</v>
      </c>
      <c r="AE329" s="4">
        <f>AVERAGE('air-quality'!I1744:I1748)</f>
        <v>0</v>
      </c>
      <c r="AF329" s="4">
        <f>AVERAGE('air-quality'!J1744:J1748)</f>
        <v>13.2</v>
      </c>
      <c r="AG329" s="4">
        <f>AVERAGE('air-quality'!E2105:E2109)</f>
        <v>123.4</v>
      </c>
      <c r="AH329" s="4">
        <f>AVERAGE('air-quality'!F2105:F2109)</f>
        <v>50</v>
      </c>
      <c r="AI329" s="4">
        <f>AVERAGE('air-quality'!G2105:G2109)</f>
        <v>16.2</v>
      </c>
      <c r="AJ329" s="4">
        <f>AVERAGE('air-quality'!H2105:H2109)</f>
        <v>19.600000000000001</v>
      </c>
      <c r="AK329" s="4">
        <f>AVERAGE('air-quality'!I2105:I2109)</f>
        <v>0</v>
      </c>
      <c r="AL329" s="4">
        <f>AVERAGE('air-quality'!J2105:J2109)</f>
        <v>7</v>
      </c>
      <c r="AS329">
        <f>AVERAGE(U329,AA329,AG329)</f>
        <v>117.33333333333333</v>
      </c>
      <c r="AT329">
        <f>AVERAGE(V329,AB329,AH329)</f>
        <v>68.933333333333337</v>
      </c>
      <c r="AU329">
        <f>AVERAGE(W329,AC329,AI329)</f>
        <v>14.6</v>
      </c>
      <c r="AV329">
        <f>AVERAGE(X329,AD329,AJ329)</f>
        <v>24.933333333333337</v>
      </c>
      <c r="AW329">
        <f>AVERAGE(Y329,AE329,AK329)</f>
        <v>0</v>
      </c>
      <c r="AX329">
        <f>AVERAGE(Z329,AF329,AL329)</f>
        <v>8.6666666666666661</v>
      </c>
    </row>
    <row r="330" spans="1:50" x14ac:dyDescent="0.25">
      <c r="A330">
        <f>IF([1]Pivot!A334="",[1]Data!A329,[1]Pivot!A334)</f>
        <v>11</v>
      </c>
      <c r="B330">
        <f>[1]Pivot!B334</f>
        <v>24</v>
      </c>
      <c r="C330" s="4">
        <f>AVERAGE(Pivot!D334:H334)</f>
        <v>96.4</v>
      </c>
      <c r="D330" s="4">
        <f>AVERAGE(Pivot!K334:O334)</f>
        <v>65.8</v>
      </c>
      <c r="E330" s="4">
        <f>AVERAGE(Pivot!R334:V334)</f>
        <v>10</v>
      </c>
      <c r="F330" s="4">
        <f>AVERAGE(Pivot!Y334:AC334)</f>
        <v>30</v>
      </c>
      <c r="G330" s="4">
        <f>AVERAGE(Pivot!AF334:AJ334)</f>
        <v>0</v>
      </c>
      <c r="H330" s="4">
        <f>AVERAGE(Pivot!AM334:AQ334)</f>
        <v>12.4</v>
      </c>
      <c r="I330" s="4">
        <f>AVERAGE(Pivot!F334:H334)</f>
        <v>86.666666666666671</v>
      </c>
      <c r="J330" s="4">
        <f>AVERAGE(Pivot!M334:O334)</f>
        <v>59</v>
      </c>
      <c r="K330" s="4">
        <f>AVERAGE(Pivot!T334:V334)</f>
        <v>8.3333333333333339</v>
      </c>
      <c r="L330" s="4">
        <f>AVERAGE(Pivot!AA334:AC334)</f>
        <v>28.666666666666668</v>
      </c>
      <c r="M330" s="4">
        <f>AVERAGE(Pivot!AH334:AJ334)</f>
        <v>0</v>
      </c>
      <c r="N330" s="4">
        <f>AVERAGE(Pivot!AO334:AQ334)</f>
        <v>8.6666666666666661</v>
      </c>
      <c r="U330" s="4">
        <f>AVERAGE('air-quality'!E1394:E1398)</f>
        <v>69.400000000000006</v>
      </c>
      <c r="V330" s="4">
        <f>AVERAGE('air-quality'!F1394:F1398)</f>
        <v>41.8</v>
      </c>
      <c r="W330" s="4">
        <f>AVERAGE('air-quality'!G1394:G1398)</f>
        <v>18</v>
      </c>
      <c r="X330" s="4">
        <f>AVERAGE('air-quality'!H1394:H1398)</f>
        <v>19.399999999999999</v>
      </c>
      <c r="Y330" s="4">
        <f>AVERAGE('air-quality'!I1394:I1398)</f>
        <v>0</v>
      </c>
      <c r="Z330" s="4">
        <f>AVERAGE('air-quality'!J1394:J1398)</f>
        <v>5.4</v>
      </c>
      <c r="AA330" s="4">
        <f>AVERAGE('air-quality'!E1745:E1749)</f>
        <v>178.2</v>
      </c>
      <c r="AB330" s="4">
        <f>AVERAGE('air-quality'!F1745:F1749)</f>
        <v>125</v>
      </c>
      <c r="AC330" s="4">
        <f>AVERAGE('air-quality'!G1745:G1749)</f>
        <v>11.6</v>
      </c>
      <c r="AD330" s="4">
        <f>AVERAGE('air-quality'!H1745:H1749)</f>
        <v>33.4</v>
      </c>
      <c r="AE330" s="4">
        <f>AVERAGE('air-quality'!I1745:I1749)</f>
        <v>0</v>
      </c>
      <c r="AF330" s="4">
        <f>AVERAGE('air-quality'!J1745:J1749)</f>
        <v>13.2</v>
      </c>
      <c r="AG330" s="4">
        <f>AVERAGE('air-quality'!E2106:E2110)</f>
        <v>91</v>
      </c>
      <c r="AH330" s="4">
        <f>AVERAGE('air-quality'!F2106:F2110)</f>
        <v>42.8</v>
      </c>
      <c r="AI330" s="4">
        <f>AVERAGE('air-quality'!G2106:G2110)</f>
        <v>14</v>
      </c>
      <c r="AJ330" s="4">
        <f>AVERAGE('air-quality'!H2106:H2110)</f>
        <v>18.600000000000001</v>
      </c>
      <c r="AK330" s="4">
        <f>AVERAGE('air-quality'!I2106:I2110)</f>
        <v>0</v>
      </c>
      <c r="AL330" s="4">
        <f>AVERAGE('air-quality'!J2106:J2110)</f>
        <v>5.4</v>
      </c>
      <c r="AS330">
        <f>AVERAGE(U330,AA330,AG330)</f>
        <v>112.86666666666667</v>
      </c>
      <c r="AT330">
        <f>AVERAGE(V330,AB330,AH330)</f>
        <v>69.866666666666674</v>
      </c>
      <c r="AU330">
        <f>AVERAGE(W330,AC330,AI330)</f>
        <v>14.533333333333333</v>
      </c>
      <c r="AV330">
        <f>AVERAGE(X330,AD330,AJ330)</f>
        <v>23.8</v>
      </c>
      <c r="AW330">
        <f>AVERAGE(Y330,AE330,AK330)</f>
        <v>0</v>
      </c>
      <c r="AX330">
        <f>AVERAGE(Z330,AF330,AL330)</f>
        <v>8</v>
      </c>
    </row>
    <row r="331" spans="1:50" x14ac:dyDescent="0.25">
      <c r="A331">
        <f>IF([1]Pivot!A335="",[1]Data!A330,[1]Pivot!A335)</f>
        <v>11</v>
      </c>
      <c r="B331">
        <f>[1]Pivot!B335</f>
        <v>25</v>
      </c>
      <c r="C331" s="4">
        <f>AVERAGE(Pivot!D335:H335)</f>
        <v>140.19999999999999</v>
      </c>
      <c r="D331" s="4">
        <f>AVERAGE(Pivot!K335:O335)</f>
        <v>110.6</v>
      </c>
      <c r="E331" s="4">
        <f>AVERAGE(Pivot!R335:V335)</f>
        <v>13</v>
      </c>
      <c r="F331" s="4">
        <f>AVERAGE(Pivot!Y335:AC335)</f>
        <v>33.6</v>
      </c>
      <c r="G331" s="4">
        <f>AVERAGE(Pivot!AF335:AJ335)</f>
        <v>0</v>
      </c>
      <c r="H331" s="4">
        <f>AVERAGE(Pivot!AM335:AQ335)</f>
        <v>15</v>
      </c>
      <c r="I331" s="4">
        <f>AVERAGE(Pivot!F335:H335)</f>
        <v>118</v>
      </c>
      <c r="J331" s="4">
        <f>AVERAGE(Pivot!M335:O335)</f>
        <v>75.333333333333329</v>
      </c>
      <c r="K331" s="4">
        <f>AVERAGE(Pivot!T335:V335)</f>
        <v>11.333333333333334</v>
      </c>
      <c r="L331" s="4">
        <f>AVERAGE(Pivot!AA335:AC335)</f>
        <v>32.666666666666664</v>
      </c>
      <c r="M331" s="4">
        <f>AVERAGE(Pivot!AH335:AJ335)</f>
        <v>0</v>
      </c>
      <c r="N331" s="4">
        <f>AVERAGE(Pivot!AO335:AQ335)</f>
        <v>11.666666666666666</v>
      </c>
      <c r="U331" s="4">
        <f>AVERAGE('air-quality'!E1395:E1399)</f>
        <v>64</v>
      </c>
      <c r="V331" s="4">
        <f>AVERAGE('air-quality'!F1395:F1399)</f>
        <v>36</v>
      </c>
      <c r="W331" s="4">
        <f>AVERAGE('air-quality'!G1395:G1399)</f>
        <v>18.399999999999999</v>
      </c>
      <c r="X331" s="4">
        <f>AVERAGE('air-quality'!H1395:H1399)</f>
        <v>16.399999999999999</v>
      </c>
      <c r="Y331" s="4">
        <f>AVERAGE('air-quality'!I1395:I1399)</f>
        <v>0</v>
      </c>
      <c r="Z331" s="4">
        <f>AVERAGE('air-quality'!J1395:J1399)</f>
        <v>4.4000000000000004</v>
      </c>
      <c r="AA331" s="4">
        <f>AVERAGE('air-quality'!E1746:E1750)</f>
        <v>177.2</v>
      </c>
      <c r="AB331" s="4">
        <f>AVERAGE('air-quality'!F1746:F1750)</f>
        <v>129.6</v>
      </c>
      <c r="AC331" s="4">
        <f>AVERAGE('air-quality'!G1746:G1750)</f>
        <v>9.4</v>
      </c>
      <c r="AD331" s="4">
        <f>AVERAGE('air-quality'!H1746:H1750)</f>
        <v>33.6</v>
      </c>
      <c r="AE331" s="4">
        <f>AVERAGE('air-quality'!I1746:I1750)</f>
        <v>0</v>
      </c>
      <c r="AF331" s="4">
        <f>AVERAGE('air-quality'!J1746:J1750)</f>
        <v>13.8</v>
      </c>
      <c r="AG331" s="4">
        <f>AVERAGE('air-quality'!E2107:E2111)</f>
        <v>76.599999999999994</v>
      </c>
      <c r="AH331" s="4">
        <f>AVERAGE('air-quality'!F2107:F2111)</f>
        <v>49.8</v>
      </c>
      <c r="AI331" s="4">
        <f>AVERAGE('air-quality'!G2107:G2111)</f>
        <v>9.6</v>
      </c>
      <c r="AJ331" s="4">
        <f>AVERAGE('air-quality'!H2107:H2111)</f>
        <v>23.6</v>
      </c>
      <c r="AK331" s="4">
        <f>AVERAGE('air-quality'!I2107:I2111)</f>
        <v>0</v>
      </c>
      <c r="AL331" s="4">
        <f>AVERAGE('air-quality'!J2107:J2111)</f>
        <v>6.8</v>
      </c>
      <c r="AS331">
        <f>AVERAGE(U331,AA331,AG331)</f>
        <v>105.93333333333332</v>
      </c>
      <c r="AT331">
        <f>AVERAGE(V331,AB331,AH331)</f>
        <v>71.8</v>
      </c>
      <c r="AU331">
        <f>AVERAGE(W331,AC331,AI331)</f>
        <v>12.466666666666667</v>
      </c>
      <c r="AV331">
        <f>AVERAGE(X331,AD331,AJ331)</f>
        <v>24.533333333333331</v>
      </c>
      <c r="AW331">
        <f>AVERAGE(Y331,AE331,AK331)</f>
        <v>0</v>
      </c>
      <c r="AX331">
        <f>AVERAGE(Z331,AF331,AL331)</f>
        <v>8.3333333333333339</v>
      </c>
    </row>
    <row r="332" spans="1:50" x14ac:dyDescent="0.25">
      <c r="A332">
        <f>IF([1]Pivot!A336="",[1]Data!A331,[1]Pivot!A336)</f>
        <v>11</v>
      </c>
      <c r="B332">
        <f>[1]Pivot!B336</f>
        <v>26</v>
      </c>
      <c r="C332" s="4">
        <f>AVERAGE(Pivot!D336:H336)</f>
        <v>173.2</v>
      </c>
      <c r="D332" s="4">
        <f>AVERAGE(Pivot!K336:O336)</f>
        <v>110.4</v>
      </c>
      <c r="E332" s="4">
        <f>AVERAGE(Pivot!R336:V336)</f>
        <v>15.4</v>
      </c>
      <c r="F332" s="4">
        <f>AVERAGE(Pivot!Y336:AC336)</f>
        <v>28.2</v>
      </c>
      <c r="G332" s="4">
        <f>AVERAGE(Pivot!AF336:AJ336)</f>
        <v>0</v>
      </c>
      <c r="H332" s="4">
        <f>AVERAGE(Pivot!AM336:AQ336)</f>
        <v>13.6</v>
      </c>
      <c r="I332" s="4">
        <f>AVERAGE(Pivot!F336:H336)</f>
        <v>153.33333333333334</v>
      </c>
      <c r="J332" s="4">
        <f>AVERAGE(Pivot!M336:O336)</f>
        <v>100.33333333333333</v>
      </c>
      <c r="K332" s="4">
        <f>AVERAGE(Pivot!T336:V336)</f>
        <v>16.666666666666668</v>
      </c>
      <c r="L332" s="4">
        <f>AVERAGE(Pivot!AA336:AC336)</f>
        <v>21</v>
      </c>
      <c r="M332" s="4">
        <f>AVERAGE(Pivot!AH336:AJ336)</f>
        <v>0</v>
      </c>
      <c r="N332" s="4">
        <f>AVERAGE(Pivot!AO336:AQ336)</f>
        <v>7</v>
      </c>
      <c r="U332" s="4">
        <f>AVERAGE('air-quality'!E1396:E1400)</f>
        <v>53.6</v>
      </c>
      <c r="V332" s="4">
        <f>AVERAGE('air-quality'!F1396:F1400)</f>
        <v>36</v>
      </c>
      <c r="W332" s="4">
        <f>AVERAGE('air-quality'!G1396:G1400)</f>
        <v>16.600000000000001</v>
      </c>
      <c r="X332" s="4">
        <f>AVERAGE('air-quality'!H1396:H1400)</f>
        <v>17.399999999999999</v>
      </c>
      <c r="Y332" s="4">
        <f>AVERAGE('air-quality'!I1396:I1400)</f>
        <v>0</v>
      </c>
      <c r="Z332" s="4">
        <f>AVERAGE('air-quality'!J1396:J1400)</f>
        <v>4.5999999999999996</v>
      </c>
      <c r="AA332" s="4">
        <f>AVERAGE('air-quality'!E1747:E1751)</f>
        <v>173.6</v>
      </c>
      <c r="AB332" s="4">
        <f>AVERAGE('air-quality'!F1747:F1751)</f>
        <v>137.4</v>
      </c>
      <c r="AC332" s="4">
        <f>AVERAGE('air-quality'!G1747:G1751)</f>
        <v>9.4</v>
      </c>
      <c r="AD332" s="4">
        <f>AVERAGE('air-quality'!H1747:H1751)</f>
        <v>34.200000000000003</v>
      </c>
      <c r="AE332" s="4">
        <f>AVERAGE('air-quality'!I1747:I1751)</f>
        <v>0</v>
      </c>
      <c r="AF332" s="4">
        <f>AVERAGE('air-quality'!J1747:J1751)</f>
        <v>14.6</v>
      </c>
      <c r="AG332" s="4">
        <f>AVERAGE('air-quality'!E2108:E2112)</f>
        <v>96.8</v>
      </c>
      <c r="AH332" s="4">
        <f>AVERAGE('air-quality'!F2108:F2112)</f>
        <v>48.6</v>
      </c>
      <c r="AI332" s="4">
        <f>AVERAGE('air-quality'!G2108:G2112)</f>
        <v>11.8</v>
      </c>
      <c r="AJ332" s="4">
        <f>AVERAGE('air-quality'!H2108:H2112)</f>
        <v>23.8</v>
      </c>
      <c r="AK332" s="4">
        <f>AVERAGE('air-quality'!I2108:I2112)</f>
        <v>0</v>
      </c>
      <c r="AL332" s="4">
        <f>AVERAGE('air-quality'!J2108:J2112)</f>
        <v>7.2</v>
      </c>
      <c r="AS332">
        <f>AVERAGE(U332,AA332,AG332)</f>
        <v>108</v>
      </c>
      <c r="AT332">
        <f>AVERAGE(V332,AB332,AH332)</f>
        <v>74</v>
      </c>
      <c r="AU332">
        <f>AVERAGE(W332,AC332,AI332)</f>
        <v>12.6</v>
      </c>
      <c r="AV332">
        <f>AVERAGE(X332,AD332,AJ332)</f>
        <v>25.133333333333336</v>
      </c>
      <c r="AW332">
        <f>AVERAGE(Y332,AE332,AK332)</f>
        <v>0</v>
      </c>
      <c r="AX332">
        <f>AVERAGE(Z332,AF332,AL332)</f>
        <v>8.7999999999999989</v>
      </c>
    </row>
    <row r="333" spans="1:50" x14ac:dyDescent="0.25">
      <c r="A333">
        <f>IF([1]Pivot!A337="",[1]Data!A332,[1]Pivot!A337)</f>
        <v>11</v>
      </c>
      <c r="B333">
        <f>[1]Pivot!B337</f>
        <v>27</v>
      </c>
      <c r="C333" s="4">
        <f>AVERAGE(Pivot!D337:H337)</f>
        <v>148.6</v>
      </c>
      <c r="D333" s="4">
        <f>AVERAGE(Pivot!K337:O337)</f>
        <v>116.4</v>
      </c>
      <c r="E333" s="4">
        <f>AVERAGE(Pivot!R337:V337)</f>
        <v>8.1999999999999993</v>
      </c>
      <c r="F333" s="4">
        <f>AVERAGE(Pivot!Y337:AC337)</f>
        <v>35</v>
      </c>
      <c r="G333" s="4">
        <f>AVERAGE(Pivot!AF337:AJ337)</f>
        <v>0</v>
      </c>
      <c r="H333" s="4">
        <f>AVERAGE(Pivot!AM337:AQ337)</f>
        <v>18</v>
      </c>
      <c r="I333" s="4">
        <f>AVERAGE(Pivot!F337:H337)</f>
        <v>102</v>
      </c>
      <c r="J333" s="4">
        <f>AVERAGE(Pivot!M337:O337)</f>
        <v>85</v>
      </c>
      <c r="K333" s="4">
        <f>AVERAGE(Pivot!T337:V337)</f>
        <v>10.666666666666666</v>
      </c>
      <c r="L333" s="4">
        <f>AVERAGE(Pivot!AA337:AC337)</f>
        <v>27.666666666666668</v>
      </c>
      <c r="M333" s="4">
        <f>AVERAGE(Pivot!AH337:AJ337)</f>
        <v>0</v>
      </c>
      <c r="N333" s="4">
        <f>AVERAGE(Pivot!AO337:AQ337)</f>
        <v>10.333333333333334</v>
      </c>
      <c r="U333" s="4">
        <f>AVERAGE('air-quality'!E1397:E1401)</f>
        <v>56.2</v>
      </c>
      <c r="V333" s="4">
        <f>AVERAGE('air-quality'!F1397:F1401)</f>
        <v>36.799999999999997</v>
      </c>
      <c r="W333" s="4">
        <f>AVERAGE('air-quality'!G1397:G1401)</f>
        <v>16.2</v>
      </c>
      <c r="X333" s="4">
        <f>AVERAGE('air-quality'!H1397:H1401)</f>
        <v>18</v>
      </c>
      <c r="Y333" s="4">
        <f>AVERAGE('air-quality'!I1397:I1401)</f>
        <v>0</v>
      </c>
      <c r="Z333" s="4">
        <f>AVERAGE('air-quality'!J1397:J1401)</f>
        <v>4.5999999999999996</v>
      </c>
      <c r="AA333" s="4">
        <f>AVERAGE('air-quality'!E1748:E1752)</f>
        <v>179.8</v>
      </c>
      <c r="AB333" s="4">
        <f>AVERAGE('air-quality'!F1748:F1752)</f>
        <v>136.80000000000001</v>
      </c>
      <c r="AC333" s="4">
        <f>AVERAGE('air-quality'!G1748:G1752)</f>
        <v>11.8</v>
      </c>
      <c r="AD333" s="4">
        <f>AVERAGE('air-quality'!H1748:H1752)</f>
        <v>31</v>
      </c>
      <c r="AE333" s="4">
        <f>AVERAGE('air-quality'!I1748:I1752)</f>
        <v>0</v>
      </c>
      <c r="AF333" s="4">
        <f>AVERAGE('air-quality'!J1748:J1752)</f>
        <v>13.4</v>
      </c>
      <c r="AG333" s="4">
        <f>AVERAGE('air-quality'!E2109:E2113)</f>
        <v>110</v>
      </c>
      <c r="AH333" s="4">
        <f>AVERAGE('air-quality'!F2109:F2113)</f>
        <v>41.2</v>
      </c>
      <c r="AI333" s="4">
        <f>AVERAGE('air-quality'!G2109:G2113)</f>
        <v>15.8</v>
      </c>
      <c r="AJ333" s="4">
        <f>AVERAGE('air-quality'!H2109:H2113)</f>
        <v>19.399999999999999</v>
      </c>
      <c r="AK333" s="4">
        <f>AVERAGE('air-quality'!I2109:I2113)</f>
        <v>0</v>
      </c>
      <c r="AL333" s="4">
        <f>AVERAGE('air-quality'!J2109:J2113)</f>
        <v>6.2</v>
      </c>
      <c r="AS333">
        <f>AVERAGE(U333,AA333,AG333)</f>
        <v>115.33333333333333</v>
      </c>
      <c r="AT333">
        <f>AVERAGE(V333,AB333,AH333)</f>
        <v>71.600000000000009</v>
      </c>
      <c r="AU333">
        <f>AVERAGE(W333,AC333,AI333)</f>
        <v>14.6</v>
      </c>
      <c r="AV333">
        <f>AVERAGE(X333,AD333,AJ333)</f>
        <v>22.8</v>
      </c>
      <c r="AW333">
        <f>AVERAGE(Y333,AE333,AK333)</f>
        <v>0</v>
      </c>
      <c r="AX333">
        <f>AVERAGE(Z333,AF333,AL333)</f>
        <v>8.0666666666666664</v>
      </c>
    </row>
    <row r="334" spans="1:50" x14ac:dyDescent="0.25">
      <c r="A334">
        <f>IF([1]Pivot!A338="",[1]Data!A333,[1]Pivot!A338)</f>
        <v>11</v>
      </c>
      <c r="B334">
        <f>[1]Pivot!B338</f>
        <v>28</v>
      </c>
      <c r="C334" s="4">
        <f>AVERAGE(Pivot!D338:H338)</f>
        <v>174</v>
      </c>
      <c r="D334" s="4">
        <f>AVERAGE(Pivot!K338:O338)</f>
        <v>94</v>
      </c>
      <c r="E334" s="4">
        <f>AVERAGE(Pivot!R338:V338)</f>
        <v>7</v>
      </c>
      <c r="F334" s="4">
        <f>AVERAGE(Pivot!Y338:AC338)</f>
        <v>32.799999999999997</v>
      </c>
      <c r="G334" s="4">
        <f>AVERAGE(Pivot!AF338:AJ338)</f>
        <v>0</v>
      </c>
      <c r="H334" s="4">
        <f>AVERAGE(Pivot!AM338:AQ338)</f>
        <v>18.8</v>
      </c>
      <c r="I334" s="4">
        <f>AVERAGE(Pivot!F338:H338)</f>
        <v>122.33333333333333</v>
      </c>
      <c r="J334" s="4">
        <f>AVERAGE(Pivot!M338:O338)</f>
        <v>65.333333333333329</v>
      </c>
      <c r="K334" s="4">
        <f>AVERAGE(Pivot!T338:V338)</f>
        <v>9</v>
      </c>
      <c r="L334" s="4">
        <f>AVERAGE(Pivot!AA338:AC338)</f>
        <v>25.666666666666668</v>
      </c>
      <c r="M334" s="4">
        <f>AVERAGE(Pivot!AH338:AJ338)</f>
        <v>0</v>
      </c>
      <c r="N334" s="4">
        <f>AVERAGE(Pivot!AO338:AQ338)</f>
        <v>8.6666666666666661</v>
      </c>
      <c r="U334" s="4">
        <f>AVERAGE('air-quality'!E1398:E1402)</f>
        <v>60.4</v>
      </c>
      <c r="V334" s="4">
        <f>AVERAGE('air-quality'!F1398:F1402)</f>
        <v>40.200000000000003</v>
      </c>
      <c r="W334" s="4">
        <f>AVERAGE('air-quality'!G1398:G1402)</f>
        <v>15.2</v>
      </c>
      <c r="X334" s="4">
        <f>AVERAGE('air-quality'!H1398:H1402)</f>
        <v>18.399999999999999</v>
      </c>
      <c r="Y334" s="4">
        <f>AVERAGE('air-quality'!I1398:I1402)</f>
        <v>0</v>
      </c>
      <c r="Z334" s="4">
        <f>AVERAGE('air-quality'!J1398:J1402)</f>
        <v>6.6</v>
      </c>
      <c r="AA334" s="4">
        <f>AVERAGE('air-quality'!E1749:E1753)</f>
        <v>160.4</v>
      </c>
      <c r="AB334" s="4">
        <f>AVERAGE('air-quality'!F1749:F1753)</f>
        <v>122.8</v>
      </c>
      <c r="AC334" s="4">
        <f>AVERAGE('air-quality'!G1749:G1753)</f>
        <v>8</v>
      </c>
      <c r="AD334" s="4">
        <f>AVERAGE('air-quality'!H1749:H1753)</f>
        <v>36.200000000000003</v>
      </c>
      <c r="AE334" s="4">
        <f>AVERAGE('air-quality'!I1749:I1753)</f>
        <v>0</v>
      </c>
      <c r="AF334" s="4">
        <f>AVERAGE('air-quality'!J1749:J1753)</f>
        <v>17.2</v>
      </c>
      <c r="AG334" s="4">
        <f>AVERAGE('air-quality'!E2110:E2114)</f>
        <v>95.4</v>
      </c>
      <c r="AH334" s="4">
        <f>AVERAGE('air-quality'!F2110:F2114)</f>
        <v>41.4</v>
      </c>
      <c r="AI334" s="4">
        <f>AVERAGE('air-quality'!G2110:G2114)</f>
        <v>15.8</v>
      </c>
      <c r="AJ334" s="4">
        <f>AVERAGE('air-quality'!H2110:H2114)</f>
        <v>18.8</v>
      </c>
      <c r="AK334" s="4">
        <f>AVERAGE('air-quality'!I2110:I2114)</f>
        <v>0</v>
      </c>
      <c r="AL334" s="4">
        <f>AVERAGE('air-quality'!J2110:J2114)</f>
        <v>6.2</v>
      </c>
      <c r="AS334">
        <f>AVERAGE(U334,AA334,AG334)</f>
        <v>105.40000000000002</v>
      </c>
      <c r="AT334">
        <f>AVERAGE(V334,AB334,AH334)</f>
        <v>68.13333333333334</v>
      </c>
      <c r="AU334">
        <f>AVERAGE(W334,AC334,AI334)</f>
        <v>13</v>
      </c>
      <c r="AV334">
        <f>AVERAGE(X334,AD334,AJ334)</f>
        <v>24.466666666666669</v>
      </c>
      <c r="AW334">
        <f>AVERAGE(Y334,AE334,AK334)</f>
        <v>0</v>
      </c>
      <c r="AX334">
        <f>AVERAGE(Z334,AF334,AL334)</f>
        <v>9.9999999999999982</v>
      </c>
    </row>
    <row r="335" spans="1:50" x14ac:dyDescent="0.25">
      <c r="A335">
        <f>IF([1]Pivot!A339="",[1]Data!A334,[1]Pivot!A339)</f>
        <v>11</v>
      </c>
      <c r="B335">
        <f>[1]Pivot!B339</f>
        <v>29</v>
      </c>
      <c r="C335" s="4">
        <f>AVERAGE(Pivot!D339:H339)</f>
        <v>160.4</v>
      </c>
      <c r="D335" s="4">
        <f>AVERAGE(Pivot!K339:O339)</f>
        <v>147.80000000000001</v>
      </c>
      <c r="E335" s="4">
        <f>AVERAGE(Pivot!R339:V339)</f>
        <v>15.6</v>
      </c>
      <c r="F335" s="4">
        <f>AVERAGE(Pivot!Y339:AC339)</f>
        <v>34</v>
      </c>
      <c r="G335" s="4">
        <f>AVERAGE(Pivot!AF339:AJ339)</f>
        <v>0</v>
      </c>
      <c r="H335" s="4">
        <f>AVERAGE(Pivot!AM339:AQ339)</f>
        <v>21.6</v>
      </c>
      <c r="I335" s="4">
        <f>AVERAGE(Pivot!F339:H339)</f>
        <v>109.33333333333333</v>
      </c>
      <c r="J335" s="4">
        <f>AVERAGE(Pivot!M339:O339)</f>
        <v>61.333333333333336</v>
      </c>
      <c r="K335" s="4">
        <f>AVERAGE(Pivot!T339:V339)</f>
        <v>17.666666666666668</v>
      </c>
      <c r="L335" s="4">
        <f>AVERAGE(Pivot!AA339:AC339)</f>
        <v>25</v>
      </c>
      <c r="M335" s="4">
        <f>AVERAGE(Pivot!AH339:AJ339)</f>
        <v>0</v>
      </c>
      <c r="N335" s="4">
        <f>AVERAGE(Pivot!AO339:AQ339)</f>
        <v>9.3333333333333339</v>
      </c>
      <c r="U335" s="4">
        <f>AVERAGE('air-quality'!E1399:E1403)</f>
        <v>73.2</v>
      </c>
      <c r="V335" s="4">
        <f>AVERAGE('air-quality'!F1399:F1403)</f>
        <v>41</v>
      </c>
      <c r="W335" s="4">
        <f>AVERAGE('air-quality'!G1399:G1403)</f>
        <v>14.6</v>
      </c>
      <c r="X335" s="4">
        <f>AVERAGE('air-quality'!H1399:H1403)</f>
        <v>20.6</v>
      </c>
      <c r="Y335" s="4">
        <f>AVERAGE('air-quality'!I1399:I1403)</f>
        <v>0</v>
      </c>
      <c r="Z335" s="4">
        <f>AVERAGE('air-quality'!J1399:J1403)</f>
        <v>7.8</v>
      </c>
      <c r="AA335" s="4">
        <f>AVERAGE('air-quality'!E1750:E1754)</f>
        <v>183.4</v>
      </c>
      <c r="AB335" s="4">
        <f>AVERAGE('air-quality'!F1750:F1754)</f>
        <v>134.6</v>
      </c>
      <c r="AC335" s="4">
        <f>AVERAGE('air-quality'!G1750:G1754)</f>
        <v>11.4</v>
      </c>
      <c r="AD335" s="4">
        <f>AVERAGE('air-quality'!H1750:H1754)</f>
        <v>32</v>
      </c>
      <c r="AE335" s="4">
        <f>AVERAGE('air-quality'!I1750:I1754)</f>
        <v>0</v>
      </c>
      <c r="AF335" s="4">
        <f>AVERAGE('air-quality'!J1750:J1754)</f>
        <v>15.8</v>
      </c>
      <c r="AG335" s="4">
        <f>AVERAGE('air-quality'!E2111:E2115)</f>
        <v>96.8</v>
      </c>
      <c r="AH335" s="4">
        <f>AVERAGE('air-quality'!F2111:F2115)</f>
        <v>36.4</v>
      </c>
      <c r="AI335" s="4">
        <f>AVERAGE('air-quality'!G2111:G2115)</f>
        <v>20.2</v>
      </c>
      <c r="AJ335" s="4">
        <f>AVERAGE('air-quality'!H2111:H2115)</f>
        <v>17</v>
      </c>
      <c r="AK335" s="4">
        <f>AVERAGE('air-quality'!I2111:I2115)</f>
        <v>0</v>
      </c>
      <c r="AL335" s="4">
        <f>AVERAGE('air-quality'!J2111:J2115)</f>
        <v>5.4</v>
      </c>
      <c r="AS335">
        <f>AVERAGE(U335,AA335,AG335)</f>
        <v>117.80000000000001</v>
      </c>
      <c r="AT335">
        <f>AVERAGE(V335,AB335,AH335)</f>
        <v>70.666666666666671</v>
      </c>
      <c r="AU335">
        <f>AVERAGE(W335,AC335,AI335)</f>
        <v>15.4</v>
      </c>
      <c r="AV335">
        <f>AVERAGE(X335,AD335,AJ335)</f>
        <v>23.2</v>
      </c>
      <c r="AW335">
        <f>AVERAGE(Y335,AE335,AK335)</f>
        <v>0</v>
      </c>
      <c r="AX335">
        <f>AVERAGE(Z335,AF335,AL335)</f>
        <v>9.6666666666666661</v>
      </c>
    </row>
    <row r="336" spans="1:50" x14ac:dyDescent="0.25">
      <c r="A336">
        <f>IF([1]Pivot!A340="",[1]Data!A335,[1]Pivot!A340)</f>
        <v>11</v>
      </c>
      <c r="B336">
        <f>[1]Pivot!B340</f>
        <v>30</v>
      </c>
      <c r="C336" s="4">
        <f>AVERAGE(Pivot!D340:H340)</f>
        <v>192.4</v>
      </c>
      <c r="D336" s="4">
        <f>AVERAGE(Pivot!K340:O340)</f>
        <v>104.6</v>
      </c>
      <c r="E336" s="4">
        <f>AVERAGE(Pivot!R340:V340)</f>
        <v>15.4</v>
      </c>
      <c r="F336" s="4">
        <f>AVERAGE(Pivot!Y340:AC340)</f>
        <v>34.200000000000003</v>
      </c>
      <c r="G336" s="4">
        <f>AVERAGE(Pivot!AF340:AJ340)</f>
        <v>0</v>
      </c>
      <c r="H336" s="4">
        <f>AVERAGE(Pivot!AM340:AQ340)</f>
        <v>23.2</v>
      </c>
      <c r="I336" s="4">
        <f>AVERAGE(Pivot!F340:H340)</f>
        <v>133</v>
      </c>
      <c r="J336" s="4">
        <f>AVERAGE(Pivot!M340:O340)</f>
        <v>80.333333333333329</v>
      </c>
      <c r="K336" s="4">
        <f>AVERAGE(Pivot!T340:V340)</f>
        <v>16</v>
      </c>
      <c r="L336" s="4">
        <f>AVERAGE(Pivot!AA340:AC340)</f>
        <v>28.666666666666668</v>
      </c>
      <c r="M336" s="4">
        <f>AVERAGE(Pivot!AH340:AJ340)</f>
        <v>0</v>
      </c>
      <c r="N336" s="4">
        <f>AVERAGE(Pivot!AO340:AQ340)</f>
        <v>10.666666666666666</v>
      </c>
      <c r="U336" s="4">
        <f>AVERAGE('air-quality'!E1400:E1404)</f>
        <v>83</v>
      </c>
      <c r="V336" s="4">
        <f>AVERAGE('air-quality'!F1400:F1404)</f>
        <v>46.2</v>
      </c>
      <c r="W336" s="4">
        <f>AVERAGE('air-quality'!G1400:G1404)</f>
        <v>14.2</v>
      </c>
      <c r="X336" s="4">
        <f>AVERAGE('air-quality'!H1400:H1404)</f>
        <v>20</v>
      </c>
      <c r="Y336" s="4">
        <f>AVERAGE('air-quality'!I1400:I1404)</f>
        <v>0</v>
      </c>
      <c r="Z336" s="4">
        <f>AVERAGE('air-quality'!J1400:J1404)</f>
        <v>7.8</v>
      </c>
      <c r="AA336" s="4">
        <f>AVERAGE('air-quality'!E1751:E1755)</f>
        <v>180</v>
      </c>
      <c r="AB336" s="4">
        <f>AVERAGE('air-quality'!F1751:F1755)</f>
        <v>126</v>
      </c>
      <c r="AC336" s="4">
        <f>AVERAGE('air-quality'!G1751:G1755)</f>
        <v>14.4</v>
      </c>
      <c r="AD336" s="4">
        <f>AVERAGE('air-quality'!H1751:H1755)</f>
        <v>28.4</v>
      </c>
      <c r="AE336" s="4">
        <f>AVERAGE('air-quality'!I1751:I1755)</f>
        <v>0</v>
      </c>
      <c r="AF336" s="4">
        <f>AVERAGE('air-quality'!J1751:J1755)</f>
        <v>13.8</v>
      </c>
      <c r="AG336" s="4">
        <f>AVERAGE('air-quality'!E2112:E2116)</f>
        <v>84.4</v>
      </c>
      <c r="AH336" s="4">
        <f>AVERAGE('air-quality'!F2112:F2116)</f>
        <v>29.6</v>
      </c>
      <c r="AI336" s="4">
        <f>AVERAGE('air-quality'!G2112:G2116)</f>
        <v>24.8</v>
      </c>
      <c r="AJ336" s="4">
        <f>AVERAGE('air-quality'!H2112:H2116)</f>
        <v>14.6</v>
      </c>
      <c r="AK336" s="4">
        <f>AVERAGE('air-quality'!I2112:I2116)</f>
        <v>0</v>
      </c>
      <c r="AL336" s="4">
        <f>AVERAGE('air-quality'!J2112:J2116)</f>
        <v>4</v>
      </c>
      <c r="AS336">
        <f>AVERAGE(U336,AA336,AG336)</f>
        <v>115.8</v>
      </c>
      <c r="AT336">
        <f>AVERAGE(V336,AB336,AH336)</f>
        <v>67.266666666666666</v>
      </c>
      <c r="AU336">
        <f>AVERAGE(W336,AC336,AI336)</f>
        <v>17.8</v>
      </c>
      <c r="AV336">
        <f>AVERAGE(X336,AD336,AJ336)</f>
        <v>21</v>
      </c>
      <c r="AW336">
        <f>AVERAGE(Y336,AE336,AK336)</f>
        <v>0</v>
      </c>
      <c r="AX336">
        <f>AVERAGE(Z336,AF336,AL336)</f>
        <v>8.5333333333333332</v>
      </c>
    </row>
    <row r="337" spans="1:50" x14ac:dyDescent="0.25">
      <c r="A337">
        <f>IF([1]Pivot!A341="",[1]Data!A336,[1]Pivot!A341)</f>
        <v>12</v>
      </c>
      <c r="B337">
        <f>[1]Pivot!B341</f>
        <v>1</v>
      </c>
      <c r="C337" s="4">
        <f>AVERAGE(Pivot!D341:H341)</f>
        <v>192.4</v>
      </c>
      <c r="D337" s="4">
        <f>AVERAGE(Pivot!K341:O341)</f>
        <v>77</v>
      </c>
      <c r="E337" s="4">
        <f>AVERAGE(Pivot!R341:V341)</f>
        <v>11</v>
      </c>
      <c r="F337" s="4">
        <f>AVERAGE(Pivot!Y341:AC341)</f>
        <v>32.4</v>
      </c>
      <c r="G337" s="4">
        <f>AVERAGE(Pivot!AF341:AJ341)</f>
        <v>0</v>
      </c>
      <c r="H337" s="4">
        <f>AVERAGE(Pivot!AM341:AQ341)</f>
        <v>14.4</v>
      </c>
      <c r="I337" s="4">
        <f>AVERAGE(Pivot!F341:H341)</f>
        <v>136</v>
      </c>
      <c r="J337" s="4">
        <f>AVERAGE(Pivot!M341:O341)</f>
        <v>98</v>
      </c>
      <c r="K337" s="4">
        <f>AVERAGE(Pivot!T341:V341)</f>
        <v>10</v>
      </c>
      <c r="L337" s="4">
        <f>AVERAGE(Pivot!AA341:AC341)</f>
        <v>37.333333333333336</v>
      </c>
      <c r="M337" s="4">
        <f>AVERAGE(Pivot!AH341:AJ341)</f>
        <v>0</v>
      </c>
      <c r="N337" s="4">
        <f>AVERAGE(Pivot!AO341:AQ341)</f>
        <v>16.666666666666668</v>
      </c>
      <c r="U337" s="4">
        <f>AVERAGE('air-quality'!E1401:E1405)</f>
        <v>84.4</v>
      </c>
      <c r="V337" s="4">
        <f>AVERAGE('air-quality'!F1401:F1405)</f>
        <v>51</v>
      </c>
      <c r="W337" s="4">
        <f>AVERAGE('air-quality'!G1401:G1405)</f>
        <v>15.2</v>
      </c>
      <c r="X337" s="4">
        <f>AVERAGE('air-quality'!H1401:H1405)</f>
        <v>21.8</v>
      </c>
      <c r="Y337" s="4">
        <f>AVERAGE('air-quality'!I1401:I1405)</f>
        <v>0</v>
      </c>
      <c r="Z337" s="4">
        <f>AVERAGE('air-quality'!J1401:J1405)</f>
        <v>8.4</v>
      </c>
      <c r="AA337" s="4">
        <f>AVERAGE('air-quality'!E1752:E1756)</f>
        <v>162.80000000000001</v>
      </c>
      <c r="AB337" s="4">
        <f>AVERAGE('air-quality'!F1752:F1756)</f>
        <v>118.2</v>
      </c>
      <c r="AC337" s="4">
        <f>AVERAGE('air-quality'!G1752:G1756)</f>
        <v>13.4</v>
      </c>
      <c r="AD337" s="4">
        <f>AVERAGE('air-quality'!H1752:H1756)</f>
        <v>26</v>
      </c>
      <c r="AE337" s="4">
        <f>AVERAGE('air-quality'!I1752:I1756)</f>
        <v>0</v>
      </c>
      <c r="AF337" s="4">
        <f>AVERAGE('air-quality'!J1752:J1756)</f>
        <v>12.2</v>
      </c>
      <c r="AG337" s="4">
        <f>AVERAGE('air-quality'!E2113:E2117)</f>
        <v>66.400000000000006</v>
      </c>
      <c r="AH337" s="4">
        <f>AVERAGE('air-quality'!F2113:F2117)</f>
        <v>32.799999999999997</v>
      </c>
      <c r="AI337" s="4">
        <f>AVERAGE('air-quality'!G2113:G2117)</f>
        <v>24.8</v>
      </c>
      <c r="AJ337" s="4">
        <f>AVERAGE('air-quality'!H2113:H2117)</f>
        <v>15.6</v>
      </c>
      <c r="AK337" s="4">
        <f>AVERAGE('air-quality'!I2113:I2117)</f>
        <v>0</v>
      </c>
      <c r="AL337" s="4">
        <f>AVERAGE('air-quality'!J2113:J2117)</f>
        <v>4.2</v>
      </c>
      <c r="AS337">
        <f>AVERAGE(U337,AA337,AG337)</f>
        <v>104.53333333333335</v>
      </c>
      <c r="AT337">
        <f>AVERAGE(V337,AB337,AH337)</f>
        <v>67.333333333333329</v>
      </c>
      <c r="AU337">
        <f>AVERAGE(W337,AC337,AI337)</f>
        <v>17.8</v>
      </c>
      <c r="AV337">
        <f>AVERAGE(X337,AD337,AJ337)</f>
        <v>21.133333333333333</v>
      </c>
      <c r="AW337">
        <f>AVERAGE(Y337,AE337,AK337)</f>
        <v>0</v>
      </c>
      <c r="AX337">
        <f>AVERAGE(Z337,AF337,AL337)</f>
        <v>8.2666666666666675</v>
      </c>
    </row>
    <row r="338" spans="1:50" x14ac:dyDescent="0.25">
      <c r="A338">
        <f>IF([1]Pivot!A342="",[1]Data!A337,[1]Pivot!A342)</f>
        <v>12</v>
      </c>
      <c r="B338">
        <f>[1]Pivot!B342</f>
        <v>2</v>
      </c>
      <c r="C338" s="4">
        <f>AVERAGE(Pivot!D342:H342)</f>
        <v>139.19999999999999</v>
      </c>
      <c r="D338" s="4">
        <f>AVERAGE(Pivot!K342:O342)</f>
        <v>101.2</v>
      </c>
      <c r="E338" s="4">
        <f>AVERAGE(Pivot!R342:V342)</f>
        <v>19.2</v>
      </c>
      <c r="F338" s="4">
        <f>AVERAGE(Pivot!Y342:AC342)</f>
        <v>23.4</v>
      </c>
      <c r="G338" s="4">
        <f>AVERAGE(Pivot!AF342:AJ342)</f>
        <v>0</v>
      </c>
      <c r="H338" s="4">
        <f>AVERAGE(Pivot!AM342:AQ342)</f>
        <v>12.4</v>
      </c>
      <c r="I338" s="4">
        <f>AVERAGE(Pivot!F342:H342)</f>
        <v>165</v>
      </c>
      <c r="J338" s="4">
        <f>AVERAGE(Pivot!M342:O342)</f>
        <v>93</v>
      </c>
      <c r="K338" s="4">
        <f>AVERAGE(Pivot!T342:V342)</f>
        <v>24</v>
      </c>
      <c r="L338" s="4">
        <f>AVERAGE(Pivot!AA342:AC342)</f>
        <v>18</v>
      </c>
      <c r="M338" s="4">
        <f>AVERAGE(Pivot!AH342:AJ342)</f>
        <v>0</v>
      </c>
      <c r="N338" s="4">
        <f>AVERAGE(Pivot!AO342:AQ342)</f>
        <v>7</v>
      </c>
      <c r="U338" s="4">
        <f>AVERAGE('air-quality'!E1402:E1406)</f>
        <v>91.6</v>
      </c>
      <c r="V338" s="4">
        <f>AVERAGE('air-quality'!F1402:F1406)</f>
        <v>50.6</v>
      </c>
      <c r="W338" s="4">
        <f>AVERAGE('air-quality'!G1402:G1406)</f>
        <v>19</v>
      </c>
      <c r="X338" s="4">
        <f>AVERAGE('air-quality'!H1402:H1406)</f>
        <v>18.600000000000001</v>
      </c>
      <c r="Y338" s="4">
        <f>AVERAGE('air-quality'!I1402:I1406)</f>
        <v>0</v>
      </c>
      <c r="Z338" s="4">
        <f>AVERAGE('air-quality'!J1402:J1406)</f>
        <v>7.4</v>
      </c>
      <c r="AA338" s="4">
        <f>AVERAGE('air-quality'!E1753:E1757)</f>
        <v>147</v>
      </c>
      <c r="AB338" s="4">
        <f>AVERAGE('air-quality'!F1753:F1757)</f>
        <v>98.4</v>
      </c>
      <c r="AC338" s="4">
        <f>AVERAGE('air-quality'!G1753:G1757)</f>
        <v>14.2</v>
      </c>
      <c r="AD338" s="4">
        <f>AVERAGE('air-quality'!H1753:H1757)</f>
        <v>19.2</v>
      </c>
      <c r="AE338" s="4">
        <f>AVERAGE('air-quality'!I1753:I1757)</f>
        <v>0</v>
      </c>
      <c r="AF338" s="4">
        <f>AVERAGE('air-quality'!J1753:J1757)</f>
        <v>9.4</v>
      </c>
      <c r="AG338" s="4">
        <f>AVERAGE('air-quality'!E2114:E2118)</f>
        <v>57.4</v>
      </c>
      <c r="AH338" s="4">
        <f>AVERAGE('air-quality'!F2114:F2118)</f>
        <v>39.799999999999997</v>
      </c>
      <c r="AI338" s="4">
        <f>AVERAGE('air-quality'!G2114:G2118)</f>
        <v>21.8</v>
      </c>
      <c r="AJ338" s="4">
        <f>AVERAGE('air-quality'!H2114:H2118)</f>
        <v>19.8</v>
      </c>
      <c r="AK338" s="4">
        <f>AVERAGE('air-quality'!I2114:I2118)</f>
        <v>0</v>
      </c>
      <c r="AL338" s="4">
        <f>AVERAGE('air-quality'!J2114:J2118)</f>
        <v>5.4</v>
      </c>
      <c r="AS338">
        <f>AVERAGE(U338,AA338,AG338)</f>
        <v>98.666666666666671</v>
      </c>
      <c r="AT338">
        <f>AVERAGE(V338,AB338,AH338)</f>
        <v>62.933333333333337</v>
      </c>
      <c r="AU338">
        <f>AVERAGE(W338,AC338,AI338)</f>
        <v>18.333333333333332</v>
      </c>
      <c r="AV338">
        <f>AVERAGE(X338,AD338,AJ338)</f>
        <v>19.2</v>
      </c>
      <c r="AW338">
        <f>AVERAGE(Y338,AE338,AK338)</f>
        <v>0</v>
      </c>
      <c r="AX338">
        <f>AVERAGE(Z338,AF338,AL338)</f>
        <v>7.4000000000000012</v>
      </c>
    </row>
    <row r="339" spans="1:50" x14ac:dyDescent="0.25">
      <c r="A339">
        <f>IF([1]Pivot!A343="",[1]Data!A338,[1]Pivot!A343)</f>
        <v>12</v>
      </c>
      <c r="B339">
        <f>[1]Pivot!B343</f>
        <v>3</v>
      </c>
      <c r="C339" s="4">
        <f>AVERAGE(Pivot!D343:H343)</f>
        <v>122.8</v>
      </c>
      <c r="D339" s="4">
        <f>AVERAGE(Pivot!K343:O343)</f>
        <v>77.8</v>
      </c>
      <c r="E339" s="4">
        <f>AVERAGE(Pivot!R343:V343)</f>
        <v>19.399999999999999</v>
      </c>
      <c r="F339" s="4">
        <f>AVERAGE(Pivot!Y343:AC343)</f>
        <v>21.2</v>
      </c>
      <c r="G339" s="4">
        <f>AVERAGE(Pivot!AF343:AJ343)</f>
        <v>0</v>
      </c>
      <c r="H339" s="4">
        <f>AVERAGE(Pivot!AM343:AQ343)</f>
        <v>10.4</v>
      </c>
      <c r="I339" s="4">
        <f>AVERAGE(Pivot!F343:H343)</f>
        <v>95</v>
      </c>
      <c r="J339" s="4">
        <f>AVERAGE(Pivot!M343:O343)</f>
        <v>36.666666666666664</v>
      </c>
      <c r="K339" s="4">
        <f>AVERAGE(Pivot!T343:V343)</f>
        <v>24</v>
      </c>
      <c r="L339" s="4">
        <f>AVERAGE(Pivot!AA343:AC343)</f>
        <v>12.666666666666666</v>
      </c>
      <c r="M339" s="4">
        <f>AVERAGE(Pivot!AH343:AJ343)</f>
        <v>0</v>
      </c>
      <c r="N339" s="4">
        <f>AVERAGE(Pivot!AO343:AQ343)</f>
        <v>3</v>
      </c>
      <c r="U339" s="4">
        <f>AVERAGE('air-quality'!E1403:E1407)</f>
        <v>81.8</v>
      </c>
      <c r="V339" s="4">
        <f>AVERAGE('air-quality'!F1403:F1407)</f>
        <v>48</v>
      </c>
      <c r="W339" s="4">
        <f>AVERAGE('air-quality'!G1403:G1407)</f>
        <v>20.6</v>
      </c>
      <c r="X339" s="4">
        <f>AVERAGE('air-quality'!H1403:H1407)</f>
        <v>16.8</v>
      </c>
      <c r="Y339" s="4">
        <f>AVERAGE('air-quality'!I1403:I1407)</f>
        <v>0</v>
      </c>
      <c r="Z339" s="4">
        <f>AVERAGE('air-quality'!J1403:J1407)</f>
        <v>5</v>
      </c>
      <c r="AA339" s="4">
        <f>AVERAGE('air-quality'!E1754:E1758)</f>
        <v>114.4</v>
      </c>
      <c r="AB339" s="4">
        <f>AVERAGE('air-quality'!F1754:F1758)</f>
        <v>77.2</v>
      </c>
      <c r="AC339" s="4">
        <f>AVERAGE('air-quality'!G1754:G1758)</f>
        <v>17.399999999999999</v>
      </c>
      <c r="AD339" s="4">
        <f>AVERAGE('air-quality'!H1754:H1758)</f>
        <v>11.8</v>
      </c>
      <c r="AE339" s="4">
        <f>AVERAGE('air-quality'!I1754:I1758)</f>
        <v>0</v>
      </c>
      <c r="AF339" s="4">
        <f>AVERAGE('air-quality'!J1754:J1758)</f>
        <v>5</v>
      </c>
      <c r="AG339" s="4">
        <f>AVERAGE('air-quality'!E2115:E2119)</f>
        <v>73.2</v>
      </c>
      <c r="AH339" s="4">
        <f>AVERAGE('air-quality'!F2115:F2119)</f>
        <v>47</v>
      </c>
      <c r="AI339" s="4">
        <f>AVERAGE('air-quality'!G2115:G2119)</f>
        <v>19.8</v>
      </c>
      <c r="AJ339" s="4">
        <f>AVERAGE('air-quality'!H2115:H2119)</f>
        <v>23.6</v>
      </c>
      <c r="AK339" s="4">
        <f>AVERAGE('air-quality'!I2115:I2119)</f>
        <v>0</v>
      </c>
      <c r="AL339" s="4">
        <f>AVERAGE('air-quality'!J2115:J2119)</f>
        <v>6.4</v>
      </c>
      <c r="AS339">
        <f>AVERAGE(U339,AA339,AG339)</f>
        <v>89.8</v>
      </c>
      <c r="AT339">
        <f>AVERAGE(V339,AB339,AH339)</f>
        <v>57.4</v>
      </c>
      <c r="AU339">
        <f>AVERAGE(W339,AC339,AI339)</f>
        <v>19.266666666666666</v>
      </c>
      <c r="AV339">
        <f>AVERAGE(X339,AD339,AJ339)</f>
        <v>17.400000000000002</v>
      </c>
      <c r="AW339">
        <f>AVERAGE(Y339,AE339,AK339)</f>
        <v>0</v>
      </c>
      <c r="AX339">
        <f>AVERAGE(Z339,AF339,AL339)</f>
        <v>5.4666666666666659</v>
      </c>
    </row>
    <row r="340" spans="1:50" x14ac:dyDescent="0.25">
      <c r="A340">
        <f>IF([1]Pivot!A344="",[1]Data!A339,[1]Pivot!A344)</f>
        <v>12</v>
      </c>
      <c r="B340">
        <f>[1]Pivot!B344</f>
        <v>4</v>
      </c>
      <c r="C340" s="4">
        <f>AVERAGE(Pivot!D344:H344)</f>
        <v>104</v>
      </c>
      <c r="D340" s="4">
        <f>AVERAGE(Pivot!K344:O344)</f>
        <v>49.4</v>
      </c>
      <c r="E340" s="4">
        <f>AVERAGE(Pivot!R344:V344)</f>
        <v>18</v>
      </c>
      <c r="F340" s="4">
        <f>AVERAGE(Pivot!Y344:AC344)</f>
        <v>24</v>
      </c>
      <c r="G340" s="4">
        <f>AVERAGE(Pivot!AF344:AJ344)</f>
        <v>0</v>
      </c>
      <c r="H340" s="4">
        <f>AVERAGE(Pivot!AM344:AQ344)</f>
        <v>8</v>
      </c>
      <c r="I340" s="4">
        <f>AVERAGE(Pivot!F344:H344)</f>
        <v>44</v>
      </c>
      <c r="J340" s="4">
        <f>AVERAGE(Pivot!M344:O344)</f>
        <v>53</v>
      </c>
      <c r="K340" s="4">
        <f>AVERAGE(Pivot!T344:V344)</f>
        <v>15</v>
      </c>
      <c r="L340" s="4">
        <f>AVERAGE(Pivot!AA344:AC344)</f>
        <v>22.666666666666668</v>
      </c>
      <c r="M340" s="4">
        <f>AVERAGE(Pivot!AH344:AJ344)</f>
        <v>0</v>
      </c>
      <c r="N340" s="4">
        <f>AVERAGE(Pivot!AO344:AQ344)</f>
        <v>6.666666666666667</v>
      </c>
      <c r="U340" s="4">
        <f>AVERAGE('air-quality'!E1404:E1408)</f>
        <v>68.400000000000006</v>
      </c>
      <c r="V340" s="4">
        <f>AVERAGE('air-quality'!F1404:F1408)</f>
        <v>46.6</v>
      </c>
      <c r="W340" s="4">
        <f>AVERAGE('air-quality'!G1404:G1408)</f>
        <v>20.8</v>
      </c>
      <c r="X340" s="4">
        <f>AVERAGE('air-quality'!H1404:H1408)</f>
        <v>17.399999999999999</v>
      </c>
      <c r="Y340" s="4">
        <f>AVERAGE('air-quality'!I1404:I1408)</f>
        <v>0</v>
      </c>
      <c r="Z340" s="4">
        <f>AVERAGE('air-quality'!J1404:J1408)</f>
        <v>4.5999999999999996</v>
      </c>
      <c r="AA340" s="4">
        <f>AVERAGE('air-quality'!E1755:E1759)</f>
        <v>73.400000000000006</v>
      </c>
      <c r="AB340" s="4">
        <f>AVERAGE('air-quality'!F1755:F1759)</f>
        <v>48</v>
      </c>
      <c r="AC340" s="4">
        <f>AVERAGE('air-quality'!G1755:G1759)</f>
        <v>17.600000000000001</v>
      </c>
      <c r="AD340" s="4">
        <f>AVERAGE('air-quality'!H1755:H1759)</f>
        <v>11.4</v>
      </c>
      <c r="AE340" s="4">
        <f>AVERAGE('air-quality'!I1755:I1759)</f>
        <v>0</v>
      </c>
      <c r="AF340" s="4">
        <f>AVERAGE('air-quality'!J1755:J1759)</f>
        <v>4.4000000000000004</v>
      </c>
      <c r="AG340" s="4">
        <f>AVERAGE('air-quality'!E2116:E2120)</f>
        <v>92</v>
      </c>
      <c r="AH340" s="4">
        <f>AVERAGE('air-quality'!F2116:F2120)</f>
        <v>59.4</v>
      </c>
      <c r="AI340" s="4">
        <f>AVERAGE('air-quality'!G2116:G2120)</f>
        <v>14.8</v>
      </c>
      <c r="AJ340" s="4">
        <f>AVERAGE('air-quality'!H2116:H2120)</f>
        <v>26.8</v>
      </c>
      <c r="AK340" s="4">
        <f>AVERAGE('air-quality'!I2116:I2120)</f>
        <v>0</v>
      </c>
      <c r="AL340" s="4">
        <f>AVERAGE('air-quality'!J2116:J2120)</f>
        <v>8.6</v>
      </c>
      <c r="AS340">
        <f>AVERAGE(U340,AA340,AG340)</f>
        <v>77.933333333333337</v>
      </c>
      <c r="AT340">
        <f>AVERAGE(V340,AB340,AH340)</f>
        <v>51.333333333333336</v>
      </c>
      <c r="AU340">
        <f>AVERAGE(W340,AC340,AI340)</f>
        <v>17.733333333333334</v>
      </c>
      <c r="AV340">
        <f>AVERAGE(X340,AD340,AJ340)</f>
        <v>18.533333333333331</v>
      </c>
      <c r="AW340">
        <f>AVERAGE(Y340,AE340,AK340)</f>
        <v>0</v>
      </c>
      <c r="AX340">
        <f>AVERAGE(Z340,AF340,AL340)</f>
        <v>5.8666666666666671</v>
      </c>
    </row>
    <row r="341" spans="1:50" x14ac:dyDescent="0.25">
      <c r="A341">
        <f>IF([1]Pivot!A345="",[1]Data!A340,[1]Pivot!A345)</f>
        <v>12</v>
      </c>
      <c r="B341">
        <f>[1]Pivot!B345</f>
        <v>5</v>
      </c>
      <c r="C341" s="4">
        <f>AVERAGE(Pivot!D345:H345)</f>
        <v>91.6</v>
      </c>
      <c r="D341" s="4">
        <f>AVERAGE(Pivot!K345:O345)</f>
        <v>69</v>
      </c>
      <c r="E341" s="4">
        <f>AVERAGE(Pivot!R345:V345)</f>
        <v>12</v>
      </c>
      <c r="F341" s="4">
        <f>AVERAGE(Pivot!Y345:AC345)</f>
        <v>31.6</v>
      </c>
      <c r="G341" s="4">
        <f>AVERAGE(Pivot!AF345:AJ345)</f>
        <v>0</v>
      </c>
      <c r="H341" s="4">
        <f>AVERAGE(Pivot!AM345:AQ345)</f>
        <v>14.2</v>
      </c>
      <c r="I341" s="4">
        <f>AVERAGE(Pivot!F345:H345)</f>
        <v>86.666666666666671</v>
      </c>
      <c r="J341" s="4">
        <f>AVERAGE(Pivot!M345:O345)</f>
        <v>48.333333333333336</v>
      </c>
      <c r="K341" s="4">
        <f>AVERAGE(Pivot!T345:V345)</f>
        <v>17.333333333333332</v>
      </c>
      <c r="L341" s="4">
        <f>AVERAGE(Pivot!AA345:AC345)</f>
        <v>19.666666666666668</v>
      </c>
      <c r="M341" s="4">
        <f>AVERAGE(Pivot!AH345:AJ345)</f>
        <v>0</v>
      </c>
      <c r="N341" s="4">
        <f>AVERAGE(Pivot!AO345:AQ345)</f>
        <v>6.666666666666667</v>
      </c>
      <c r="U341" s="4">
        <f>AVERAGE('air-quality'!E1405:E1409)</f>
        <v>63.6</v>
      </c>
      <c r="V341" s="4">
        <f>AVERAGE('air-quality'!F1405:F1409)</f>
        <v>50</v>
      </c>
      <c r="W341" s="4">
        <f>AVERAGE('air-quality'!G1405:G1409)</f>
        <v>17.600000000000001</v>
      </c>
      <c r="X341" s="4">
        <f>AVERAGE('air-quality'!H1405:H1409)</f>
        <v>24.2</v>
      </c>
      <c r="Y341" s="4">
        <f>AVERAGE('air-quality'!I1405:I1409)</f>
        <v>0</v>
      </c>
      <c r="Z341" s="4">
        <f>AVERAGE('air-quality'!J1405:J1409)</f>
        <v>6.6</v>
      </c>
      <c r="AA341" s="4">
        <f>AVERAGE('air-quality'!E1756:E1760)</f>
        <v>54.2</v>
      </c>
      <c r="AB341" s="4">
        <f>AVERAGE('air-quality'!F1756:F1760)</f>
        <v>48.2</v>
      </c>
      <c r="AC341" s="4">
        <f>AVERAGE('air-quality'!G1756:G1760)</f>
        <v>15</v>
      </c>
      <c r="AD341" s="4">
        <f>AVERAGE('air-quality'!H1756:H1760)</f>
        <v>14.4</v>
      </c>
      <c r="AE341" s="4">
        <f>AVERAGE('air-quality'!I1756:I1760)</f>
        <v>0</v>
      </c>
      <c r="AF341" s="4">
        <f>AVERAGE('air-quality'!J1756:J1760)</f>
        <v>5.2</v>
      </c>
      <c r="AG341" s="4">
        <f>AVERAGE('air-quality'!E2117:E2121)</f>
        <v>121.8</v>
      </c>
      <c r="AH341" s="4">
        <f>AVERAGE('air-quality'!F2117:F2121)</f>
        <v>78.2</v>
      </c>
      <c r="AI341" s="4">
        <f>AVERAGE('air-quality'!G2117:G2121)</f>
        <v>10.199999999999999</v>
      </c>
      <c r="AJ341" s="4">
        <f>AVERAGE('air-quality'!H2117:H2121)</f>
        <v>31.4</v>
      </c>
      <c r="AK341" s="4">
        <f>AVERAGE('air-quality'!I2117:I2121)</f>
        <v>0</v>
      </c>
      <c r="AL341" s="4">
        <f>AVERAGE('air-quality'!J2117:J2121)</f>
        <v>11.8</v>
      </c>
      <c r="AS341">
        <f>AVERAGE(U341,AA341,AG341)</f>
        <v>79.866666666666674</v>
      </c>
      <c r="AT341">
        <f>AVERAGE(V341,AB341,AH341)</f>
        <v>58.800000000000004</v>
      </c>
      <c r="AU341">
        <f>AVERAGE(W341,AC341,AI341)</f>
        <v>14.266666666666666</v>
      </c>
      <c r="AV341">
        <f>AVERAGE(X341,AD341,AJ341)</f>
        <v>23.333333333333332</v>
      </c>
      <c r="AW341">
        <f>AVERAGE(Y341,AE341,AK341)</f>
        <v>0</v>
      </c>
      <c r="AX341">
        <f>AVERAGE(Z341,AF341,AL341)</f>
        <v>7.8666666666666671</v>
      </c>
    </row>
    <row r="342" spans="1:50" x14ac:dyDescent="0.25">
      <c r="A342">
        <f>IF([1]Pivot!A346="",[1]Data!A341,[1]Pivot!A346)</f>
        <v>12</v>
      </c>
      <c r="B342">
        <f>[1]Pivot!B346</f>
        <v>6</v>
      </c>
      <c r="C342" s="4">
        <f>AVERAGE(Pivot!D346:H346)</f>
        <v>125.6</v>
      </c>
      <c r="D342" s="4">
        <f>AVERAGE(Pivot!K346:O346)</f>
        <v>69.8</v>
      </c>
      <c r="E342" s="4">
        <f>AVERAGE(Pivot!R346:V346)</f>
        <v>12.8</v>
      </c>
      <c r="F342" s="4">
        <f>AVERAGE(Pivot!Y346:AC346)</f>
        <v>27.8</v>
      </c>
      <c r="G342" s="4">
        <f>AVERAGE(Pivot!AF346:AJ346)</f>
        <v>0</v>
      </c>
      <c r="H342" s="4">
        <f>AVERAGE(Pivot!AM346:AQ346)</f>
        <v>15</v>
      </c>
      <c r="I342" s="4">
        <f>AVERAGE(Pivot!F346:H346)</f>
        <v>83</v>
      </c>
      <c r="J342" s="4">
        <f>AVERAGE(Pivot!M346:O346)</f>
        <v>40</v>
      </c>
      <c r="K342" s="4">
        <f>AVERAGE(Pivot!T346:V346)</f>
        <v>18.333333333333332</v>
      </c>
      <c r="L342" s="4">
        <f>AVERAGE(Pivot!AA346:AC346)</f>
        <v>14.666666666666666</v>
      </c>
      <c r="M342" s="4">
        <f>AVERAGE(Pivot!AH346:AJ346)</f>
        <v>0</v>
      </c>
      <c r="N342" s="4">
        <f>AVERAGE(Pivot!AO346:AQ346)</f>
        <v>4.666666666666667</v>
      </c>
      <c r="U342" s="4">
        <f>AVERAGE('air-quality'!E1406:E1410)</f>
        <v>79.2</v>
      </c>
      <c r="V342" s="4">
        <f>AVERAGE('air-quality'!F1406:F1410)</f>
        <v>52</v>
      </c>
      <c r="W342" s="4">
        <f>AVERAGE('air-quality'!G1406:G1410)</f>
        <v>18.399999999999999</v>
      </c>
      <c r="X342" s="4">
        <f>AVERAGE('air-quality'!H1406:H1410)</f>
        <v>26</v>
      </c>
      <c r="Y342" s="4">
        <f>AVERAGE('air-quality'!I1406:I1410)</f>
        <v>0</v>
      </c>
      <c r="Z342" s="4">
        <f>AVERAGE('air-quality'!J1406:J1410)</f>
        <v>7.8</v>
      </c>
      <c r="AA342" s="4">
        <f>AVERAGE('air-quality'!E1757:E1761)</f>
        <v>64.8</v>
      </c>
      <c r="AB342" s="4">
        <f>AVERAGE('air-quality'!F1757:F1761)</f>
        <v>45.6</v>
      </c>
      <c r="AC342" s="4">
        <f>AVERAGE('air-quality'!G1757:G1761)</f>
        <v>15.8</v>
      </c>
      <c r="AD342" s="4">
        <f>AVERAGE('air-quality'!H1757:H1761)</f>
        <v>15</v>
      </c>
      <c r="AE342" s="4">
        <f>AVERAGE('air-quality'!I1757:I1761)</f>
        <v>0</v>
      </c>
      <c r="AF342" s="4">
        <f>AVERAGE('air-quality'!J1757:J1761)</f>
        <v>5.4</v>
      </c>
      <c r="AG342" s="4">
        <f>AVERAGE('air-quality'!E2118:E2122)</f>
        <v>158.6</v>
      </c>
      <c r="AH342" s="4">
        <f>AVERAGE('air-quality'!F2118:F2122)</f>
        <v>88.6</v>
      </c>
      <c r="AI342" s="4">
        <f>AVERAGE('air-quality'!G2118:G2122)</f>
        <v>10</v>
      </c>
      <c r="AJ342" s="4">
        <f>AVERAGE('air-quality'!H2118:H2122)</f>
        <v>32.6</v>
      </c>
      <c r="AK342" s="4">
        <f>AVERAGE('air-quality'!I2118:I2122)</f>
        <v>0</v>
      </c>
      <c r="AL342" s="4">
        <f>AVERAGE('air-quality'!J2118:J2122)</f>
        <v>13.4</v>
      </c>
      <c r="AS342">
        <f>AVERAGE(U342,AA342,AG342)</f>
        <v>100.86666666666667</v>
      </c>
      <c r="AT342">
        <f>AVERAGE(V342,AB342,AH342)</f>
        <v>62.066666666666663</v>
      </c>
      <c r="AU342">
        <f>AVERAGE(W342,AC342,AI342)</f>
        <v>14.733333333333334</v>
      </c>
      <c r="AV342">
        <f>AVERAGE(X342,AD342,AJ342)</f>
        <v>24.533333333333331</v>
      </c>
      <c r="AW342">
        <f>AVERAGE(Y342,AE342,AK342)</f>
        <v>0</v>
      </c>
      <c r="AX342">
        <f>AVERAGE(Z342,AF342,AL342)</f>
        <v>8.8666666666666671</v>
      </c>
    </row>
    <row r="343" spans="1:50" x14ac:dyDescent="0.25">
      <c r="A343">
        <f>IF([1]Pivot!A347="",[1]Data!A342,[1]Pivot!A347)</f>
        <v>12</v>
      </c>
      <c r="B343">
        <f>[1]Pivot!B347</f>
        <v>7</v>
      </c>
      <c r="C343" s="4">
        <f>AVERAGE(Pivot!D347:H347)</f>
        <v>127</v>
      </c>
      <c r="D343" s="4">
        <f>AVERAGE(Pivot!K347:O347)</f>
        <v>87.8</v>
      </c>
      <c r="E343" s="4">
        <f>AVERAGE(Pivot!R347:V347)</f>
        <v>12.4</v>
      </c>
      <c r="F343" s="4">
        <f>AVERAGE(Pivot!Y347:AC347)</f>
        <v>28</v>
      </c>
      <c r="G343" s="4">
        <f>AVERAGE(Pivot!AF347:AJ347)</f>
        <v>0</v>
      </c>
      <c r="H343" s="4">
        <f>AVERAGE(Pivot!AM347:AQ347)</f>
        <v>17.2</v>
      </c>
      <c r="I343" s="4">
        <f>AVERAGE(Pivot!F347:H347)</f>
        <v>66.666666666666671</v>
      </c>
      <c r="J343" s="4">
        <f>AVERAGE(Pivot!M347:O347)</f>
        <v>60.666666666666664</v>
      </c>
      <c r="K343" s="4">
        <f>AVERAGE(Pivot!T347:V347)</f>
        <v>11</v>
      </c>
      <c r="L343" s="4">
        <f>AVERAGE(Pivot!AA347:AC347)</f>
        <v>23</v>
      </c>
      <c r="M343" s="4">
        <f>AVERAGE(Pivot!AH347:AJ347)</f>
        <v>0</v>
      </c>
      <c r="N343" s="4">
        <f>AVERAGE(Pivot!AO347:AQ347)</f>
        <v>8.6666666666666661</v>
      </c>
      <c r="U343" s="4">
        <f>AVERAGE('air-quality'!E1407:E1411)</f>
        <v>83.2</v>
      </c>
      <c r="V343" s="4">
        <f>AVERAGE('air-quality'!F1407:F1411)</f>
        <v>53.2</v>
      </c>
      <c r="W343" s="4">
        <f>AVERAGE('air-quality'!G1407:G1411)</f>
        <v>14.2</v>
      </c>
      <c r="X343" s="4">
        <f>AVERAGE('air-quality'!H1407:H1411)</f>
        <v>30.8</v>
      </c>
      <c r="Y343" s="4">
        <f>AVERAGE('air-quality'!I1407:I1411)</f>
        <v>0</v>
      </c>
      <c r="Z343" s="4">
        <f>AVERAGE('air-quality'!J1407:J1411)</f>
        <v>9.4</v>
      </c>
      <c r="AA343" s="4">
        <f>AVERAGE('air-quality'!E1758:E1762)</f>
        <v>69.2</v>
      </c>
      <c r="AB343" s="4">
        <f>AVERAGE('air-quality'!F1758:F1762)</f>
        <v>49.2</v>
      </c>
      <c r="AC343" s="4">
        <f>AVERAGE('air-quality'!G1758:G1762)</f>
        <v>15.6</v>
      </c>
      <c r="AD343" s="4">
        <f>AVERAGE('air-quality'!H1758:H1762)</f>
        <v>16.8</v>
      </c>
      <c r="AE343" s="4">
        <f>AVERAGE('air-quality'!I1758:I1762)</f>
        <v>0</v>
      </c>
      <c r="AF343" s="4">
        <f>AVERAGE('air-quality'!J1758:J1762)</f>
        <v>5.6</v>
      </c>
      <c r="AG343" s="4">
        <f>AVERAGE('air-quality'!E2119:E2123)</f>
        <v>174.2</v>
      </c>
      <c r="AH343" s="4">
        <f>AVERAGE('air-quality'!F2119:F2123)</f>
        <v>79.400000000000006</v>
      </c>
      <c r="AI343" s="4">
        <f>AVERAGE('air-quality'!G2119:G2123)</f>
        <v>12.8</v>
      </c>
      <c r="AJ343" s="4">
        <f>AVERAGE('air-quality'!H2119:H2123)</f>
        <v>29.4</v>
      </c>
      <c r="AK343" s="4">
        <f>AVERAGE('air-quality'!I2119:I2123)</f>
        <v>0</v>
      </c>
      <c r="AL343" s="4">
        <f>AVERAGE('air-quality'!J2119:J2123)</f>
        <v>12.2</v>
      </c>
      <c r="AS343">
        <f>AVERAGE(U343,AA343,AG343)</f>
        <v>108.86666666666667</v>
      </c>
      <c r="AT343">
        <f>AVERAGE(V343,AB343,AH343)</f>
        <v>60.6</v>
      </c>
      <c r="AU343">
        <f>AVERAGE(W343,AC343,AI343)</f>
        <v>14.199999999999998</v>
      </c>
      <c r="AV343">
        <f>AVERAGE(X343,AD343,AJ343)</f>
        <v>25.666666666666668</v>
      </c>
      <c r="AW343">
        <f>AVERAGE(Y343,AE343,AK343)</f>
        <v>0</v>
      </c>
      <c r="AX343">
        <f>AVERAGE(Z343,AF343,AL343)</f>
        <v>9.0666666666666664</v>
      </c>
    </row>
    <row r="344" spans="1:50" x14ac:dyDescent="0.25">
      <c r="A344">
        <f>IF([1]Pivot!A348="",[1]Data!A343,[1]Pivot!A348)</f>
        <v>12</v>
      </c>
      <c r="B344">
        <f>[1]Pivot!B348</f>
        <v>8</v>
      </c>
      <c r="C344" s="4">
        <f>AVERAGE(Pivot!D348:H348)</f>
        <v>113.75</v>
      </c>
      <c r="D344" s="4">
        <f>AVERAGE(Pivot!K348:O348)</f>
        <v>65.5</v>
      </c>
      <c r="E344" s="4">
        <f>AVERAGE(Pivot!R348:V348)</f>
        <v>11.5</v>
      </c>
      <c r="F344" s="4">
        <f>AVERAGE(Pivot!Y348:AC348)</f>
        <v>29.5</v>
      </c>
      <c r="G344" s="4">
        <f>AVERAGE(Pivot!AF348:AJ348)</f>
        <v>0</v>
      </c>
      <c r="H344" s="4">
        <f>AVERAGE(Pivot!AM348:AQ348)</f>
        <v>9.75</v>
      </c>
      <c r="I344" s="4">
        <f>AVERAGE(Pivot!F348:H348)</f>
        <v>106.33333333333333</v>
      </c>
      <c r="J344" s="4">
        <f>AVERAGE(Pivot!M348:O348)</f>
        <v>77.333333333333329</v>
      </c>
      <c r="K344" s="4">
        <f>AVERAGE(Pivot!T348:V348)</f>
        <v>7.666666666666667</v>
      </c>
      <c r="L344" s="4">
        <f>AVERAGE(Pivot!AA348:AC348)</f>
        <v>33</v>
      </c>
      <c r="M344" s="4">
        <f>AVERAGE(Pivot!AH348:AJ348)</f>
        <v>0</v>
      </c>
      <c r="N344" s="4">
        <f>AVERAGE(Pivot!AO348:AQ348)</f>
        <v>11.333333333333334</v>
      </c>
      <c r="U344" s="4">
        <f>AVERAGE('air-quality'!E1408:E1412)</f>
        <v>94.6</v>
      </c>
      <c r="V344" s="4">
        <f>AVERAGE('air-quality'!F1408:F1412)</f>
        <v>51.8</v>
      </c>
      <c r="W344" s="4">
        <f>AVERAGE('air-quality'!G1408:G1412)</f>
        <v>17.2</v>
      </c>
      <c r="X344" s="4">
        <f>AVERAGE('air-quality'!H1408:H1412)</f>
        <v>27.8</v>
      </c>
      <c r="Y344" s="4">
        <f>AVERAGE('air-quality'!I1408:I1412)</f>
        <v>0</v>
      </c>
      <c r="Z344" s="4">
        <f>AVERAGE('air-quality'!J1408:J1412)</f>
        <v>9</v>
      </c>
      <c r="AA344" s="4">
        <f>AVERAGE('air-quality'!E1759:E1763)</f>
        <v>76.8</v>
      </c>
      <c r="AB344" s="4">
        <f>AVERAGE('air-quality'!F1759:F1763)</f>
        <v>51.2</v>
      </c>
      <c r="AC344" s="4">
        <f>AVERAGE('air-quality'!G1759:G1763)</f>
        <v>13.8</v>
      </c>
      <c r="AD344" s="4">
        <f>AVERAGE('air-quality'!H1759:H1763)</f>
        <v>21</v>
      </c>
      <c r="AE344" s="4">
        <f>AVERAGE('air-quality'!I1759:I1763)</f>
        <v>0</v>
      </c>
      <c r="AF344" s="4">
        <f>AVERAGE('air-quality'!J1759:J1763)</f>
        <v>6.4</v>
      </c>
      <c r="AG344" s="4">
        <f>AVERAGE('air-quality'!E2120:E2124)</f>
        <v>155.4</v>
      </c>
      <c r="AH344" s="4">
        <f>AVERAGE('air-quality'!F2120:F2124)</f>
        <v>74.400000000000006</v>
      </c>
      <c r="AI344" s="4">
        <f>AVERAGE('air-quality'!G2120:G2124)</f>
        <v>13.6</v>
      </c>
      <c r="AJ344" s="4">
        <f>AVERAGE('air-quality'!H2120:H2124)</f>
        <v>27.8</v>
      </c>
      <c r="AK344" s="4">
        <f>AVERAGE('air-quality'!I2120:I2124)</f>
        <v>0</v>
      </c>
      <c r="AL344" s="4">
        <f>AVERAGE('air-quality'!J2120:J2124)</f>
        <v>12</v>
      </c>
      <c r="AS344">
        <f>AVERAGE(U344,AA344,AG344)</f>
        <v>108.93333333333332</v>
      </c>
      <c r="AT344">
        <f>AVERAGE(V344,AB344,AH344)</f>
        <v>59.133333333333333</v>
      </c>
      <c r="AU344">
        <f>AVERAGE(W344,AC344,AI344)</f>
        <v>14.866666666666667</v>
      </c>
      <c r="AV344">
        <f>AVERAGE(X344,AD344,AJ344)</f>
        <v>25.533333333333331</v>
      </c>
      <c r="AW344">
        <f>AVERAGE(Y344,AE344,AK344)</f>
        <v>0</v>
      </c>
      <c r="AX344">
        <f>AVERAGE(Z344,AF344,AL344)</f>
        <v>9.1333333333333329</v>
      </c>
    </row>
    <row r="345" spans="1:50" x14ac:dyDescent="0.25">
      <c r="A345">
        <f>IF([1]Pivot!A349="",[1]Data!A344,[1]Pivot!A349)</f>
        <v>12</v>
      </c>
      <c r="B345">
        <f>[1]Pivot!B349</f>
        <v>9</v>
      </c>
      <c r="C345" s="4">
        <f>AVERAGE(Pivot!D349:H349)</f>
        <v>126.25</v>
      </c>
      <c r="D345" s="4">
        <f>AVERAGE(Pivot!K349:O349)</f>
        <v>64</v>
      </c>
      <c r="E345" s="4">
        <f>AVERAGE(Pivot!R349:V349)</f>
        <v>16.25</v>
      </c>
      <c r="F345" s="4">
        <f>AVERAGE(Pivot!Y349:AC349)</f>
        <v>24</v>
      </c>
      <c r="G345" s="4">
        <f>AVERAGE(Pivot!AF349:AJ349)</f>
        <v>0</v>
      </c>
      <c r="H345" s="4">
        <f>AVERAGE(Pivot!AM349:AQ349)</f>
        <v>9.75</v>
      </c>
      <c r="I345" s="4">
        <f>AVERAGE(Pivot!F349:H349)</f>
        <v>145.33333333333334</v>
      </c>
      <c r="J345" s="4">
        <f>AVERAGE(Pivot!M349:O349)</f>
        <v>67</v>
      </c>
      <c r="K345" s="4">
        <f>AVERAGE(Pivot!T349:V349)</f>
        <v>18.666666666666668</v>
      </c>
      <c r="L345" s="4">
        <f>AVERAGE(Pivot!AA349:AC349)</f>
        <v>21.333333333333332</v>
      </c>
      <c r="M345" s="4">
        <f>AVERAGE(Pivot!AH349:AJ349)</f>
        <v>0</v>
      </c>
      <c r="N345" s="4">
        <f>AVERAGE(Pivot!AO349:AQ349)</f>
        <v>9</v>
      </c>
      <c r="U345" s="4">
        <f>AVERAGE('air-quality'!E1409:E1413)</f>
        <v>87.4</v>
      </c>
      <c r="V345" s="4">
        <f>AVERAGE('air-quality'!F1409:F1413)</f>
        <v>52.6</v>
      </c>
      <c r="W345" s="4">
        <f>AVERAGE('air-quality'!G1409:G1413)</f>
        <v>16</v>
      </c>
      <c r="X345" s="4">
        <f>AVERAGE('air-quality'!H1409:H1413)</f>
        <v>27.6</v>
      </c>
      <c r="Y345" s="4">
        <f>AVERAGE('air-quality'!I1409:I1413)</f>
        <v>0</v>
      </c>
      <c r="Z345" s="4">
        <f>AVERAGE('air-quality'!J1409:J1413)</f>
        <v>8.8000000000000007</v>
      </c>
      <c r="AA345" s="4">
        <f>AVERAGE('air-quality'!E1760:E1764)</f>
        <v>88.4</v>
      </c>
      <c r="AB345" s="4">
        <f>AVERAGE('air-quality'!F1760:F1764)</f>
        <v>51.2</v>
      </c>
      <c r="AC345" s="4">
        <f>AVERAGE('air-quality'!G1760:G1764)</f>
        <v>13.6</v>
      </c>
      <c r="AD345" s="4">
        <f>AVERAGE('air-quality'!H1760:H1764)</f>
        <v>22.2</v>
      </c>
      <c r="AE345" s="4">
        <f>AVERAGE('air-quality'!I1760:I1764)</f>
        <v>0</v>
      </c>
      <c r="AF345" s="4">
        <f>AVERAGE('air-quality'!J1760:J1764)</f>
        <v>6.6</v>
      </c>
      <c r="AG345" s="4">
        <f>AVERAGE('air-quality'!E2121:E2125)</f>
        <v>141</v>
      </c>
      <c r="AH345" s="4">
        <f>AVERAGE('air-quality'!F2121:F2125)</f>
        <v>63</v>
      </c>
      <c r="AI345" s="4">
        <f>AVERAGE('air-quality'!G2121:G2125)</f>
        <v>18.2</v>
      </c>
      <c r="AJ345" s="4">
        <f>AVERAGE('air-quality'!H2121:H2125)</f>
        <v>24.4</v>
      </c>
      <c r="AK345" s="4">
        <f>AVERAGE('air-quality'!I2121:I2125)</f>
        <v>0</v>
      </c>
      <c r="AL345" s="4">
        <f>AVERAGE('air-quality'!J2121:J2125)</f>
        <v>10.6</v>
      </c>
      <c r="AS345">
        <f>AVERAGE(U345,AA345,AG345)</f>
        <v>105.60000000000001</v>
      </c>
      <c r="AT345">
        <f>AVERAGE(V345,AB345,AH345)</f>
        <v>55.6</v>
      </c>
      <c r="AU345">
        <f>AVERAGE(W345,AC345,AI345)</f>
        <v>15.933333333333332</v>
      </c>
      <c r="AV345">
        <f>AVERAGE(X345,AD345,AJ345)</f>
        <v>24.733333333333331</v>
      </c>
      <c r="AW345">
        <f>AVERAGE(Y345,AE345,AK345)</f>
        <v>0</v>
      </c>
      <c r="AX345">
        <f>AVERAGE(Z345,AF345,AL345)</f>
        <v>8.6666666666666661</v>
      </c>
    </row>
    <row r="346" spans="1:50" x14ac:dyDescent="0.25">
      <c r="A346">
        <f>IF([1]Pivot!A350="",[1]Data!A345,[1]Pivot!A350)</f>
        <v>12</v>
      </c>
      <c r="B346">
        <f>[1]Pivot!B350</f>
        <v>10</v>
      </c>
      <c r="C346" s="4">
        <f>AVERAGE(Pivot!D350:H350)</f>
        <v>122.2</v>
      </c>
      <c r="D346" s="4">
        <f>AVERAGE(Pivot!K350:O350)</f>
        <v>58</v>
      </c>
      <c r="E346" s="4">
        <f>AVERAGE(Pivot!R350:V350)</f>
        <v>18.2</v>
      </c>
      <c r="F346" s="4">
        <f>AVERAGE(Pivot!Y350:AC350)</f>
        <v>23.2</v>
      </c>
      <c r="G346" s="4">
        <f>AVERAGE(Pivot!AF350:AJ350)</f>
        <v>0</v>
      </c>
      <c r="H346" s="4">
        <f>AVERAGE(Pivot!AM350:AQ350)</f>
        <v>12</v>
      </c>
      <c r="I346" s="4">
        <f>AVERAGE(Pivot!F350:H350)</f>
        <v>111</v>
      </c>
      <c r="J346" s="4">
        <f>AVERAGE(Pivot!M350:O350)</f>
        <v>29.333333333333332</v>
      </c>
      <c r="K346" s="4">
        <f>AVERAGE(Pivot!T350:V350)</f>
        <v>22.333333333333332</v>
      </c>
      <c r="L346" s="4">
        <f>AVERAGE(Pivot!AA350:AC350)</f>
        <v>12.333333333333334</v>
      </c>
      <c r="M346" s="4">
        <f>AVERAGE(Pivot!AH350:AJ350)</f>
        <v>0</v>
      </c>
      <c r="N346" s="4">
        <f>AVERAGE(Pivot!AO350:AQ350)</f>
        <v>3.3333333333333335</v>
      </c>
      <c r="U346" s="4">
        <f>AVERAGE('air-quality'!E1410:E1414)</f>
        <v>93.4</v>
      </c>
      <c r="V346" s="4">
        <f>AVERAGE('air-quality'!F1410:F1414)</f>
        <v>47.6</v>
      </c>
      <c r="W346" s="4">
        <f>AVERAGE('air-quality'!G1410:G1414)</f>
        <v>18.2</v>
      </c>
      <c r="X346" s="4">
        <f>AVERAGE('air-quality'!H1410:H1414)</f>
        <v>24.2</v>
      </c>
      <c r="Y346" s="4">
        <f>AVERAGE('air-quality'!I1410:I1414)</f>
        <v>0</v>
      </c>
      <c r="Z346" s="4">
        <f>AVERAGE('air-quality'!J1410:J1414)</f>
        <v>7.4</v>
      </c>
      <c r="AA346" s="4">
        <f>AVERAGE('air-quality'!E1761:E1765)</f>
        <v>91</v>
      </c>
      <c r="AB346" s="4">
        <f>AVERAGE('air-quality'!F1761:F1765)</f>
        <v>51.2</v>
      </c>
      <c r="AC346" s="4">
        <f>AVERAGE('air-quality'!G1761:G1765)</f>
        <v>13.4</v>
      </c>
      <c r="AD346" s="4">
        <f>AVERAGE('air-quality'!H1761:H1765)</f>
        <v>23</v>
      </c>
      <c r="AE346" s="4">
        <f>AVERAGE('air-quality'!I1761:I1765)</f>
        <v>0</v>
      </c>
      <c r="AF346" s="4">
        <f>AVERAGE('air-quality'!J1761:J1765)</f>
        <v>7</v>
      </c>
      <c r="AG346" s="4">
        <f>AVERAGE('air-quality'!E2122:E2126)</f>
        <v>115</v>
      </c>
      <c r="AH346" s="4">
        <f>AVERAGE('air-quality'!F2122:F2126)</f>
        <v>43.2</v>
      </c>
      <c r="AI346" s="4">
        <f>AVERAGE('air-quality'!G2122:G2126)</f>
        <v>20.8</v>
      </c>
      <c r="AJ346" s="4">
        <f>AVERAGE('air-quality'!H2122:H2126)</f>
        <v>20.8</v>
      </c>
      <c r="AK346" s="4">
        <f>AVERAGE('air-quality'!I2122:I2126)</f>
        <v>0</v>
      </c>
      <c r="AL346" s="4">
        <f>AVERAGE('air-quality'!J2122:J2126)</f>
        <v>7.6</v>
      </c>
      <c r="AS346">
        <f>AVERAGE(U346,AA346,AG346)</f>
        <v>99.8</v>
      </c>
      <c r="AT346">
        <f>AVERAGE(V346,AB346,AH346)</f>
        <v>47.333333333333336</v>
      </c>
      <c r="AU346">
        <f>AVERAGE(W346,AC346,AI346)</f>
        <v>17.466666666666669</v>
      </c>
      <c r="AV346">
        <f>AVERAGE(X346,AD346,AJ346)</f>
        <v>22.666666666666668</v>
      </c>
      <c r="AW346">
        <f>AVERAGE(Y346,AE346,AK346)</f>
        <v>0</v>
      </c>
      <c r="AX346">
        <f>AVERAGE(Z346,AF346,AL346)</f>
        <v>7.333333333333333</v>
      </c>
    </row>
    <row r="347" spans="1:50" x14ac:dyDescent="0.25">
      <c r="A347">
        <f>IF([1]Pivot!A351="",[1]Data!A346,[1]Pivot!A351)</f>
        <v>12</v>
      </c>
      <c r="B347">
        <f>[1]Pivot!B351</f>
        <v>11</v>
      </c>
      <c r="C347" s="4">
        <f>AVERAGE(Pivot!D351:H351)</f>
        <v>100.2</v>
      </c>
      <c r="D347" s="4">
        <f>AVERAGE(Pivot!K351:O351)</f>
        <v>75</v>
      </c>
      <c r="E347" s="4">
        <f>AVERAGE(Pivot!R351:V351)</f>
        <v>10.4</v>
      </c>
      <c r="F347" s="4">
        <f>AVERAGE(Pivot!Y351:AC351)</f>
        <v>31.2</v>
      </c>
      <c r="G347" s="4">
        <f>AVERAGE(Pivot!AF351:AJ351)</f>
        <v>0</v>
      </c>
      <c r="H347" s="4">
        <f>AVERAGE(Pivot!AM351:AQ351)</f>
        <v>14.8</v>
      </c>
      <c r="I347" s="4">
        <f>AVERAGE(Pivot!F351:H351)</f>
        <v>47</v>
      </c>
      <c r="J347" s="4">
        <f>AVERAGE(Pivot!M351:O351)</f>
        <v>35</v>
      </c>
      <c r="K347" s="4">
        <f>AVERAGE(Pivot!T351:V351)</f>
        <v>13.666666666666666</v>
      </c>
      <c r="L347" s="4">
        <f>AVERAGE(Pivot!AA351:AC351)</f>
        <v>20.666666666666668</v>
      </c>
      <c r="M347" s="4">
        <f>AVERAGE(Pivot!AH351:AJ351)</f>
        <v>0</v>
      </c>
      <c r="N347" s="4">
        <f>AVERAGE(Pivot!AO351:AQ351)</f>
        <v>6</v>
      </c>
      <c r="U347" s="4">
        <f>AVERAGE('air-quality'!E1411:E1415)</f>
        <v>83.8</v>
      </c>
      <c r="V347" s="4">
        <f>AVERAGE('air-quality'!F1411:F1415)</f>
        <v>49</v>
      </c>
      <c r="W347" s="4">
        <f>AVERAGE('air-quality'!G1411:G1415)</f>
        <v>14.8</v>
      </c>
      <c r="X347" s="4">
        <f>AVERAGE('air-quality'!H1411:H1415)</f>
        <v>24</v>
      </c>
      <c r="Y347" s="4">
        <f>AVERAGE('air-quality'!I1411:I1415)</f>
        <v>0</v>
      </c>
      <c r="Z347" s="4">
        <f>AVERAGE('air-quality'!J1411:J1415)</f>
        <v>7.2</v>
      </c>
      <c r="AA347" s="4">
        <f>AVERAGE('air-quality'!E1762:E1766)</f>
        <v>92.4</v>
      </c>
      <c r="AB347" s="4">
        <f>AVERAGE('air-quality'!F1762:F1766)</f>
        <v>55.4</v>
      </c>
      <c r="AC347" s="4">
        <f>AVERAGE('air-quality'!G1762:G1766)</f>
        <v>12.4</v>
      </c>
      <c r="AD347" s="4">
        <f>AVERAGE('air-quality'!H1762:H1766)</f>
        <v>25.2</v>
      </c>
      <c r="AE347" s="4">
        <f>AVERAGE('air-quality'!I1762:I1766)</f>
        <v>0</v>
      </c>
      <c r="AF347" s="4">
        <f>AVERAGE('air-quality'!J1762:J1766)</f>
        <v>8.1999999999999993</v>
      </c>
      <c r="AG347" s="4">
        <f>AVERAGE('air-quality'!E2123:E2127)</f>
        <v>79.8</v>
      </c>
      <c r="AH347" s="4">
        <f>AVERAGE('air-quality'!F2123:F2127)</f>
        <v>38.4</v>
      </c>
      <c r="AI347" s="4">
        <f>AVERAGE('air-quality'!G2123:G2127)</f>
        <v>16.8</v>
      </c>
      <c r="AJ347" s="4">
        <f>AVERAGE('air-quality'!H2123:H2127)</f>
        <v>22.2</v>
      </c>
      <c r="AK347" s="4">
        <f>AVERAGE('air-quality'!I2123:I2127)</f>
        <v>0</v>
      </c>
      <c r="AL347" s="4">
        <f>AVERAGE('air-quality'!J2123:J2127)</f>
        <v>7.2</v>
      </c>
      <c r="AS347">
        <f>AVERAGE(U347,AA347,AG347)</f>
        <v>85.333333333333329</v>
      </c>
      <c r="AT347">
        <f>AVERAGE(V347,AB347,AH347)</f>
        <v>47.6</v>
      </c>
      <c r="AU347">
        <f>AVERAGE(W347,AC347,AI347)</f>
        <v>14.666666666666666</v>
      </c>
      <c r="AV347">
        <f>AVERAGE(X347,AD347,AJ347)</f>
        <v>23.8</v>
      </c>
      <c r="AW347">
        <f>AVERAGE(Y347,AE347,AK347)</f>
        <v>0</v>
      </c>
      <c r="AX347">
        <f>AVERAGE(Z347,AF347,AL347)</f>
        <v>7.5333333333333323</v>
      </c>
    </row>
    <row r="348" spans="1:50" x14ac:dyDescent="0.25">
      <c r="A348">
        <f>IF([1]Pivot!A352="",[1]Data!A347,[1]Pivot!A352)</f>
        <v>12</v>
      </c>
      <c r="B348">
        <f>[1]Pivot!B352</f>
        <v>12</v>
      </c>
      <c r="C348" s="4">
        <f>AVERAGE(Pivot!D352:H352)</f>
        <v>137</v>
      </c>
      <c r="D348" s="4">
        <f>AVERAGE(Pivot!K352:O352)</f>
        <v>62.8</v>
      </c>
      <c r="E348" s="4">
        <f>AVERAGE(Pivot!R352:V352)</f>
        <v>16</v>
      </c>
      <c r="F348" s="4">
        <f>AVERAGE(Pivot!Y352:AC352)</f>
        <v>28.2</v>
      </c>
      <c r="G348" s="4">
        <f>AVERAGE(Pivot!AF352:AJ352)</f>
        <v>0</v>
      </c>
      <c r="H348" s="4">
        <f>AVERAGE(Pivot!AM352:AQ352)</f>
        <v>14</v>
      </c>
      <c r="I348" s="4">
        <f>AVERAGE(Pivot!F352:H352)</f>
        <v>66.333333333333329</v>
      </c>
      <c r="J348" s="4">
        <f>AVERAGE(Pivot!M352:O352)</f>
        <v>43</v>
      </c>
      <c r="K348" s="4">
        <f>AVERAGE(Pivot!T352:V352)</f>
        <v>17.666666666666668</v>
      </c>
      <c r="L348" s="4">
        <f>AVERAGE(Pivot!AA352:AC352)</f>
        <v>20.333333333333332</v>
      </c>
      <c r="M348" s="4">
        <f>AVERAGE(Pivot!AH352:AJ352)</f>
        <v>0</v>
      </c>
      <c r="N348" s="4">
        <f>AVERAGE(Pivot!AO352:AQ352)</f>
        <v>6.666666666666667</v>
      </c>
      <c r="U348" s="4">
        <f>AVERAGE('air-quality'!E1412:E1416)</f>
        <v>94.2</v>
      </c>
      <c r="V348" s="4">
        <f>AVERAGE('air-quality'!F1412:F1416)</f>
        <v>56</v>
      </c>
      <c r="W348" s="4">
        <f>AVERAGE('air-quality'!G1412:G1416)</f>
        <v>16.2</v>
      </c>
      <c r="X348" s="4">
        <f>AVERAGE('air-quality'!H1412:H1416)</f>
        <v>24</v>
      </c>
      <c r="Y348" s="4">
        <f>AVERAGE('air-quality'!I1412:I1416)</f>
        <v>0</v>
      </c>
      <c r="Z348" s="4">
        <f>AVERAGE('air-quality'!J1412:J1416)</f>
        <v>8.6</v>
      </c>
      <c r="AA348" s="4">
        <f>AVERAGE('air-quality'!E1763:E1767)</f>
        <v>98</v>
      </c>
      <c r="AB348" s="4">
        <f>AVERAGE('air-quality'!F1763:F1767)</f>
        <v>62.4</v>
      </c>
      <c r="AC348" s="4">
        <f>AVERAGE('air-quality'!G1763:G1767)</f>
        <v>13.4</v>
      </c>
      <c r="AD348" s="4">
        <f>AVERAGE('air-quality'!H1763:H1767)</f>
        <v>28.4</v>
      </c>
      <c r="AE348" s="4">
        <f>AVERAGE('air-quality'!I1763:I1767)</f>
        <v>0</v>
      </c>
      <c r="AF348" s="4">
        <f>AVERAGE('air-quality'!J1763:J1767)</f>
        <v>10</v>
      </c>
      <c r="AG348" s="4">
        <f>AVERAGE('air-quality'!E2124:E2128)</f>
        <v>78</v>
      </c>
      <c r="AH348" s="4">
        <f>AVERAGE('air-quality'!F2124:F2128)</f>
        <v>46.8</v>
      </c>
      <c r="AI348" s="4">
        <f>AVERAGE('air-quality'!G2124:G2128)</f>
        <v>12.4</v>
      </c>
      <c r="AJ348" s="4">
        <f>AVERAGE('air-quality'!H2124:H2128)</f>
        <v>26</v>
      </c>
      <c r="AK348" s="4">
        <f>AVERAGE('air-quality'!I2124:I2128)</f>
        <v>0</v>
      </c>
      <c r="AL348" s="4">
        <f>AVERAGE('air-quality'!J2124:J2128)</f>
        <v>9.1999999999999993</v>
      </c>
      <c r="AS348">
        <f>AVERAGE(U348,AA348,AG348)</f>
        <v>90.066666666666663</v>
      </c>
      <c r="AT348">
        <f>AVERAGE(V348,AB348,AH348)</f>
        <v>55.066666666666663</v>
      </c>
      <c r="AU348">
        <f>AVERAGE(W348,AC348,AI348)</f>
        <v>14</v>
      </c>
      <c r="AV348">
        <f>AVERAGE(X348,AD348,AJ348)</f>
        <v>26.133333333333336</v>
      </c>
      <c r="AW348">
        <f>AVERAGE(Y348,AE348,AK348)</f>
        <v>0</v>
      </c>
      <c r="AX348">
        <f>AVERAGE(Z348,AF348,AL348)</f>
        <v>9.2666666666666675</v>
      </c>
    </row>
    <row r="349" spans="1:50" x14ac:dyDescent="0.25">
      <c r="A349">
        <f>IF([1]Pivot!A353="",[1]Data!A348,[1]Pivot!A353)</f>
        <v>12</v>
      </c>
      <c r="B349">
        <f>[1]Pivot!B353</f>
        <v>13</v>
      </c>
      <c r="C349" s="4">
        <f>AVERAGE(Pivot!D353:H353)</f>
        <v>77.5</v>
      </c>
      <c r="D349" s="4">
        <f>AVERAGE(Pivot!K353:O353)</f>
        <v>45.5</v>
      </c>
      <c r="E349" s="4">
        <f>AVERAGE(Pivot!R353:V353)</f>
        <v>12</v>
      </c>
      <c r="F349" s="4">
        <f>AVERAGE(Pivot!Y353:AC353)</f>
        <v>27</v>
      </c>
      <c r="G349" s="4">
        <f>AVERAGE(Pivot!AF353:AJ353)</f>
        <v>0</v>
      </c>
      <c r="H349" s="4">
        <f>AVERAGE(Pivot!AM353:AQ353)</f>
        <v>9.25</v>
      </c>
      <c r="I349" s="4">
        <f>AVERAGE(Pivot!F353:H353)</f>
        <v>74.333333333333329</v>
      </c>
      <c r="J349" s="4">
        <f>AVERAGE(Pivot!M353:O353)</f>
        <v>50</v>
      </c>
      <c r="K349" s="4">
        <f>AVERAGE(Pivot!T353:V353)</f>
        <v>10</v>
      </c>
      <c r="L349" s="4">
        <f>AVERAGE(Pivot!AA353:AC353)</f>
        <v>29</v>
      </c>
      <c r="M349" s="4">
        <f>AVERAGE(Pivot!AH353:AJ353)</f>
        <v>0</v>
      </c>
      <c r="N349" s="4">
        <f>AVERAGE(Pivot!AO353:AQ353)</f>
        <v>10.333333333333334</v>
      </c>
      <c r="U349" s="4">
        <f>AVERAGE('air-quality'!E1413:E1417)</f>
        <v>109.6</v>
      </c>
      <c r="V349" s="4">
        <f>AVERAGE('air-quality'!F1413:F1417)</f>
        <v>70.400000000000006</v>
      </c>
      <c r="W349" s="4">
        <f>AVERAGE('air-quality'!G1413:G1417)</f>
        <v>14.4</v>
      </c>
      <c r="X349" s="4">
        <f>AVERAGE('air-quality'!H1413:H1417)</f>
        <v>31</v>
      </c>
      <c r="Y349" s="4">
        <f>AVERAGE('air-quality'!I1413:I1417)</f>
        <v>0</v>
      </c>
      <c r="Z349" s="4">
        <f>AVERAGE('air-quality'!J1413:J1417)</f>
        <v>13.4</v>
      </c>
      <c r="AA349" s="4">
        <f>AVERAGE('air-quality'!E1764:E1768)</f>
        <v>107.8</v>
      </c>
      <c r="AB349" s="4">
        <f>AVERAGE('air-quality'!F1764:F1768)</f>
        <v>61.6</v>
      </c>
      <c r="AC349" s="4">
        <f>AVERAGE('air-quality'!G1764:G1768)</f>
        <v>15.6</v>
      </c>
      <c r="AD349" s="4">
        <f>AVERAGE('air-quality'!H1764:H1768)</f>
        <v>27.2</v>
      </c>
      <c r="AE349" s="4">
        <f>AVERAGE('air-quality'!I1764:I1768)</f>
        <v>0</v>
      </c>
      <c r="AF349" s="4">
        <f>AVERAGE('air-quality'!J1764:J1768)</f>
        <v>9.8000000000000007</v>
      </c>
      <c r="AG349" s="4">
        <f>AVERAGE('air-quality'!E2125:E2129)</f>
        <v>102.6</v>
      </c>
      <c r="AH349" s="4">
        <f>AVERAGE('air-quality'!F2125:F2129)</f>
        <v>43.6</v>
      </c>
      <c r="AI349" s="4">
        <f>AVERAGE('air-quality'!G2125:G2129)</f>
        <v>13.8</v>
      </c>
      <c r="AJ349" s="4">
        <f>AVERAGE('air-quality'!H2125:H2129)</f>
        <v>22.8</v>
      </c>
      <c r="AK349" s="4">
        <f>AVERAGE('air-quality'!I2125:I2129)</f>
        <v>0</v>
      </c>
      <c r="AL349" s="4">
        <f>AVERAGE('air-quality'!J2125:J2129)</f>
        <v>8.4</v>
      </c>
      <c r="AS349">
        <f>AVERAGE(U349,AA349,AG349)</f>
        <v>106.66666666666667</v>
      </c>
      <c r="AT349">
        <f>AVERAGE(V349,AB349,AH349)</f>
        <v>58.533333333333331</v>
      </c>
      <c r="AU349">
        <f>AVERAGE(W349,AC349,AI349)</f>
        <v>14.6</v>
      </c>
      <c r="AV349">
        <f>AVERAGE(X349,AD349,AJ349)</f>
        <v>27</v>
      </c>
      <c r="AW349">
        <f>AVERAGE(Y349,AE349,AK349)</f>
        <v>0</v>
      </c>
      <c r="AX349">
        <f>AVERAGE(Z349,AF349,AL349)</f>
        <v>10.533333333333333</v>
      </c>
    </row>
    <row r="350" spans="1:50" x14ac:dyDescent="0.25">
      <c r="A350">
        <f>IF([1]Pivot!A354="",[1]Data!A349,[1]Pivot!A354)</f>
        <v>12</v>
      </c>
      <c r="B350">
        <f>[1]Pivot!B354</f>
        <v>14</v>
      </c>
      <c r="C350" s="4">
        <f>AVERAGE(Pivot!D354:H354)</f>
        <v>120.4</v>
      </c>
      <c r="D350" s="4">
        <f>AVERAGE(Pivot!K354:O354)</f>
        <v>50.4</v>
      </c>
      <c r="E350" s="4">
        <f>AVERAGE(Pivot!R354:V354)</f>
        <v>15.4</v>
      </c>
      <c r="F350" s="4">
        <f>AVERAGE(Pivot!Y354:AC354)</f>
        <v>24.6</v>
      </c>
      <c r="G350" s="4">
        <f>AVERAGE(Pivot!AF354:AJ354)</f>
        <v>0</v>
      </c>
      <c r="H350" s="4">
        <f>AVERAGE(Pivot!AM354:AQ354)</f>
        <v>9.8000000000000007</v>
      </c>
      <c r="I350" s="4">
        <f>AVERAGE(Pivot!F354:H354)</f>
        <v>110.33333333333333</v>
      </c>
      <c r="J350" s="4">
        <f>AVERAGE(Pivot!M354:O354)</f>
        <v>67.333333333333329</v>
      </c>
      <c r="K350" s="4">
        <f>AVERAGE(Pivot!T354:V354)</f>
        <v>9.3333333333333339</v>
      </c>
      <c r="L350" s="4">
        <f>AVERAGE(Pivot!AA354:AC354)</f>
        <v>31</v>
      </c>
      <c r="M350" s="4">
        <f>AVERAGE(Pivot!AH354:AJ354)</f>
        <v>0</v>
      </c>
      <c r="N350" s="4">
        <f>AVERAGE(Pivot!AO354:AQ354)</f>
        <v>12.333333333333334</v>
      </c>
      <c r="U350" s="4">
        <f>AVERAGE('air-quality'!E1414:E1418)</f>
        <v>145.19999999999999</v>
      </c>
      <c r="V350" s="4">
        <f>AVERAGE('air-quality'!F1414:F1418)</f>
        <v>78.8</v>
      </c>
      <c r="W350" s="4">
        <f>AVERAGE('air-quality'!G1414:G1418)</f>
        <v>14.4</v>
      </c>
      <c r="X350" s="4">
        <f>AVERAGE('air-quality'!H1414:H1418)</f>
        <v>33.200000000000003</v>
      </c>
      <c r="Y350" s="4">
        <f>AVERAGE('air-quality'!I1414:I1418)</f>
        <v>0</v>
      </c>
      <c r="Z350" s="4">
        <f>AVERAGE('air-quality'!J1414:J1418)</f>
        <v>16.2</v>
      </c>
      <c r="AA350" s="4">
        <f>AVERAGE('air-quality'!E1765:E1769)</f>
        <v>110.6</v>
      </c>
      <c r="AB350" s="4">
        <f>AVERAGE('air-quality'!F1765:F1769)</f>
        <v>65.2</v>
      </c>
      <c r="AC350" s="4">
        <f>AVERAGE('air-quality'!G1765:G1769)</f>
        <v>15.6</v>
      </c>
      <c r="AD350" s="4">
        <f>AVERAGE('air-quality'!H1765:H1769)</f>
        <v>29.6</v>
      </c>
      <c r="AE350" s="4">
        <f>AVERAGE('air-quality'!I1765:I1769)</f>
        <v>0</v>
      </c>
      <c r="AF350" s="4">
        <f>AVERAGE('air-quality'!J1765:J1769)</f>
        <v>10.6</v>
      </c>
      <c r="AG350" s="4">
        <f>AVERAGE('air-quality'!E2126:E2130)</f>
        <v>98.6</v>
      </c>
      <c r="AH350" s="4">
        <f>AVERAGE('air-quality'!F2126:F2130)</f>
        <v>39.6</v>
      </c>
      <c r="AI350" s="4">
        <f>AVERAGE('air-quality'!G2126:G2130)</f>
        <v>12</v>
      </c>
      <c r="AJ350" s="4">
        <f>AVERAGE('air-quality'!H2126:H2130)</f>
        <v>22.6</v>
      </c>
      <c r="AK350" s="4">
        <f>AVERAGE('air-quality'!I2126:I2130)</f>
        <v>0</v>
      </c>
      <c r="AL350" s="4">
        <f>AVERAGE('air-quality'!J2126:J2130)</f>
        <v>7.6</v>
      </c>
      <c r="AS350">
        <f>AVERAGE(U350,AA350,AG350)</f>
        <v>118.13333333333333</v>
      </c>
      <c r="AT350">
        <f>AVERAGE(V350,AB350,AH350)</f>
        <v>61.199999999999996</v>
      </c>
      <c r="AU350">
        <f>AVERAGE(W350,AC350,AI350)</f>
        <v>14</v>
      </c>
      <c r="AV350">
        <f>AVERAGE(X350,AD350,AJ350)</f>
        <v>28.466666666666669</v>
      </c>
      <c r="AW350">
        <f>AVERAGE(Y350,AE350,AK350)</f>
        <v>0</v>
      </c>
      <c r="AX350">
        <f>AVERAGE(Z350,AF350,AL350)</f>
        <v>11.466666666666667</v>
      </c>
    </row>
    <row r="351" spans="1:50" x14ac:dyDescent="0.25">
      <c r="A351">
        <f>IF([1]Pivot!A355="",[1]Data!A350,[1]Pivot!A355)</f>
        <v>12</v>
      </c>
      <c r="B351">
        <f>[1]Pivot!B355</f>
        <v>15</v>
      </c>
      <c r="C351" s="4">
        <f>AVERAGE(Pivot!D355:H355)</f>
        <v>102.4</v>
      </c>
      <c r="D351" s="4">
        <f>AVERAGE(Pivot!K355:O355)</f>
        <v>60.4</v>
      </c>
      <c r="E351" s="4">
        <f>AVERAGE(Pivot!R355:V355)</f>
        <v>14</v>
      </c>
      <c r="F351" s="4">
        <f>AVERAGE(Pivot!Y355:AC355)</f>
        <v>25.6</v>
      </c>
      <c r="G351" s="4">
        <f>AVERAGE(Pivot!AF355:AJ355)</f>
        <v>0</v>
      </c>
      <c r="H351" s="4">
        <f>AVERAGE(Pivot!AM355:AQ355)</f>
        <v>10.8</v>
      </c>
      <c r="I351" s="4">
        <f>AVERAGE(Pivot!F355:H355)</f>
        <v>133.66666666666666</v>
      </c>
      <c r="J351" s="4">
        <f>AVERAGE(Pivot!M355:O355)</f>
        <v>63.666666666666664</v>
      </c>
      <c r="K351" s="4">
        <f>AVERAGE(Pivot!T355:V355)</f>
        <v>16</v>
      </c>
      <c r="L351" s="4">
        <f>AVERAGE(Pivot!AA355:AC355)</f>
        <v>23</v>
      </c>
      <c r="M351" s="4">
        <f>AVERAGE(Pivot!AH355:AJ355)</f>
        <v>0</v>
      </c>
      <c r="N351" s="4">
        <f>AVERAGE(Pivot!AO355:AQ355)</f>
        <v>9.6666666666666661</v>
      </c>
      <c r="U351" s="4">
        <f>AVERAGE('air-quality'!E1415:E1419)</f>
        <v>161</v>
      </c>
      <c r="V351" s="4">
        <f>AVERAGE('air-quality'!F1415:F1419)</f>
        <v>81.599999999999994</v>
      </c>
      <c r="W351" s="4">
        <f>AVERAGE('air-quality'!G1415:G1419)</f>
        <v>13.8</v>
      </c>
      <c r="X351" s="4">
        <f>AVERAGE('air-quality'!H1415:H1419)</f>
        <v>33.200000000000003</v>
      </c>
      <c r="Y351" s="4">
        <f>AVERAGE('air-quality'!I1415:I1419)</f>
        <v>0</v>
      </c>
      <c r="Z351" s="4">
        <f>AVERAGE('air-quality'!J1415:J1419)</f>
        <v>16.399999999999999</v>
      </c>
      <c r="AA351" s="4">
        <f>AVERAGE('air-quality'!E1766:E1770)</f>
        <v>119.6</v>
      </c>
      <c r="AB351" s="4">
        <f>AVERAGE('air-quality'!F1766:F1770)</f>
        <v>64.8</v>
      </c>
      <c r="AC351" s="4">
        <f>AVERAGE('air-quality'!G1766:G1770)</f>
        <v>16</v>
      </c>
      <c r="AD351" s="4">
        <f>AVERAGE('air-quality'!H1766:H1770)</f>
        <v>29.6</v>
      </c>
      <c r="AE351" s="4">
        <f>AVERAGE('air-quality'!I1766:I1770)</f>
        <v>0</v>
      </c>
      <c r="AF351" s="4">
        <f>AVERAGE('air-quality'!J1766:J1770)</f>
        <v>10.4</v>
      </c>
      <c r="AG351" s="4">
        <f>AVERAGE('air-quality'!E2127:E2131)</f>
        <v>95</v>
      </c>
      <c r="AH351" s="4">
        <f>AVERAGE('air-quality'!F2127:F2131)</f>
        <v>39.6</v>
      </c>
      <c r="AI351" s="4">
        <f>AVERAGE('air-quality'!G2127:G2131)</f>
        <v>13</v>
      </c>
      <c r="AJ351" s="4">
        <f>AVERAGE('air-quality'!H2127:H2131)</f>
        <v>20</v>
      </c>
      <c r="AK351" s="4">
        <f>AVERAGE('air-quality'!I2127:I2131)</f>
        <v>0</v>
      </c>
      <c r="AL351" s="4">
        <f>AVERAGE('air-quality'!J2127:J2131)</f>
        <v>7.6</v>
      </c>
      <c r="AS351">
        <f>AVERAGE(U351,AA351,AG351)</f>
        <v>125.2</v>
      </c>
      <c r="AT351">
        <f>AVERAGE(V351,AB351,AH351)</f>
        <v>61.999999999999993</v>
      </c>
      <c r="AU351">
        <f>AVERAGE(W351,AC351,AI351)</f>
        <v>14.266666666666666</v>
      </c>
      <c r="AV351">
        <f>AVERAGE(X351,AD351,AJ351)</f>
        <v>27.600000000000005</v>
      </c>
      <c r="AW351">
        <f>AVERAGE(Y351,AE351,AK351)</f>
        <v>0</v>
      </c>
      <c r="AX351">
        <f>AVERAGE(Z351,AF351,AL351)</f>
        <v>11.466666666666667</v>
      </c>
    </row>
    <row r="352" spans="1:50" x14ac:dyDescent="0.25">
      <c r="A352">
        <f>IF([1]Pivot!A356="",[1]Data!A351,[1]Pivot!A356)</f>
        <v>12</v>
      </c>
      <c r="B352">
        <f>[1]Pivot!B356</f>
        <v>16</v>
      </c>
      <c r="C352" s="4">
        <f>AVERAGE(Pivot!D356:H356)</f>
        <v>106.4</v>
      </c>
      <c r="D352" s="4">
        <f>AVERAGE(Pivot!K356:O356)</f>
        <v>63.8</v>
      </c>
      <c r="E352" s="4">
        <f>AVERAGE(Pivot!R356:V356)</f>
        <v>15.8</v>
      </c>
      <c r="F352" s="4">
        <f>AVERAGE(Pivot!Y356:AC356)</f>
        <v>26.8</v>
      </c>
      <c r="G352" s="4">
        <f>AVERAGE(Pivot!AF356:AJ356)</f>
        <v>0</v>
      </c>
      <c r="H352" s="4">
        <f>AVERAGE(Pivot!AM356:AQ356)</f>
        <v>12</v>
      </c>
      <c r="I352" s="4">
        <f>AVERAGE(Pivot!F356:H356)</f>
        <v>106.66666666666667</v>
      </c>
      <c r="J352" s="4">
        <f>AVERAGE(Pivot!M356:O356)</f>
        <v>36.333333333333336</v>
      </c>
      <c r="K352" s="4">
        <f>AVERAGE(Pivot!T356:V356)</f>
        <v>21.333333333333332</v>
      </c>
      <c r="L352" s="4">
        <f>AVERAGE(Pivot!AA356:AC356)</f>
        <v>16.333333333333332</v>
      </c>
      <c r="M352" s="4">
        <f>AVERAGE(Pivot!AH356:AJ356)</f>
        <v>0</v>
      </c>
      <c r="N352" s="4">
        <f>AVERAGE(Pivot!AO356:AQ356)</f>
        <v>5.333333333333333</v>
      </c>
      <c r="U352" s="4">
        <f>AVERAGE('air-quality'!E1416:E1420)</f>
        <v>165.2</v>
      </c>
      <c r="V352" s="4">
        <f>AVERAGE('air-quality'!F1416:F1420)</f>
        <v>78.2</v>
      </c>
      <c r="W352" s="4">
        <f>AVERAGE('air-quality'!G1416:G1420)</f>
        <v>15.6</v>
      </c>
      <c r="X352" s="4">
        <f>AVERAGE('air-quality'!H1416:H1420)</f>
        <v>31</v>
      </c>
      <c r="Y352" s="4">
        <f>AVERAGE('air-quality'!I1416:I1420)</f>
        <v>0</v>
      </c>
      <c r="Z352" s="4">
        <f>AVERAGE('air-quality'!J1416:J1420)</f>
        <v>16</v>
      </c>
      <c r="AA352" s="4">
        <f>AVERAGE('air-quality'!E1767:E1771)</f>
        <v>114.2</v>
      </c>
      <c r="AB352" s="4">
        <f>AVERAGE('air-quality'!F1767:F1771)</f>
        <v>61.2</v>
      </c>
      <c r="AC352" s="4">
        <f>AVERAGE('air-quality'!G1767:G1771)</f>
        <v>16</v>
      </c>
      <c r="AD352" s="4">
        <f>AVERAGE('air-quality'!H1767:H1771)</f>
        <v>28.8</v>
      </c>
      <c r="AE352" s="4">
        <f>AVERAGE('air-quality'!I1767:I1771)</f>
        <v>0</v>
      </c>
      <c r="AF352" s="4">
        <f>AVERAGE('air-quality'!J1767:J1771)</f>
        <v>9.6</v>
      </c>
      <c r="AG352" s="4">
        <f>AVERAGE('air-quality'!E2128:E2132)</f>
        <v>93.2</v>
      </c>
      <c r="AH352" s="4">
        <f>AVERAGE('air-quality'!F2128:F2132)</f>
        <v>33.4</v>
      </c>
      <c r="AI352" s="4">
        <f>AVERAGE('air-quality'!G2128:G2132)</f>
        <v>15</v>
      </c>
      <c r="AJ352" s="4">
        <f>AVERAGE('air-quality'!H2128:H2132)</f>
        <v>18.600000000000001</v>
      </c>
      <c r="AK352" s="4">
        <f>AVERAGE('air-quality'!I2128:I2132)</f>
        <v>0</v>
      </c>
      <c r="AL352" s="4">
        <f>AVERAGE('air-quality'!J2128:J2132)</f>
        <v>6</v>
      </c>
      <c r="AS352">
        <f>AVERAGE(U352,AA352,AG352)</f>
        <v>124.19999999999999</v>
      </c>
      <c r="AT352">
        <f>AVERAGE(V352,AB352,AH352)</f>
        <v>57.6</v>
      </c>
      <c r="AU352">
        <f>AVERAGE(W352,AC352,AI352)</f>
        <v>15.533333333333333</v>
      </c>
      <c r="AV352">
        <f>AVERAGE(X352,AD352,AJ352)</f>
        <v>26.133333333333336</v>
      </c>
      <c r="AW352">
        <f>AVERAGE(Y352,AE352,AK352)</f>
        <v>0</v>
      </c>
      <c r="AX352">
        <f>AVERAGE(Z352,AF352,AL352)</f>
        <v>10.533333333333333</v>
      </c>
    </row>
    <row r="353" spans="1:50" x14ac:dyDescent="0.25">
      <c r="A353">
        <f>IF([1]Pivot!A357="",[1]Data!A352,[1]Pivot!A357)</f>
        <v>12</v>
      </c>
      <c r="B353">
        <f>[1]Pivot!B357</f>
        <v>17</v>
      </c>
      <c r="C353" s="4">
        <f>AVERAGE(Pivot!D357:H357)</f>
        <v>124.8</v>
      </c>
      <c r="D353" s="4">
        <f>AVERAGE(Pivot!K357:O357)</f>
        <v>69</v>
      </c>
      <c r="E353" s="4">
        <f>AVERAGE(Pivot!R357:V357)</f>
        <v>16.2</v>
      </c>
      <c r="F353" s="4">
        <f>AVERAGE(Pivot!Y357:AC357)</f>
        <v>30.2</v>
      </c>
      <c r="G353" s="4">
        <f>AVERAGE(Pivot!AF357:AJ357)</f>
        <v>0</v>
      </c>
      <c r="H353" s="4">
        <f>AVERAGE(Pivot!AM357:AQ357)</f>
        <v>14.2</v>
      </c>
      <c r="I353" s="4">
        <f>AVERAGE(Pivot!F357:H357)</f>
        <v>76.333333333333329</v>
      </c>
      <c r="J353" s="4">
        <f>AVERAGE(Pivot!M357:O357)</f>
        <v>41.666666666666664</v>
      </c>
      <c r="K353" s="4">
        <f>AVERAGE(Pivot!T357:V357)</f>
        <v>21</v>
      </c>
      <c r="L353" s="4">
        <f>AVERAGE(Pivot!AA357:AC357)</f>
        <v>18.666666666666668</v>
      </c>
      <c r="M353" s="4">
        <f>AVERAGE(Pivot!AH357:AJ357)</f>
        <v>0</v>
      </c>
      <c r="N353" s="4">
        <f>AVERAGE(Pivot!AO357:AQ357)</f>
        <v>5</v>
      </c>
      <c r="U353" s="4">
        <f>AVERAGE('air-quality'!E1417:E1421)</f>
        <v>154.19999999999999</v>
      </c>
      <c r="V353" s="4">
        <f>AVERAGE('air-quality'!F1417:F1421)</f>
        <v>69.599999999999994</v>
      </c>
      <c r="W353" s="4">
        <f>AVERAGE('air-quality'!G1417:G1421)</f>
        <v>16.8</v>
      </c>
      <c r="X353" s="4">
        <f>AVERAGE('air-quality'!H1417:H1421)</f>
        <v>27.8</v>
      </c>
      <c r="Y353" s="4">
        <f>AVERAGE('air-quality'!I1417:I1421)</f>
        <v>0</v>
      </c>
      <c r="Z353" s="4">
        <f>AVERAGE('air-quality'!J1417:J1421)</f>
        <v>14</v>
      </c>
      <c r="AA353" s="4">
        <f>AVERAGE('air-quality'!E1768:E1772)</f>
        <v>105</v>
      </c>
      <c r="AB353" s="4">
        <f>AVERAGE('air-quality'!F1768:F1772)</f>
        <v>62</v>
      </c>
      <c r="AC353" s="4">
        <f>AVERAGE('air-quality'!G1768:G1772)</f>
        <v>14.6</v>
      </c>
      <c r="AD353" s="4">
        <f>AVERAGE('air-quality'!H1768:H1772)</f>
        <v>29.4</v>
      </c>
      <c r="AE353" s="4">
        <f>AVERAGE('air-quality'!I1768:I1772)</f>
        <v>0</v>
      </c>
      <c r="AF353" s="4">
        <f>AVERAGE('air-quality'!J1768:J1772)</f>
        <v>9.4</v>
      </c>
      <c r="AG353" s="4">
        <f>AVERAGE('air-quality'!E2129:E2133)</f>
        <v>77</v>
      </c>
      <c r="AH353" s="4">
        <f>AVERAGE('air-quality'!F2129:F2133)</f>
        <v>32.6</v>
      </c>
      <c r="AI353" s="4">
        <f>AVERAGE('air-quality'!G2129:G2133)</f>
        <v>16.2</v>
      </c>
      <c r="AJ353" s="4">
        <f>AVERAGE('air-quality'!H2129:H2133)</f>
        <v>18.2</v>
      </c>
      <c r="AK353" s="4">
        <f>AVERAGE('air-quality'!I2129:I2133)</f>
        <v>0</v>
      </c>
      <c r="AL353" s="4">
        <f>AVERAGE('air-quality'!J2129:J2133)</f>
        <v>5.2</v>
      </c>
      <c r="AS353">
        <f>AVERAGE(U353,AA353,AG353)</f>
        <v>112.06666666666666</v>
      </c>
      <c r="AT353">
        <f>AVERAGE(V353,AB353,AH353)</f>
        <v>54.733333333333327</v>
      </c>
      <c r="AU353">
        <f>AVERAGE(W353,AC353,AI353)</f>
        <v>15.866666666666665</v>
      </c>
      <c r="AV353">
        <f>AVERAGE(X353,AD353,AJ353)</f>
        <v>25.133333333333336</v>
      </c>
      <c r="AW353">
        <f>AVERAGE(Y353,AE353,AK353)</f>
        <v>0</v>
      </c>
      <c r="AX353">
        <f>AVERAGE(Z353,AF353,AL353)</f>
        <v>9.5333333333333332</v>
      </c>
    </row>
    <row r="354" spans="1:50" x14ac:dyDescent="0.25">
      <c r="A354">
        <f>IF([1]Pivot!A358="",[1]Data!A353,[1]Pivot!A358)</f>
        <v>12</v>
      </c>
      <c r="B354">
        <f>[1]Pivot!B358</f>
        <v>18</v>
      </c>
      <c r="C354" s="4">
        <f>AVERAGE(Pivot!D358:H358)</f>
        <v>127.6</v>
      </c>
      <c r="D354" s="4">
        <f>AVERAGE(Pivot!K358:O358)</f>
        <v>79.400000000000006</v>
      </c>
      <c r="E354" s="4">
        <f>AVERAGE(Pivot!R358:V358)</f>
        <v>10.6</v>
      </c>
      <c r="F354" s="4">
        <f>AVERAGE(Pivot!Y358:AC358)</f>
        <v>36.4</v>
      </c>
      <c r="G354" s="4">
        <f>AVERAGE(Pivot!AF358:AJ358)</f>
        <v>0</v>
      </c>
      <c r="H354" s="4">
        <f>AVERAGE(Pivot!AM358:AQ358)</f>
        <v>18.2</v>
      </c>
      <c r="I354" s="4">
        <f>AVERAGE(Pivot!F358:H358)</f>
        <v>67</v>
      </c>
      <c r="J354" s="4">
        <f>AVERAGE(Pivot!M358:O358)</f>
        <v>45</v>
      </c>
      <c r="K354" s="4">
        <f>AVERAGE(Pivot!T358:V358)</f>
        <v>15</v>
      </c>
      <c r="L354" s="4">
        <f>AVERAGE(Pivot!AA358:AC358)</f>
        <v>21.666666666666668</v>
      </c>
      <c r="M354" s="4">
        <f>AVERAGE(Pivot!AH358:AJ358)</f>
        <v>0</v>
      </c>
      <c r="N354" s="4">
        <f>AVERAGE(Pivot!AO358:AQ358)</f>
        <v>6</v>
      </c>
      <c r="U354" s="4">
        <f>AVERAGE('air-quality'!E1418:E1422)</f>
        <v>135.4</v>
      </c>
      <c r="V354" s="4">
        <f>AVERAGE('air-quality'!F1418:F1422)</f>
        <v>51</v>
      </c>
      <c r="W354" s="4">
        <f>AVERAGE('air-quality'!G1418:G1422)</f>
        <v>17.2</v>
      </c>
      <c r="X354" s="4">
        <f>AVERAGE('air-quality'!H1418:H1422)</f>
        <v>20.8</v>
      </c>
      <c r="Y354" s="4">
        <f>AVERAGE('air-quality'!I1418:I1422)</f>
        <v>0</v>
      </c>
      <c r="Z354" s="4">
        <f>AVERAGE('air-quality'!J1418:J1422)</f>
        <v>9.1999999999999993</v>
      </c>
      <c r="AA354" s="4">
        <f>AVERAGE('air-quality'!E1769:E1773)</f>
        <v>109.6</v>
      </c>
      <c r="AB354" s="4">
        <f>AVERAGE('air-quality'!F1769:F1773)</f>
        <v>67.599999999999994</v>
      </c>
      <c r="AC354" s="4">
        <f>AVERAGE('air-quality'!G1769:G1773)</f>
        <v>14.4</v>
      </c>
      <c r="AD354" s="4">
        <f>AVERAGE('air-quality'!H1769:H1773)</f>
        <v>30.2</v>
      </c>
      <c r="AE354" s="4">
        <f>AVERAGE('air-quality'!I1769:I1773)</f>
        <v>0</v>
      </c>
      <c r="AF354" s="4">
        <f>AVERAGE('air-quality'!J1769:J1773)</f>
        <v>9.8000000000000007</v>
      </c>
      <c r="AG354" s="4">
        <f>AVERAGE('air-quality'!E2130:E2134)</f>
        <v>71</v>
      </c>
      <c r="AH354" s="4">
        <f>AVERAGE('air-quality'!F2130:F2134)</f>
        <v>42.6</v>
      </c>
      <c r="AI354" s="4">
        <f>AVERAGE('air-quality'!G2130:G2134)</f>
        <v>13</v>
      </c>
      <c r="AJ354" s="4">
        <f>AVERAGE('air-quality'!H2130:H2134)</f>
        <v>24.2</v>
      </c>
      <c r="AK354" s="4">
        <f>AVERAGE('air-quality'!I2130:I2134)</f>
        <v>0</v>
      </c>
      <c r="AL354" s="4">
        <f>AVERAGE('air-quality'!J2130:J2134)</f>
        <v>7.2</v>
      </c>
      <c r="AS354">
        <f>AVERAGE(U354,AA354,AG354)</f>
        <v>105.33333333333333</v>
      </c>
      <c r="AT354">
        <f>AVERAGE(V354,AB354,AH354)</f>
        <v>53.733333333333327</v>
      </c>
      <c r="AU354">
        <f>AVERAGE(W354,AC354,AI354)</f>
        <v>14.866666666666667</v>
      </c>
      <c r="AV354">
        <f>AVERAGE(X354,AD354,AJ354)</f>
        <v>25.066666666666666</v>
      </c>
      <c r="AW354">
        <f>AVERAGE(Y354,AE354,AK354)</f>
        <v>0</v>
      </c>
      <c r="AX354">
        <f>AVERAGE(Z354,AF354,AL354)</f>
        <v>8.7333333333333325</v>
      </c>
    </row>
    <row r="355" spans="1:50" x14ac:dyDescent="0.25">
      <c r="A355">
        <f>IF([1]Pivot!A359="",[1]Data!A354,[1]Pivot!A359)</f>
        <v>12</v>
      </c>
      <c r="B355">
        <f>[1]Pivot!B359</f>
        <v>19</v>
      </c>
      <c r="C355" s="4">
        <f>AVERAGE(Pivot!D359:H359)</f>
        <v>143.6</v>
      </c>
      <c r="D355" s="4">
        <f>AVERAGE(Pivot!K359:O359)</f>
        <v>118.4</v>
      </c>
      <c r="E355" s="4">
        <f>AVERAGE(Pivot!R359:V359)</f>
        <v>10.199999999999999</v>
      </c>
      <c r="F355" s="4">
        <f>AVERAGE(Pivot!Y359:AC359)</f>
        <v>39.799999999999997</v>
      </c>
      <c r="G355" s="4">
        <f>AVERAGE(Pivot!AF359:AJ359)</f>
        <v>0</v>
      </c>
      <c r="H355" s="4">
        <f>AVERAGE(Pivot!AM359:AQ359)</f>
        <v>26.8</v>
      </c>
      <c r="I355" s="4">
        <f>AVERAGE(Pivot!F359:H359)</f>
        <v>76</v>
      </c>
      <c r="J355" s="4">
        <f>AVERAGE(Pivot!M359:O359)</f>
        <v>48.666666666666664</v>
      </c>
      <c r="K355" s="4">
        <f>AVERAGE(Pivot!T359:V359)</f>
        <v>13</v>
      </c>
      <c r="L355" s="4">
        <f>AVERAGE(Pivot!AA359:AC359)</f>
        <v>28.333333333333332</v>
      </c>
      <c r="M355" s="4">
        <f>AVERAGE(Pivot!AH359:AJ359)</f>
        <v>0</v>
      </c>
      <c r="N355" s="4">
        <f>AVERAGE(Pivot!AO359:AQ359)</f>
        <v>7.666666666666667</v>
      </c>
      <c r="U355" s="4">
        <f>AVERAGE('air-quality'!E1419:E1423)</f>
        <v>97.6</v>
      </c>
      <c r="V355" s="4">
        <f>AVERAGE('air-quality'!F1419:F1423)</f>
        <v>38.799999999999997</v>
      </c>
      <c r="W355" s="4">
        <f>AVERAGE('air-quality'!G1419:G1423)</f>
        <v>16.8</v>
      </c>
      <c r="X355" s="4">
        <f>AVERAGE('air-quality'!H1419:H1423)</f>
        <v>17.8</v>
      </c>
      <c r="Y355" s="4">
        <f>AVERAGE('air-quality'!I1419:I1423)</f>
        <v>0</v>
      </c>
      <c r="Z355" s="4">
        <f>AVERAGE('air-quality'!J1419:J1423)</f>
        <v>6.2</v>
      </c>
      <c r="AA355" s="4">
        <f>AVERAGE('air-quality'!E1770:E1774)</f>
        <v>109.6</v>
      </c>
      <c r="AB355" s="4">
        <f>AVERAGE('air-quality'!F1770:F1774)</f>
        <v>66.8</v>
      </c>
      <c r="AC355" s="4">
        <f>AVERAGE('air-quality'!G1770:G1774)</f>
        <v>14.6</v>
      </c>
      <c r="AD355" s="4">
        <f>AVERAGE('air-quality'!H1770:H1774)</f>
        <v>26.6</v>
      </c>
      <c r="AE355" s="4">
        <f>AVERAGE('air-quality'!I1770:I1774)</f>
        <v>0</v>
      </c>
      <c r="AF355" s="4">
        <f>AVERAGE('air-quality'!J1770:J1774)</f>
        <v>9</v>
      </c>
      <c r="AG355" s="4">
        <f>AVERAGE('air-quality'!E2131:E2135)</f>
        <v>93.4</v>
      </c>
      <c r="AH355" s="4">
        <f>AVERAGE('air-quality'!F2131:F2135)</f>
        <v>46.6</v>
      </c>
      <c r="AI355" s="4">
        <f>AVERAGE('air-quality'!G2131:G2135)</f>
        <v>13.4</v>
      </c>
      <c r="AJ355" s="4">
        <f>AVERAGE('air-quality'!H2131:H2135)</f>
        <v>24.4</v>
      </c>
      <c r="AK355" s="4">
        <f>AVERAGE('air-quality'!I2131:I2135)</f>
        <v>0</v>
      </c>
      <c r="AL355" s="4">
        <f>AVERAGE('air-quality'!J2131:J2135)</f>
        <v>8.1999999999999993</v>
      </c>
      <c r="AS355">
        <f>AVERAGE(U355,AA355,AG355)</f>
        <v>100.2</v>
      </c>
      <c r="AT355">
        <f>AVERAGE(V355,AB355,AH355)</f>
        <v>50.733333333333327</v>
      </c>
      <c r="AU355">
        <f>AVERAGE(W355,AC355,AI355)</f>
        <v>14.933333333333332</v>
      </c>
      <c r="AV355">
        <f>AVERAGE(X355,AD355,AJ355)</f>
        <v>22.933333333333337</v>
      </c>
      <c r="AW355">
        <f>AVERAGE(Y355,AE355,AK355)</f>
        <v>0</v>
      </c>
      <c r="AX355">
        <f>AVERAGE(Z355,AF355,AL355)</f>
        <v>7.8</v>
      </c>
    </row>
    <row r="356" spans="1:50" x14ac:dyDescent="0.25">
      <c r="A356">
        <f>IF([1]Pivot!A360="",[1]Data!A355,[1]Pivot!A360)</f>
        <v>12</v>
      </c>
      <c r="B356">
        <f>[1]Pivot!B360</f>
        <v>20</v>
      </c>
      <c r="C356" s="4">
        <f>AVERAGE(Pivot!D360:H360)</f>
        <v>187.2</v>
      </c>
      <c r="D356" s="4">
        <f>AVERAGE(Pivot!K360:O360)</f>
        <v>137.19999999999999</v>
      </c>
      <c r="E356" s="4">
        <f>AVERAGE(Pivot!R360:V360)</f>
        <v>8.4</v>
      </c>
      <c r="F356" s="4">
        <f>AVERAGE(Pivot!Y360:AC360)</f>
        <v>44.6</v>
      </c>
      <c r="G356" s="4">
        <f>AVERAGE(Pivot!AF360:AJ360)</f>
        <v>0</v>
      </c>
      <c r="H356" s="4">
        <f>AVERAGE(Pivot!AM360:AQ360)</f>
        <v>28.2</v>
      </c>
      <c r="I356" s="4">
        <f>AVERAGE(Pivot!F360:H360)</f>
        <v>83.333333333333329</v>
      </c>
      <c r="J356" s="4">
        <f>AVERAGE(Pivot!M360:O360)</f>
        <v>69.333333333333329</v>
      </c>
      <c r="K356" s="4">
        <f>AVERAGE(Pivot!T360:V360)</f>
        <v>10.333333333333334</v>
      </c>
      <c r="L356" s="4">
        <f>AVERAGE(Pivot!AA360:AC360)</f>
        <v>34.666666666666664</v>
      </c>
      <c r="M356" s="4">
        <f>AVERAGE(Pivot!AH360:AJ360)</f>
        <v>0</v>
      </c>
      <c r="N356" s="4">
        <f>AVERAGE(Pivot!AO360:AQ360)</f>
        <v>11.333333333333334</v>
      </c>
      <c r="U356" s="4">
        <f>AVERAGE('air-quality'!E1420:E1424)</f>
        <v>73.400000000000006</v>
      </c>
      <c r="V356" s="4">
        <f>AVERAGE('air-quality'!F1420:F1424)</f>
        <v>38.4</v>
      </c>
      <c r="W356" s="4">
        <f>AVERAGE('air-quality'!G1420:G1424)</f>
        <v>17.2</v>
      </c>
      <c r="X356" s="4">
        <f>AVERAGE('air-quality'!H1420:H1424)</f>
        <v>18.8</v>
      </c>
      <c r="Y356" s="4">
        <f>AVERAGE('air-quality'!I1420:I1424)</f>
        <v>0</v>
      </c>
      <c r="Z356" s="4">
        <f>AVERAGE('air-quality'!J1420:J1424)</f>
        <v>6.8</v>
      </c>
      <c r="AA356" s="4">
        <f>AVERAGE('air-quality'!E1771:E1775)</f>
        <v>99.6</v>
      </c>
      <c r="AB356" s="4">
        <f>AVERAGE('air-quality'!F1771:F1775)</f>
        <v>71.2</v>
      </c>
      <c r="AC356" s="4">
        <f>AVERAGE('air-quality'!G1771:G1775)</f>
        <v>13.6</v>
      </c>
      <c r="AD356" s="4">
        <f>AVERAGE('air-quality'!H1771:H1775)</f>
        <v>26.8</v>
      </c>
      <c r="AE356" s="4">
        <f>AVERAGE('air-quality'!I1771:I1775)</f>
        <v>0</v>
      </c>
      <c r="AF356" s="4">
        <f>AVERAGE('air-quality'!J1771:J1775)</f>
        <v>9.4</v>
      </c>
      <c r="AG356" s="4">
        <f>AVERAGE('air-quality'!E2132:E2136)</f>
        <v>102.2</v>
      </c>
      <c r="AH356" s="4">
        <f>AVERAGE('air-quality'!F2132:F2136)</f>
        <v>54.4</v>
      </c>
      <c r="AI356" s="4">
        <f>AVERAGE('air-quality'!G2132:G2136)</f>
        <v>10.8</v>
      </c>
      <c r="AJ356" s="4">
        <f>AVERAGE('air-quality'!H2132:H2136)</f>
        <v>27.4</v>
      </c>
      <c r="AK356" s="4">
        <f>AVERAGE('air-quality'!I2132:I2136)</f>
        <v>0</v>
      </c>
      <c r="AL356" s="4">
        <f>AVERAGE('air-quality'!J2132:J2136)</f>
        <v>9.8000000000000007</v>
      </c>
      <c r="AS356">
        <f>AVERAGE(U356,AA356,AG356)</f>
        <v>91.733333333333334</v>
      </c>
      <c r="AT356">
        <f>AVERAGE(V356,AB356,AH356)</f>
        <v>54.666666666666664</v>
      </c>
      <c r="AU356">
        <f>AVERAGE(W356,AC356,AI356)</f>
        <v>13.866666666666665</v>
      </c>
      <c r="AV356">
        <f>AVERAGE(X356,AD356,AJ356)</f>
        <v>24.333333333333332</v>
      </c>
      <c r="AW356">
        <f>AVERAGE(Y356,AE356,AK356)</f>
        <v>0</v>
      </c>
      <c r="AX356">
        <f>AVERAGE(Z356,AF356,AL356)</f>
        <v>8.6666666666666661</v>
      </c>
    </row>
    <row r="357" spans="1:50" x14ac:dyDescent="0.25">
      <c r="A357">
        <f>IF([1]Pivot!A361="",[1]Data!A356,[1]Pivot!A361)</f>
        <v>12</v>
      </c>
      <c r="B357">
        <f>[1]Pivot!B361</f>
        <v>21</v>
      </c>
      <c r="C357" s="4">
        <f>AVERAGE(Pivot!D361:H361)</f>
        <v>219.4</v>
      </c>
      <c r="D357" s="4">
        <f>AVERAGE(Pivot!K361:O361)</f>
        <v>120.8</v>
      </c>
      <c r="E357" s="4">
        <f>AVERAGE(Pivot!R361:V361)</f>
        <v>16.399999999999999</v>
      </c>
      <c r="F357" s="4">
        <f>AVERAGE(Pivot!Y361:AC361)</f>
        <v>35.6</v>
      </c>
      <c r="G357" s="4">
        <f>AVERAGE(Pivot!AF361:AJ361)</f>
        <v>0</v>
      </c>
      <c r="H357" s="4">
        <f>AVERAGE(Pivot!AM361:AQ361)</f>
        <v>20.399999999999999</v>
      </c>
      <c r="I357" s="4">
        <f>AVERAGE(Pivot!F361:H361)</f>
        <v>130.33333333333334</v>
      </c>
      <c r="J357" s="4">
        <f>AVERAGE(Pivot!M361:O361)</f>
        <v>65.666666666666671</v>
      </c>
      <c r="K357" s="4">
        <f>AVERAGE(Pivot!T361:V361)</f>
        <v>17</v>
      </c>
      <c r="L357" s="4">
        <f>AVERAGE(Pivot!AA361:AC361)</f>
        <v>30.666666666666668</v>
      </c>
      <c r="M357" s="4">
        <f>AVERAGE(Pivot!AH361:AJ361)</f>
        <v>0</v>
      </c>
      <c r="N357" s="4">
        <f>AVERAGE(Pivot!AO361:AQ361)</f>
        <v>11.333333333333334</v>
      </c>
      <c r="U357" s="4">
        <f>AVERAGE('air-quality'!E1421:E1425)</f>
        <v>73.400000000000006</v>
      </c>
      <c r="V357" s="4">
        <f>AVERAGE('air-quality'!F1421:F1425)</f>
        <v>33</v>
      </c>
      <c r="W357" s="4">
        <f>AVERAGE('air-quality'!G1421:G1425)</f>
        <v>18.600000000000001</v>
      </c>
      <c r="X357" s="4">
        <f>AVERAGE('air-quality'!H1421:H1425)</f>
        <v>18.399999999999999</v>
      </c>
      <c r="Y357" s="4">
        <f>AVERAGE('air-quality'!I1421:I1425)</f>
        <v>0</v>
      </c>
      <c r="Z357" s="4">
        <f>AVERAGE('air-quality'!J1421:J1425)</f>
        <v>5.6</v>
      </c>
      <c r="AA357" s="4">
        <f>AVERAGE('air-quality'!E1772:E1776)</f>
        <v>107.2</v>
      </c>
      <c r="AB357" s="4">
        <f>AVERAGE('air-quality'!F1772:F1776)</f>
        <v>69.8</v>
      </c>
      <c r="AC357" s="4">
        <f>AVERAGE('air-quality'!G1772:G1776)</f>
        <v>17.2</v>
      </c>
      <c r="AD357" s="4">
        <f>AVERAGE('air-quality'!H1772:H1776)</f>
        <v>23.2</v>
      </c>
      <c r="AE357" s="4">
        <f>AVERAGE('air-quality'!I1772:I1776)</f>
        <v>0</v>
      </c>
      <c r="AF357" s="4">
        <f>AVERAGE('air-quality'!J1772:J1776)</f>
        <v>8.6</v>
      </c>
      <c r="AG357" s="4">
        <f>AVERAGE('air-quality'!E2133:E2137)</f>
        <v>124.6</v>
      </c>
      <c r="AH357" s="4">
        <f>AVERAGE('air-quality'!F2133:F2137)</f>
        <v>57.6</v>
      </c>
      <c r="AI357" s="4">
        <f>AVERAGE('air-quality'!G2133:G2137)</f>
        <v>12.2</v>
      </c>
      <c r="AJ357" s="4">
        <f>AVERAGE('air-quality'!H2133:H2137)</f>
        <v>26.2</v>
      </c>
      <c r="AK357" s="4">
        <f>AVERAGE('air-quality'!I2133:I2137)</f>
        <v>0</v>
      </c>
      <c r="AL357" s="4">
        <f>AVERAGE('air-quality'!J2133:J2137)</f>
        <v>10.8</v>
      </c>
      <c r="AS357">
        <f>AVERAGE(U357,AA357,AG357)</f>
        <v>101.73333333333335</v>
      </c>
      <c r="AT357">
        <f>AVERAGE(V357,AB357,AH357)</f>
        <v>53.466666666666669</v>
      </c>
      <c r="AU357">
        <f>AVERAGE(W357,AC357,AI357)</f>
        <v>16</v>
      </c>
      <c r="AV357">
        <f>AVERAGE(X357,AD357,AJ357)</f>
        <v>22.599999999999998</v>
      </c>
      <c r="AW357">
        <f>AVERAGE(Y357,AE357,AK357)</f>
        <v>0</v>
      </c>
      <c r="AX357">
        <f>AVERAGE(Z357,AF357,AL357)</f>
        <v>8.3333333333333339</v>
      </c>
    </row>
    <row r="358" spans="1:50" x14ac:dyDescent="0.25">
      <c r="A358">
        <f>IF([1]Pivot!A362="",[1]Data!A357,[1]Pivot!A362)</f>
        <v>12</v>
      </c>
      <c r="B358">
        <f>[1]Pivot!B362</f>
        <v>22</v>
      </c>
      <c r="C358" s="4">
        <f>AVERAGE(Pivot!D362:H362)</f>
        <v>173.4</v>
      </c>
      <c r="D358" s="4">
        <f>AVERAGE(Pivot!K362:O362)</f>
        <v>78.2</v>
      </c>
      <c r="E358" s="4">
        <f>AVERAGE(Pivot!R362:V362)</f>
        <v>15</v>
      </c>
      <c r="F358" s="4">
        <f>AVERAGE(Pivot!Y362:AC362)</f>
        <v>30.4</v>
      </c>
      <c r="G358" s="4">
        <f>AVERAGE(Pivot!AF362:AJ362)</f>
        <v>0</v>
      </c>
      <c r="H358" s="4">
        <f>AVERAGE(Pivot!AM362:AQ362)</f>
        <v>14.6</v>
      </c>
      <c r="I358" s="4">
        <f>AVERAGE(Pivot!F362:H362)</f>
        <v>120.33333333333333</v>
      </c>
      <c r="J358" s="4">
        <f>AVERAGE(Pivot!M362:O362)</f>
        <v>49</v>
      </c>
      <c r="K358" s="4">
        <f>AVERAGE(Pivot!T362:V362)</f>
        <v>15</v>
      </c>
      <c r="L358" s="4">
        <f>AVERAGE(Pivot!AA362:AC362)</f>
        <v>21</v>
      </c>
      <c r="M358" s="4">
        <f>AVERAGE(Pivot!AH362:AJ362)</f>
        <v>0</v>
      </c>
      <c r="N358" s="4">
        <f>AVERAGE(Pivot!AO362:AQ362)</f>
        <v>8</v>
      </c>
      <c r="U358" s="4">
        <f>AVERAGE('air-quality'!E1422:E1426)</f>
        <v>61.6</v>
      </c>
      <c r="V358" s="4">
        <f>AVERAGE('air-quality'!F1422:F1426)</f>
        <v>35.200000000000003</v>
      </c>
      <c r="W358" s="4">
        <f>AVERAGE('air-quality'!G1422:G1426)</f>
        <v>19.2</v>
      </c>
      <c r="X358" s="4">
        <f>AVERAGE('air-quality'!H1422:H1426)</f>
        <v>20</v>
      </c>
      <c r="Y358" s="4">
        <f>AVERAGE('air-quality'!I1422:I1426)</f>
        <v>0</v>
      </c>
      <c r="Z358" s="4">
        <f>AVERAGE('air-quality'!J1422:J1426)</f>
        <v>5.8</v>
      </c>
      <c r="AA358" s="4">
        <f>AVERAGE('air-quality'!E1773:E1777)</f>
        <v>99</v>
      </c>
      <c r="AB358" s="4">
        <f>AVERAGE('air-quality'!F1773:F1777)</f>
        <v>57</v>
      </c>
      <c r="AC358" s="4">
        <f>AVERAGE('air-quality'!G1773:G1777)</f>
        <v>17.8</v>
      </c>
      <c r="AD358" s="4">
        <f>AVERAGE('air-quality'!H1773:H1777)</f>
        <v>18.8</v>
      </c>
      <c r="AE358" s="4">
        <f>AVERAGE('air-quality'!I1773:I1777)</f>
        <v>0</v>
      </c>
      <c r="AF358" s="4">
        <f>AVERAGE('air-quality'!J1773:J1777)</f>
        <v>7.2</v>
      </c>
      <c r="AG358" s="4">
        <f>AVERAGE('air-quality'!E2134:E2138)</f>
        <v>137.4</v>
      </c>
      <c r="AH358" s="4">
        <f>AVERAGE('air-quality'!F2134:F2138)</f>
        <v>54.8</v>
      </c>
      <c r="AI358" s="4">
        <f>AVERAGE('air-quality'!G2134:G2138)</f>
        <v>15</v>
      </c>
      <c r="AJ358" s="4">
        <f>AVERAGE('air-quality'!H2134:H2138)</f>
        <v>23</v>
      </c>
      <c r="AK358" s="4">
        <f>AVERAGE('air-quality'!I2134:I2138)</f>
        <v>0</v>
      </c>
      <c r="AL358" s="4">
        <f>AVERAGE('air-quality'!J2134:J2138)</f>
        <v>9.6</v>
      </c>
      <c r="AS358">
        <f>AVERAGE(U358,AA358,AG358)</f>
        <v>99.333333333333329</v>
      </c>
      <c r="AT358">
        <f>AVERAGE(V358,AB358,AH358)</f>
        <v>49</v>
      </c>
      <c r="AU358">
        <f>AVERAGE(W358,AC358,AI358)</f>
        <v>17.333333333333332</v>
      </c>
      <c r="AV358">
        <f>AVERAGE(X358,AD358,AJ358)</f>
        <v>20.599999999999998</v>
      </c>
      <c r="AW358">
        <f>AVERAGE(Y358,AE358,AK358)</f>
        <v>0</v>
      </c>
      <c r="AX358">
        <f>AVERAGE(Z358,AF358,AL358)</f>
        <v>7.5333333333333341</v>
      </c>
    </row>
    <row r="359" spans="1:50" x14ac:dyDescent="0.25">
      <c r="A359">
        <f>IF([1]Pivot!A363="",[1]Data!A358,[1]Pivot!A363)</f>
        <v>12</v>
      </c>
      <c r="B359">
        <f>[1]Pivot!B363</f>
        <v>23</v>
      </c>
      <c r="C359" s="4">
        <f>AVERAGE(Pivot!D363:H363)</f>
        <v>130.4</v>
      </c>
      <c r="D359" s="4">
        <f>AVERAGE(Pivot!K363:O363)</f>
        <v>78.8</v>
      </c>
      <c r="E359" s="4">
        <f>AVERAGE(Pivot!R363:V363)</f>
        <v>12.8</v>
      </c>
      <c r="F359" s="4">
        <f>AVERAGE(Pivot!Y363:AC363)</f>
        <v>30</v>
      </c>
      <c r="G359" s="4">
        <f>AVERAGE(Pivot!AF363:AJ363)</f>
        <v>0</v>
      </c>
      <c r="H359" s="4">
        <f>AVERAGE(Pivot!AM363:AQ363)</f>
        <v>13.4</v>
      </c>
      <c r="I359" s="4">
        <f>AVERAGE(Pivot!F363:H363)</f>
        <v>84</v>
      </c>
      <c r="J359" s="4">
        <f>AVERAGE(Pivot!M363:O363)</f>
        <v>63</v>
      </c>
      <c r="K359" s="4">
        <f>AVERAGE(Pivot!T363:V363)</f>
        <v>14</v>
      </c>
      <c r="L359" s="4">
        <f>AVERAGE(Pivot!AA363:AC363)</f>
        <v>22</v>
      </c>
      <c r="M359" s="4">
        <f>AVERAGE(Pivot!AH363:AJ363)</f>
        <v>0</v>
      </c>
      <c r="N359" s="4">
        <f>AVERAGE(Pivot!AO363:AQ363)</f>
        <v>8.6666666666666661</v>
      </c>
      <c r="U359" s="4">
        <f>AVERAGE('air-quality'!E1423:E1427)</f>
        <v>66</v>
      </c>
      <c r="V359" s="4">
        <f>AVERAGE('air-quality'!F1423:F1427)</f>
        <v>40</v>
      </c>
      <c r="W359" s="4">
        <f>AVERAGE('air-quality'!G1423:G1427)</f>
        <v>19.8</v>
      </c>
      <c r="X359" s="4">
        <f>AVERAGE('air-quality'!H1423:H1427)</f>
        <v>19.2</v>
      </c>
      <c r="Y359" s="4">
        <f>AVERAGE('air-quality'!I1423:I1427)</f>
        <v>0</v>
      </c>
      <c r="Z359" s="4">
        <f>AVERAGE('air-quality'!J1423:J1427)</f>
        <v>5.4</v>
      </c>
      <c r="AA359" s="4">
        <f>AVERAGE('air-quality'!E1774:E1778)</f>
        <v>76.599999999999994</v>
      </c>
      <c r="AB359" s="4">
        <f>AVERAGE('air-quality'!F1774:F1778)</f>
        <v>53.2</v>
      </c>
      <c r="AC359" s="4">
        <f>AVERAGE('air-quality'!G1774:G1778)</f>
        <v>17.600000000000001</v>
      </c>
      <c r="AD359" s="4">
        <f>AVERAGE('air-quality'!H1774:H1778)</f>
        <v>15</v>
      </c>
      <c r="AE359" s="4">
        <f>AVERAGE('air-quality'!I1774:I1778)</f>
        <v>0</v>
      </c>
      <c r="AF359" s="4">
        <f>AVERAGE('air-quality'!J1774:J1778)</f>
        <v>6.4</v>
      </c>
      <c r="AG359" s="4">
        <f>AVERAGE('air-quality'!E2135:E2139)</f>
        <v>123.6</v>
      </c>
      <c r="AH359" s="4">
        <f>AVERAGE('air-quality'!F2135:F2139)</f>
        <v>55.6</v>
      </c>
      <c r="AI359" s="4">
        <f>AVERAGE('air-quality'!G2135:G2139)</f>
        <v>14.8</v>
      </c>
      <c r="AJ359" s="4">
        <f>AVERAGE('air-quality'!H2135:H2139)</f>
        <v>22.2</v>
      </c>
      <c r="AK359" s="4">
        <f>AVERAGE('air-quality'!I2135:I2139)</f>
        <v>0</v>
      </c>
      <c r="AL359" s="4">
        <f>AVERAGE('air-quality'!J2135:J2139)</f>
        <v>8.8000000000000007</v>
      </c>
      <c r="AS359">
        <f>AVERAGE(U359,AA359,AG359)</f>
        <v>88.733333333333334</v>
      </c>
      <c r="AT359">
        <f>AVERAGE(V359,AB359,AH359)</f>
        <v>49.6</v>
      </c>
      <c r="AU359">
        <f>AVERAGE(W359,AC359,AI359)</f>
        <v>17.400000000000002</v>
      </c>
      <c r="AV359">
        <f>AVERAGE(X359,AD359,AJ359)</f>
        <v>18.8</v>
      </c>
      <c r="AW359">
        <f>AVERAGE(Y359,AE359,AK359)</f>
        <v>0</v>
      </c>
      <c r="AX359">
        <f>AVERAGE(Z359,AF359,AL359)</f>
        <v>6.8666666666666671</v>
      </c>
    </row>
    <row r="360" spans="1:50" x14ac:dyDescent="0.25">
      <c r="A360">
        <f>IF([1]Pivot!A364="",[1]Data!A359,[1]Pivot!A364)</f>
        <v>12</v>
      </c>
      <c r="B360">
        <f>[1]Pivot!B364</f>
        <v>24</v>
      </c>
      <c r="C360" s="4">
        <f>AVERAGE(Pivot!D364:H364)</f>
        <v>138.6</v>
      </c>
      <c r="D360" s="4">
        <f>AVERAGE(Pivot!K364:O364)</f>
        <v>137.19999999999999</v>
      </c>
      <c r="E360" s="4">
        <f>AVERAGE(Pivot!R364:V364)</f>
        <v>13.4</v>
      </c>
      <c r="F360" s="4">
        <f>AVERAGE(Pivot!Y364:AC364)</f>
        <v>38.799999999999997</v>
      </c>
      <c r="G360" s="4">
        <f>AVERAGE(Pivot!AF364:AJ364)</f>
        <v>0</v>
      </c>
      <c r="H360" s="4">
        <f>AVERAGE(Pivot!AM364:AQ364)</f>
        <v>23.8</v>
      </c>
      <c r="I360" s="4">
        <f>AVERAGE(Pivot!F364:H364)</f>
        <v>114</v>
      </c>
      <c r="J360" s="4">
        <f>AVERAGE(Pivot!M364:O364)</f>
        <v>53</v>
      </c>
      <c r="K360" s="4">
        <f>AVERAGE(Pivot!T364:V364)</f>
        <v>19.333333333333332</v>
      </c>
      <c r="L360" s="4">
        <f>AVERAGE(Pivot!AA364:AC364)</f>
        <v>20</v>
      </c>
      <c r="M360" s="4">
        <f>AVERAGE(Pivot!AH364:AJ364)</f>
        <v>0</v>
      </c>
      <c r="N360" s="4">
        <f>AVERAGE(Pivot!AO364:AQ364)</f>
        <v>7.666666666666667</v>
      </c>
      <c r="U360" s="4">
        <f>AVERAGE('air-quality'!E1424:E1428)</f>
        <v>67.599999999999994</v>
      </c>
      <c r="V360" s="4">
        <f>AVERAGE('air-quality'!F1424:F1428)</f>
        <v>41.4</v>
      </c>
      <c r="W360" s="4">
        <f>AVERAGE('air-quality'!G1424:G1428)</f>
        <v>21.6</v>
      </c>
      <c r="X360" s="4">
        <f>AVERAGE('air-quality'!H1424:H1428)</f>
        <v>17</v>
      </c>
      <c r="Y360" s="4">
        <f>AVERAGE('air-quality'!I1424:I1428)</f>
        <v>0</v>
      </c>
      <c r="Z360" s="4">
        <f>AVERAGE('air-quality'!J1424:J1428)</f>
        <v>5.2</v>
      </c>
      <c r="AA360" s="4">
        <f>AVERAGE('air-quality'!E1775:E1779)</f>
        <v>63.4</v>
      </c>
      <c r="AB360" s="4">
        <f>AVERAGE('air-quality'!F1775:F1779)</f>
        <v>51.6</v>
      </c>
      <c r="AC360" s="4">
        <f>AVERAGE('air-quality'!G1775:G1779)</f>
        <v>17.2</v>
      </c>
      <c r="AD360" s="4">
        <f>AVERAGE('air-quality'!H1775:H1779)</f>
        <v>14.8</v>
      </c>
      <c r="AE360" s="4">
        <f>AVERAGE('air-quality'!I1775:I1779)</f>
        <v>0</v>
      </c>
      <c r="AF360" s="4">
        <f>AVERAGE('air-quality'!J1775:J1779)</f>
        <v>6.4</v>
      </c>
      <c r="AG360" s="4">
        <f>AVERAGE('air-quality'!E2136:E2140)</f>
        <v>115.6</v>
      </c>
      <c r="AH360" s="4">
        <f>AVERAGE('air-quality'!F2136:F2140)</f>
        <v>63.2</v>
      </c>
      <c r="AI360" s="4">
        <f>AVERAGE('air-quality'!G2136:G2140)</f>
        <v>12</v>
      </c>
      <c r="AJ360" s="4">
        <f>AVERAGE('air-quality'!H2136:H2140)</f>
        <v>25</v>
      </c>
      <c r="AK360" s="4">
        <f>AVERAGE('air-quality'!I2136:I2140)</f>
        <v>0</v>
      </c>
      <c r="AL360" s="4">
        <f>AVERAGE('air-quality'!J2136:J2140)</f>
        <v>9.8000000000000007</v>
      </c>
      <c r="AS360">
        <f>AVERAGE(U360,AA360,AG360)</f>
        <v>82.2</v>
      </c>
      <c r="AT360">
        <f>AVERAGE(V360,AB360,AH360)</f>
        <v>52.066666666666663</v>
      </c>
      <c r="AU360">
        <f>AVERAGE(W360,AC360,AI360)</f>
        <v>16.933333333333334</v>
      </c>
      <c r="AV360">
        <f>AVERAGE(X360,AD360,AJ360)</f>
        <v>18.933333333333334</v>
      </c>
      <c r="AW360">
        <f>AVERAGE(Y360,AE360,AK360)</f>
        <v>0</v>
      </c>
      <c r="AX360">
        <f>AVERAGE(Z360,AF360,AL360)</f>
        <v>7.1333333333333337</v>
      </c>
    </row>
    <row r="361" spans="1:50" x14ac:dyDescent="0.25">
      <c r="A361">
        <f>IF([1]Pivot!A365="",[1]Data!A360,[1]Pivot!A365)</f>
        <v>12</v>
      </c>
      <c r="B361">
        <f>[1]Pivot!B365</f>
        <v>25</v>
      </c>
      <c r="C361" s="4">
        <f>AVERAGE(Pivot!D365:H365)</f>
        <v>208.4</v>
      </c>
      <c r="D361" s="4">
        <f>AVERAGE(Pivot!K365:O365)</f>
        <v>86.8</v>
      </c>
      <c r="E361" s="4">
        <f>AVERAGE(Pivot!R365:V365)</f>
        <v>17</v>
      </c>
      <c r="F361" s="4">
        <f>AVERAGE(Pivot!Y365:AC365)</f>
        <v>27.6</v>
      </c>
      <c r="G361" s="4">
        <f>AVERAGE(Pivot!AF365:AJ365)</f>
        <v>0</v>
      </c>
      <c r="H361" s="4">
        <f>AVERAGE(Pivot!AM365:AQ365)</f>
        <v>13.2</v>
      </c>
      <c r="I361" s="4">
        <f>AVERAGE(Pivot!F365:H365)</f>
        <v>101</v>
      </c>
      <c r="J361" s="4">
        <f>AVERAGE(Pivot!M365:O365)</f>
        <v>35</v>
      </c>
      <c r="K361" s="4">
        <f>AVERAGE(Pivot!T365:V365)</f>
        <v>19.666666666666668</v>
      </c>
      <c r="L361" s="4">
        <f>AVERAGE(Pivot!AA365:AC365)</f>
        <v>16.333333333333332</v>
      </c>
      <c r="M361" s="4">
        <f>AVERAGE(Pivot!AH365:AJ365)</f>
        <v>0</v>
      </c>
      <c r="N361" s="4">
        <f>AVERAGE(Pivot!AO365:AQ365)</f>
        <v>4.666666666666667</v>
      </c>
      <c r="U361" s="4">
        <f>AVERAGE('air-quality'!E1425:E1429)</f>
        <v>64.2</v>
      </c>
      <c r="V361" s="4">
        <f>AVERAGE('air-quality'!F1425:F1429)</f>
        <v>36.4</v>
      </c>
      <c r="W361" s="4">
        <f>AVERAGE('air-quality'!G1425:G1429)</f>
        <v>23.2</v>
      </c>
      <c r="X361" s="4">
        <f>AVERAGE('air-quality'!H1425:H1429)</f>
        <v>12.4</v>
      </c>
      <c r="Y361" s="4">
        <f>AVERAGE('air-quality'!I1425:I1429)</f>
        <v>0</v>
      </c>
      <c r="Z361" s="4">
        <f>AVERAGE('air-quality'!J1425:J1429)</f>
        <v>3.8</v>
      </c>
      <c r="AA361" s="4">
        <f>AVERAGE('air-quality'!E1776:E1780)</f>
        <v>62.2</v>
      </c>
      <c r="AB361" s="4">
        <f>AVERAGE('air-quality'!F1776:F1780)</f>
        <v>41.6</v>
      </c>
      <c r="AC361" s="4">
        <f>AVERAGE('air-quality'!G1776:G1780)</f>
        <v>20.2</v>
      </c>
      <c r="AD361" s="4">
        <f>AVERAGE('air-quality'!H1776:H1780)</f>
        <v>11</v>
      </c>
      <c r="AE361" s="4">
        <f>AVERAGE('air-quality'!I1776:I1780)</f>
        <v>0</v>
      </c>
      <c r="AF361" s="4">
        <f>AVERAGE('air-quality'!J1776:J1780)</f>
        <v>5</v>
      </c>
      <c r="AG361" s="4">
        <f>AVERAGE('air-quality'!E2137:E2141)</f>
        <v>124.4</v>
      </c>
      <c r="AH361" s="4">
        <f>AVERAGE('air-quality'!F2137:F2141)</f>
        <v>66.599999999999994</v>
      </c>
      <c r="AI361" s="4">
        <f>AVERAGE('air-quality'!G2137:G2141)</f>
        <v>14.2</v>
      </c>
      <c r="AJ361" s="4">
        <f>AVERAGE('air-quality'!H2137:H2141)</f>
        <v>26.2</v>
      </c>
      <c r="AK361" s="4">
        <f>AVERAGE('air-quality'!I2137:I2141)</f>
        <v>0</v>
      </c>
      <c r="AL361" s="4">
        <f>AVERAGE('air-quality'!J2137:J2141)</f>
        <v>10.4</v>
      </c>
      <c r="AS361">
        <f>AVERAGE(U361,AA361,AG361)</f>
        <v>83.600000000000009</v>
      </c>
      <c r="AT361">
        <f>AVERAGE(V361,AB361,AH361)</f>
        <v>48.199999999999996</v>
      </c>
      <c r="AU361">
        <f>AVERAGE(W361,AC361,AI361)</f>
        <v>19.2</v>
      </c>
      <c r="AV361">
        <f>AVERAGE(X361,AD361,AJ361)</f>
        <v>16.533333333333331</v>
      </c>
      <c r="AW361">
        <f>AVERAGE(Y361,AE361,AK361)</f>
        <v>0</v>
      </c>
      <c r="AX361">
        <f>AVERAGE(Z361,AF361,AL361)</f>
        <v>6.4000000000000012</v>
      </c>
    </row>
    <row r="362" spans="1:50" x14ac:dyDescent="0.25">
      <c r="A362">
        <f>IF([1]Pivot!A366="",[1]Data!A361,[1]Pivot!A366)</f>
        <v>12</v>
      </c>
      <c r="B362">
        <f>[1]Pivot!B366</f>
        <v>26</v>
      </c>
      <c r="C362" s="4">
        <f>AVERAGE(Pivot!D366:H366)</f>
        <v>118.4</v>
      </c>
      <c r="D362" s="4">
        <f>AVERAGE(Pivot!K366:O366)</f>
        <v>61.8</v>
      </c>
      <c r="E362" s="4">
        <f>AVERAGE(Pivot!R366:V366)</f>
        <v>12.4</v>
      </c>
      <c r="F362" s="4">
        <f>AVERAGE(Pivot!Y366:AC366)</f>
        <v>24.8</v>
      </c>
      <c r="G362" s="4">
        <f>AVERAGE(Pivot!AF366:AJ366)</f>
        <v>0</v>
      </c>
      <c r="H362" s="4">
        <f>AVERAGE(Pivot!AM366:AQ366)</f>
        <v>8.8000000000000007</v>
      </c>
      <c r="I362" s="4">
        <f>AVERAGE(Pivot!F366:H366)</f>
        <v>54</v>
      </c>
      <c r="J362" s="4">
        <f>AVERAGE(Pivot!M366:O366)</f>
        <v>63</v>
      </c>
      <c r="K362" s="4">
        <f>AVERAGE(Pivot!T366:V366)</f>
        <v>10.666666666666666</v>
      </c>
      <c r="L362" s="4">
        <f>AVERAGE(Pivot!AA366:AC366)</f>
        <v>22.666666666666668</v>
      </c>
      <c r="M362" s="4">
        <f>AVERAGE(Pivot!AH366:AJ366)</f>
        <v>0</v>
      </c>
      <c r="N362" s="4">
        <f>AVERAGE(Pivot!AO366:AQ366)</f>
        <v>8.3333333333333339</v>
      </c>
      <c r="U362" s="4">
        <f>AVERAGE('air-quality'!E1426:E1430)</f>
        <v>51.8</v>
      </c>
      <c r="V362" s="4">
        <f>AVERAGE('air-quality'!F1426:F1430)</f>
        <v>36.200000000000003</v>
      </c>
      <c r="W362" s="4">
        <f>AVERAGE('air-quality'!G1426:G1430)</f>
        <v>23.6</v>
      </c>
      <c r="X362" s="4">
        <f>AVERAGE('air-quality'!H1426:H1430)</f>
        <v>11</v>
      </c>
      <c r="Y362" s="4">
        <f>AVERAGE('air-quality'!I1426:I1430)</f>
        <v>0</v>
      </c>
      <c r="Z362" s="4">
        <f>AVERAGE('air-quality'!J1426:J1430)</f>
        <v>3.8</v>
      </c>
      <c r="AA362" s="4">
        <f>AVERAGE('air-quality'!E1777:E1781)</f>
        <v>45</v>
      </c>
      <c r="AB362" s="4">
        <f>AVERAGE('air-quality'!F1777:F1781)</f>
        <v>33.799999999999997</v>
      </c>
      <c r="AC362" s="4">
        <f>AVERAGE('air-quality'!G1777:G1781)</f>
        <v>19.399999999999999</v>
      </c>
      <c r="AD362" s="4">
        <f>AVERAGE('air-quality'!H1777:H1781)</f>
        <v>10.6</v>
      </c>
      <c r="AE362" s="4">
        <f>AVERAGE('air-quality'!I1777:I1781)</f>
        <v>0</v>
      </c>
      <c r="AF362" s="4">
        <f>AVERAGE('air-quality'!J1777:J1781)</f>
        <v>4.2</v>
      </c>
      <c r="AG362" s="4">
        <f>AVERAGE('air-quality'!E2138:E2142)</f>
        <v>110.2</v>
      </c>
      <c r="AH362" s="4">
        <f>AVERAGE('air-quality'!F2138:F2142)</f>
        <v>69.2</v>
      </c>
      <c r="AI362" s="4">
        <f>AVERAGE('air-quality'!G2138:G2142)</f>
        <v>11.2</v>
      </c>
      <c r="AJ362" s="4">
        <f>AVERAGE('air-quality'!H2138:H2142)</f>
        <v>28.4</v>
      </c>
      <c r="AK362" s="4">
        <f>AVERAGE('air-quality'!I2138:I2142)</f>
        <v>0</v>
      </c>
      <c r="AL362" s="4">
        <f>AVERAGE('air-quality'!J2138:J2142)</f>
        <v>10.6</v>
      </c>
      <c r="AS362">
        <f>AVERAGE(U362,AA362,AG362)</f>
        <v>69</v>
      </c>
      <c r="AT362">
        <f>AVERAGE(V362,AB362,AH362)</f>
        <v>46.4</v>
      </c>
      <c r="AU362">
        <f>AVERAGE(W362,AC362,AI362)</f>
        <v>18.066666666666666</v>
      </c>
      <c r="AV362">
        <f>AVERAGE(X362,AD362,AJ362)</f>
        <v>16.666666666666668</v>
      </c>
      <c r="AW362">
        <f>AVERAGE(Y362,AE362,AK362)</f>
        <v>0</v>
      </c>
      <c r="AX362">
        <f>AVERAGE(Z362,AF362,AL362)</f>
        <v>6.2</v>
      </c>
    </row>
    <row r="363" spans="1:50" x14ac:dyDescent="0.25">
      <c r="A363">
        <f>IF([1]Pivot!A367="",[1]Data!A362,[1]Pivot!A367)</f>
        <v>12</v>
      </c>
      <c r="B363">
        <f>[1]Pivot!B367</f>
        <v>27</v>
      </c>
      <c r="C363" s="4">
        <f>AVERAGE(Pivot!D367:H367)</f>
        <v>103</v>
      </c>
      <c r="D363" s="4">
        <f>AVERAGE(Pivot!K367:O367)</f>
        <v>72</v>
      </c>
      <c r="E363" s="4">
        <f>AVERAGE(Pivot!R367:V367)</f>
        <v>13.2</v>
      </c>
      <c r="F363" s="4">
        <f>AVERAGE(Pivot!Y367:AC367)</f>
        <v>27.8</v>
      </c>
      <c r="G363" s="4">
        <f>AVERAGE(Pivot!AF367:AJ367)</f>
        <v>0</v>
      </c>
      <c r="H363" s="4">
        <f>AVERAGE(Pivot!AM367:AQ367)</f>
        <v>13.4</v>
      </c>
      <c r="I363" s="4">
        <f>AVERAGE(Pivot!F367:H367)</f>
        <v>102.33333333333333</v>
      </c>
      <c r="J363" s="4">
        <f>AVERAGE(Pivot!M367:O367)</f>
        <v>70.666666666666671</v>
      </c>
      <c r="K363" s="4">
        <f>AVERAGE(Pivot!T367:V367)</f>
        <v>12</v>
      </c>
      <c r="L363" s="4">
        <f>AVERAGE(Pivot!AA367:AC367)</f>
        <v>25.333333333333332</v>
      </c>
      <c r="M363" s="4">
        <f>AVERAGE(Pivot!AH367:AJ367)</f>
        <v>0</v>
      </c>
      <c r="N363" s="4">
        <f>AVERAGE(Pivot!AO367:AQ367)</f>
        <v>12</v>
      </c>
      <c r="U363" s="4">
        <f>AVERAGE('air-quality'!E1427:E1431)</f>
        <v>50.6</v>
      </c>
      <c r="V363" s="4">
        <f>AVERAGE('air-quality'!F1427:F1431)</f>
        <v>36.799999999999997</v>
      </c>
      <c r="W363" s="4">
        <f>AVERAGE('air-quality'!G1427:G1431)</f>
        <v>20.8</v>
      </c>
      <c r="X363" s="4">
        <f>AVERAGE('air-quality'!H1427:H1431)</f>
        <v>13.8</v>
      </c>
      <c r="Y363" s="4">
        <f>AVERAGE('air-quality'!I1427:I1431)</f>
        <v>0</v>
      </c>
      <c r="Z363" s="4">
        <f>AVERAGE('air-quality'!J1427:J1431)</f>
        <v>4.4000000000000004</v>
      </c>
      <c r="AA363" s="4">
        <f>AVERAGE('air-quality'!E1778:E1782)</f>
        <v>51.2</v>
      </c>
      <c r="AB363" s="4">
        <f>AVERAGE('air-quality'!F1778:F1782)</f>
        <v>39.6</v>
      </c>
      <c r="AC363" s="4">
        <f>AVERAGE('air-quality'!G1778:G1782)</f>
        <v>17.600000000000001</v>
      </c>
      <c r="AD363" s="4">
        <f>AVERAGE('air-quality'!H1778:H1782)</f>
        <v>13.6</v>
      </c>
      <c r="AE363" s="4">
        <f>AVERAGE('air-quality'!I1778:I1782)</f>
        <v>0</v>
      </c>
      <c r="AF363" s="4">
        <f>AVERAGE('air-quality'!J1778:J1782)</f>
        <v>5.2</v>
      </c>
      <c r="AG363" s="4">
        <f>AVERAGE('air-quality'!E2139:E2143)</f>
        <v>111</v>
      </c>
      <c r="AH363" s="4">
        <f>AVERAGE('air-quality'!F2139:F2143)</f>
        <v>71</v>
      </c>
      <c r="AI363" s="4">
        <f>AVERAGE('air-quality'!G2139:G2143)</f>
        <v>8.8000000000000007</v>
      </c>
      <c r="AJ363" s="4">
        <f>AVERAGE('air-quality'!H2139:H2143)</f>
        <v>32.200000000000003</v>
      </c>
      <c r="AK363" s="4">
        <f>AVERAGE('air-quality'!I2139:I2143)</f>
        <v>0</v>
      </c>
      <c r="AL363" s="4">
        <f>AVERAGE('air-quality'!J2139:J2143)</f>
        <v>12.2</v>
      </c>
      <c r="AS363">
        <f>AVERAGE(U363,AA363,AG363)</f>
        <v>70.933333333333337</v>
      </c>
      <c r="AT363">
        <f>AVERAGE(V363,AB363,AH363)</f>
        <v>49.133333333333333</v>
      </c>
      <c r="AU363">
        <f>AVERAGE(W363,AC363,AI363)</f>
        <v>15.733333333333334</v>
      </c>
      <c r="AV363">
        <f>AVERAGE(X363,AD363,AJ363)</f>
        <v>19.866666666666667</v>
      </c>
      <c r="AW363">
        <f>AVERAGE(Y363,AE363,AK363)</f>
        <v>0</v>
      </c>
      <c r="AX363">
        <f>AVERAGE(Z363,AF363,AL363)</f>
        <v>7.2666666666666666</v>
      </c>
    </row>
    <row r="364" spans="1:50" x14ac:dyDescent="0.25">
      <c r="A364">
        <f>IF([1]Pivot!A368="",[1]Data!A363,[1]Pivot!A368)</f>
        <v>12</v>
      </c>
      <c r="B364">
        <f>[1]Pivot!B368</f>
        <v>28</v>
      </c>
      <c r="C364" s="4">
        <f>AVERAGE(Pivot!D368:H368)</f>
        <v>133.80000000000001</v>
      </c>
      <c r="D364" s="4">
        <f>AVERAGE(Pivot!K368:O368)</f>
        <v>106.4</v>
      </c>
      <c r="E364" s="4">
        <f>AVERAGE(Pivot!R368:V368)</f>
        <v>16.2</v>
      </c>
      <c r="F364" s="4">
        <f>AVERAGE(Pivot!Y368:AC368)</f>
        <v>37.6</v>
      </c>
      <c r="G364" s="4">
        <f>AVERAGE(Pivot!AF368:AJ368)</f>
        <v>0</v>
      </c>
      <c r="H364" s="4">
        <f>AVERAGE(Pivot!AM368:AQ368)</f>
        <v>21.2</v>
      </c>
      <c r="I364" s="4">
        <f>AVERAGE(Pivot!F368:H368)</f>
        <v>122.33333333333333</v>
      </c>
      <c r="J364" s="4">
        <f>AVERAGE(Pivot!M368:O368)</f>
        <v>76</v>
      </c>
      <c r="K364" s="4">
        <f>AVERAGE(Pivot!T368:V368)</f>
        <v>19.666666666666668</v>
      </c>
      <c r="L364" s="4">
        <f>AVERAGE(Pivot!AA368:AC368)</f>
        <v>29.333333333333332</v>
      </c>
      <c r="M364" s="4">
        <f>AVERAGE(Pivot!AH368:AJ368)</f>
        <v>0</v>
      </c>
      <c r="N364" s="4">
        <f>AVERAGE(Pivot!AO368:AQ368)</f>
        <v>15.333333333333334</v>
      </c>
      <c r="U364" s="4">
        <f>AVERAGE('air-quality'!E1428:E1432)</f>
        <v>52.2</v>
      </c>
      <c r="V364" s="4">
        <f>AVERAGE('air-quality'!F1428:F1432)</f>
        <v>42.6</v>
      </c>
      <c r="W364" s="4">
        <f>AVERAGE('air-quality'!G1428:G1432)</f>
        <v>17.2</v>
      </c>
      <c r="X364" s="4">
        <f>AVERAGE('air-quality'!H1428:H1432)</f>
        <v>21.2</v>
      </c>
      <c r="Y364" s="4">
        <f>AVERAGE('air-quality'!I1428:I1432)</f>
        <v>0</v>
      </c>
      <c r="Z364" s="4">
        <f>AVERAGE('air-quality'!J1428:J1432)</f>
        <v>7.2</v>
      </c>
      <c r="AA364" s="4">
        <f>AVERAGE('air-quality'!E1779:E1783)</f>
        <v>68.2</v>
      </c>
      <c r="AB364" s="4">
        <f>AVERAGE('air-quality'!F1779:F1783)</f>
        <v>49.8</v>
      </c>
      <c r="AC364" s="4">
        <f>AVERAGE('air-quality'!G1779:G1783)</f>
        <v>14.4</v>
      </c>
      <c r="AD364" s="4">
        <f>AVERAGE('air-quality'!H1779:H1783)</f>
        <v>21.4</v>
      </c>
      <c r="AE364" s="4">
        <f>AVERAGE('air-quality'!I1779:I1783)</f>
        <v>0</v>
      </c>
      <c r="AF364" s="4">
        <f>AVERAGE('air-quality'!J1779:J1783)</f>
        <v>8.8000000000000007</v>
      </c>
      <c r="AG364" s="4">
        <f>AVERAGE('air-quality'!E2140:E2144)</f>
        <v>123.6</v>
      </c>
      <c r="AH364" s="4">
        <f>AVERAGE('air-quality'!F2140:F2144)</f>
        <v>65.400000000000006</v>
      </c>
      <c r="AI364" s="4">
        <f>AVERAGE('air-quality'!G2140:G2144)</f>
        <v>12.2</v>
      </c>
      <c r="AJ364" s="4">
        <f>AVERAGE('air-quality'!H2140:H2144)</f>
        <v>31.2</v>
      </c>
      <c r="AK364" s="4">
        <f>AVERAGE('air-quality'!I2140:I2144)</f>
        <v>0</v>
      </c>
      <c r="AL364" s="4">
        <f>AVERAGE('air-quality'!J2140:J2144)</f>
        <v>12.2</v>
      </c>
      <c r="AS364">
        <f>AVERAGE(U364,AA364,AG364)</f>
        <v>81.333333333333329</v>
      </c>
      <c r="AT364">
        <f>AVERAGE(V364,AB364,AH364)</f>
        <v>52.6</v>
      </c>
      <c r="AU364">
        <f>AVERAGE(W364,AC364,AI364)</f>
        <v>14.6</v>
      </c>
      <c r="AV364">
        <f>AVERAGE(X364,AD364,AJ364)</f>
        <v>24.599999999999998</v>
      </c>
      <c r="AW364">
        <f>AVERAGE(Y364,AE364,AK364)</f>
        <v>0</v>
      </c>
      <c r="AX364">
        <f>AVERAGE(Z364,AF364,AL364)</f>
        <v>9.4</v>
      </c>
    </row>
    <row r="365" spans="1:50" x14ac:dyDescent="0.25">
      <c r="A365">
        <f>IF([1]Pivot!A369="",[1]Data!A364,[1]Pivot!A369)</f>
        <v>12</v>
      </c>
      <c r="B365">
        <f>[1]Pivot!B369</f>
        <v>29</v>
      </c>
      <c r="C365" s="4">
        <f>AVERAGE(Pivot!D369:H369)</f>
        <v>183.75</v>
      </c>
      <c r="D365" s="4">
        <f>AVERAGE(Pivot!K369:O369)</f>
        <v>123.25</v>
      </c>
      <c r="E365" s="4">
        <f>AVERAGE(Pivot!R369:V369)</f>
        <v>18.25</v>
      </c>
      <c r="F365" s="4">
        <f>AVERAGE(Pivot!Y369:AC369)</f>
        <v>33.5</v>
      </c>
      <c r="G365" s="4">
        <f>AVERAGE(Pivot!AF369:AJ369)</f>
        <v>0</v>
      </c>
      <c r="H365" s="4">
        <f>AVERAGE(Pivot!AM369:AQ369)</f>
        <v>20.25</v>
      </c>
      <c r="I365" s="4">
        <f>AVERAGE(Pivot!F369:H369)</f>
        <v>135</v>
      </c>
      <c r="J365" s="4">
        <f>AVERAGE(Pivot!M369:O369)</f>
        <v>55.5</v>
      </c>
      <c r="K365" s="4">
        <f>AVERAGE(Pivot!T369:V369)</f>
        <v>17</v>
      </c>
      <c r="L365" s="4">
        <f>AVERAGE(Pivot!AA369:AC369)</f>
        <v>24.5</v>
      </c>
      <c r="M365" s="4">
        <f>AVERAGE(Pivot!AH369:AJ369)</f>
        <v>0</v>
      </c>
      <c r="N365" s="4">
        <f>AVERAGE(Pivot!AO369:AQ369)</f>
        <v>11.5</v>
      </c>
      <c r="U365" s="4">
        <f>AVERAGE('air-quality'!E1429:E1433)</f>
        <v>74.599999999999994</v>
      </c>
      <c r="V365" s="4">
        <f>AVERAGE('air-quality'!F1429:F1433)</f>
        <v>54.2</v>
      </c>
      <c r="W365" s="4">
        <f>AVERAGE('air-quality'!G1429:G1433)</f>
        <v>16.399999999999999</v>
      </c>
      <c r="X365" s="4">
        <f>AVERAGE('air-quality'!H1429:H1433)</f>
        <v>27.2</v>
      </c>
      <c r="Y365" s="4">
        <f>AVERAGE('air-quality'!I1429:I1433)</f>
        <v>0</v>
      </c>
      <c r="Z365" s="4">
        <f>AVERAGE('air-quality'!J1429:J1433)</f>
        <v>9.8000000000000007</v>
      </c>
      <c r="AA365" s="4">
        <f>AVERAGE('air-quality'!E1780:E1784)</f>
        <v>102.2</v>
      </c>
      <c r="AB365" s="4">
        <f>AVERAGE('air-quality'!F1780:F1784)</f>
        <v>50</v>
      </c>
      <c r="AC365" s="4">
        <f>AVERAGE('air-quality'!G1780:G1784)</f>
        <v>15.8</v>
      </c>
      <c r="AD365" s="4">
        <f>AVERAGE('air-quality'!H1780:H1784)</f>
        <v>22.2</v>
      </c>
      <c r="AE365" s="4">
        <f>AVERAGE('air-quality'!I1780:I1784)</f>
        <v>0</v>
      </c>
      <c r="AF365" s="4">
        <f>AVERAGE('air-quality'!J1780:J1784)</f>
        <v>9.4</v>
      </c>
      <c r="AG365" s="4">
        <f>AVERAGE('air-quality'!E2141:E2145)</f>
        <v>119.8</v>
      </c>
      <c r="AH365" s="4">
        <f>AVERAGE('air-quality'!F2141:F2145)</f>
        <v>61</v>
      </c>
      <c r="AI365" s="4">
        <f>AVERAGE('air-quality'!G2141:G2145)</f>
        <v>12.4</v>
      </c>
      <c r="AJ365" s="4">
        <f>AVERAGE('air-quality'!H2141:H2145)</f>
        <v>30.8</v>
      </c>
      <c r="AK365" s="4">
        <f>AVERAGE('air-quality'!I2141:I2145)</f>
        <v>0</v>
      </c>
      <c r="AL365" s="4">
        <f>AVERAGE('air-quality'!J2141:J2145)</f>
        <v>11.8</v>
      </c>
      <c r="AS365">
        <f>AVERAGE(U365,AA365,AG365)</f>
        <v>98.866666666666674</v>
      </c>
      <c r="AT365">
        <f>AVERAGE(V365,AB365,AH365)</f>
        <v>55.066666666666663</v>
      </c>
      <c r="AU365">
        <f>AVERAGE(W365,AC365,AI365)</f>
        <v>14.866666666666667</v>
      </c>
      <c r="AV365">
        <f>AVERAGE(X365,AD365,AJ365)</f>
        <v>26.733333333333334</v>
      </c>
      <c r="AW365">
        <f>AVERAGE(Y365,AE365,AK365)</f>
        <v>0</v>
      </c>
      <c r="AX365">
        <f>AVERAGE(Z365,AF365,AL365)</f>
        <v>10.333333333333334</v>
      </c>
    </row>
    <row r="366" spans="1:50" x14ac:dyDescent="0.25">
      <c r="A366">
        <f>IF([1]Pivot!A370="",[1]Data!A365,[1]Pivot!A370)</f>
        <v>12</v>
      </c>
      <c r="B366">
        <f>[1]Pivot!B370</f>
        <v>30</v>
      </c>
      <c r="C366" s="4">
        <f>AVERAGE(Pivot!D370:H370)</f>
        <v>214.66666666666666</v>
      </c>
      <c r="D366" s="4">
        <f>AVERAGE(Pivot!K370:O370)</f>
        <v>151.66666666666666</v>
      </c>
      <c r="E366" s="4">
        <f>AVERAGE(Pivot!R370:V370)</f>
        <v>12</v>
      </c>
      <c r="F366" s="4">
        <f>AVERAGE(Pivot!Y370:AC370)</f>
        <v>41.666666666666664</v>
      </c>
      <c r="G366" s="4">
        <f>AVERAGE(Pivot!AF370:AJ370)</f>
        <v>0</v>
      </c>
      <c r="H366" s="4">
        <f>AVERAGE(Pivot!AM370:AQ370)</f>
        <v>24.666666666666668</v>
      </c>
      <c r="I366" s="4">
        <f>AVERAGE(Pivot!F370:H370)</f>
        <v>169</v>
      </c>
      <c r="J366" s="4">
        <f>AVERAGE(Pivot!M370:O370)</f>
        <v>52</v>
      </c>
      <c r="K366" s="4">
        <f>AVERAGE(Pivot!T370:V370)</f>
        <v>15</v>
      </c>
      <c r="L366" s="4">
        <f>AVERAGE(Pivot!AA370:AC370)</f>
        <v>23</v>
      </c>
      <c r="M366" s="4">
        <f>AVERAGE(Pivot!AH370:AJ370)</f>
        <v>0</v>
      </c>
      <c r="N366" s="4">
        <f>AVERAGE(Pivot!AO370:AQ370)</f>
        <v>6</v>
      </c>
      <c r="U366" s="4">
        <f>AVERAGE('air-quality'!E1430:E1434)</f>
        <v>105</v>
      </c>
      <c r="V366" s="4">
        <f>AVERAGE('air-quality'!F1430:F1434)</f>
        <v>58.2</v>
      </c>
      <c r="W366" s="4">
        <f>AVERAGE('air-quality'!G1430:G1434)</f>
        <v>14.8</v>
      </c>
      <c r="X366" s="4">
        <f>AVERAGE('air-quality'!H1430:H1434)</f>
        <v>31.2</v>
      </c>
      <c r="Y366" s="4">
        <f>AVERAGE('air-quality'!I1430:I1434)</f>
        <v>0</v>
      </c>
      <c r="Z366" s="4">
        <f>AVERAGE('air-quality'!J1430:J1434)</f>
        <v>11</v>
      </c>
      <c r="AA366" s="4">
        <f>AVERAGE('air-quality'!E1781:E1785)</f>
        <v>107.8</v>
      </c>
      <c r="AB366" s="4">
        <f>AVERAGE('air-quality'!F1781:F1785)</f>
        <v>50.2</v>
      </c>
      <c r="AC366" s="4">
        <f>AVERAGE('air-quality'!G1781:G1785)</f>
        <v>16.399999999999999</v>
      </c>
      <c r="AD366" s="4">
        <f>AVERAGE('air-quality'!H1781:H1785)</f>
        <v>22.8</v>
      </c>
      <c r="AE366" s="4">
        <f>AVERAGE('air-quality'!I1781:I1785)</f>
        <v>0</v>
      </c>
      <c r="AF366" s="4">
        <f>AVERAGE('air-quality'!J1781:J1785)</f>
        <v>10</v>
      </c>
      <c r="AG366" s="4">
        <f>AVERAGE('air-quality'!E2142:E2146)</f>
        <v>119.8</v>
      </c>
      <c r="AH366" s="4">
        <f>AVERAGE('air-quality'!F2142:F2146)</f>
        <v>48.8</v>
      </c>
      <c r="AI366" s="4">
        <f>AVERAGE('air-quality'!G2142:G2146)</f>
        <v>10.8</v>
      </c>
      <c r="AJ366" s="4">
        <f>AVERAGE('air-quality'!H2142:H2146)</f>
        <v>29.6</v>
      </c>
      <c r="AK366" s="4">
        <f>AVERAGE('air-quality'!I2142:I2146)</f>
        <v>0</v>
      </c>
      <c r="AL366" s="4">
        <f>AVERAGE('air-quality'!J2142:J2146)</f>
        <v>10.6</v>
      </c>
      <c r="AS366">
        <f>AVERAGE(U366,AA366,AG366)</f>
        <v>110.86666666666667</v>
      </c>
      <c r="AT366">
        <f>AVERAGE(V366,AB366,AH366)</f>
        <v>52.4</v>
      </c>
      <c r="AU366">
        <f>AVERAGE(W366,AC366,AI366)</f>
        <v>14</v>
      </c>
      <c r="AV366">
        <f>AVERAGE(X366,AD366,AJ366)</f>
        <v>27.866666666666664</v>
      </c>
      <c r="AW366">
        <f>AVERAGE(Y366,AE366,AK366)</f>
        <v>0</v>
      </c>
      <c r="AX366">
        <f>AVERAGE(Z366,AF366,AL366)</f>
        <v>10.533333333333333</v>
      </c>
    </row>
    <row r="367" spans="1:50" x14ac:dyDescent="0.25">
      <c r="A367">
        <f>IF([1]Pivot!A371="",[1]Data!A366,[1]Pivot!A371)</f>
        <v>12</v>
      </c>
      <c r="B367">
        <f>[1]Pivot!B371</f>
        <v>31</v>
      </c>
      <c r="C367" s="4">
        <f>AVERAGE(Pivot!D371:H371)</f>
        <v>234</v>
      </c>
      <c r="D367" s="4">
        <f>AVERAGE(Pivot!K371:O371)</f>
        <v>237.5</v>
      </c>
      <c r="E367" s="4">
        <f>AVERAGE(Pivot!R371:V371)</f>
        <v>9</v>
      </c>
      <c r="F367" s="4">
        <f>AVERAGE(Pivot!Y371:AC371)</f>
        <v>40</v>
      </c>
      <c r="G367" s="4">
        <f>AVERAGE(Pivot!AF371:AJ371)</f>
        <v>0</v>
      </c>
      <c r="H367" s="4">
        <f>AVERAGE(Pivot!AM371:AQ371)</f>
        <v>36</v>
      </c>
      <c r="I367" s="4">
        <f>AVERAGE(Pivot!F371:H371)</f>
        <v>89</v>
      </c>
      <c r="J367" s="4">
        <f>AVERAGE(Pivot!M371:O371)</f>
        <v>50</v>
      </c>
      <c r="K367" s="4">
        <f>AVERAGE(Pivot!T371:V371)</f>
        <v>14</v>
      </c>
      <c r="L367" s="4">
        <f>AVERAGE(Pivot!AA371:AC371)</f>
        <v>21</v>
      </c>
      <c r="M367" s="4">
        <f>AVERAGE(Pivot!AH371:AJ371)</f>
        <v>0</v>
      </c>
      <c r="N367" s="4">
        <f>AVERAGE(Pivot!AO371:AQ371)</f>
        <v>10</v>
      </c>
      <c r="U367" s="4">
        <f>AVERAGE('air-quality'!E1431:E1435)</f>
        <v>116.8</v>
      </c>
      <c r="V367" s="4">
        <f>AVERAGE('air-quality'!F1431:F1435)</f>
        <v>76</v>
      </c>
      <c r="W367" s="4">
        <f>AVERAGE('air-quality'!G1431:G1435)</f>
        <v>15</v>
      </c>
      <c r="X367" s="4">
        <f>AVERAGE('air-quality'!H1431:H1435)</f>
        <v>33</v>
      </c>
      <c r="Y367" s="4">
        <f>AVERAGE('air-quality'!I1431:I1435)</f>
        <v>0</v>
      </c>
      <c r="Z367" s="4">
        <f>AVERAGE('air-quality'!J1431:J1435)</f>
        <v>11.2</v>
      </c>
      <c r="AA367" s="4">
        <f>AVERAGE('air-quality'!E1782:E1786)</f>
        <v>110.6</v>
      </c>
      <c r="AB367" s="4">
        <f>AVERAGE('air-quality'!F1782:F1786)</f>
        <v>59.4</v>
      </c>
      <c r="AC367" s="4">
        <f>AVERAGE('air-quality'!G1782:G1786)</f>
        <v>14.4</v>
      </c>
      <c r="AD367" s="4">
        <f>AVERAGE('air-quality'!H1782:H1786)</f>
        <v>26.4</v>
      </c>
      <c r="AE367" s="4">
        <f>AVERAGE('air-quality'!I1782:I1786)</f>
        <v>0</v>
      </c>
      <c r="AF367" s="4">
        <f>AVERAGE('air-quality'!J1782:J1786)</f>
        <v>11.6</v>
      </c>
      <c r="AG367" s="4">
        <f>AVERAGE('air-quality'!E2143:E2147)</f>
        <v>131</v>
      </c>
      <c r="AH367" s="4">
        <f>AVERAGE('air-quality'!F2143:F2147)</f>
        <v>39.799999999999997</v>
      </c>
      <c r="AI367" s="4">
        <f>AVERAGE('air-quality'!G2143:G2147)</f>
        <v>14.6</v>
      </c>
      <c r="AJ367" s="4">
        <f>AVERAGE('air-quality'!H2143:H2147)</f>
        <v>25.6</v>
      </c>
      <c r="AK367" s="4">
        <f>AVERAGE('air-quality'!I2143:I2147)</f>
        <v>0</v>
      </c>
      <c r="AL367" s="4">
        <f>AVERAGE('air-quality'!J2143:J2147)</f>
        <v>9</v>
      </c>
      <c r="AS367">
        <f>AVERAGE(U367,AA367,AG367)</f>
        <v>119.46666666666665</v>
      </c>
      <c r="AT367">
        <f>AVERAGE(V367,AB367,AH367)</f>
        <v>58.4</v>
      </c>
      <c r="AU367">
        <f>AVERAGE(W367,AC367,AI367)</f>
        <v>14.666666666666666</v>
      </c>
      <c r="AV367">
        <f>AVERAGE(X367,AD367,AJ367)</f>
        <v>28.333333333333332</v>
      </c>
      <c r="AW367">
        <f>AVERAGE(Y367,AE367,AK367)</f>
        <v>0</v>
      </c>
      <c r="AX367">
        <f>AVERAGE(Z367,AF367,AL367)</f>
        <v>10.6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2020-09-02T06:03:11Z</dcterms:created>
  <dcterms:modified xsi:type="dcterms:W3CDTF">2020-09-02T06:22:10Z</dcterms:modified>
</cp:coreProperties>
</file>