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ES\FALL 2022\STATISTICAL ANALYSIS\"/>
    </mc:Choice>
  </mc:AlternateContent>
  <xr:revisionPtr revIDLastSave="0" documentId="13_ncr:1_{85B11872-BAD0-4112-B07C-BCE0D5D4B909}" xr6:coauthVersionLast="47" xr6:coauthVersionMax="47" xr10:uidLastSave="{00000000-0000-0000-0000-000000000000}"/>
  <bookViews>
    <workbookView xWindow="168" yWindow="0" windowWidth="22872" windowHeight="12360" xr2:uid="{B5925416-D979-4762-922E-E508BD7D5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F8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C25" i="1" s="1"/>
  <c r="C23" i="1" l="1"/>
  <c r="C22" i="1"/>
  <c r="C21" i="1"/>
  <c r="C20" i="1"/>
  <c r="C19" i="1"/>
  <c r="C18" i="1"/>
  <c r="C17" i="1"/>
  <c r="C24" i="1"/>
  <c r="C16" i="1"/>
  <c r="F9" i="1"/>
  <c r="B24" i="1" s="1"/>
  <c r="D24" i="1" s="1"/>
  <c r="B15" i="1"/>
  <c r="D15" i="1" s="1"/>
  <c r="B21" i="1" l="1"/>
  <c r="D21" i="1" s="1"/>
  <c r="B20" i="1"/>
  <c r="D20" i="1" s="1"/>
  <c r="B17" i="1"/>
  <c r="D17" i="1" s="1"/>
  <c r="B19" i="1"/>
  <c r="D19" i="1" s="1"/>
  <c r="B25" i="1"/>
  <c r="D25" i="1" s="1"/>
  <c r="B23" i="1"/>
  <c r="D23" i="1" s="1"/>
  <c r="B22" i="1"/>
  <c r="D22" i="1" s="1"/>
  <c r="B16" i="1"/>
  <c r="D16" i="1" s="1"/>
  <c r="B18" i="1"/>
  <c r="D18" i="1" s="1"/>
  <c r="D26" i="1" l="1"/>
</calcChain>
</file>

<file path=xl/sharedStrings.xml><?xml version="1.0" encoding="utf-8"?>
<sst xmlns="http://schemas.openxmlformats.org/spreadsheetml/2006/main" count="13" uniqueCount="13">
  <si>
    <t>Probability of being sick</t>
  </si>
  <si>
    <t>Y</t>
  </si>
  <si>
    <t>P(y)</t>
  </si>
  <si>
    <t>n</t>
  </si>
  <si>
    <t>nP(y)</t>
  </si>
  <si>
    <t>Expectation</t>
  </si>
  <si>
    <t>Probabibility of group of 100 tests negative</t>
  </si>
  <si>
    <t>Probability of group of 100 tests positive</t>
  </si>
  <si>
    <t xml:space="preserve">To get the probability that a group of a hundred people tests negative, I used 100C100*P^100 </t>
  </si>
  <si>
    <t>The experiment can be modeled using bernouille distribution. I chose the probability for success to be "not being sick" i.e., P=1-0.001=0.999</t>
  </si>
  <si>
    <t xml:space="preserve">To get the probability that a group of a hundred people tests positive, I used 1-(100C100*P^100) </t>
  </si>
  <si>
    <t>I set Y to be a random variable that represents the number of groups that test negative</t>
  </si>
  <si>
    <t>P(y)=(10Cy)*(p^y)*((1-p)^(10-y)) where p is the probability for a group to test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</si>
</sst>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374A-F852-4C58-9D9D-4D789623CE55}">
  <dimension ref="A1:F26"/>
  <sheetViews>
    <sheetView tabSelected="1" workbookViewId="0"/>
  </sheetViews>
  <sheetFormatPr defaultRowHeight="14.4" x14ac:dyDescent="0.3"/>
  <cols>
    <col min="2" max="2" width="12" bestFit="1" customWidth="1"/>
    <col min="4" max="4" width="11" bestFit="1" customWidth="1"/>
  </cols>
  <sheetData>
    <row r="1" spans="1:6" x14ac:dyDescent="0.3">
      <c r="A1" t="s">
        <v>9</v>
      </c>
    </row>
    <row r="2" spans="1:6" x14ac:dyDescent="0.3">
      <c r="A2" t="s">
        <v>8</v>
      </c>
    </row>
    <row r="3" spans="1:6" x14ac:dyDescent="0.3">
      <c r="A3" t="s">
        <v>10</v>
      </c>
    </row>
    <row r="4" spans="1:6" x14ac:dyDescent="0.3">
      <c r="A4" t="s">
        <v>11</v>
      </c>
    </row>
    <row r="5" spans="1:6" x14ac:dyDescent="0.3">
      <c r="A5" t="s">
        <v>12</v>
      </c>
    </row>
    <row r="7" spans="1:6" x14ac:dyDescent="0.3">
      <c r="A7" s="2" t="s">
        <v>0</v>
      </c>
      <c r="B7" s="2"/>
      <c r="C7" s="2"/>
      <c r="D7" s="2"/>
      <c r="E7" s="2"/>
      <c r="F7" s="2">
        <v>1E-3</v>
      </c>
    </row>
    <row r="8" spans="1:6" x14ac:dyDescent="0.3">
      <c r="A8" s="2" t="s">
        <v>6</v>
      </c>
      <c r="B8" s="2"/>
      <c r="C8" s="2"/>
      <c r="D8" s="2"/>
      <c r="E8" s="2"/>
      <c r="F8" s="2">
        <f>(1-F7)^100</f>
        <v>0.9047921471137097</v>
      </c>
    </row>
    <row r="9" spans="1:6" x14ac:dyDescent="0.3">
      <c r="A9" s="2" t="s">
        <v>7</v>
      </c>
      <c r="B9" s="2"/>
      <c r="C9" s="2"/>
      <c r="D9" s="2"/>
      <c r="E9" s="2"/>
      <c r="F9" s="2">
        <f>1-F8</f>
        <v>9.5207852886290301E-2</v>
      </c>
    </row>
    <row r="14" spans="1:6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6" x14ac:dyDescent="0.3">
      <c r="A15">
        <v>0</v>
      </c>
      <c r="B15">
        <f>(COMBIN(10,A15))*($F$8^A15)*($F$9^(10-A15))</f>
        <v>6.1196658788840367E-11</v>
      </c>
      <c r="C15">
        <f>10+(100*(10-A15))</f>
        <v>1010</v>
      </c>
      <c r="D15">
        <f>B15*C15</f>
        <v>6.1808625376728767E-8</v>
      </c>
    </row>
    <row r="16" spans="1:6" x14ac:dyDescent="0.3">
      <c r="A16">
        <f>A15+1</f>
        <v>1</v>
      </c>
      <c r="B16">
        <f t="shared" ref="B16:B25" si="0">(COMBIN(10,A16))*($F$8^A16)*($F$9^(10-A16))</f>
        <v>5.815723663873648E-9</v>
      </c>
      <c r="C16">
        <f t="shared" ref="C16:C25" si="1">10+(100*(10-A16))</f>
        <v>910</v>
      </c>
      <c r="D16">
        <f t="shared" ref="D16:D25" si="2">B16*C16</f>
        <v>5.2923085341250195E-6</v>
      </c>
    </row>
    <row r="17" spans="1:4" x14ac:dyDescent="0.3">
      <c r="A17">
        <f t="shared" ref="A17:A24" si="3">A16+1</f>
        <v>2</v>
      </c>
      <c r="B17">
        <f t="shared" si="0"/>
        <v>2.4870947338906796E-7</v>
      </c>
      <c r="C17">
        <f t="shared" si="1"/>
        <v>810</v>
      </c>
      <c r="D17">
        <f t="shared" si="2"/>
        <v>2.0145467344514505E-4</v>
      </c>
    </row>
    <row r="18" spans="1:4" x14ac:dyDescent="0.3">
      <c r="A18">
        <f t="shared" si="3"/>
        <v>3</v>
      </c>
      <c r="B18">
        <f t="shared" si="0"/>
        <v>6.3028520334059882E-6</v>
      </c>
      <c r="C18">
        <f t="shared" si="1"/>
        <v>710</v>
      </c>
      <c r="D18">
        <f t="shared" si="2"/>
        <v>4.4750249437182513E-3</v>
      </c>
    </row>
    <row r="19" spans="1:4" x14ac:dyDescent="0.3">
      <c r="A19">
        <f t="shared" si="3"/>
        <v>4</v>
      </c>
      <c r="B19">
        <f t="shared" si="0"/>
        <v>1.0482170314615453E-4</v>
      </c>
      <c r="C19">
        <f t="shared" si="1"/>
        <v>610</v>
      </c>
      <c r="D19">
        <f t="shared" si="2"/>
        <v>6.3941238919154264E-2</v>
      </c>
    </row>
    <row r="20" spans="1:4" x14ac:dyDescent="0.3">
      <c r="A20">
        <f t="shared" si="3"/>
        <v>5</v>
      </c>
      <c r="B20">
        <f t="shared" si="0"/>
        <v>1.1953869473392826E-3</v>
      </c>
      <c r="C20">
        <f t="shared" si="1"/>
        <v>510</v>
      </c>
      <c r="D20">
        <f t="shared" si="2"/>
        <v>0.60964734314303415</v>
      </c>
    </row>
    <row r="21" spans="1:4" x14ac:dyDescent="0.3">
      <c r="A21">
        <f t="shared" si="3"/>
        <v>6</v>
      </c>
      <c r="B21">
        <f t="shared" si="0"/>
        <v>9.466802456643407E-3</v>
      </c>
      <c r="C21">
        <f t="shared" si="1"/>
        <v>410</v>
      </c>
      <c r="D21">
        <f t="shared" si="2"/>
        <v>3.8813890072237966</v>
      </c>
    </row>
    <row r="22" spans="1:4" x14ac:dyDescent="0.3">
      <c r="A22">
        <f t="shared" si="3"/>
        <v>7</v>
      </c>
      <c r="B22">
        <f t="shared" si="0"/>
        <v>5.1409255862705595E-2</v>
      </c>
      <c r="C22">
        <f t="shared" si="1"/>
        <v>310</v>
      </c>
      <c r="D22">
        <f t="shared" si="2"/>
        <v>15.936869317438735</v>
      </c>
    </row>
    <row r="23" spans="1:4" x14ac:dyDescent="0.3">
      <c r="A23">
        <f t="shared" si="3"/>
        <v>8</v>
      </c>
      <c r="B23">
        <f t="shared" si="0"/>
        <v>0.18320977307836703</v>
      </c>
      <c r="C23">
        <f t="shared" si="1"/>
        <v>210</v>
      </c>
      <c r="D23">
        <f t="shared" si="2"/>
        <v>38.474052346457078</v>
      </c>
    </row>
    <row r="24" spans="1:4" x14ac:dyDescent="0.3">
      <c r="A24">
        <f t="shared" si="3"/>
        <v>9</v>
      </c>
      <c r="B24">
        <f t="shared" si="0"/>
        <v>0.38691197774240471</v>
      </c>
      <c r="C24">
        <f t="shared" si="1"/>
        <v>110</v>
      </c>
      <c r="D24">
        <f t="shared" si="2"/>
        <v>42.560317551664518</v>
      </c>
    </row>
    <row r="25" spans="1:4" x14ac:dyDescent="0.3">
      <c r="A25">
        <f>A24+1</f>
        <v>10</v>
      </c>
      <c r="B25">
        <f t="shared" si="0"/>
        <v>0.36769542477096673</v>
      </c>
      <c r="C25">
        <f t="shared" si="1"/>
        <v>10</v>
      </c>
      <c r="D25">
        <f t="shared" si="2"/>
        <v>3.6769542477096673</v>
      </c>
    </row>
    <row r="26" spans="1:4" x14ac:dyDescent="0.3">
      <c r="A26" s="1" t="s">
        <v>5</v>
      </c>
      <c r="D26" s="1">
        <f>SUM(D15:D25)</f>
        <v>105.20785288629031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2022-09-30T10:20:33Z</dcterms:created>
  <dcterms:modified xsi:type="dcterms:W3CDTF">2022-10-01T09:52:07Z</dcterms:modified>
</cp:coreProperties>
</file>