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723K873\Sync\Teaching\Damage Tolerance\Lectures\Section 2\"/>
    </mc:Choice>
  </mc:AlternateContent>
  <bookViews>
    <workbookView xWindow="0" yWindow="0" windowWidth="16788" windowHeight="9192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A11" i="1"/>
  <c r="B12" i="2"/>
  <c r="H2" i="1"/>
  <c r="G3" i="1"/>
  <c r="G4" i="1"/>
  <c r="G5" i="1"/>
  <c r="G2" i="1"/>
  <c r="B11" i="2"/>
  <c r="D5" i="2"/>
  <c r="D4" i="2"/>
  <c r="D3" i="2"/>
  <c r="D2" i="2"/>
  <c r="J3" i="1" l="1"/>
  <c r="H3" i="1"/>
  <c r="H4" i="1"/>
  <c r="H5" i="1"/>
  <c r="H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<sst xmlns="http://schemas.openxmlformats.org/spreadsheetml/2006/main" count="18" uniqueCount="13">
  <si>
    <t>e_a</t>
  </si>
  <si>
    <t>s_a</t>
  </si>
  <si>
    <t>e_pa</t>
  </si>
  <si>
    <t>N_f</t>
  </si>
  <si>
    <t>e_ea</t>
  </si>
  <si>
    <t>log(e_pa)</t>
  </si>
  <si>
    <t>log(2Nf)</t>
  </si>
  <si>
    <t>ef'</t>
  </si>
  <si>
    <t>b</t>
  </si>
  <si>
    <t>c</t>
  </si>
  <si>
    <t>sfp/E</t>
  </si>
  <si>
    <t>efp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</si>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</sst>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 Strain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-1.7708302974608991</c:v>
                </c:pt>
                <c:pt idx="1">
                  <c:v>-2.1518108830086011</c:v>
                </c:pt>
                <c:pt idx="2">
                  <c:v>-2.7144426909922261</c:v>
                </c:pt>
                <c:pt idx="3">
                  <c:v>-3.1938200260161129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2.6570558528571038</c:v>
                </c:pt>
                <c:pt idx="1">
                  <c:v>3.3138672203691533</c:v>
                </c:pt>
                <c:pt idx="2">
                  <c:v>4.1105897102992488</c:v>
                </c:pt>
                <c:pt idx="3">
                  <c:v>4.648360010980932</c:v>
                </c:pt>
                <c:pt idx="4">
                  <c:v>5.3424226808222066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2-426B-9C54-32686574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00976"/>
        <c:axId val="575905552"/>
      </c:scatterChart>
      <c:valAx>
        <c:axId val="5759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05552"/>
        <c:crosses val="autoZero"/>
        <c:crossBetween val="midCat"/>
      </c:valAx>
      <c:valAx>
        <c:axId val="575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2.0199999999999999E-2</c:v>
                </c:pt>
                <c:pt idx="1">
                  <c:v>0.01</c:v>
                </c:pt>
                <c:pt idx="2">
                  <c:v>4.4999999999999997E-3</c:v>
                </c:pt>
                <c:pt idx="3">
                  <c:v>3.0000000000000001E-3</c:v>
                </c:pt>
                <c:pt idx="4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A-44CD-B8BF-C422348312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e_pa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842300962379703"/>
                  <c:y val="-5.726951919785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1.695E-2</c:v>
                </c:pt>
                <c:pt idx="1">
                  <c:v>7.0499999999999998E-3</c:v>
                </c:pt>
                <c:pt idx="2">
                  <c:v>1.9300000000000001E-3</c:v>
                </c:pt>
                <c:pt idx="3">
                  <c:v>6.4000000000000005E-4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A-44CD-B8BF-C422348312C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e_ea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3799212598425196E-2"/>
                  <c:y val="-0.14588917859647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3.2499999999999994E-3</c:v>
                </c:pt>
                <c:pt idx="1">
                  <c:v>2.9500000000000004E-3</c:v>
                </c:pt>
                <c:pt idx="2">
                  <c:v>2.5699999999999994E-3</c:v>
                </c:pt>
                <c:pt idx="3">
                  <c:v>2.3600000000000001E-3</c:v>
                </c:pt>
                <c:pt idx="4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A-44CD-B8BF-C4223483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17583"/>
        <c:axId val="1938614671"/>
      </c:scatterChart>
      <c:valAx>
        <c:axId val="1938617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14671"/>
        <c:crosses val="autoZero"/>
        <c:crossBetween val="midCat"/>
      </c:valAx>
      <c:valAx>
        <c:axId val="193861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1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106550</xdr:colOff>
      <xdr:row>6</xdr:row>
      <xdr:rowOff>80723</xdr:rowOff>
    </xdr:from>
    <xdr:to>
      <xdr:col>8</xdr:col>
      <xdr:colOff>406830</xdr:colOff>
      <xdr:row>20</xdr:row>
      <xdr:rowOff>156923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299427</xdr:colOff>
      <xdr:row>7</xdr:row>
      <xdr:rowOff>100267</xdr:rowOff>
    </xdr:from>
    <xdr:to>
      <xdr:col>9</xdr:col>
      <xdr:colOff>604227</xdr:colOff>
      <xdr:row>22</xdr:row>
      <xdr:rowOff>119721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8" zoomScale="295" zoomScaleNormal="295" workbookViewId="0">
      <selection activeCell="A10" sqref="A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10" x14ac:dyDescent="0.3">
      <c r="A2">
        <v>2.0199999999999999E-2</v>
      </c>
      <c r="B2">
        <v>631</v>
      </c>
      <c r="C2">
        <v>1.695E-2</v>
      </c>
      <c r="D2">
        <v>227</v>
      </c>
      <c r="E2">
        <f>A2-C2</f>
        <v>3.2499999999999994E-3</v>
      </c>
      <c r="G2">
        <f>LOG(C2)</f>
        <v>-1.7708302974608991</v>
      </c>
      <c r="H2">
        <f>LOG(2*D2)</f>
        <v>2.6570558528571038</v>
      </c>
      <c r="J2" t="s">
        <v>7</v>
      </c>
    </row>
    <row r="3" spans="1:10" x14ac:dyDescent="0.3">
      <c r="A3">
        <v>0.01</v>
      </c>
      <c r="B3">
        <v>574</v>
      </c>
      <c r="C3">
        <v>7.0499999999999998E-3</v>
      </c>
      <c r="D3">
        <v>1030</v>
      </c>
      <c r="E3">
        <f t="shared" ref="E3:E6" si="0">A3-C3</f>
        <v>2.9500000000000004E-3</v>
      </c>
      <c r="G3">
        <f t="shared" ref="G3:G6" si="1">LOG(C3)</f>
        <v>-2.1518108830086011</v>
      </c>
      <c r="H3">
        <f t="shared" ref="H3:H6" si="2">LOG(2*D3)</f>
        <v>3.3138672203691533</v>
      </c>
      <c r="J3">
        <f>10^0.7</f>
        <v>5.0118723362727229</v>
      </c>
    </row>
    <row r="4" spans="1:10" x14ac:dyDescent="0.3">
      <c r="A4">
        <v>4.4999999999999997E-3</v>
      </c>
      <c r="B4">
        <v>505</v>
      </c>
      <c r="C4">
        <v>1.9300000000000001E-3</v>
      </c>
      <c r="D4">
        <v>6450</v>
      </c>
      <c r="E4">
        <f t="shared" si="0"/>
        <v>2.5699999999999994E-3</v>
      </c>
      <c r="G4">
        <f t="shared" si="1"/>
        <v>-2.7144426909922261</v>
      </c>
      <c r="H4">
        <f t="shared" si="2"/>
        <v>4.1105897102992488</v>
      </c>
    </row>
    <row r="5" spans="1:10" x14ac:dyDescent="0.3">
      <c r="A5">
        <v>3.0000000000000001E-3</v>
      </c>
      <c r="B5">
        <v>472</v>
      </c>
      <c r="C5">
        <v>6.4000000000000005E-4</v>
      </c>
      <c r="D5">
        <v>22250</v>
      </c>
      <c r="E5">
        <f t="shared" si="0"/>
        <v>2.3600000000000001E-3</v>
      </c>
      <c r="G5">
        <f t="shared" si="1"/>
        <v>-3.1938200260161129</v>
      </c>
      <c r="H5">
        <f t="shared" si="2"/>
        <v>4.648360010980932</v>
      </c>
    </row>
    <row r="6" spans="1:10" x14ac:dyDescent="0.3">
      <c r="A6">
        <v>2.3E-3</v>
      </c>
      <c r="B6">
        <v>455</v>
      </c>
      <c r="C6">
        <v>1E-4</v>
      </c>
      <c r="D6">
        <v>110000</v>
      </c>
      <c r="E6">
        <f t="shared" si="0"/>
        <v>2.2000000000000001E-3</v>
      </c>
      <c r="H6">
        <f t="shared" si="2"/>
        <v>5.3424226808222066</v>
      </c>
    </row>
    <row r="11" spans="1:10" x14ac:dyDescent="0.3">
      <c r="A11">
        <f>10^0.25</f>
        <v>1.778279410038923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8" zoomScale="190" zoomScaleNormal="190" workbookViewId="0">
      <selection activeCell="B15" sqref="B15"/>
    </sheetView>
  </sheetViews>
  <sheetFormatPr defaultRowHeight="14.4" x14ac:dyDescent="0.3"/>
  <sheetData>
    <row r="1" spans="1:5" x14ac:dyDescent="0.3">
      <c r="A1" t="s">
        <v>3</v>
      </c>
      <c r="B1" t="s">
        <v>0</v>
      </c>
      <c r="C1" t="s">
        <v>2</v>
      </c>
      <c r="D1" t="s">
        <v>4</v>
      </c>
      <c r="E1" t="s">
        <v>1</v>
      </c>
    </row>
    <row r="2" spans="1:5" x14ac:dyDescent="0.3">
      <c r="A2">
        <v>227</v>
      </c>
      <c r="B2">
        <v>2.0199999999999999E-2</v>
      </c>
      <c r="C2">
        <v>1.695E-2</v>
      </c>
      <c r="D2">
        <f>B2-C2</f>
        <v>3.2499999999999994E-3</v>
      </c>
      <c r="E2">
        <v>631</v>
      </c>
    </row>
    <row r="3" spans="1:5" x14ac:dyDescent="0.3">
      <c r="A3">
        <v>1030</v>
      </c>
      <c r="B3">
        <v>0.01</v>
      </c>
      <c r="C3">
        <v>7.0499999999999998E-3</v>
      </c>
      <c r="D3">
        <f>B3-C3</f>
        <v>2.9500000000000004E-3</v>
      </c>
      <c r="E3">
        <v>574</v>
      </c>
    </row>
    <row r="4" spans="1:5" x14ac:dyDescent="0.3">
      <c r="A4">
        <v>6450</v>
      </c>
      <c r="B4">
        <v>4.4999999999999997E-3</v>
      </c>
      <c r="C4">
        <v>1.9300000000000001E-3</v>
      </c>
      <c r="D4">
        <f>B4-C4</f>
        <v>2.5699999999999994E-3</v>
      </c>
      <c r="E4">
        <v>505</v>
      </c>
    </row>
    <row r="5" spans="1:5" x14ac:dyDescent="0.3">
      <c r="A5">
        <v>22250</v>
      </c>
      <c r="B5">
        <v>3.0000000000000001E-3</v>
      </c>
      <c r="C5">
        <v>6.4000000000000005E-4</v>
      </c>
      <c r="D5">
        <f>B5-C5</f>
        <v>2.3600000000000001E-3</v>
      </c>
      <c r="E5">
        <v>472</v>
      </c>
    </row>
    <row r="6" spans="1:5" x14ac:dyDescent="0.3">
      <c r="A6">
        <v>110000</v>
      </c>
      <c r="B6">
        <v>2.3E-3</v>
      </c>
      <c r="D6">
        <v>2.2000000000000001E-3</v>
      </c>
      <c r="E6">
        <v>455</v>
      </c>
    </row>
    <row r="8" spans="1:5" x14ac:dyDescent="0.3">
      <c r="A8" t="s">
        <v>8</v>
      </c>
      <c r="B8">
        <v>-6.5000000000000002E-2</v>
      </c>
    </row>
    <row r="9" spans="1:5" x14ac:dyDescent="0.3">
      <c r="A9" t="s">
        <v>9</v>
      </c>
      <c r="B9">
        <v>-0.71099999999999997</v>
      </c>
    </row>
    <row r="11" spans="1:5" x14ac:dyDescent="0.3">
      <c r="A11" t="s">
        <v>10</v>
      </c>
      <c r="B11">
        <f>0.0046/(2^B8)</f>
        <v>4.8119907230456341E-3</v>
      </c>
    </row>
    <row r="12" spans="1:5" x14ac:dyDescent="0.3">
      <c r="A12" t="s">
        <v>11</v>
      </c>
      <c r="B12">
        <f>0.8845/(2^B9)</f>
        <v>1.4478719822341322</v>
      </c>
    </row>
    <row r="15" spans="1:5" x14ac:dyDescent="0.3">
      <c r="A15" t="s">
        <v>12</v>
      </c>
      <c r="B15">
        <f>(B11/B12)^(1/(B9-B8))/2</f>
        <v>3431.7120882735817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35" zoomScaleNormal="23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Nicholas A.</dc:creator>
  <cp:lastModifiedBy>Smith, Nicholas A.</cp:lastModifiedBy>
  <dcterms:created xsi:type="dcterms:W3CDTF">2017-03-28T16:33:52Z</dcterms:created>
  <dcterms:modified xsi:type="dcterms:W3CDTF">2019-03-29T19:55:50Z</dcterms:modified>
</cp:coreProperties>
</file>